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roc 16\Social and Local Development\Rehabilitation of the Kefraya agriculture center\Tendering\Posted Documents\"/>
    </mc:Choice>
  </mc:AlternateContent>
  <bookViews>
    <workbookView xWindow="240" yWindow="30" windowWidth="20115" windowHeight="8010" activeTab="9"/>
  </bookViews>
  <sheets>
    <sheet name="DIV 01" sheetId="1" r:id="rId1"/>
    <sheet name="DIV 02" sheetId="2" r:id="rId2"/>
    <sheet name="DIV 04" sheetId="12" r:id="rId3"/>
    <sheet name="DIV 05" sheetId="3" r:id="rId4"/>
    <sheet name="DIV 07" sheetId="4" r:id="rId5"/>
    <sheet name="DIV 08" sheetId="5" r:id="rId6"/>
    <sheet name="DIV 09" sheetId="6" r:id="rId7"/>
    <sheet name="DIV 15" sheetId="7" r:id="rId8"/>
    <sheet name="DIV 16" sheetId="8" r:id="rId9"/>
    <sheet name="Summary" sheetId="9" r:id="rId10"/>
    <sheet name="Dayworks" sheetId="11" r:id="rId11"/>
  </sheets>
  <externalReferences>
    <externalReference r:id="rId12"/>
    <externalReference r:id="rId13"/>
    <externalReference r:id="rId14"/>
  </externalReferences>
  <definedNames>
    <definedName name="__123Graph_ACURRENT" localSheetId="10" hidden="1">[1]FitOutConfCentre!#REF!</definedName>
    <definedName name="__123Graph_ACURRENT" hidden="1">[1]FitOutConfCentre!#REF!</definedName>
    <definedName name="__ff1" localSheetId="10">#REF!</definedName>
    <definedName name="__ff1">#REF!</definedName>
    <definedName name="__SEC15030" localSheetId="10">#REF!</definedName>
    <definedName name="__SEC15030">#REF!</definedName>
    <definedName name="__SEC15060">#REF!</definedName>
    <definedName name="__SEC15100">#REF!</definedName>
    <definedName name="__SEC15610">#REF!</definedName>
    <definedName name="__SEC15625">#REF!</definedName>
    <definedName name="__SEC15680">#REF!</definedName>
    <definedName name="__SEC15910">#REF!</definedName>
    <definedName name="__SEC15940">#REF!</definedName>
    <definedName name="__SEC15975">#REF!</definedName>
    <definedName name="_ff1">#REF!</definedName>
    <definedName name="_SEC15030">#REF!</definedName>
    <definedName name="_SEC15060">#REF!</definedName>
    <definedName name="_SEC15100">#REF!</definedName>
    <definedName name="_SEC15110">#REF!</definedName>
    <definedName name="_SEC15125">#REF!</definedName>
    <definedName name="_SEC15160">#REF!</definedName>
    <definedName name="_SEC15175">#REF!</definedName>
    <definedName name="_SEC15290">#REF!</definedName>
    <definedName name="_SEC15310">#REF!</definedName>
    <definedName name="_SEC15420">#REF!</definedName>
    <definedName name="_SEC15440">#REF!</definedName>
    <definedName name="_SEC15470">#REF!</definedName>
    <definedName name="_SEC15486">#REF!</definedName>
    <definedName name="_SEC15540">#REF!</definedName>
    <definedName name="_SEC15610">#REF!</definedName>
    <definedName name="_SEC15625">#REF!</definedName>
    <definedName name="_SEC15680">#REF!</definedName>
    <definedName name="_SEC15850">#REF!</definedName>
    <definedName name="_SEC15865">#REF!</definedName>
    <definedName name="_SEC15875">#REF!</definedName>
    <definedName name="_SEC15890">#REF!</definedName>
    <definedName name="_SEC15910">#REF!</definedName>
    <definedName name="_SEC15940">#REF!</definedName>
    <definedName name="_SEC15975">#REF!</definedName>
    <definedName name="A" localSheetId="10">#REF!</definedName>
    <definedName name="A" localSheetId="0">#REF!</definedName>
    <definedName name="A" localSheetId="1">#REF!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#REF!</definedName>
    <definedName name="AA" localSheetId="10">#REF!</definedName>
    <definedName name="AA" localSheetId="1">#REF!</definedName>
    <definedName name="AA" localSheetId="3">#REF!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9">#REF!</definedName>
    <definedName name="AA">#REF!</definedName>
    <definedName name="aaaaa">#REF!</definedName>
    <definedName name="asd" localSheetId="10">#REF!</definedName>
    <definedName name="B" localSheetId="10">#REF!</definedName>
    <definedName name="B" localSheetId="1">#REF!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#REF!</definedName>
    <definedName name="B1T">'[2]Bill 1'!$F$833</definedName>
    <definedName name="B2T">'[2]Bill 2'!$F$755</definedName>
    <definedName name="B3T">'[2]Bill 3'!$F$683</definedName>
    <definedName name="B4T">'[2]Bill 4'!$F$568</definedName>
    <definedName name="B5T">'[2]Bill 5'!$F$247</definedName>
    <definedName name="B6T">'[2]Bill 6'!$F$377</definedName>
    <definedName name="B7T">'[2]Bill 7'!$F$437</definedName>
    <definedName name="BB" localSheetId="10">#REF!</definedName>
    <definedName name="BB" localSheetId="1">#REF!</definedName>
    <definedName name="BB" localSheetId="3">#REF!</definedName>
    <definedName name="BB" localSheetId="4">#REF!</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US" localSheetId="10">Dayworks!#REF!</definedName>
    <definedName name="BUS">#REF!</definedName>
    <definedName name="CC" localSheetId="10">#REF!</definedName>
    <definedName name="CC" localSheetId="1">#REF!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 localSheetId="9">#REF!</definedName>
    <definedName name="CC">#REF!</definedName>
    <definedName name="_xlnm.Criteria" localSheetId="10">#REF!</definedName>
    <definedName name="_xlnm.Criteria">#REF!</definedName>
    <definedName name="D" localSheetId="10">#REF!</definedName>
    <definedName name="D" localSheetId="1">#REF!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#REF!</definedName>
    <definedName name="data" localSheetId="10">#REF!</definedName>
    <definedName name="data">#REF!</definedName>
    <definedName name="_xlnm.Database" localSheetId="10">#REF!</definedName>
    <definedName name="_xlnm.Database">#REF!</definedName>
    <definedName name="DD" localSheetId="10">#REF!</definedName>
    <definedName name="DD" localSheetId="1">#REF!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9">#REF!</definedName>
    <definedName name="DD">#REF!</definedName>
    <definedName name="dddee322" localSheetId="10">#REF!</definedName>
    <definedName name="dfghy" localSheetId="10">#REF!</definedName>
    <definedName name="E" localSheetId="10">#REF!</definedName>
    <definedName name="E" localSheetId="1">#REF!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 localSheetId="9">#REF!</definedName>
    <definedName name="E">#REF!</definedName>
    <definedName name="EE" localSheetId="10">#REF!</definedName>
    <definedName name="EE" localSheetId="1">#REF!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 localSheetId="9">#REF!</definedName>
    <definedName name="EE">#REF!</definedName>
    <definedName name="_xlnm.Extract" localSheetId="10">#REF!</definedName>
    <definedName name="_xlnm.Extract">#REF!</definedName>
    <definedName name="F" localSheetId="10">#REF!</definedName>
    <definedName name="F" localSheetId="1">#REF!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#REF!</definedName>
    <definedName name="falseceiling" localSheetId="1">#REF!</definedName>
    <definedName name="falseceiling" localSheetId="3">#REF!</definedName>
    <definedName name="falseceiling" localSheetId="4">#REF!</definedName>
    <definedName name="falseceiling" localSheetId="5">#REF!</definedName>
    <definedName name="falseceiling" localSheetId="6">#REF!</definedName>
    <definedName name="falseceiling" localSheetId="7">#REF!</definedName>
    <definedName name="falseceiling" localSheetId="8">#REF!</definedName>
    <definedName name="falseceiling" localSheetId="9">#REF!</definedName>
    <definedName name="falseceiling">#REF!</definedName>
    <definedName name="fdw3w" localSheetId="10">#REF!</definedName>
    <definedName name="FF" localSheetId="10">#REF!</definedName>
    <definedName name="FF" localSheetId="1">#REF!</definedName>
    <definedName name="FF" localSheetId="3">#REF!</definedName>
    <definedName name="FF" localSheetId="4">#REF!</definedName>
    <definedName name="FF" localSheetId="5">#REF!</definedName>
    <definedName name="FF" localSheetId="6">#REF!</definedName>
    <definedName name="FF" localSheetId="7">#REF!</definedName>
    <definedName name="FF" localSheetId="8">#REF!</definedName>
    <definedName name="FF" localSheetId="9">#REF!</definedName>
    <definedName name="FF">#REF!</definedName>
    <definedName name="G" localSheetId="10">#REF!</definedName>
    <definedName name="G" localSheetId="1">#REF!</definedName>
    <definedName name="G" localSheetId="3">#REF!</definedName>
    <definedName name="G" localSheetId="4">#REF!</definedName>
    <definedName name="G" localSheetId="5">#REF!</definedName>
    <definedName name="G" localSheetId="6">#REF!</definedName>
    <definedName name="G" localSheetId="7">#REF!</definedName>
    <definedName name="G" localSheetId="8">#REF!</definedName>
    <definedName name="G" localSheetId="9">#REF!</definedName>
    <definedName name="G">#REF!</definedName>
    <definedName name="ghju7tdxz" localSheetId="10">#REF!</definedName>
    <definedName name="ghjuy" localSheetId="10">#REF!</definedName>
    <definedName name="gyuj" localSheetId="10">#REF!</definedName>
    <definedName name="H" localSheetId="10">#REF!</definedName>
    <definedName name="H" localSheetId="1">#REF!</definedName>
    <definedName name="H" localSheetId="3">#REF!</definedName>
    <definedName name="H" localSheetId="4">#REF!</definedName>
    <definedName name="H" localSheetId="5">#REF!</definedName>
    <definedName name="H" localSheetId="6">#REF!</definedName>
    <definedName name="H" localSheetId="7">#REF!</definedName>
    <definedName name="H" localSheetId="8">#REF!</definedName>
    <definedName name="H" localSheetId="9">#REF!</definedName>
    <definedName name="H">#REF!</definedName>
    <definedName name="h765ffff" localSheetId="10">#REF!</definedName>
    <definedName name="HH" localSheetId="10">#REF!</definedName>
    <definedName name="HH" localSheetId="1">#REF!</definedName>
    <definedName name="HH" localSheetId="3">#REF!</definedName>
    <definedName name="HH" localSheetId="4">#REF!</definedName>
    <definedName name="HH" localSheetId="5">#REF!</definedName>
    <definedName name="HH" localSheetId="6">#REF!</definedName>
    <definedName name="HH" localSheetId="7">#REF!</definedName>
    <definedName name="HH" localSheetId="8">#REF!</definedName>
    <definedName name="HH" localSheetId="9">#REF!</definedName>
    <definedName name="HH">#REF!</definedName>
    <definedName name="hy5rrdf" localSheetId="10">#REF!</definedName>
    <definedName name="hy6tr" localSheetId="10">#REF!</definedName>
    <definedName name="J" localSheetId="10">#REF!</definedName>
    <definedName name="J" localSheetId="1">#REF!</definedName>
    <definedName name="J" localSheetId="3">#REF!</definedName>
    <definedName name="J" localSheetId="4">#REF!</definedName>
    <definedName name="J" localSheetId="5">#REF!</definedName>
    <definedName name="J" localSheetId="6">#REF!</definedName>
    <definedName name="J" localSheetId="7">#REF!</definedName>
    <definedName name="J" localSheetId="8">#REF!</definedName>
    <definedName name="J" localSheetId="9">#REF!</definedName>
    <definedName name="J">#REF!</definedName>
    <definedName name="jj" localSheetId="10">#REF!</definedName>
    <definedName name="jj">#REF!</definedName>
    <definedName name="jytfd" localSheetId="10">#REF!</definedName>
    <definedName name="K" localSheetId="10">#REF!</definedName>
    <definedName name="K" localSheetId="1">#REF!</definedName>
    <definedName name="K" localSheetId="3">#REF!</definedName>
    <definedName name="K" localSheetId="4">#REF!</definedName>
    <definedName name="K" localSheetId="5">#REF!</definedName>
    <definedName name="K" localSheetId="6">#REF!</definedName>
    <definedName name="K" localSheetId="7">#REF!</definedName>
    <definedName name="K" localSheetId="8">#REF!</definedName>
    <definedName name="K" localSheetId="9">#REF!</definedName>
    <definedName name="K">#REF!</definedName>
    <definedName name="kk" localSheetId="10">#REF!</definedName>
    <definedName name="kk">#REF!</definedName>
    <definedName name="L" localSheetId="10">#REF!</definedName>
    <definedName name="L" localSheetId="1">#REF!</definedName>
    <definedName name="L" localSheetId="3">#REF!</definedName>
    <definedName name="L" localSheetId="4">#REF!</definedName>
    <definedName name="L" localSheetId="5">#REF!</definedName>
    <definedName name="L" localSheetId="6">#REF!</definedName>
    <definedName name="L" localSheetId="7">#REF!</definedName>
    <definedName name="L" localSheetId="8">#REF!</definedName>
    <definedName name="L" localSheetId="9">#REF!</definedName>
    <definedName name="L">#REF!</definedName>
    <definedName name="LIB" localSheetId="10">Dayworks!#REF!</definedName>
    <definedName name="LIB">#REF!</definedName>
    <definedName name="LL" localSheetId="10">#REF!</definedName>
    <definedName name="LL" localSheetId="1">#REF!</definedName>
    <definedName name="LL" localSheetId="3">#REF!</definedName>
    <definedName name="LL" localSheetId="4">#REF!</definedName>
    <definedName name="LL" localSheetId="5">#REF!</definedName>
    <definedName name="LL" localSheetId="6">#REF!</definedName>
    <definedName name="LL" localSheetId="7">#REF!</definedName>
    <definedName name="LL" localSheetId="8">#REF!</definedName>
    <definedName name="LL" localSheetId="9">#REF!</definedName>
    <definedName name="LL">#REF!</definedName>
    <definedName name="M" localSheetId="10">#REF!</definedName>
    <definedName name="M" localSheetId="1">#REF!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#REF!</definedName>
    <definedName name="marble" localSheetId="1">#REF!</definedName>
    <definedName name="marble" localSheetId="3">#REF!</definedName>
    <definedName name="marble" localSheetId="4">#REF!</definedName>
    <definedName name="marble" localSheetId="5">#REF!</definedName>
    <definedName name="marble" localSheetId="6">#REF!</definedName>
    <definedName name="marble" localSheetId="7">#REF!</definedName>
    <definedName name="marble" localSheetId="8">#REF!</definedName>
    <definedName name="marble" localSheetId="9">#REF!</definedName>
    <definedName name="marble">#REF!</definedName>
    <definedName name="N" localSheetId="10">#REF!</definedName>
    <definedName name="N" localSheetId="1">#REF!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#REF!</definedName>
    <definedName name="NDatabase" localSheetId="10">#REF!</definedName>
    <definedName name="NDatabase">#REF!</definedName>
    <definedName name="op" localSheetId="10">#REF!</definedName>
    <definedName name="op">#REF!</definedName>
    <definedName name="P" localSheetId="10">#REF!</definedName>
    <definedName name="P" localSheetId="1">#REF!</definedName>
    <definedName name="P" localSheetId="3">#REF!</definedName>
    <definedName name="P" localSheetId="4">#REF!</definedName>
    <definedName name="P" localSheetId="5">#REF!</definedName>
    <definedName name="P" localSheetId="6">#REF!</definedName>
    <definedName name="P" localSheetId="7">#REF!</definedName>
    <definedName name="P" localSheetId="8">#REF!</definedName>
    <definedName name="P" localSheetId="9">#REF!</definedName>
    <definedName name="P">#REF!</definedName>
    <definedName name="paint" localSheetId="1">#REF!</definedName>
    <definedName name="paint" localSheetId="3">#REF!</definedName>
    <definedName name="paint" localSheetId="4">#REF!</definedName>
    <definedName name="paint" localSheetId="5">#REF!</definedName>
    <definedName name="paint" localSheetId="6">#REF!</definedName>
    <definedName name="paint" localSheetId="7">#REF!</definedName>
    <definedName name="paint" localSheetId="8">#REF!</definedName>
    <definedName name="paint" localSheetId="9">#REF!</definedName>
    <definedName name="paint">#REF!</definedName>
    <definedName name="PAR" localSheetId="10">'[3]DIV 2'!#REF!</definedName>
    <definedName name="PAR">'[3]DIV 2'!#REF!</definedName>
    <definedName name="plaster" localSheetId="1">#REF!</definedName>
    <definedName name="plaster" localSheetId="3">#REF!</definedName>
    <definedName name="plaster" localSheetId="4">#REF!</definedName>
    <definedName name="plaster" localSheetId="5">#REF!</definedName>
    <definedName name="plaster" localSheetId="6">#REF!</definedName>
    <definedName name="plaster" localSheetId="7">#REF!</definedName>
    <definedName name="plaster" localSheetId="8">#REF!</definedName>
    <definedName name="plaster" localSheetId="9">#REF!</definedName>
    <definedName name="plaster">#REF!</definedName>
    <definedName name="pp" localSheetId="10">#REF!</definedName>
    <definedName name="pp">#REF!</definedName>
    <definedName name="_xlnm.Print_Area" localSheetId="10">Dayworks!$A$1:$F$478</definedName>
    <definedName name="_xlnm.Print_Area" localSheetId="3">'DIV 05'!$B$42</definedName>
    <definedName name="_xlnm.Print_Area" localSheetId="7">'DIV 15'!$A$1:$L$341</definedName>
    <definedName name="_xlnm.Print_Area" localSheetId="9">Summary!$A$1:$E$44</definedName>
    <definedName name="_xlnm.Print_Titles" localSheetId="10">Dayworks!$A$1:$IV$3</definedName>
    <definedName name="_xlnm.Print_Titles" localSheetId="0">'DIV 01'!$1:$5</definedName>
    <definedName name="_xlnm.Print_Titles" localSheetId="1">'DIV 02'!$1:$6</definedName>
    <definedName name="_xlnm.Print_Titles" localSheetId="3">'DIV 05'!$1:$6</definedName>
    <definedName name="_xlnm.Print_Titles" localSheetId="4">'DIV 07'!$1:$7</definedName>
    <definedName name="_xlnm.Print_Titles" localSheetId="5">'DIV 08'!$1:$6</definedName>
    <definedName name="_xlnm.Print_Titles" localSheetId="6">'DIV 09'!$1:$7</definedName>
    <definedName name="_xlnm.Print_Titles" localSheetId="7">'DIV 15'!$1:$6</definedName>
    <definedName name="_xlnm.Print_Titles" localSheetId="8">'DIV 16'!$1:$6</definedName>
    <definedName name="Print_Titles_MI" localSheetId="10">#REF!</definedName>
    <definedName name="Print_Titles_MI">#REF!</definedName>
    <definedName name="Q" localSheetId="10">#REF!</definedName>
    <definedName name="Q" localSheetId="0">#REF!</definedName>
    <definedName name="Q" localSheetId="1">#REF!</definedName>
    <definedName name="Q" localSheetId="3">#REF!</definedName>
    <definedName name="Q" localSheetId="4">#REF!</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te" localSheetId="10">Dayworks!#REF!</definedName>
    <definedName name="rate">#REF!</definedName>
    <definedName name="S" localSheetId="10">#REF!</definedName>
    <definedName name="S" localSheetId="1">#REF!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9">#REF!</definedName>
    <definedName name="S">#REF!</definedName>
    <definedName name="T" localSheetId="10">#REF!</definedName>
    <definedName name="T" localSheetId="1">#REF!</definedName>
    <definedName name="T" localSheetId="3">#REF!</definedName>
    <definedName name="T" localSheetId="4">#REF!</definedName>
    <definedName name="T" localSheetId="5">#REF!</definedName>
    <definedName name="T" localSheetId="6">#REF!</definedName>
    <definedName name="T" localSheetId="7">#REF!</definedName>
    <definedName name="T" localSheetId="8">#REF!</definedName>
    <definedName name="T" localSheetId="9">#REF!</definedName>
    <definedName name="T">#REF!</definedName>
    <definedName name="tiling" localSheetId="1">#REF!</definedName>
    <definedName name="tiling" localSheetId="3">#REF!</definedName>
    <definedName name="tiling" localSheetId="4">#REF!</definedName>
    <definedName name="tiling" localSheetId="5">#REF!</definedName>
    <definedName name="tiling" localSheetId="6">#REF!</definedName>
    <definedName name="tiling" localSheetId="7">#REF!</definedName>
    <definedName name="tiling" localSheetId="8">#REF!</definedName>
    <definedName name="tiling" localSheetId="9">#REF!</definedName>
    <definedName name="tiling">#REF!</definedName>
    <definedName name="U" localSheetId="10">#REF!</definedName>
    <definedName name="U" localSheetId="1">#REF!</definedName>
    <definedName name="U" localSheetId="3">#REF!</definedName>
    <definedName name="U" localSheetId="4">#REF!</definedName>
    <definedName name="U" localSheetId="5">#REF!</definedName>
    <definedName name="U" localSheetId="6">#REF!</definedName>
    <definedName name="U" localSheetId="7">#REF!</definedName>
    <definedName name="U" localSheetId="8">#REF!</definedName>
    <definedName name="U" localSheetId="9">#REF!</definedName>
    <definedName name="U">#REF!</definedName>
    <definedName name="V" localSheetId="10">#REF!</definedName>
    <definedName name="V" localSheetId="1">#REF!</definedName>
    <definedName name="V" localSheetId="3">#REF!</definedName>
    <definedName name="V" localSheetId="4">#REF!</definedName>
    <definedName name="V" localSheetId="5">#REF!</definedName>
    <definedName name="V" localSheetId="6">#REF!</definedName>
    <definedName name="V" localSheetId="7">#REF!</definedName>
    <definedName name="V" localSheetId="8">#REF!</definedName>
    <definedName name="V" localSheetId="9">#REF!</definedName>
    <definedName name="V">#REF!</definedName>
    <definedName name="VATCHE" localSheetId="1">#REF!</definedName>
    <definedName name="VATCHE" localSheetId="3">#REF!</definedName>
    <definedName name="VATCHE" localSheetId="4">#REF!</definedName>
    <definedName name="VATCHE" localSheetId="5">#REF!</definedName>
    <definedName name="VATCHE" localSheetId="6">#REF!</definedName>
    <definedName name="VATCHE" localSheetId="7">#REF!</definedName>
    <definedName name="VATCHE" localSheetId="8">#REF!</definedName>
    <definedName name="VATCHE" localSheetId="9">#REF!</definedName>
    <definedName name="VATCHE">#REF!</definedName>
    <definedName name="VATCHE1" localSheetId="1">#REF!</definedName>
    <definedName name="VATCHE1" localSheetId="3">#REF!</definedName>
    <definedName name="VATCHE1" localSheetId="4">#REF!</definedName>
    <definedName name="VATCHE1" localSheetId="5">#REF!</definedName>
    <definedName name="VATCHE1" localSheetId="6">#REF!</definedName>
    <definedName name="VATCHE1" localSheetId="7">#REF!</definedName>
    <definedName name="VATCHE1" localSheetId="8">#REF!</definedName>
    <definedName name="VATCHE1" localSheetId="9">#REF!</definedName>
    <definedName name="VATCHE1">#REF!</definedName>
    <definedName name="VATCHE4" localSheetId="1">#REF!</definedName>
    <definedName name="VATCHE4" localSheetId="3">#REF!</definedName>
    <definedName name="VATCHE4" localSheetId="4">#REF!</definedName>
    <definedName name="VATCHE4" localSheetId="5">#REF!</definedName>
    <definedName name="VATCHE4" localSheetId="6">#REF!</definedName>
    <definedName name="VATCHE4" localSheetId="7">#REF!</definedName>
    <definedName name="VATCHE4" localSheetId="8">#REF!</definedName>
    <definedName name="VATCHE4" localSheetId="9">#REF!</definedName>
    <definedName name="VATCHE4">#REF!</definedName>
    <definedName name="VATCHE5" localSheetId="1">#REF!</definedName>
    <definedName name="VATCHE5" localSheetId="3">#REF!</definedName>
    <definedName name="VATCHE5" localSheetId="4">#REF!</definedName>
    <definedName name="VATCHE5" localSheetId="5">#REF!</definedName>
    <definedName name="VATCHE5" localSheetId="6">#REF!</definedName>
    <definedName name="VATCHE5" localSheetId="7">#REF!</definedName>
    <definedName name="VATCHE5" localSheetId="8">#REF!</definedName>
    <definedName name="VATCHE5" localSheetId="9">#REF!</definedName>
    <definedName name="VATCHE5">#REF!</definedName>
    <definedName name="W" localSheetId="10">#REF!</definedName>
    <definedName name="W" localSheetId="1">#REF!</definedName>
    <definedName name="W" localSheetId="3">#REF!</definedName>
    <definedName name="W" localSheetId="4">#REF!</definedName>
    <definedName name="W" localSheetId="5">#REF!</definedName>
    <definedName name="W" localSheetId="6">#REF!</definedName>
    <definedName name="W" localSheetId="7">#REF!</definedName>
    <definedName name="W" localSheetId="8">#REF!</definedName>
    <definedName name="W" localSheetId="9">#REF!</definedName>
    <definedName name="W">#REF!</definedName>
    <definedName name="X" localSheetId="10">#REF!</definedName>
    <definedName name="X" localSheetId="1">#REF!</definedName>
    <definedName name="X" localSheetId="3">#REF!</definedName>
    <definedName name="X" localSheetId="4">#REF!</definedName>
    <definedName name="X" localSheetId="5">#REF!</definedName>
    <definedName name="X" localSheetId="6">#REF!</definedName>
    <definedName name="X" localSheetId="7">#REF!</definedName>
    <definedName name="X" localSheetId="8">#REF!</definedName>
    <definedName name="X" localSheetId="9">#REF!</definedName>
    <definedName name="X">#REF!</definedName>
    <definedName name="Y" localSheetId="10">#REF!</definedName>
    <definedName name="Y" localSheetId="1">#REF!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#REF!</definedName>
    <definedName name="Z" localSheetId="10">#REF!</definedName>
    <definedName name="Z" localSheetId="1">#REF!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 localSheetId="9">#REF!</definedName>
    <definedName name="Z">#REF!</definedName>
  </definedNames>
  <calcPr calcId="152511"/>
</workbook>
</file>

<file path=xl/calcChain.xml><?xml version="1.0" encoding="utf-8"?>
<calcChain xmlns="http://schemas.openxmlformats.org/spreadsheetml/2006/main">
  <c r="L52" i="5" l="1"/>
  <c r="L32" i="5"/>
  <c r="L33" i="5"/>
  <c r="L22" i="4"/>
  <c r="L21" i="4"/>
  <c r="L31" i="5" l="1"/>
  <c r="E17" i="9" l="1"/>
  <c r="L134" i="7"/>
  <c r="E12" i="9" l="1"/>
  <c r="L46" i="3" l="1"/>
  <c r="I123" i="8"/>
  <c r="L127" i="8"/>
  <c r="I128" i="8"/>
  <c r="L30" i="5" l="1"/>
  <c r="L65" i="7" l="1"/>
  <c r="I65" i="7"/>
  <c r="L63" i="7"/>
  <c r="I63" i="7"/>
  <c r="L25" i="6" l="1"/>
  <c r="I317" i="8" l="1"/>
  <c r="I293" i="8"/>
  <c r="I288" i="8"/>
  <c r="I287" i="8"/>
  <c r="I285" i="8"/>
  <c r="I284" i="8"/>
  <c r="I280" i="8"/>
  <c r="I277" i="8"/>
  <c r="I275" i="8"/>
  <c r="I267" i="8"/>
  <c r="I265" i="8"/>
  <c r="I259" i="8"/>
  <c r="I257" i="8"/>
  <c r="I252" i="8"/>
  <c r="I250" i="8"/>
  <c r="I244" i="8"/>
  <c r="I242" i="8"/>
  <c r="I240" i="8"/>
  <c r="I235" i="8"/>
  <c r="I233" i="8"/>
  <c r="I231" i="8"/>
  <c r="I229" i="8"/>
  <c r="I217" i="8"/>
  <c r="I215" i="8"/>
  <c r="I213" i="8"/>
  <c r="I211" i="8"/>
  <c r="I209" i="8"/>
  <c r="I195" i="8"/>
  <c r="I189" i="8"/>
  <c r="I187" i="8"/>
  <c r="I182" i="8"/>
  <c r="I180" i="8"/>
  <c r="I178" i="8"/>
  <c r="I176" i="8"/>
  <c r="I174" i="8"/>
  <c r="I172" i="8"/>
  <c r="I163" i="8"/>
  <c r="I161" i="8"/>
  <c r="I159" i="8"/>
  <c r="I157" i="8"/>
  <c r="I155" i="8"/>
  <c r="I153" i="8"/>
  <c r="I137" i="8"/>
  <c r="I136" i="8"/>
  <c r="I135" i="8"/>
  <c r="I120" i="8"/>
  <c r="I115" i="8"/>
  <c r="I109" i="8"/>
  <c r="I102" i="8"/>
  <c r="I98" i="8"/>
  <c r="I96" i="8"/>
  <c r="I94" i="8"/>
  <c r="I81" i="8"/>
  <c r="I73" i="8"/>
  <c r="I68" i="8"/>
  <c r="I66" i="8"/>
  <c r="I65" i="8"/>
  <c r="I60" i="8"/>
  <c r="I53" i="8"/>
  <c r="I42" i="8"/>
  <c r="I40" i="8"/>
  <c r="I38" i="8"/>
  <c r="I23" i="8"/>
  <c r="I21" i="8"/>
  <c r="I19" i="8"/>
  <c r="I15" i="8"/>
  <c r="I13" i="8"/>
  <c r="I11" i="8"/>
  <c r="L303" i="7" l="1"/>
  <c r="I303" i="7"/>
  <c r="L301" i="7"/>
  <c r="I301" i="7"/>
  <c r="L298" i="7"/>
  <c r="I298" i="7"/>
  <c r="L295" i="7"/>
  <c r="I295" i="7"/>
  <c r="L290" i="7"/>
  <c r="I290" i="7"/>
  <c r="L288" i="7"/>
  <c r="I288" i="7"/>
  <c r="L286" i="7"/>
  <c r="I286" i="7"/>
  <c r="L285" i="7"/>
  <c r="I285" i="7"/>
  <c r="L281" i="7"/>
  <c r="I281" i="7"/>
  <c r="L278" i="7"/>
  <c r="I278" i="7"/>
  <c r="L276" i="7"/>
  <c r="I276" i="7"/>
  <c r="L268" i="7"/>
  <c r="I268" i="7"/>
  <c r="L266" i="7"/>
  <c r="I266" i="7"/>
  <c r="L260" i="7"/>
  <c r="I260" i="7"/>
  <c r="L254" i="7"/>
  <c r="I254" i="7"/>
  <c r="L252" i="7"/>
  <c r="I252" i="7"/>
  <c r="L246" i="7"/>
  <c r="I246" i="7"/>
  <c r="L244" i="7"/>
  <c r="I244" i="7"/>
  <c r="L242" i="7"/>
  <c r="I242" i="7"/>
  <c r="L237" i="7"/>
  <c r="I237" i="7"/>
  <c r="L235" i="7"/>
  <c r="I235" i="7"/>
  <c r="L233" i="7"/>
  <c r="I233" i="7"/>
  <c r="L231" i="7"/>
  <c r="I231" i="7"/>
  <c r="L224" i="7"/>
  <c r="I224" i="7"/>
  <c r="L222" i="7"/>
  <c r="I222" i="7"/>
  <c r="L220" i="7"/>
  <c r="I220" i="7"/>
  <c r="L218" i="7"/>
  <c r="I218" i="7"/>
  <c r="L216" i="7"/>
  <c r="I216" i="7"/>
  <c r="L202" i="7"/>
  <c r="L207" i="7" s="1"/>
  <c r="L330" i="7" s="1"/>
  <c r="I202" i="7"/>
  <c r="L197" i="7"/>
  <c r="I197" i="7"/>
  <c r="L195" i="7"/>
  <c r="I195" i="7"/>
  <c r="L193" i="7"/>
  <c r="I193" i="7"/>
  <c r="L191" i="7"/>
  <c r="I191" i="7"/>
  <c r="L184" i="7"/>
  <c r="I184" i="7"/>
  <c r="L182" i="7"/>
  <c r="I182" i="7"/>
  <c r="L180" i="7"/>
  <c r="I180" i="7"/>
  <c r="L178" i="7"/>
  <c r="I178" i="7"/>
  <c r="L176" i="7"/>
  <c r="I176" i="7"/>
  <c r="L174" i="7"/>
  <c r="I174" i="7"/>
  <c r="L167" i="7"/>
  <c r="I167" i="7"/>
  <c r="L165" i="7"/>
  <c r="I165" i="7"/>
  <c r="L163" i="7"/>
  <c r="I163" i="7"/>
  <c r="L161" i="7"/>
  <c r="I161" i="7"/>
  <c r="L159" i="7"/>
  <c r="I159" i="7"/>
  <c r="L157" i="7"/>
  <c r="I157" i="7"/>
  <c r="L141" i="7"/>
  <c r="I141" i="7"/>
  <c r="L140" i="7"/>
  <c r="I140" i="7"/>
  <c r="L139" i="7"/>
  <c r="I139" i="7"/>
  <c r="L130" i="7"/>
  <c r="I130" i="7"/>
  <c r="L125" i="7"/>
  <c r="I125" i="7"/>
  <c r="L122" i="7"/>
  <c r="I122" i="7"/>
  <c r="L117" i="7"/>
  <c r="I117" i="7"/>
  <c r="L112" i="7"/>
  <c r="I112" i="7"/>
  <c r="L105" i="7"/>
  <c r="I105" i="7"/>
  <c r="L101" i="7"/>
  <c r="I101" i="7"/>
  <c r="L99" i="7"/>
  <c r="I99" i="7"/>
  <c r="L97" i="7"/>
  <c r="I97" i="7"/>
  <c r="L84" i="7"/>
  <c r="I84" i="7"/>
  <c r="L82" i="7"/>
  <c r="I82" i="7"/>
  <c r="L77" i="7"/>
  <c r="I77" i="7"/>
  <c r="L72" i="7"/>
  <c r="I72" i="7"/>
  <c r="L70" i="7"/>
  <c r="I70" i="7"/>
  <c r="L69" i="7"/>
  <c r="I69" i="7"/>
  <c r="L59" i="7"/>
  <c r="I59" i="7"/>
  <c r="L51" i="7"/>
  <c r="I51" i="7"/>
  <c r="L41" i="7"/>
  <c r="I41" i="7"/>
  <c r="L39" i="7"/>
  <c r="I39" i="7"/>
  <c r="L37" i="7"/>
  <c r="I37" i="7"/>
  <c r="L23" i="7"/>
  <c r="I23" i="7"/>
  <c r="L21" i="7"/>
  <c r="I21" i="7"/>
  <c r="L19" i="7"/>
  <c r="I19" i="7"/>
  <c r="L15" i="7"/>
  <c r="I15" i="7"/>
  <c r="L13" i="7"/>
  <c r="I13" i="7"/>
  <c r="L11" i="7"/>
  <c r="I11" i="7"/>
  <c r="L86" i="7" l="1"/>
  <c r="L318" i="7" s="1"/>
  <c r="L67" i="7"/>
  <c r="L314" i="7" s="1"/>
  <c r="L43" i="7"/>
  <c r="L312" i="7" s="1"/>
  <c r="L256" i="7"/>
  <c r="L334" i="7" s="1"/>
  <c r="L305" i="7"/>
  <c r="L108" i="7"/>
  <c r="L320" i="7" s="1"/>
  <c r="L322" i="7"/>
  <c r="L170" i="7"/>
  <c r="L326" i="7" s="1"/>
  <c r="L199" i="7"/>
  <c r="L328" i="7" s="1"/>
  <c r="L270" i="7"/>
  <c r="L292" i="7"/>
  <c r="L338" i="7" s="1"/>
  <c r="L74" i="7"/>
  <c r="L316" i="7" s="1"/>
  <c r="L145" i="7"/>
  <c r="L324" i="7" s="1"/>
  <c r="L27" i="7"/>
  <c r="L310" i="7" s="1"/>
  <c r="L226" i="7"/>
  <c r="L332" i="7" s="1"/>
  <c r="L287" i="8"/>
  <c r="L283" i="8"/>
  <c r="L275" i="8"/>
  <c r="L273" i="8"/>
  <c r="L271" i="8"/>
  <c r="L269" i="8"/>
  <c r="L267" i="8"/>
  <c r="L261" i="8"/>
  <c r="L259" i="8"/>
  <c r="L257" i="8"/>
  <c r="L290" i="8" s="1"/>
  <c r="L251" i="8"/>
  <c r="L249" i="8"/>
  <c r="L247" i="8"/>
  <c r="L245" i="8"/>
  <c r="L239" i="8"/>
  <c r="L237" i="8"/>
  <c r="L235" i="8"/>
  <c r="L233" i="8"/>
  <c r="L231" i="8"/>
  <c r="L225" i="8"/>
  <c r="L219" i="8"/>
  <c r="L217" i="8"/>
  <c r="L215" i="8"/>
  <c r="L213" i="8"/>
  <c r="L211" i="8"/>
  <c r="L209" i="8"/>
  <c r="L207" i="8"/>
  <c r="L205" i="8"/>
  <c r="L203" i="8"/>
  <c r="L201" i="8"/>
  <c r="L199" i="8"/>
  <c r="L197" i="8"/>
  <c r="L191" i="8"/>
  <c r="L183" i="8"/>
  <c r="L177" i="8"/>
  <c r="L175" i="8"/>
  <c r="L169" i="8"/>
  <c r="L167" i="8"/>
  <c r="L165" i="8"/>
  <c r="L163" i="8"/>
  <c r="L161" i="8"/>
  <c r="L159" i="8"/>
  <c r="L157" i="8"/>
  <c r="L155" i="8"/>
  <c r="L153" i="8"/>
  <c r="L151" i="8"/>
  <c r="L149" i="8"/>
  <c r="L143" i="8"/>
  <c r="L121" i="8"/>
  <c r="L119" i="8"/>
  <c r="L117" i="8"/>
  <c r="L130" i="8" s="1"/>
  <c r="L110" i="8"/>
  <c r="L108" i="8"/>
  <c r="L106" i="8"/>
  <c r="L104" i="8"/>
  <c r="L102" i="8"/>
  <c r="L100" i="8"/>
  <c r="L98" i="8"/>
  <c r="L96" i="8"/>
  <c r="L94" i="8"/>
  <c r="L92" i="8"/>
  <c r="L90" i="8"/>
  <c r="L88" i="8"/>
  <c r="L86" i="8"/>
  <c r="L84" i="8"/>
  <c r="L77" i="8"/>
  <c r="L75" i="8"/>
  <c r="L73" i="8"/>
  <c r="L71" i="8"/>
  <c r="L69" i="8"/>
  <c r="L79" i="8" s="1"/>
  <c r="L61" i="8"/>
  <c r="L59" i="8"/>
  <c r="L55" i="8"/>
  <c r="L53" i="8"/>
  <c r="L51" i="8"/>
  <c r="L63" i="8" s="1"/>
  <c r="L44" i="8"/>
  <c r="L42" i="8"/>
  <c r="L40" i="8"/>
  <c r="L38" i="8"/>
  <c r="L36" i="8"/>
  <c r="L34" i="8"/>
  <c r="L32" i="8"/>
  <c r="L46" i="8" s="1"/>
  <c r="L27" i="8"/>
  <c r="L25" i="8"/>
  <c r="L23" i="8"/>
  <c r="L21" i="8"/>
  <c r="L19" i="8"/>
  <c r="L17" i="8"/>
  <c r="L15" i="8"/>
  <c r="L13" i="8"/>
  <c r="L254" i="8" l="1"/>
  <c r="L313" i="8" s="1"/>
  <c r="L221" i="8"/>
  <c r="L311" i="8" s="1"/>
  <c r="L171" i="8"/>
  <c r="L309" i="8" s="1"/>
  <c r="L112" i="8"/>
  <c r="L305" i="8" s="1"/>
  <c r="L29" i="8"/>
  <c r="L297" i="8" s="1"/>
  <c r="L307" i="8"/>
  <c r="L301" i="8"/>
  <c r="L299" i="8"/>
  <c r="L303" i="8"/>
  <c r="L315" i="8"/>
  <c r="L11" i="12"/>
  <c r="C9" i="12"/>
  <c r="L317" i="8" l="1"/>
  <c r="E30" i="9" s="1"/>
  <c r="B29" i="12"/>
  <c r="I11" i="12"/>
  <c r="I9" i="12"/>
  <c r="L9" i="12"/>
  <c r="L18" i="12" l="1"/>
  <c r="L22" i="12" s="1"/>
  <c r="L43" i="3"/>
  <c r="L31" i="12" l="1"/>
  <c r="L42" i="3"/>
  <c r="C348" i="11" l="1"/>
  <c r="C346" i="11"/>
  <c r="C344" i="11"/>
  <c r="C342" i="11"/>
  <c r="C340" i="11"/>
  <c r="C338" i="11"/>
  <c r="C332" i="11"/>
  <c r="C330" i="11"/>
  <c r="C328" i="11"/>
  <c r="C326" i="11"/>
  <c r="C324" i="11"/>
  <c r="C322" i="11"/>
  <c r="C320" i="11"/>
  <c r="C318" i="11"/>
  <c r="C316" i="11"/>
  <c r="C314" i="11"/>
  <c r="C310" i="11"/>
  <c r="C308" i="11"/>
  <c r="C304" i="11"/>
  <c r="C302" i="11"/>
  <c r="C299" i="11"/>
  <c r="C297" i="11"/>
  <c r="C295" i="11"/>
  <c r="C293" i="11"/>
  <c r="C291" i="11"/>
  <c r="C289" i="11"/>
  <c r="C287" i="11"/>
  <c r="C285" i="11"/>
  <c r="C283" i="11"/>
  <c r="C281" i="11"/>
  <c r="C279" i="11"/>
  <c r="C277" i="11"/>
  <c r="C275" i="11"/>
  <c r="C273" i="11"/>
  <c r="C271" i="11"/>
  <c r="C269" i="11"/>
  <c r="L15" i="6" l="1"/>
  <c r="I15" i="6"/>
  <c r="I55" i="6"/>
  <c r="I52" i="6"/>
  <c r="I45" i="6"/>
  <c r="I43" i="6"/>
  <c r="I38" i="6"/>
  <c r="I34" i="6"/>
  <c r="I32" i="6"/>
  <c r="I23" i="6"/>
  <c r="I21" i="6"/>
  <c r="I19" i="6"/>
  <c r="I13" i="6"/>
  <c r="I11" i="6"/>
  <c r="L77" i="5" l="1"/>
  <c r="I77" i="5"/>
  <c r="I88" i="5"/>
  <c r="I86" i="5"/>
  <c r="I84" i="5"/>
  <c r="I75" i="5"/>
  <c r="I73" i="5"/>
  <c r="I71" i="5"/>
  <c r="I69" i="5"/>
  <c r="I67" i="5"/>
  <c r="I65" i="5"/>
  <c r="I63" i="5"/>
  <c r="I61" i="5"/>
  <c r="I59" i="5"/>
  <c r="I57" i="5"/>
  <c r="I55" i="5"/>
  <c r="I50" i="5"/>
  <c r="I48" i="5"/>
  <c r="I46" i="5"/>
  <c r="I39" i="5"/>
  <c r="I37" i="5"/>
  <c r="I29" i="5"/>
  <c r="I20" i="5"/>
  <c r="I18" i="5"/>
  <c r="I16" i="5"/>
  <c r="I14" i="5"/>
  <c r="I19" i="4"/>
  <c r="I15" i="4"/>
  <c r="I13" i="4"/>
  <c r="I11" i="4"/>
  <c r="I38" i="3"/>
  <c r="I36" i="3"/>
  <c r="I32" i="3"/>
  <c r="I25" i="3"/>
  <c r="I15" i="3"/>
  <c r="I21" i="3"/>
  <c r="I23" i="3"/>
  <c r="I13" i="3"/>
  <c r="I27" i="2"/>
  <c r="I21" i="2"/>
  <c r="I18" i="2"/>
  <c r="I14" i="2"/>
  <c r="L29" i="5"/>
  <c r="L20" i="5"/>
  <c r="L55" i="6" l="1"/>
  <c r="L52" i="6"/>
  <c r="L45" i="6"/>
  <c r="L43" i="6"/>
  <c r="L38" i="6"/>
  <c r="L34" i="6"/>
  <c r="L32" i="6"/>
  <c r="L23" i="6"/>
  <c r="L21" i="6"/>
  <c r="L19" i="6"/>
  <c r="L13" i="6"/>
  <c r="L11" i="6"/>
  <c r="L39" i="5"/>
  <c r="L88" i="5"/>
  <c r="L86" i="5"/>
  <c r="L84" i="5"/>
  <c r="L75" i="5"/>
  <c r="L73" i="5"/>
  <c r="L71" i="5"/>
  <c r="L69" i="5"/>
  <c r="L67" i="5"/>
  <c r="L65" i="5"/>
  <c r="L63" i="5"/>
  <c r="L61" i="5"/>
  <c r="L59" i="5"/>
  <c r="L57" i="5"/>
  <c r="L55" i="5"/>
  <c r="L50" i="5"/>
  <c r="L48" i="5"/>
  <c r="L46" i="5"/>
  <c r="L37" i="5"/>
  <c r="L18" i="5"/>
  <c r="L16" i="5"/>
  <c r="L14" i="5"/>
  <c r="L19" i="4"/>
  <c r="L15" i="4"/>
  <c r="L13" i="4"/>
  <c r="L11" i="4"/>
  <c r="L32" i="3"/>
  <c r="L25" i="3"/>
  <c r="L23" i="3"/>
  <c r="L21" i="3"/>
  <c r="L15" i="3"/>
  <c r="L13" i="3"/>
  <c r="L94" i="5" l="1"/>
  <c r="L27" i="6"/>
  <c r="L61" i="6" s="1"/>
  <c r="L79" i="5"/>
  <c r="L96" i="5" s="1"/>
  <c r="L25" i="4"/>
  <c r="L29" i="4" s="1"/>
  <c r="E22" i="9" s="1"/>
  <c r="L58" i="6"/>
  <c r="L65" i="6" s="1"/>
  <c r="L47" i="6"/>
  <c r="L63" i="6" s="1"/>
  <c r="L23" i="5"/>
  <c r="L92" i="5" s="1"/>
  <c r="L90" i="5"/>
  <c r="L98" i="5" s="1"/>
  <c r="L27" i="3"/>
  <c r="L52" i="3" s="1"/>
  <c r="L17" i="3"/>
  <c r="L50" i="3" s="1"/>
  <c r="L102" i="5" l="1"/>
  <c r="E24" i="9" s="1"/>
  <c r="L68" i="6"/>
  <c r="E26" i="9" s="1"/>
  <c r="E36" i="9" l="1"/>
  <c r="L38" i="3"/>
  <c r="L36" i="3"/>
  <c r="L27" i="2"/>
  <c r="L30" i="2" s="1"/>
  <c r="L21" i="2"/>
  <c r="L18" i="2"/>
  <c r="L14" i="2"/>
  <c r="C313" i="1"/>
  <c r="C352" i="1" s="1"/>
  <c r="C331" i="1"/>
  <c r="C354" i="1" s="1"/>
  <c r="C265" i="1"/>
  <c r="C289" i="1" s="1"/>
  <c r="C350" i="1" s="1"/>
  <c r="C249" i="1"/>
  <c r="C346" i="1" s="1"/>
  <c r="C217" i="1"/>
  <c r="C344" i="1" s="1"/>
  <c r="C180" i="1"/>
  <c r="C342" i="1" s="1"/>
  <c r="C136" i="1"/>
  <c r="C340" i="1" s="1"/>
  <c r="C97" i="1"/>
  <c r="C338" i="1" s="1"/>
  <c r="C55" i="1"/>
  <c r="C336" i="1" s="1"/>
  <c r="C28" i="1"/>
  <c r="C334" i="1" s="1"/>
  <c r="L48" i="3" l="1"/>
  <c r="L54" i="3" s="1"/>
  <c r="L23" i="2"/>
  <c r="L32" i="2" s="1"/>
  <c r="L34" i="2"/>
  <c r="C348" i="1"/>
  <c r="C358" i="1" s="1"/>
  <c r="L36" i="2" l="1"/>
  <c r="E14" i="9" s="1"/>
  <c r="L57" i="3"/>
  <c r="E19" i="9" s="1"/>
  <c r="L336" i="7" l="1"/>
  <c r="L341" i="7" s="1"/>
  <c r="E28" i="9" s="1"/>
  <c r="E38" i="9" l="1"/>
  <c r="E40" i="9" s="1"/>
</calcChain>
</file>

<file path=xl/comments1.xml><?xml version="1.0" encoding="utf-8"?>
<comments xmlns="http://schemas.openxmlformats.org/spreadsheetml/2006/main">
  <authors>
    <author>Toshiba</author>
  </authors>
  <commentList>
    <comment ref="A105" authorId="0" shapeId="0">
      <text>
        <r>
          <rPr>
            <b/>
            <sz val="9"/>
            <color indexed="81"/>
            <rFont val="Tahoma"/>
            <family val="2"/>
          </rPr>
          <t>Toshiba:</t>
        </r>
        <r>
          <rPr>
            <sz val="9"/>
            <color indexed="81"/>
            <rFont val="Tahoma"/>
            <family val="2"/>
          </rPr>
          <t xml:space="preserve">
If needed</t>
        </r>
      </text>
    </comment>
  </commentList>
</comments>
</file>

<file path=xl/sharedStrings.xml><?xml version="1.0" encoding="utf-8"?>
<sst xmlns="http://schemas.openxmlformats.org/spreadsheetml/2006/main" count="1987" uniqueCount="882">
  <si>
    <t>DIVISION 01</t>
  </si>
  <si>
    <t>GENERAL REQUIREMENTS</t>
  </si>
  <si>
    <t>Item</t>
  </si>
  <si>
    <t>Description</t>
  </si>
  <si>
    <t>Amount</t>
  </si>
  <si>
    <t>US$</t>
  </si>
  <si>
    <t>GENERAL NOTES</t>
  </si>
  <si>
    <t>A</t>
  </si>
  <si>
    <t>Tenderers are to comply exactly with the pricing requirement of preliminaries, as presented hereafter</t>
  </si>
  <si>
    <t>B</t>
  </si>
  <si>
    <t>These General Requirements are applicable to all works weather Structural, Architectural and Electro-Mechanical.</t>
  </si>
  <si>
    <t>C</t>
  </si>
  <si>
    <t>If the Contractor wishes to price any of the items contained herein then each such item, clause, or sub-clause must be individually priced. The Contractor shall not enter any lump sums covering more than one item, clause and sub-clause.</t>
  </si>
  <si>
    <t>D</t>
  </si>
  <si>
    <t>Monthly payments for General Requirements items shall only be made for those costs which are properly due and for which the Contractor has inserted prices against in this Section.  Payment for all time related items will only start from the date of the Engineer’s approval for the particular items in this Section.</t>
  </si>
  <si>
    <t>E</t>
  </si>
  <si>
    <t>The Tenderer shall, during his study of the Tender, address his queries (if any) to the Engineer, who will study and clarify all such queries. Should the Tenderer during his study of the Tender, consider that there is any shortage, error or inconsistency in the Contract Documents, which would affect the rates of his Tender, or the value of the Works, the Tenderer must have all such points clarified by the Engineer before submitting his Tender.</t>
  </si>
  <si>
    <t>CONDITIONS OF CONTRACT</t>
  </si>
  <si>
    <t>Insurances</t>
  </si>
  <si>
    <t>G</t>
  </si>
  <si>
    <t>The Contractor shall provide and maintain Insurances as stipulated in the Conditions of Contract. The Contractor shall include herein for all costs related to Insurances.</t>
  </si>
  <si>
    <t>To Collection   US$</t>
  </si>
  <si>
    <t>CONDITIONS OF CONTRACT (CONT'D)</t>
  </si>
  <si>
    <t>Coordination with other Contractor</t>
  </si>
  <si>
    <t>The Contractor has the affirmative duty to coordinate its work with that of all other contractors. The Contractor shall carry out the Works in a state of forwardness promptly, efficiently, and a speed as determined by the Schedule of Works such that it will not interfere with the work of other contractors. Interference due to lack of coordination will be the responsibility of the Contractor. Potential conflicts and delays shall be aggressively pursued with the other contractors before they affect the progress of construction. The duration of such coordination will be limited to 24 months</t>
  </si>
  <si>
    <t>Other Obligations</t>
  </si>
  <si>
    <r>
      <t xml:space="preserve">The Contractor shall comply in all respects with the Conditions of Contract and shall describe, </t>
    </r>
    <r>
      <rPr>
        <b/>
        <i/>
        <u/>
        <sz val="12"/>
        <rFont val="Times New Roman"/>
        <family val="1"/>
      </rPr>
      <t xml:space="preserve">list below </t>
    </r>
    <r>
      <rPr>
        <sz val="12"/>
        <rFont val="Times New Roman"/>
        <family val="1"/>
      </rPr>
      <t>and price any obligation for which he has not allowed elsewhere and wishes to price separately:-</t>
    </r>
  </si>
  <si>
    <t>…………………………………………………………………………….</t>
  </si>
  <si>
    <t>SPECIFICATIONS</t>
  </si>
  <si>
    <t>General</t>
  </si>
  <si>
    <t>The Contractor shall comply with all the requirements and obligations contained in the Specifications and in particular the requirements of Division 1 as follows:-</t>
  </si>
  <si>
    <t>01010  Summary</t>
  </si>
  <si>
    <t xml:space="preserve"> a.     Scope of Work</t>
  </si>
  <si>
    <t xml:space="preserve"> b     General Requirements to be implemented by Contractor whether indicated on drawings or not</t>
  </si>
  <si>
    <t xml:space="preserve"> c.     Performance and Standards</t>
  </si>
  <si>
    <t xml:space="preserve"> d.     Work Covered by the Contract documents</t>
  </si>
  <si>
    <t xml:space="preserve"> e.     Type of Contract</t>
  </si>
  <si>
    <t xml:space="preserve"> f.     Work Phases</t>
  </si>
  <si>
    <t xml:space="preserve"> g.     Use of premises</t>
  </si>
  <si>
    <t xml:space="preserve"> h.     Work restrictions</t>
  </si>
  <si>
    <t xml:space="preserve"> i.     Pricing and Measurement Issues</t>
  </si>
  <si>
    <t>01310  Project Management and Coordination</t>
  </si>
  <si>
    <t xml:space="preserve"> a.     Coordination</t>
  </si>
  <si>
    <t xml:space="preserve"> b.     Administrative and supervision personnel</t>
  </si>
  <si>
    <t xml:space="preserve"> c.     Project meetings</t>
  </si>
  <si>
    <t xml:space="preserve"> d.     Design Queries (DQs)</t>
  </si>
  <si>
    <t>01312  Coordination Drawings / Composite Drawings</t>
  </si>
  <si>
    <t>01320  Construction Progress Documentation</t>
  </si>
  <si>
    <t xml:space="preserve"> a.     Submittals Schedule</t>
  </si>
  <si>
    <t xml:space="preserve"> b.     Construction Schedule</t>
  </si>
  <si>
    <t xml:space="preserve"> c.     Contractor's Construction Schedule</t>
  </si>
  <si>
    <t xml:space="preserve"> d.     Daily construction reports</t>
  </si>
  <si>
    <t xml:space="preserve"> e.     Materials location reports</t>
  </si>
  <si>
    <t xml:space="preserve"> f.      Field conditions reports</t>
  </si>
  <si>
    <t xml:space="preserve"> g.     Special reports</t>
  </si>
  <si>
    <t>01322  Photographic Documentation</t>
  </si>
  <si>
    <t xml:space="preserve"> a.     Periodic construction photographs</t>
  </si>
  <si>
    <t xml:space="preserve"> b.     Final Completion construction photographs</t>
  </si>
  <si>
    <t>01330  Submittal Procedures</t>
  </si>
  <si>
    <t>To Collection  US$</t>
  </si>
  <si>
    <t>SPECIFICATIONS (CONT'D)</t>
  </si>
  <si>
    <t>The Contractor shall comply with all the requirements and obligations contained in the Specifications and in particular the requirements of Division 1 (Cont'd)</t>
  </si>
  <si>
    <t>01700  Execution Requirements:-</t>
  </si>
  <si>
    <t xml:space="preserve"> a.     Construction layout</t>
  </si>
  <si>
    <t xml:space="preserve"> b.     Field engineering and surveying</t>
  </si>
  <si>
    <t xml:space="preserve"> c.     General installation of products</t>
  </si>
  <si>
    <t xml:space="preserve"> d.     Coordination of Employer-installed products</t>
  </si>
  <si>
    <t xml:space="preserve"> e.     Progress cleaning</t>
  </si>
  <si>
    <t xml:space="preserve"> f.     Starting and adjusting</t>
  </si>
  <si>
    <t xml:space="preserve"> g.     Protection of installed construction</t>
  </si>
  <si>
    <t xml:space="preserve"> h.     Correction of the work</t>
  </si>
  <si>
    <t>01731  Cutting and Patching</t>
  </si>
  <si>
    <t>01770  Closeout Procedures:-</t>
  </si>
  <si>
    <t xml:space="preserve"> a.     Inspection procedures</t>
  </si>
  <si>
    <t xml:space="preserve"> b.     Warranties</t>
  </si>
  <si>
    <t xml:space="preserve"> c.     Final cleaning</t>
  </si>
  <si>
    <t>01781  Project Record Documents:-</t>
  </si>
  <si>
    <t xml:space="preserve"> a.     Record drawings</t>
  </si>
  <si>
    <t xml:space="preserve"> b.     Record specifications</t>
  </si>
  <si>
    <t xml:space="preserve"> c.     Record product data</t>
  </si>
  <si>
    <t>01782  Operation and maintenance Data:-</t>
  </si>
  <si>
    <t xml:space="preserve"> a.      Operation and maintenance documentation directory</t>
  </si>
  <si>
    <t xml:space="preserve"> b.      Emergency manuals</t>
  </si>
  <si>
    <t xml:space="preserve"> c.      Operation manuals for systems, subsystems, and equipment</t>
  </si>
  <si>
    <t xml:space="preserve"> d.      Maintenance manuals for the care and maintenance of
          products, materials, and finishes systems and equipment</t>
  </si>
  <si>
    <t>01810  General Commissioning Requirements</t>
  </si>
  <si>
    <t>01815  HVAC Commissioning Requirements</t>
  </si>
  <si>
    <t>01820  Demonstration and Training:-</t>
  </si>
  <si>
    <t xml:space="preserve"> a.      Demonstration of operation of systems, subsystems, and equipment</t>
  </si>
  <si>
    <t xml:space="preserve"> b.      Training in operation and maintenance of systems, subsystems,
          and equipment</t>
  </si>
  <si>
    <t xml:space="preserve"> c.      Demonstration and training videotapes</t>
  </si>
  <si>
    <t>General Submittals</t>
  </si>
  <si>
    <t>The Contractor shall allow herein for the following called for in the specifications and in any other document to the approval of the Engineer:-</t>
  </si>
  <si>
    <t>a)  Tests</t>
  </si>
  <si>
    <t>b)  Mock-ups</t>
  </si>
  <si>
    <t>c)  Shop drawings</t>
  </si>
  <si>
    <t>d)  As-built drawings</t>
  </si>
  <si>
    <t>e)  Construction drawings</t>
  </si>
  <si>
    <t>f)  Testing and commissioning</t>
  </si>
  <si>
    <t>g)  Operating and maintenance manuals</t>
  </si>
  <si>
    <t>h)  Training of Employer's personnel</t>
  </si>
  <si>
    <t>The Contractor shall allow herein for all the following items as described in the General Requirements and the "POMI" Method of Measurement and not included elsewhere:-</t>
  </si>
  <si>
    <t>a)  Contractor's administrative arrangements</t>
  </si>
  <si>
    <t>b)  Construction plant</t>
  </si>
  <si>
    <t>c)  Temporary works</t>
  </si>
  <si>
    <t>d)  Sundry items</t>
  </si>
  <si>
    <r>
      <t xml:space="preserve">Other items in the Specifications which the Contractor considers to be of value and for which he has not included elsewhere and wishes to include in his Tender </t>
    </r>
    <r>
      <rPr>
        <b/>
        <i/>
        <u/>
        <sz val="12"/>
        <rFont val="Times New Roman"/>
        <family val="1"/>
      </rPr>
      <t>(list below)</t>
    </r>
    <r>
      <rPr>
        <sz val="12"/>
        <rFont val="Times New Roman"/>
        <family val="1"/>
      </rPr>
      <t>:-</t>
    </r>
  </si>
  <si>
    <t>GENERAL OBLIGATIONS</t>
  </si>
  <si>
    <t>Encroachment on Surrounding Land or Properties</t>
  </si>
  <si>
    <t>Uninterrupted, continuous and unimpeded access shall be maintained along any temporary roads adjacent to the Site at all times and the Contractor must under no circumstances whatsoever use road footpaths for the storage of materials, waste, debris or any item connected with the Site.</t>
  </si>
  <si>
    <t>Adjacent Properties</t>
  </si>
  <si>
    <t>If at any time the Contractor requires access  to, over or under any land or properties for the execution of the Works and which are not owned by the Employer, then the Contractor must obtain  written permission from the Owners and/or Occupiers of such land or properties. The Contractor shall be responsible for undertaking all negotiations with Owners and/or Occupiers of adjacent land or properties to obtain such written permission for, but which is not limited to, access for personnel, plant, jibs of cranes, scaffolding or other temporary works, safety reasons or any other legitimate reason where access is required by the Contractor for the due and proper completion of the Works.</t>
  </si>
  <si>
    <t>Further the Contractor shall be responsible for the payment of all fees or charges which may be payable  as a result of obtaining permission to gain access to adjacent land or properties and shall settle all fees and charges entirely at his own expense.  The Contractor shall keep the Employer fully informed of his progress in obtaining permission(s) at all times, but the Employer will not accept any responsibility or claims for payment in the event that the Contractor is unable to obtain the permission(s) he requires.</t>
  </si>
  <si>
    <t>The Contractor shall take all reasonable precautions to prevent damage to adjoining property and any damage caused shall be repaired to the satisfaction of the Employer and Owner of the property at the Contractor's own expense.</t>
  </si>
  <si>
    <t xml:space="preserve">The Contractor shall advise Owners and Occupants of adjoining properties of the dates and if possible the time and the duration of any work to be executed which may affect them. </t>
  </si>
  <si>
    <t>GENERAL OBLIGATIONS (CONT'D)</t>
  </si>
  <si>
    <t>Protection</t>
  </si>
  <si>
    <t>The Contractor shall take all reasonable and proper steps for the protection of all places on or about the Works which may be dangerous to his workmen or any other persons or to traffic.  The Contractor shall provide and maintain signs, red warning lamps, signals and barricades as necessary in such places.</t>
  </si>
  <si>
    <t>Safety, Health and Welfare of Workpeople</t>
  </si>
  <si>
    <t>The Contractor and all persons employed by him on the site in or about the execution of the Works shall comply in all respects with the provisions of all Acts, Orders, Laws and Regulations concerning the safety, health or welfare of persons working on the Site. The Engineer may require the immediate removal from the Works of any person who in the opinion of the Engineer fails properly to observe the provisions of this Clause.</t>
  </si>
  <si>
    <t>Accidents</t>
  </si>
  <si>
    <t>The Contractor shall promptly report to the Engineer any accident whatsoever and he shall make the necessary arrangements to obtain medical help and transport to a hospital.  A full statement, giving full details of the accident and statements of witnesses, shall be submitted to the Engineer.</t>
  </si>
  <si>
    <t>If any claim is made by anyone against the Contractor or any Sub-Contractor, the Contractor shall promptly report the facts in writing to the Engineer giving full details of the claim.</t>
  </si>
  <si>
    <t>Reports</t>
  </si>
  <si>
    <t>The Contractor shall submit daily reports, monthly reports, and any other reports as required in the Conditions of Contract and in the Specifications.</t>
  </si>
  <si>
    <t>Copyright and Advertising</t>
  </si>
  <si>
    <t>Unless the Employer gives his express permission in writing the Contractor:-</t>
  </si>
  <si>
    <t>a)</t>
  </si>
  <si>
    <t>Accepts and understands that all documents generated for the purpose of this Contract are protected by the laws of Copyright and must under no circumstances be used for any reason other than for the purposes of this Contract.</t>
  </si>
  <si>
    <t>b)</t>
  </si>
  <si>
    <t>Is not permitted to use photographs, drawings, paintings, sketches, models or any other copy of the Works for advertising purposes, brochures and the like.</t>
  </si>
  <si>
    <t>Assistance to the Employer and Engineer</t>
  </si>
  <si>
    <t>The Contractor shall provide such labour and materials as the Engineer may require to assist him in carrying out tests and checks on materials and workmanship and setting out and measurements of the Works. Safety helmets, boots and measuring tapes as selected by the Engineer shall be supplied by the Contractor for the sole use of the Employer, the Engineer and his staff.</t>
  </si>
  <si>
    <t>Coordination with Authorities</t>
  </si>
  <si>
    <t>The Contractor shall coordinate, pay fees regarding connections of utilities, connections to infrastructure, access roads, fencing, and shall report all these matters to the Engineer.</t>
  </si>
  <si>
    <t>The Contractor shall allow for giving access to workmen employed by the Local Authorities and providing them with attendance as required</t>
  </si>
  <si>
    <t>SPECIFIC REQUIREMENTS</t>
  </si>
  <si>
    <t>Tenderers are referred to the "Instruction of Tenderers" and are to price accordingly here</t>
  </si>
  <si>
    <t>Allow the net Sum for the appointment of a Professional Design Consulting Firm and Specialist Consultants to undertake the completion of the architectural, structural, electrical and mechanical design for this Contract</t>
  </si>
  <si>
    <t>F</t>
  </si>
  <si>
    <t>Making good any surfaces and/or equipment disturbed by the works</t>
  </si>
  <si>
    <t>COLLECTION</t>
  </si>
  <si>
    <t>Page No. 1</t>
  </si>
  <si>
    <t>Page No. 2</t>
  </si>
  <si>
    <t>Page No. 3</t>
  </si>
  <si>
    <t>Page No. 4</t>
  </si>
  <si>
    <t>Page No. 5</t>
  </si>
  <si>
    <t>Page No. 6</t>
  </si>
  <si>
    <t>Page No. 7</t>
  </si>
  <si>
    <t>Page No. 8</t>
  </si>
  <si>
    <t>DIVISION 01 - GENERAL REQUIREMENTS</t>
  </si>
  <si>
    <t>Total Carried to  Summary                                           US$</t>
  </si>
  <si>
    <t>01500  Temporary Facilities and Controls</t>
  </si>
  <si>
    <t xml:space="preserve">  i)    Temporary Facilities:-</t>
  </si>
  <si>
    <t xml:space="preserve">       a.     Field Offices</t>
  </si>
  <si>
    <t xml:space="preserve">       b.     Contractor's site Offices</t>
  </si>
  <si>
    <t xml:space="preserve">       c.     Engineer's and Employer's Site Offices</t>
  </si>
  <si>
    <t xml:space="preserve">       d.     Computer Server and Software</t>
  </si>
  <si>
    <t xml:space="preserve">       e.     Storage and Fabrication Sheds</t>
  </si>
  <si>
    <t xml:space="preserve">  ii)    Equipment:-</t>
  </si>
  <si>
    <t xml:space="preserve">       a.     Fire Extinguishers</t>
  </si>
  <si>
    <t xml:space="preserve">       b.     HVAC Equipment</t>
  </si>
  <si>
    <t xml:space="preserve">  iii)    Temporary Utility Installation:-</t>
  </si>
  <si>
    <t xml:space="preserve">       a.     Sewers and Drainage</t>
  </si>
  <si>
    <t xml:space="preserve">       b.     Water Service</t>
  </si>
  <si>
    <t xml:space="preserve">       c.     Sanitary Facilities</t>
  </si>
  <si>
    <t xml:space="preserve">       d.     Heating and Cooling</t>
  </si>
  <si>
    <t xml:space="preserve">       e.     Ventilation and Humidity Control</t>
  </si>
  <si>
    <t xml:space="preserve">       f.     Electric Power Service</t>
  </si>
  <si>
    <t xml:space="preserve">       g.      Lighting</t>
  </si>
  <si>
    <t xml:space="preserve">       h.     Telephone Service (if needed)</t>
  </si>
  <si>
    <t xml:space="preserve">  iv)    Support FacilitiesInstallation:-</t>
  </si>
  <si>
    <t xml:space="preserve">       a.     Temporary Roads and paved Areas</t>
  </si>
  <si>
    <t xml:space="preserve">       b.     Traffic Controls</t>
  </si>
  <si>
    <t xml:space="preserve">       c.     Parking</t>
  </si>
  <si>
    <t xml:space="preserve">       d.      Dewatering facilities and Drains</t>
  </si>
  <si>
    <t xml:space="preserve">       e.      Waste Disposal Facilities</t>
  </si>
  <si>
    <t xml:space="preserve">  v)    Security and Protection FacilitiesInstallation:-</t>
  </si>
  <si>
    <t xml:space="preserve">       a.      Environmental Protection</t>
  </si>
  <si>
    <t xml:space="preserve">       b.      Temporary Erosion and Sedimentation Control</t>
  </si>
  <si>
    <t xml:space="preserve">       c.      Storm Water Control</t>
  </si>
  <si>
    <t xml:space="preserve">       d.      Tree and Plant Protection</t>
  </si>
  <si>
    <t xml:space="preserve">       e.      Pest Control</t>
  </si>
  <si>
    <t xml:space="preserve">       f.      Site Enclosure Fence</t>
  </si>
  <si>
    <t xml:space="preserve">       g.      Project Identification</t>
  </si>
  <si>
    <t xml:space="preserve">       g.      Security Enclosure and Lckup</t>
  </si>
  <si>
    <t xml:space="preserve">       h.      Barricades, Warning Signs, Safety Signs and Lights</t>
  </si>
  <si>
    <t xml:space="preserve">       i.      Covered Walkways</t>
  </si>
  <si>
    <t xml:space="preserve">       j.      Temporary Enclosures</t>
  </si>
  <si>
    <t xml:space="preserve">       k.      Temporary Partitions</t>
  </si>
  <si>
    <t xml:space="preserve">       l.      Temporary Fire Protection</t>
  </si>
  <si>
    <t xml:space="preserve">  vi)    Operation, Termination and Removal</t>
  </si>
  <si>
    <t>Page No. 9</t>
  </si>
  <si>
    <t>Page No. 10</t>
  </si>
  <si>
    <t>Page No. 11</t>
  </si>
  <si>
    <t>Water for the Works shall be provided by the Contractor. The Contractor shall make all necessary provisions for transporting water to the site including connections, pumps, and pipe work and storage facilities if necessary.</t>
  </si>
  <si>
    <t>Electricity shall be provided by the Contractor and the cost of providing generators, fuel, maintenance, etc. and all other necessary facilities shall be borne by the Contractor. If mains power is available the Contractor shall pay all charges incurred.</t>
  </si>
  <si>
    <t>DIVISION 02</t>
  </si>
  <si>
    <t>SITE WORKS</t>
  </si>
  <si>
    <t>Qty</t>
  </si>
  <si>
    <t>Unit</t>
  </si>
  <si>
    <t>Rate</t>
  </si>
  <si>
    <t>The contractor should provide fill materials and carryout filling operations in the areas indicated and as instructed by the engineer.  The filling shall be placed and compacted in uniform layers of 20 cm thick. And each layer of material shall be compacted</t>
  </si>
  <si>
    <t xml:space="preserve"> </t>
  </si>
  <si>
    <t>m3</t>
  </si>
  <si>
    <t>Asphalt 5cm thick (finished)</t>
  </si>
  <si>
    <t>m2</t>
  </si>
  <si>
    <t>SECTION 02765 PAVEMENT MARKING</t>
  </si>
  <si>
    <t>Roadway marking for entrance and external parking lanes</t>
  </si>
  <si>
    <t xml:space="preserve">SECTION 02771 CEMENT CONCRETE CURBS </t>
  </si>
  <si>
    <t>m</t>
  </si>
  <si>
    <t>No</t>
  </si>
  <si>
    <t>To Collection      $</t>
  </si>
  <si>
    <t>DIVISION 2 - SITE WORKS</t>
  </si>
  <si>
    <t>Carried to Summary</t>
  </si>
  <si>
    <t>Precast Concrete curbs 20x30x50cm, including haunching concrete, blinding, dowel bars, Complete.</t>
  </si>
  <si>
    <t>Road Works including Excavations,  asphalt concrete binder course 4 cm thick, asphalt concrete wearing course 4 cm thick, prime coat applied at a rate of 0.75 to 1.5 kg/m2, tack coat applied at a rate of 0.50 to 1 kg/m2 as shown on the drawings and described in the specifications.</t>
  </si>
  <si>
    <t>200 mm thick hardcore gravel fill as base course for road pavement</t>
  </si>
  <si>
    <t>DIVISION 5</t>
  </si>
  <si>
    <t>METAL WORKS</t>
  </si>
  <si>
    <t>SECTION 05120 STEEL STRUCTRURE</t>
  </si>
  <si>
    <t>The contractor shall provide all equipments, workmanship, and execute the required works to the satisfaction of the Engineer.</t>
  </si>
  <si>
    <t>H</t>
  </si>
  <si>
    <t>I</t>
  </si>
  <si>
    <t>J</t>
  </si>
  <si>
    <t>SECTION 05120 STEEL STRUCTRURE (CONT'D)</t>
  </si>
  <si>
    <t>SECTION 05500 METAL FABRICATIONS</t>
  </si>
  <si>
    <t>Supply and install galvanized steel cat ladder in water tanks and roofs including all necessary fixing and accessories. This item shall also include epoxy coating</t>
  </si>
  <si>
    <t>LS</t>
  </si>
  <si>
    <t>DIVISION 5 - METAL WORKS</t>
  </si>
  <si>
    <t>The contractor is referred to the specifications and drawings for all details related to this section of the works and he is to include for complying with all the requirements contained therein, whether or not they are specifically mentioned whithin the items description.</t>
  </si>
  <si>
    <t xml:space="preserve">Supply and install concerte curbs with bedding mortar including pointing and cleaning and all necessary and accessories; as per the specifications and drawings.
</t>
  </si>
  <si>
    <t>Page No. 12</t>
  </si>
  <si>
    <t>The contractor is referred to the specifications for all details related to this section of the works and he is to include for complying with all the requirements contained therein, whether or not they are specifically mentioned whithin the items description.</t>
  </si>
  <si>
    <t>Supply and erect epoxy painted roof steel structure to cover the packing area all the horizontal roof area =890 m2. Complete with  Built-up sections:  Beams, Columns &amp; Parts (Epoxy Painted), C-Purlin Roof (C20cm; 2.0mm thick; Galv. 275 g/m²), Gutters (2.0mm thick, Galvanized 275 g/m²), Flashing (0.5mm thick, Pre-painted 25µ, Galv. 220 g/m²), The price must include; Rain water drainage system and all the necessary structural elements.</t>
  </si>
  <si>
    <t>Roof Covering for above Mezincot 104: 3 - 7.5cm thick, Polyurethane Injected Sandwich Panels, Pre-painted (25µ) &amp; Galvanized (220g/m2)with all necessary girts and steel parts for fixation with all accessories as specified and directed by the Engineer. The colors of the steel sandwich panel will be approved by the engineer.</t>
  </si>
  <si>
    <t>Supply and erect epoxy painted roof steel structure to cover the storage  area in Block C all the horizontal roof area =390 m2. Complete with  Built-up sections:  Beams, Columns &amp; Parts (Epoxy Painted), C-Purlin Roof (C20cm; 2.0mm thick; Galv. 275 g/m²), Gutters (2.0mm thick, Galvanized 275 g/m²), Flashing (0.5mm thick, Pre-painted 25µ, Galv. 220 g/m²), The price must include; Rain water drainage system and all the necessary structural elements.</t>
  </si>
  <si>
    <t>Supply and erect epoxy painted roof steel structure/Canopy to cover the entrance and exitsof Block B all the horizontal roof area =175 m2. Complete with  Built-up sections:  Beams, Columns &amp; Parts (Epoxy Painted), C-Purlin Roof (C20cm; 2.0mm thick; Galv. 275 g/m²), Gutters (2.0mm thick, Galvanized 275 g/m²), Flashing (0.5mm thick, Pre-painted 25µ, Galv. 220 g/m²), The price must include; Rain water drainage system and all the necessary structural elements.</t>
  </si>
  <si>
    <t>Page No. 13</t>
  </si>
  <si>
    <t>Page No. 14</t>
  </si>
  <si>
    <t>DIVISION 7</t>
  </si>
  <si>
    <t>WATERPROOFING AND ROOFING</t>
  </si>
  <si>
    <t xml:space="preserve">Prepare surfaces and apply screed for waterproofing membrane Th. 5cm minimum sloped, forming channels if required </t>
  </si>
  <si>
    <t xml:space="preserve">Prepare surfaces and apply cementitous elastic coating for wet areas under kitchens, bathrooms, terraces, inside water tanks, inside pits, etc .. Including surface preparation and making holes </t>
  </si>
  <si>
    <t xml:space="preserve">Prepare surfaces and apply extruded polystyrene for the thermal insulation, Th 3cm , horizontal, for roofs </t>
  </si>
  <si>
    <t>DIVISION 7 - WATERPROOFING AND ROOFING</t>
  </si>
  <si>
    <t>Page No. 15</t>
  </si>
  <si>
    <t>Prepare surfaces and apply SBS torch applied Bituminous membrane 4mm thick, horizontal, for roofs, including the extra membrane for parapets and shafts, the Counter Aluminum flashing Th. 1mm, surface preparation (cleaning, drying, rounding, etc...)  and prime coat, concrete triangular fillets all around vertical surfaces.</t>
  </si>
  <si>
    <t>DIVISION 08</t>
  </si>
  <si>
    <t>DOORS AND WINDOWS</t>
  </si>
  <si>
    <t>SECTION 08211 - FLUSH WOOD DOORS</t>
  </si>
  <si>
    <t xml:space="preserve">Supply and install wooden doors and frames, subframes, lipping, ironmongry, painting, fire rating as shown, and all necessary material and accessories as per the specifications and drawings. </t>
  </si>
  <si>
    <t>WDI, Hardwood core, 1 leaf hinged door with frame, architrave and ironmongery with MDF painted, overall dimension 240 x 82 cm, 50 mm thick</t>
  </si>
  <si>
    <t>WD2, Hardwood core, 1 leaf hinged door with frame, architrave and ironmongery with MDF painted, with vision panel, overall dimension 240 x 92 cm, 50 mm thick</t>
  </si>
  <si>
    <t>WD3, Hardwood core, 2 leaves hinged door with frame, architrave and ironmongery with MDF painted, with vision panel, overall dimension 240 x 160 cm, 50 mm thick</t>
  </si>
  <si>
    <t>SECTION 08300 - SPECIALITY DOORS</t>
  </si>
  <si>
    <t>Double steel sheet, thickness 12cm , sliding, including vision panels, double glazed thickness 8mm each, door wing insulated with injected polyurethane foam, all as shown on drawings.</t>
  </si>
  <si>
    <t>SECTION 8520 ALUMINIUM DOORS &amp; WINDOWS</t>
  </si>
  <si>
    <t>Colored Powder coated Technal doublre glazed aluminium doors and window. Units glazed and/or non glazed fixed in accordance with the manufacturer's instructions, including frames, sub-frames, angles, channels, glazing ( Th. 8mm) beads, sealant, aluminium in fill panels, fixing accessories, Ironmongery (except where shown in glass door schedule and on the drawings) including glazing and making good as shown on drawings and described in the specifications.</t>
  </si>
  <si>
    <t xml:space="preserve">W1, Aluminium hinged window, leaf with glazing overall dimension 60 x 60 cm </t>
  </si>
  <si>
    <t>W1', Aluminium hinged windows, leaf with glazing overall dimension 60 x 180 cm</t>
  </si>
  <si>
    <t xml:space="preserve">W2, Aluminium sliding windows, 2 leaves with glazing, Overall  dimension 240 x 120 cm </t>
  </si>
  <si>
    <t xml:space="preserve">W3, Aluminium sliding windows, 2 leaves with glazing, Overall dimension 200 x 210 cm </t>
  </si>
  <si>
    <t>W4, Aluminium fixed, glazing, with door, Overall dimension 400 x 280cm</t>
  </si>
  <si>
    <t>W5, Aluminium sliding window, 2 leaves with glazing, with door, Overall dimension 750 x 280cm</t>
  </si>
  <si>
    <t xml:space="preserve">W6, Aluminium sliding door, with glazing, Overall dimension 750 x 100 cm </t>
  </si>
  <si>
    <t xml:space="preserve">W7, Aluminium sliding door, with glazing, Overall dimension 210 x400 cm </t>
  </si>
  <si>
    <t xml:space="preserve">W8, Aluminium fixed window, with glazing, Overall dimension 280 x 210 cm </t>
  </si>
  <si>
    <t xml:space="preserve">W10, Aluminium sliding window, with glazing, Overall dimension 240 x 60 cm </t>
  </si>
  <si>
    <t>K</t>
  </si>
  <si>
    <t xml:space="preserve">W11, Aluminium sliding window, with glazing, Overall dimension 465 x 140 cm </t>
  </si>
  <si>
    <t>SECTION 8520 ALUMINIUM DOORS &amp; WINDOWS (CONT'D)</t>
  </si>
  <si>
    <t xml:space="preserve">W12, Aluminium sliding door, with glazing, Overall dimension 150 x 220 cm </t>
  </si>
  <si>
    <t>W13, Aluminium sliding window, with glazing, Overall dimension 280 x 40 cm</t>
  </si>
  <si>
    <t xml:space="preserve">AL1, Aluminium louvers, Overall dimension 515 x 135 cm </t>
  </si>
  <si>
    <t xml:space="preserve">AL2, Aluminium louvers, Overall dimension 300 x 100 cm </t>
  </si>
  <si>
    <t xml:space="preserve">AL3, Aluminium louvers, Overall dimension 515 x 45 cm </t>
  </si>
  <si>
    <t>DIVISION 8 - DOORS AND WINDOWS</t>
  </si>
  <si>
    <t>Page No. 16</t>
  </si>
  <si>
    <t>Page No. 17</t>
  </si>
  <si>
    <t>Page No. 18</t>
  </si>
  <si>
    <t>W14, Aluminium sliding window, with glazing, Overall dimension 400 x 120 cm</t>
  </si>
  <si>
    <t>Epoxy Painting, Ironmongry and Door Closers for the Exisiting Doors</t>
  </si>
  <si>
    <t>DIVISION 9</t>
  </si>
  <si>
    <t>FINISHES</t>
  </si>
  <si>
    <t>SECTION 09220 PORTLAND CEMENT PLASTER</t>
  </si>
  <si>
    <t>For walls and Columns</t>
  </si>
  <si>
    <t xml:space="preserve">For Ceilings </t>
  </si>
  <si>
    <t>SECTION 09310 CERAMIC TILES</t>
  </si>
  <si>
    <t>Local first quality ceramic tiles, bedded and jointed in cement and sand mortar, including grouting, all as specified and as shown on the drawings</t>
  </si>
  <si>
    <t>Ceramic skirting 100 mm height unglazed heavy duty to match floor finish ( color, material and width).</t>
  </si>
  <si>
    <t>SECTION 9340 MARBLE TILES</t>
  </si>
  <si>
    <t>Approved quality marble flooring including cement and sand mortar beddings, sand bed under flooring pointed in colored cement and polishing with all necessary fixing accessories including chamfering and nosting where required.</t>
  </si>
  <si>
    <t xml:space="preserve">Riser &amp; tread 30mm thick, 320 mm wide granite tread and 20mm thick and 150mm average height riser, natural stone, local (Aarsal ). </t>
  </si>
  <si>
    <t>Threshold 30 mm thick, 100mm wide granite or marble.</t>
  </si>
  <si>
    <t>SECTION 09550 SUSPENDED FALSE CEILING</t>
  </si>
  <si>
    <t xml:space="preserve">Supply and install the following suspended ceiling including all suspension hangers system, fixing accessories, trims, and opening for light fittings etc .. </t>
  </si>
  <si>
    <t>False ceiling aluminium strips for toilets and shower area</t>
  </si>
  <si>
    <t>Prepare surfaces and apply prime coat, two undercoats and necessary finishing coats of enamel Paint Matt finish,</t>
  </si>
  <si>
    <t>To plastered walls, columns and ceiling,</t>
  </si>
  <si>
    <t xml:space="preserve">Non Toxic epoxy paint min, 400 gr/m3 to floor and wall and ceiling to water tanks, </t>
  </si>
  <si>
    <t>Externally: Prepare surfaces and apply prime coat, two undercoats and necessary finish coats of paint.</t>
  </si>
  <si>
    <t>Scratched paint ( Maplexine )</t>
  </si>
  <si>
    <t>DIVISION 9 - FINISHES</t>
  </si>
  <si>
    <t>Page No. 19</t>
  </si>
  <si>
    <t>Page No. 20</t>
  </si>
  <si>
    <t xml:space="preserve">400 x 400 mm Class A Non Slip Ceramic (Gres Ceram Massive) Tiles </t>
  </si>
  <si>
    <t>DIVISION 15</t>
  </si>
  <si>
    <t>MECHANICAL WORKS</t>
  </si>
  <si>
    <t>SPLIT SYSTEM AC UNITS</t>
  </si>
  <si>
    <t>EB- TYPE-01 Total cooling load 12000 BTU/H</t>
  </si>
  <si>
    <t>EB- TYPE-02 Total cooling load 18000 BTU/H</t>
  </si>
  <si>
    <t>EB- TYPE-03 Total cooling load 24000 BTU/H</t>
  </si>
  <si>
    <t>UPVC CONDENSATE DRAIN PIPES</t>
  </si>
  <si>
    <t>F 1" (25 mm diameter)</t>
  </si>
  <si>
    <t>F 1 1/4" (32 mm diameter)</t>
  </si>
  <si>
    <t>F 1 1/2" (40 mm diameter)</t>
  </si>
  <si>
    <t xml:space="preserve">CONTROLS </t>
  </si>
  <si>
    <t>Supply and installation of the control system for operation and monitoring of the Air Conditionong and  Fridge Refregerant Equipment systems complete with humidity and temparature sensors for indoor and outdoor air.</t>
  </si>
  <si>
    <t>Supply and installation of all necessary electrical installations including cable trays, conduits, cables and wires, necessary accessories, material and labor to complete the job.</t>
  </si>
  <si>
    <t xml:space="preserve">HEATING </t>
  </si>
  <si>
    <t>DOMESTIC HOT WATER HEATER</t>
  </si>
  <si>
    <t>F 3/4" (20 mm diameter)</t>
  </si>
  <si>
    <t>F 2" (50 mm diameter)</t>
  </si>
  <si>
    <t xml:space="preserve">Supply and installation of all necessary valving system for pipe network isolation and balancing needs including all accessories, material and labour to complete the job. Valves Shall be as per specifications. </t>
  </si>
  <si>
    <t>Bronze gate valve PN-20 serving polypropylene pipe.</t>
  </si>
  <si>
    <t>Diameter</t>
  </si>
  <si>
    <t>DRAINAGE</t>
  </si>
  <si>
    <t>SECTION 15060  - PIPES AND FITTINGS</t>
  </si>
  <si>
    <t>SECTION 15100 - VALVES</t>
  </si>
  <si>
    <t>SECTION 15160 -SUPPORTS AND ANCHORS</t>
  </si>
  <si>
    <t>SECTION 15190 - MECHANICAL IDENTIFICATION</t>
  </si>
  <si>
    <t>SECTION 15405 -SOIL,WASTE &amp; ROOF DRAINAGE PIPING SYSTEM</t>
  </si>
  <si>
    <t>DRAINAGE AND VENT PIPES</t>
  </si>
  <si>
    <t>Supply and installation of UPVC drainage pipes conforming to EN1401 complete with accessories, fittings, anti-vibration hangers, supports, fixations, vent caps, expansion joints, brackets, bonding cement, cleaning material/cleaner, material and labour to complete the job.
Diameter:</t>
  </si>
  <si>
    <t>F50mm</t>
  </si>
  <si>
    <t>F75mm</t>
  </si>
  <si>
    <t>F110mm</t>
  </si>
  <si>
    <t>FLOOR DRAIN</t>
  </si>
  <si>
    <t>Supply and Installation of UPVC floor drain with 3x50mm diameter inlet one 75mm diameter outlet including heavy duty nickel bronze, stainless steel, powder coated cast/baked aluminum, chrome plated brass or PVC cover finish material and fittings (minimum water seal: 5cm).
Diameter:</t>
  </si>
  <si>
    <t>F 3" pipe connection</t>
  </si>
  <si>
    <t>FLOOR/PIPE CLEANOUT</t>
  </si>
  <si>
    <t>Supply and install UPVC floor cleanout with 110mm diameter outlet including heavy duty nickel bronze, stainless steel, powder coated cast/baked aluminum, chrome plated brass or PVC cover finish material and fittings.
Diameter:</t>
  </si>
  <si>
    <t>F 4" pipe connection</t>
  </si>
  <si>
    <t>VENT CAP</t>
  </si>
  <si>
    <t>Supply and installation of UPVC vent termination cap for DR pipes. 
Diameter:</t>
  </si>
  <si>
    <t>F 3"</t>
  </si>
  <si>
    <t>ROOF DRAIN</t>
  </si>
  <si>
    <t>Supply and Installation of UPVC roof drain including heavy duty nickel bronze, stainless steel, powder coated cast/baked aluminum, chrome plated brass or PVC cover finish material and fittings (minimum water seal: 5cm).
Diameter:</t>
  </si>
  <si>
    <t>DEEP TRENCH</t>
  </si>
  <si>
    <t>SANITARY FIXTURES AND FITTINGS</t>
  </si>
  <si>
    <t>SECTION 15440 - PLUMBING FIXTURES</t>
  </si>
  <si>
    <t>WATER SUPPLY</t>
  </si>
  <si>
    <t>SECTION 15060 - PIPES, FITTINGS AND VALVES - APPLICATION</t>
  </si>
  <si>
    <t xml:space="preserve">SECTION 15100 - VALVES </t>
  </si>
  <si>
    <t>SECTION 15250  -  EQUIPMENT PIPE INSULATION</t>
  </si>
  <si>
    <t>SECTION 15020  - PAINTING</t>
  </si>
  <si>
    <t>SECTION 15401  - DOMESTIC  WATER PIPING SYSTEM</t>
  </si>
  <si>
    <t>F 1/2" (15 mm diameter)</t>
  </si>
  <si>
    <t>VALVES, ACCESSORIES AND SPECIALTIES</t>
  </si>
  <si>
    <t>WATER PUMPS</t>
  </si>
  <si>
    <t>EXTERIOR WORKS</t>
  </si>
  <si>
    <t>SEWAGE PIPES</t>
  </si>
  <si>
    <t>Supply and installation of UPVC sewage pipes conforming to EN1401 and DIN 19534 complete with excavation, backfilling, concreting, asphalting, accessories, fittings, supports, expansion joints, brackets, bonding cement, cleaning material/cleaner, material and labour to complete the job as described in the specifcations and drawings .</t>
  </si>
  <si>
    <t>Diameter:</t>
  </si>
  <si>
    <t>SEWAGE MANHOLES</t>
  </si>
  <si>
    <t>Supply and installation of concrete sewage manhole including excavation, concreting, backfilling, plastering, bottom benching, waterproofing, cast iron or ductile iron frame and cover (load rating in accordance with location of manhole), complete with  accessories as shown on the drawings and described in the specifications.</t>
  </si>
  <si>
    <t>Inspection Chamber Type IC1 50x50cm</t>
  </si>
  <si>
    <t>Inspection Chamber Type IC 2 60x60cm</t>
  </si>
  <si>
    <t>Inspection Chamber Type IC 3 70x70cm</t>
  </si>
  <si>
    <t xml:space="preserve">GALVANIZED PIPES FOR EXTERIOR COLD WATER </t>
  </si>
  <si>
    <t>Bronze gate valve PN-10.</t>
  </si>
  <si>
    <t>DCW CONNECTION TO EXISTING CIRCUITS</t>
  </si>
  <si>
    <t xml:space="preserve">Provisional amount for connection of the DCW system to the following existing circuits:
- Supply line from the premises mains including pipes, gate valve, non-return valve, drain valve, strainer, pressure gauge and mounting accessories. </t>
  </si>
  <si>
    <t>DRAINAGE CONNECTIONS TO EXISTING BUILDING SERVICES</t>
  </si>
  <si>
    <t>Pipe connection to municipality network including all necessary material and labor for connection of drainage to municipality sewer network.</t>
  </si>
  <si>
    <t>Page No. 21</t>
  </si>
  <si>
    <t>Page No. 22</t>
  </si>
  <si>
    <t>Page No. 23</t>
  </si>
  <si>
    <t>Page No. 24</t>
  </si>
  <si>
    <t>Page No. 25</t>
  </si>
  <si>
    <t>Page No. 26</t>
  </si>
  <si>
    <t>Page No. 27</t>
  </si>
  <si>
    <t>DIVISION 15 - MECHANICAL WORKS</t>
  </si>
  <si>
    <t>Page No. 28</t>
  </si>
  <si>
    <t>Page No. 29</t>
  </si>
  <si>
    <t>Page No. 30</t>
  </si>
  <si>
    <t>DIVISION 16</t>
  </si>
  <si>
    <t>ELECTRICAL WORKS</t>
  </si>
  <si>
    <t>SECTION 16120 CONDUCTORS AND CABLES</t>
  </si>
  <si>
    <t xml:space="preserve">Unarmoured, copper, PVC insulated, PVC sheathed 0.6 / 1 KV power cables of the main power network connecting EDL, Gen-Set, ATS, MDB &amp; all SDBs complete with all needed fittings &amp; accessories. </t>
  </si>
  <si>
    <t>SECTION 16139 CABLE TRAY HOT DEEP GALVANIZED AND UPVC DUCTS BURIED UNDERGROUND</t>
  </si>
  <si>
    <t>Galvanized steel cable tray 30cm wide.</t>
  </si>
  <si>
    <t>SECTION 16140 DISCONNECTING SWITCHES</t>
  </si>
  <si>
    <t>Supply, install and connect disconnecting switches including medium gauge rigid "PVC" conduits, wires and cables , connections and all accessories, as specified and shown on drawings. All conduits to be with threaded cable couplings between themselves and with disconnect switch enclosure.</t>
  </si>
  <si>
    <t>SECTION 16140 WIRING DEVICES</t>
  </si>
  <si>
    <t>SECTION 16230 GENERATOR</t>
  </si>
  <si>
    <t>SECTION 16274 TRANSFORMER</t>
  </si>
  <si>
    <t>MAIN DISTRIBUTION BOARDS AND SECONDARY DISTRIBUTION BOARDS</t>
  </si>
  <si>
    <t xml:space="preserve">The panel boards have to be assembled for a perfect operation and to the satisfaction of the engineer. </t>
  </si>
  <si>
    <t>MAIN DISTRIBUTION PANEL BOARD (MDB)</t>
  </si>
  <si>
    <t>SECONDARY DISTRIBUTION BOARDS (SDB)</t>
  </si>
  <si>
    <t>AUTOMATIC TRANSFER SWITCH PANEL (ATS)</t>
  </si>
  <si>
    <t>Earthing System</t>
  </si>
  <si>
    <t>Exist sign surface mounted (above door height) EXIT light with 3 hrs emergency pack, printed EXIT screen &amp; arrow, I x 8W fluo. Lamp IP20.</t>
  </si>
  <si>
    <t>Lightning Protection System</t>
  </si>
  <si>
    <t>SECTION 16750 TELEPHONE AND DATA  SYSTEMS</t>
  </si>
  <si>
    <t>Main telephone cabinet MTC.</t>
  </si>
  <si>
    <t xml:space="preserve">Telephone outlet RJ45. </t>
  </si>
  <si>
    <t xml:space="preserve">DATA outlet RJ45. </t>
  </si>
  <si>
    <t xml:space="preserve">Surface mounted PVC box, for CCTV system, adequately sized (with 30% space capacity, Min. 20x10cm). </t>
  </si>
  <si>
    <t>Digital video recorder DVR.</t>
  </si>
  <si>
    <t>SECTION 16785 TV SYSTEM</t>
  </si>
  <si>
    <t xml:space="preserve">TV BOX TVB. </t>
  </si>
  <si>
    <t xml:space="preserve">TV Outlet. </t>
  </si>
  <si>
    <t>SECTION 16851 FIRE ALARM SYSTEM</t>
  </si>
  <si>
    <t xml:space="preserve">Heat Detector. </t>
  </si>
  <si>
    <t xml:space="preserve">Smoke Detector. </t>
  </si>
  <si>
    <t>ELECTRICAL MANHOLES</t>
  </si>
  <si>
    <t>Supply and installation of concrete Manhole including excavation, concreting, backfilling, plastering, waterproofing, cast iron or ductile iron frame and cover (load rating in accordance with location of manhole), complete with  accessories as shown on the drawings and described in the specifications.</t>
  </si>
  <si>
    <t>CONNECTION TO EDL NETWORK</t>
  </si>
  <si>
    <t>Page No. 32</t>
  </si>
  <si>
    <t>Page No. 33</t>
  </si>
  <si>
    <t>Page No. 34</t>
  </si>
  <si>
    <t>Page No. 35</t>
  </si>
  <si>
    <t>Page No. 37</t>
  </si>
  <si>
    <t>Page No. 38</t>
  </si>
  <si>
    <t>DIVISION 16 - ELECTRICAL WORKS</t>
  </si>
  <si>
    <t>Page No. 39</t>
  </si>
  <si>
    <t>Summary</t>
  </si>
  <si>
    <t>Division 1</t>
  </si>
  <si>
    <t>General Requirements</t>
  </si>
  <si>
    <t>Division 2</t>
  </si>
  <si>
    <t>Siteworks</t>
  </si>
  <si>
    <t>Division 4</t>
  </si>
  <si>
    <t>Masonry</t>
  </si>
  <si>
    <t>Division 5</t>
  </si>
  <si>
    <t>Metals</t>
  </si>
  <si>
    <t>Division 7</t>
  </si>
  <si>
    <t>Thermal &amp; Moisture Protection</t>
  </si>
  <si>
    <t>Division 8</t>
  </si>
  <si>
    <t>Doors and Windows</t>
  </si>
  <si>
    <t>Division 9</t>
  </si>
  <si>
    <t>Finishes</t>
  </si>
  <si>
    <t>Division 15</t>
  </si>
  <si>
    <t>Mechanical Works</t>
  </si>
  <si>
    <t>Division 16</t>
  </si>
  <si>
    <t>Electrical Works</t>
  </si>
  <si>
    <t xml:space="preserve">TOTAL </t>
  </si>
  <si>
    <t>10% VAT</t>
  </si>
  <si>
    <t>GRAND TOTAL</t>
  </si>
  <si>
    <t>WD4, Hardwood core, 1 leaf hinged door with frame, architrave and ironmongery with MDF painted, with vision panel, with push button/bar, overall dimension 240 x 92 cm, 50 mm thick</t>
  </si>
  <si>
    <t>Fabricate, Supply and Install the Following Steel Doors Including Sub-Frame, Steel Frame, Lipping, Architrave's, panels (Th. 5mm), Complete with all Necessary Fixing Accessories, Powder Coated Finish, Ironmongery, door closers, etc.., all as directed by the Engineer and as Shown on Drawings.</t>
  </si>
  <si>
    <t>SD2, Overall Dimension 90 x 220cm.</t>
  </si>
  <si>
    <t>200 x 200 mm Class A Massive Gres ceram Ceramic tiles to walls glazed including corner and edge aluminum caps. All must support up to 300 degre celcius.</t>
  </si>
  <si>
    <t>Material</t>
  </si>
  <si>
    <t>Labor</t>
  </si>
  <si>
    <t>Equip.</t>
  </si>
  <si>
    <t>Sub.</t>
  </si>
  <si>
    <t>Raw Cost</t>
  </si>
  <si>
    <t>OH &amp; Profit</t>
  </si>
  <si>
    <t>Unit Rate
US$</t>
  </si>
  <si>
    <t>Amount
US$</t>
  </si>
  <si>
    <t>Steel structure will be executed by an approved specialist supplier/subcontractor who must submit approved structural design, details and calculation notes before starting the execution works (The price hereafter must include the design, shop drawings and calculations).</t>
  </si>
  <si>
    <t>SD5, Overall dimension 215 x 250cm ( for fridge) including plastic curtain/shades and all accessories, complete.</t>
  </si>
  <si>
    <t>Remove the existig plaster, prepare surfaces, spatter dash, supply and apply ordinary Portland cement and sand plaster coat to a min. thickness of 20mm, include metal lath 1 mm thick having approximately 50 nets per m2 where required, and all expanded metal angle and stop beads at corners and abutments; scratching under layers toweling to a smooth final layer unless noted otherwise. Include forming drip over opening; as per specs and drawings (1 undercoat of min.8 mm, 1undercoat of min. 6 mm, 1 finish coat of min. 6mm).</t>
  </si>
  <si>
    <t>Prepare surface and apply epoxy coating for floors as indicated in the finishing schedule with proper floor preparation and screeding</t>
  </si>
  <si>
    <t>W15, Aluminium sliding window, with glazing, Overall dimension 400 x 120 cm</t>
  </si>
  <si>
    <t>Supply and  apply  plaster to reduce permeability and cracking and increase resistance to abrasion, impact, freezing and fire with a crack reducer every 3 m  for Fridge Walls, Columns and Ceilings</t>
  </si>
  <si>
    <t xml:space="preserve">Internally: Prime coat, two undercoats and necessary finishing coats of washable antibacterial and nontoxic  paint </t>
  </si>
  <si>
    <t>Wall Mounted WC with concealed flushing cistern with  seat cover, wall plate full with Cleaning hose, toilet paper holder and all accessories.</t>
  </si>
  <si>
    <t xml:space="preserve">ELECTRICAL WORKS RELATED TO THE AIR CONDITIONING, EVAPORATIVE COOLING AND AIR REFRIGERANT EQUIPMENTS SYSTEM </t>
  </si>
  <si>
    <t>Capacity: 200 l</t>
  </si>
  <si>
    <t>Capacity: 75 l</t>
  </si>
  <si>
    <t>L</t>
  </si>
  <si>
    <t>Page No. 31</t>
  </si>
  <si>
    <t>Double Gully Trap 30x30cm</t>
  </si>
  <si>
    <t xml:space="preserve"> Type FE-1; 5 Kg ABC nitrogen operated dry chemical type.</t>
  </si>
  <si>
    <t xml:space="preserve"> Type FE-2; 5 Kg Carbon dioxide fire extinguisher</t>
  </si>
  <si>
    <t>FIRE FIGHTING</t>
  </si>
  <si>
    <t xml:space="preserve">Supply, install and connect the following wiring devices, complete including cover, junction boxes,rigid and flexible medium gauge "PVC" conduits (except where specified otherwise),wires,cables,connectors and all related accessories, as specified and shown on drawings. All rigid and flexible conduits to be with threaded conduit. </t>
  </si>
  <si>
    <t>SCHEDULE OF DAYWORKS</t>
  </si>
  <si>
    <t>Generally</t>
  </si>
  <si>
    <t>Dayworks will be administered strictly in accordance with the Conditions of Contract.</t>
  </si>
  <si>
    <t>The Contractor will be paid for Dayworks carried out during the course of the Contract while other operations are in progress at the rates set down in this Schedule. Profit and overheads are not to be included in the actual rates but stated as a percentage addition in the item provided for same at the end of the Labour, Material and Plant Sections of this Schedule of Rates.</t>
  </si>
  <si>
    <t>Time engaged in the actual works only will be allowed. Idle time will not be allowed. In the event of labour or plant having to be brought to the Site especially for an item of Daywork then a reasonable allowance may be made for travelling time but the allowance to be made for travelling time is to be agreed before the Daywork item is executed.</t>
  </si>
  <si>
    <t>Rates quoted for Dayworks shall bear a reasonable relationship with rates given elsewhere in the Breakdown of Lump Sum and will be considered in conjunction therewith when the tenders are examined.</t>
  </si>
  <si>
    <t>Quantities inserted in the schedules of dayworks are only indicative.</t>
  </si>
  <si>
    <t>Rates for Labour</t>
  </si>
  <si>
    <r>
      <t xml:space="preserve">The daywork rates quoted for labour are to be inclusive </t>
    </r>
    <r>
      <rPr>
        <b/>
        <sz val="12"/>
        <color indexed="10"/>
        <rFont val="Times New Roman"/>
        <family val="1"/>
      </rPr>
      <t>NET</t>
    </r>
    <r>
      <rPr>
        <sz val="12"/>
        <rFont val="Times New Roman"/>
        <family val="1"/>
      </rPr>
      <t xml:space="preserve"> amounts payable including for use and waste of hand tools and of all ordinary non-mechanical plant, staging, scaffoldings, tarpaulins, use of electric light and water for the Works etc.. The rates shall also be deemed to include the extra cost of Public holiday, other holidays with pay, medical costs, bonus, sick leave, termination, indemnity pay, Social Security Employer's Contribution and the like. Unless specifically authorized in writing by the Engineer, non-productive overtime or special rates for overtime will not be admissible. The cost of all supervisory staff including engineers, foremen, clerks, store men, etc., is to be included in the percentage addition for profit and overheads.</t>
    </r>
  </si>
  <si>
    <t>Rates for Labour (Cont'd)</t>
  </si>
  <si>
    <t>The definition of labour terms to be as follows:-</t>
  </si>
  <si>
    <t>1)</t>
  </si>
  <si>
    <t>The hourly rate means any period less than a full working day</t>
  </si>
  <si>
    <t>2)</t>
  </si>
  <si>
    <t>The daily rate shall mean full working day</t>
  </si>
  <si>
    <t>Rates for Materials</t>
  </si>
  <si>
    <t>Materials used on Daywork shall be as specified for the Works. The rates are to include delivery to the site. Should any materials be required for use on Dayworks which are not included in the Schedule, the lowest current NET market price shall apply, plus a reasonable allowance for waste, collection, loading and transporting to the site.</t>
  </si>
  <si>
    <t>Rates for Plant Hire</t>
  </si>
  <si>
    <t>The definition of hire terms to be as follows:-</t>
  </si>
  <si>
    <t>Hourly hire - any hour of any period less than eight hours</t>
  </si>
  <si>
    <t>Daily hire - eight hours day. Should more than eight and less than twenty-four hours be worked consecutively (excluding normal breaks etc.) the excess hours will be paid for as a direct proportion of daily hire rate.</t>
  </si>
  <si>
    <t>Plant hire rates shall include for drivers, attendants and operators, cost of maintaining in proper working order, attendance in starting up and shutting down and re-fuelling and all fuel and power, oils, greases and cleaning materials, replacement and/or sharpening of tools and provision of tools and all other ancillary items including consumable spares.</t>
  </si>
  <si>
    <t>Note:</t>
  </si>
  <si>
    <t>Payment shall not be made for the time spent to repair any piece of plant or equipment, as such costs shall be assumed to have been included in the rate quoted against each appropriate unit.</t>
  </si>
  <si>
    <t>LABOUR</t>
  </si>
  <si>
    <t>Ganger</t>
  </si>
  <si>
    <t>Hour</t>
  </si>
  <si>
    <t>Ditto</t>
  </si>
  <si>
    <t>Day</t>
  </si>
  <si>
    <t>Skilled labourer</t>
  </si>
  <si>
    <t>Semi Skilled Labour</t>
  </si>
  <si>
    <t>Unskilled labourer</t>
  </si>
  <si>
    <t>Concreter</t>
  </si>
  <si>
    <t>Bar-Bender</t>
  </si>
  <si>
    <t>M</t>
  </si>
  <si>
    <t>N</t>
  </si>
  <si>
    <t>Block layer or Mason</t>
  </si>
  <si>
    <t>P</t>
  </si>
  <si>
    <t>Q</t>
  </si>
  <si>
    <t>Steel Erector and/or Qualified Welder</t>
  </si>
  <si>
    <t>R</t>
  </si>
  <si>
    <t>S</t>
  </si>
  <si>
    <t>Carpenter</t>
  </si>
  <si>
    <t>T</t>
  </si>
  <si>
    <t>U</t>
  </si>
  <si>
    <t>Waterproofing specialist</t>
  </si>
  <si>
    <t>V</t>
  </si>
  <si>
    <t>W</t>
  </si>
  <si>
    <t>Aluminium specialist</t>
  </si>
  <si>
    <t>X</t>
  </si>
  <si>
    <t>LABOUR (CONT'D)</t>
  </si>
  <si>
    <t>Glazier</t>
  </si>
  <si>
    <t>Plasterer</t>
  </si>
  <si>
    <t>Pavior</t>
  </si>
  <si>
    <t>Tiler</t>
  </si>
  <si>
    <t>Gypsum Specialist</t>
  </si>
  <si>
    <t>Painter and Decorator</t>
  </si>
  <si>
    <t>Drain layer</t>
  </si>
  <si>
    <t>Plumber</t>
  </si>
  <si>
    <t>Electrician</t>
  </si>
  <si>
    <t>Air conditioning specialist</t>
  </si>
  <si>
    <t>Duct layer</t>
  </si>
  <si>
    <r>
      <t>Note:</t>
    </r>
    <r>
      <rPr>
        <sz val="12"/>
        <rFont val="Times New Roman"/>
        <family val="1"/>
      </rPr>
      <t xml:space="preserve"> The Contractor is to add other labour categories that he deems necessary</t>
    </r>
  </si>
  <si>
    <t>Sub-Total</t>
  </si>
  <si>
    <t>Allow for Attendance ………… %</t>
  </si>
  <si>
    <t>Allow for Overheads ……….%</t>
  </si>
  <si>
    <t>Allow for Profit ……….%</t>
  </si>
  <si>
    <t>Carried To Collection</t>
  </si>
  <si>
    <t>TOTAL</t>
  </si>
  <si>
    <t>PLANT</t>
  </si>
  <si>
    <t>Motor lorry</t>
  </si>
  <si>
    <t>Concrete mixer</t>
  </si>
  <si>
    <t>Air compressor</t>
  </si>
  <si>
    <t>Vibrator</t>
  </si>
  <si>
    <t>Bar bending machine electrically operated</t>
  </si>
  <si>
    <t>Electric welding machine</t>
  </si>
  <si>
    <t>Pick-up</t>
  </si>
  <si>
    <t>Bob Cat</t>
  </si>
  <si>
    <t>Backhoe truck</t>
  </si>
  <si>
    <t>Wheel loader</t>
  </si>
  <si>
    <t>Dumper</t>
  </si>
  <si>
    <t>PLANT (CONT'D)</t>
  </si>
  <si>
    <t>Lift truck</t>
  </si>
  <si>
    <t>Floor polisher</t>
  </si>
  <si>
    <t>Metal scaffolding including boards (1 month)</t>
  </si>
  <si>
    <t>m²</t>
  </si>
  <si>
    <t>Ditto erection and dismantling</t>
  </si>
  <si>
    <r>
      <t>Note:</t>
    </r>
    <r>
      <rPr>
        <sz val="12"/>
        <rFont val="Times New Roman"/>
        <family val="1"/>
      </rPr>
      <t xml:space="preserve"> The Contractor is to add other plant categories that he deems necessary</t>
    </r>
  </si>
  <si>
    <t>Allow for Attendance ……… %</t>
  </si>
  <si>
    <t>Allow for Overheads …….%</t>
  </si>
  <si>
    <t>MATERIALS</t>
  </si>
  <si>
    <t>Selective sand filling material</t>
  </si>
  <si>
    <t>m³</t>
  </si>
  <si>
    <t>Filling with plain concrete</t>
  </si>
  <si>
    <t>Ditto with graded granular material</t>
  </si>
  <si>
    <t>Use and waste only on timber in planking and strutting (per use)</t>
  </si>
  <si>
    <t>Washed building sand</t>
  </si>
  <si>
    <t>Graded and washed or screened aggregate (1½" maximum)</t>
  </si>
  <si>
    <t>Ditto (3/4" maximum)</t>
  </si>
  <si>
    <t>All in aggregate</t>
  </si>
  <si>
    <t>Ordinary Portland Cement</t>
  </si>
  <si>
    <t>Tonne</t>
  </si>
  <si>
    <t>High tield steel bar reinforcement (all sizes)</t>
  </si>
  <si>
    <t>Use and waste only on timber in sawn formwork (per use)</t>
  </si>
  <si>
    <t>Use and waste only on timber or lining in wrought formwork (ditto)</t>
  </si>
  <si>
    <t>Ready mix concrete 14 Mpa</t>
  </si>
  <si>
    <t>Ready mix concrete 30 Mpa</t>
  </si>
  <si>
    <t>Ready mix concrete 35 Mpa</t>
  </si>
  <si>
    <t>Ready mix concrete 45 Mpa</t>
  </si>
  <si>
    <t xml:space="preserve"> granite 30mm thick</t>
  </si>
  <si>
    <t xml:space="preserve"> marble 30mm thick</t>
  </si>
  <si>
    <t>MATERIALS (CONT'D)</t>
  </si>
  <si>
    <t>Steel framing members</t>
  </si>
  <si>
    <t>kg</t>
  </si>
  <si>
    <t>Stainless steel framing members</t>
  </si>
  <si>
    <t>SBS-modified bituminous waterproof membrane 4mm thick</t>
  </si>
  <si>
    <t>EPDM waterproof membrane 1.1mm thick</t>
  </si>
  <si>
    <t>Cement and sand, lightweight hollow blocks 100mm thick</t>
  </si>
  <si>
    <t>Ditto 150mm thick</t>
  </si>
  <si>
    <t>Ditto 200mm thick</t>
  </si>
  <si>
    <t>Cement and sand, solid blocks 100mm thick</t>
  </si>
  <si>
    <t>Blackboard 20mm thick</t>
  </si>
  <si>
    <t>MDF board 18mm thick</t>
  </si>
  <si>
    <t>HDF board 20mm thick</t>
  </si>
  <si>
    <t xml:space="preserve">Softwood </t>
  </si>
  <si>
    <t>False ceiling wood</t>
  </si>
  <si>
    <t>6mm thick clear glass</t>
  </si>
  <si>
    <r>
      <t xml:space="preserve">Double glass </t>
    </r>
    <r>
      <rPr>
        <sz val="12"/>
        <color indexed="10"/>
        <rFont val="Times New Roman"/>
        <family val="1"/>
      </rPr>
      <t>X</t>
    </r>
    <r>
      <rPr>
        <sz val="12"/>
        <rFont val="Times New Roman"/>
        <family val="1"/>
      </rPr>
      <t xml:space="preserve"> mm / </t>
    </r>
    <r>
      <rPr>
        <sz val="12"/>
        <color indexed="10"/>
        <rFont val="Times New Roman"/>
        <family val="1"/>
      </rPr>
      <t>X</t>
    </r>
    <r>
      <rPr>
        <sz val="12"/>
        <rFont val="Times New Roman"/>
        <family val="1"/>
      </rPr>
      <t xml:space="preserve"> mm air space / </t>
    </r>
    <r>
      <rPr>
        <sz val="12"/>
        <color indexed="10"/>
        <rFont val="Times New Roman"/>
        <family val="1"/>
      </rPr>
      <t>X</t>
    </r>
    <r>
      <rPr>
        <sz val="12"/>
        <rFont val="Times New Roman"/>
        <family val="1"/>
      </rPr>
      <t xml:space="preserve"> mm </t>
    </r>
  </si>
  <si>
    <t>6mm thick clear mirror</t>
  </si>
  <si>
    <t>12.7mm thick gypsum board suspended ceilings</t>
  </si>
  <si>
    <t>12.7mm thick water resistant gypsum board suspended ceilings</t>
  </si>
  <si>
    <r>
      <t xml:space="preserve">Mass ceramic tiles, </t>
    </r>
    <r>
      <rPr>
        <sz val="12"/>
        <color indexed="10"/>
        <rFont val="Times New Roman"/>
        <family val="1"/>
      </rPr>
      <t>X</t>
    </r>
    <r>
      <rPr>
        <sz val="12"/>
        <rFont val="Times New Roman"/>
        <family val="1"/>
      </rPr>
      <t xml:space="preserve"> x </t>
    </r>
    <r>
      <rPr>
        <sz val="12"/>
        <color indexed="10"/>
        <rFont val="Times New Roman"/>
        <family val="1"/>
      </rPr>
      <t>X</t>
    </r>
    <r>
      <rPr>
        <sz val="12"/>
        <rFont val="Times New Roman"/>
        <family val="1"/>
      </rPr>
      <t xml:space="preserve"> x </t>
    </r>
    <r>
      <rPr>
        <sz val="12"/>
        <color indexed="10"/>
        <rFont val="Times New Roman"/>
        <family val="1"/>
      </rPr>
      <t>X</t>
    </r>
    <r>
      <rPr>
        <sz val="12"/>
        <rFont val="Times New Roman"/>
        <family val="1"/>
      </rPr>
      <t xml:space="preserve"> mm thick</t>
    </r>
  </si>
  <si>
    <t>Bituminous coating</t>
  </si>
  <si>
    <t>Gallon</t>
  </si>
  <si>
    <t>Primer</t>
  </si>
  <si>
    <t>Rust inhibiting primer</t>
  </si>
  <si>
    <t>Wood Primer</t>
  </si>
  <si>
    <t>Emulsion water base paint</t>
  </si>
  <si>
    <t>Oil base paint</t>
  </si>
  <si>
    <t>Acrylic paint</t>
  </si>
  <si>
    <t>Polyurethane paint</t>
  </si>
  <si>
    <t>Siloxane paint</t>
  </si>
  <si>
    <t>Epoxy paint</t>
  </si>
  <si>
    <t>UPVC pipe 40mm diameter</t>
  </si>
  <si>
    <t>Ditto 50mm diameter</t>
  </si>
  <si>
    <t>Ditto 63mm diameter</t>
  </si>
  <si>
    <t>Ditto 75mm diameter</t>
  </si>
  <si>
    <t>Ditto 90mm diameter</t>
  </si>
  <si>
    <t>Ditto 110mm diameter</t>
  </si>
  <si>
    <t>UPVC pipe 127mm diameter</t>
  </si>
  <si>
    <t>Ditto 160mm diameter</t>
  </si>
  <si>
    <t>Ditto 220mm diameter</t>
  </si>
  <si>
    <t>Ditto 270mm diameter</t>
  </si>
  <si>
    <t>PPR pipes 15mm diameter</t>
  </si>
  <si>
    <t>Ditto 20mm diameter</t>
  </si>
  <si>
    <t>Ditto 25mm diameter</t>
  </si>
  <si>
    <t>Ditto 32mm diameter</t>
  </si>
  <si>
    <t>Ditto 40mm diameter</t>
  </si>
  <si>
    <t>Ditto 65mm diameter</t>
  </si>
  <si>
    <t>Ditto 80mm diameter</t>
  </si>
  <si>
    <t>Conduit 16mm diameter</t>
  </si>
  <si>
    <t>Ditto 22mm diameter</t>
  </si>
  <si>
    <t>Ditto 29mm diameter</t>
  </si>
  <si>
    <t>Wiring 2.5mm²</t>
  </si>
  <si>
    <t>Ditto 3mm²</t>
  </si>
  <si>
    <t>Cables 4mm²</t>
  </si>
  <si>
    <t>Ditto 6mm²</t>
  </si>
  <si>
    <t>Ditto 10mm²</t>
  </si>
  <si>
    <t>Y</t>
  </si>
  <si>
    <t>Ditto 16mm²</t>
  </si>
  <si>
    <t>Z</t>
  </si>
  <si>
    <t>Ditto 25mm²</t>
  </si>
  <si>
    <t>Cables 50mm²</t>
  </si>
  <si>
    <t>Ditto 75mm²</t>
  </si>
  <si>
    <t>Ditto 90mm²</t>
  </si>
  <si>
    <t>Ditto 120mm²</t>
  </si>
  <si>
    <r>
      <t>Note:</t>
    </r>
    <r>
      <rPr>
        <sz val="12"/>
        <rFont val="Times New Roman"/>
        <family val="1"/>
      </rPr>
      <t xml:space="preserve"> The Contractor is to add other material that he deems necessary</t>
    </r>
  </si>
  <si>
    <t>Page No. D/5 (Labour Total)</t>
  </si>
  <si>
    <t>Page No. D/7 (Plant Total)</t>
  </si>
  <si>
    <t>Page No. D/12 (Materials Total)</t>
  </si>
  <si>
    <t>Total</t>
  </si>
  <si>
    <t>SECTION 08110 - METAL DOORS</t>
  </si>
  <si>
    <t>SECTION 02230 AGGREGATE BASE COURSE</t>
  </si>
  <si>
    <t>SECTION 02513 HOT-MIX ASPHALT PAVING</t>
  </si>
  <si>
    <t>SECTION 09912 PAINTING AND COATING</t>
  </si>
  <si>
    <t>SECTION 09912 PAINTING AND COATING (CONT'D)</t>
  </si>
  <si>
    <t>DIVISION 4 - MASONRY</t>
  </si>
  <si>
    <t>UNIT MASONRY ASSEMBLIES (04810)</t>
  </si>
  <si>
    <t>Precast concrete lightweight hollow blocks, bedded and jointed in cement and sand mortar, including expanded metal lath, galvanized steel angle ties and reinforcing bars; as specified and as shown on drawings</t>
  </si>
  <si>
    <t>Demolition and clearing of existing masorny walls and disposal of debris, as indicated in drawings</t>
  </si>
  <si>
    <t>200mm thick walls</t>
  </si>
  <si>
    <t>Page No. 1/1</t>
  </si>
  <si>
    <t>Supply, install and connect the following cables, PVC insulated, PVC sheathed and of copper conductors, complete including junction boxes, cable cleats, cable glands, sealing compound, cable sleeves and all necessary accesories including conduits where necessary,as specified and shown on the drawings and to the satisfaction of the engineer.The electrical cables have to be fixed to cable trays and metallic supports by clamps. The electrical cables on cable trays, and in shafts to be spaced by at least one diameter (of the biggest size).The single core cables to be installed in trefoil arrangement.</t>
  </si>
  <si>
    <t xml:space="preserve">4 x 185mm2 </t>
  </si>
  <si>
    <t xml:space="preserve">4 x 150mm2 </t>
  </si>
  <si>
    <t xml:space="preserve">4 x 120mm2 </t>
  </si>
  <si>
    <t xml:space="preserve">4 x 95mm2 </t>
  </si>
  <si>
    <t xml:space="preserve">4 x 16mm2 </t>
  </si>
  <si>
    <t xml:space="preserve">4 x 10mm2 </t>
  </si>
  <si>
    <t xml:space="preserve">4 x 6mm2 </t>
  </si>
  <si>
    <t xml:space="preserve">2x 6mm2 </t>
  </si>
  <si>
    <t>Single core, copper conductor, (grounding cables), unarmoured; 0.45/075 kV</t>
  </si>
  <si>
    <t>1x185 mm2</t>
  </si>
  <si>
    <t>1x120mm2</t>
  </si>
  <si>
    <t>1x95 mm2</t>
  </si>
  <si>
    <t>1x70 mm2</t>
  </si>
  <si>
    <t>1x16 mm2</t>
  </si>
  <si>
    <t>1x10 mm2</t>
  </si>
  <si>
    <t>1x6 mm2</t>
  </si>
  <si>
    <t xml:space="preserve">Supply and install hot deep galvanized cable tray, height 5cm, galvanized after perforation  Special angles, support and elbows should be used to fix the cable tray on ceiling and walls. </t>
  </si>
  <si>
    <t>Galvanized steel cable tray 15cm wide.</t>
  </si>
  <si>
    <t>Galvanized steel cable tray 15cm wide(solid with cover)</t>
  </si>
  <si>
    <t xml:space="preserve">UPVC duct including excavation, backfilling, concrete encasement as shown on drawings, </t>
  </si>
  <si>
    <t xml:space="preserve">100mm diameter UPVC ducts. </t>
  </si>
  <si>
    <t>50mm diameter UPVC ducts</t>
  </si>
  <si>
    <t>Grounded,2 x 20A single phase disconnecting switch, weatherproof</t>
  </si>
  <si>
    <t>Grounded, 4 x 16A triphase disconnecting switch, weatherproof</t>
  </si>
  <si>
    <t>Grounded, 4 x 20A triphase disconnecting switch, weatherproof</t>
  </si>
  <si>
    <t>Grounded, 4 x 40A triphase disconnecting switch, weatherproof(excluding cable)</t>
  </si>
  <si>
    <t>Grounded, 4 x 63A triphase disconnecting switch, weatherproof(excluding cable)</t>
  </si>
  <si>
    <t>10A/250V push button panel (including 6 push buttons)</t>
  </si>
  <si>
    <t>10A/250V one way one gang switch.S2</t>
  </si>
  <si>
    <t>10A/250V one way two gang switch.S2</t>
  </si>
  <si>
    <t>10A/250V two way one gang switch.S2</t>
  </si>
  <si>
    <t>10A/250V one way one gang switch.S15 weatherproof</t>
  </si>
  <si>
    <t>10A/250V two way one gang switch.S15 weatherproof</t>
  </si>
  <si>
    <t>16A/250V Grounded 3 pin wall mounted socket outlet, simplex (h=30cm).R02</t>
  </si>
  <si>
    <t xml:space="preserve">16A/250V Grounded 3 pin wall mounted socket outlet, duplex (h=30cm).R02 </t>
  </si>
  <si>
    <t>16A/250V Grounded 3 pin wall mounted socket outlet, duplex (h=30cm).R02 UPS</t>
  </si>
  <si>
    <t>16A/250V Grounded 3 pin wall mounted socket outlet, simplex (h=30cm).R03 weatherproof</t>
  </si>
  <si>
    <t xml:space="preserve">2x16A/250V Grounded Electrical Outlet, </t>
  </si>
  <si>
    <t xml:space="preserve">2x16A/250V Grounded Electro Outlet, weatherproof </t>
  </si>
  <si>
    <t xml:space="preserve">2x20A/250V Grounded Electrical Outlet, </t>
  </si>
  <si>
    <t>2x20A/250V Grounded Electrical Outlet, with S15 swtich, weatherproof  for EWH</t>
  </si>
  <si>
    <t>Supply, install and connect the following generators, complete with  digital control panel, automatic mains failure, lead acid battery set, muffler with flexible connector, antivibration, exhaust flue pipes and insulation, all necessary ventilation and sound attenuators for an 85 Db sound  attenutation at 1m, fuel system including bulk fuel tanks as specified on drawings and tender documents, earthing system and all necessary accessories and equipement to the satisfaction of the engineer</t>
  </si>
  <si>
    <t xml:space="preserve">Genset  500 KVA </t>
  </si>
  <si>
    <t xml:space="preserve">Genset  300 KVA </t>
  </si>
  <si>
    <t>Totalizing and sychro panel(EMDB-C)</t>
  </si>
  <si>
    <t>Supply, install and connect main and secondary distribution boards including cabinets, circuit breakers, busbars, connectors, switch-disconnectors, spares and spaces including all trunking and wires, ground conductors and accessories</t>
  </si>
  <si>
    <t>MDB-C</t>
  </si>
  <si>
    <t xml:space="preserve">Recessed or surface mounted panels with plexi or glass or steel  front door with necessary accessories of circuit breakers, residual  current devices, residual current circuit breakers, contactors, neutral and earth bars as shown on Drawings. Breakers capacity shall be selected according to IEC-898. Pins of three and one pole shall be used to join the breakers in the same range of panel. </t>
  </si>
  <si>
    <t>SDB-A</t>
  </si>
  <si>
    <t>SDB-B</t>
  </si>
  <si>
    <t>LP-C-EXT (including photocell control unit)</t>
  </si>
  <si>
    <t xml:space="preserve">LP-C-GS-01 </t>
  </si>
  <si>
    <t>MCC-C-MECH</t>
  </si>
  <si>
    <t>LP-A-GS-01</t>
  </si>
  <si>
    <t>LP-B-GS-01</t>
  </si>
  <si>
    <t>LP-B-GS-02</t>
  </si>
  <si>
    <t>ULP-B-GS-01</t>
  </si>
  <si>
    <t>MCC-B-FRIDGES(Including all necessary cables, control cables, disconnect switches, cables trays, conduits and all accessories needed to supply the cold rooms’ mechanical equipment)</t>
  </si>
  <si>
    <t>Supply and installation of complete "ATS" panel as shown on drawing including AC3 rating contactors with electrical and mechanical interlock mechanism in order to decide which of the sources generator or EDL must be in charge as shown on drawings</t>
  </si>
  <si>
    <t xml:space="preserve">ATS </t>
  </si>
  <si>
    <t>MTS</t>
  </si>
  <si>
    <t>UNINTERRUPTIBLE POWER SUPPLY(UPS)</t>
  </si>
  <si>
    <t>Supply and installation of complete UPS system as shown on drawing including all necessary batteries for 20 min autonomy as shown on drawings, UPS to have 91% efficiency, with alarm signal, log, two years warranty.</t>
  </si>
  <si>
    <t>UPS-B</t>
  </si>
  <si>
    <t>SECTION 16450 EARTHING</t>
  </si>
  <si>
    <t>Supply and installation of complete earthing system consisting of 2 individual loops one for the transformer and on for the electrical room both welded to the steel structure. Each loop includes the necessary number of copper earth rods to obtain less than 5 ohms earth resistance. The rods are 2m long, 2cm in diameter, each loop is formed by joining the rods with 70mm' bare copper conductor and then welded to the steel structure of the building and to a test link bus bar inside each room. System to be complete with all necessary accessories to obtain the desired earth resistance. Manufacturers to be as per Wallis type.</t>
  </si>
  <si>
    <t>Supply, Install and connect lighting fixtures complete with boxes conduits, lamps, electronic ballast, wiring, fuses and all necessary accessories for fixing the fixtures as specified and shown on drawings and to the satisfaction of the Engineer.</t>
  </si>
  <si>
    <t>Type F1</t>
  </si>
  <si>
    <t>Type F2</t>
  </si>
  <si>
    <t>Type F2S</t>
  </si>
  <si>
    <t>Type F21</t>
  </si>
  <si>
    <t>Type F3</t>
  </si>
  <si>
    <t>Type F31</t>
  </si>
  <si>
    <t>Type LO</t>
  </si>
  <si>
    <t>Type I1</t>
  </si>
  <si>
    <t>Type D1</t>
  </si>
  <si>
    <t>Type P (including wiring, conduiting, excavation, pole foundation, earhting)</t>
  </si>
  <si>
    <t>Type P (similar to the above with two lamps)</t>
  </si>
  <si>
    <t>SECTION 16550 LIGHTNING PROTECTION  SYSTEM</t>
  </si>
  <si>
    <t>Supply, install and connect complete telephone and Data systems as shown on the drawings, including but not limited to RJ145 outlets, cat.6 UTP cables, cables, splitters, conduits, connection panels and all neccessary accessories. Outlets must have the same brand as per electrical fitting  (switches and sockets).</t>
  </si>
  <si>
    <t>Telephone cabinet TB</t>
  </si>
  <si>
    <t>Data cabinet TD</t>
  </si>
  <si>
    <t>SECTION 16760 CCTV SYSTEM</t>
  </si>
  <si>
    <t>Supply, install and connect complete CCTV system as shown on the drawings, including but not limited to outlets, coaxial cables, power supply, surge arrestors, DVR, data storage, laptop interface,conduits, connection panels and all neccessary accessories. Outlets must have the same brand as per electrical fitting  (switches and sockets).</t>
  </si>
  <si>
    <t xml:space="preserve">CCTV cameras </t>
  </si>
  <si>
    <t>CCTV cameras weatherproof</t>
  </si>
  <si>
    <t>Supply, install and connect complete TV systems as shown on the drawings, including but not limited to outlets, RG6 and RG11 cables, conduits, connection panels, dishes or cable provider conneciton, amplifiers and splitters for connection to TV services for block A and B, and all neccessary accessories to the satisfaction of the engineer. Outlets must have the same brand as per electrical fitting  (switches and sockets).</t>
  </si>
  <si>
    <t xml:space="preserve">TV distribution board TVDB. </t>
  </si>
  <si>
    <t>Supply and install complete addressable fire alarm system with all necessary conduits, wires, junction and pull boxes, detectors, call station, break glass, horns, storbe, batterties for 24 hours operation and 5 min alarm , alarm interface with GSM/telephone line, and all necessary accesories as requried by EN norms and to the satisfaction of the engineer.</t>
  </si>
  <si>
    <t>Main Fire Alarm Panel FACP</t>
  </si>
  <si>
    <t>Manual call station, weatherproof</t>
  </si>
  <si>
    <t>Combined Fire Alarm Bell and Strobe</t>
  </si>
  <si>
    <t>Manholes</t>
  </si>
  <si>
    <t>Connection to EDL network with all necessary cables, bus bars,  transformer panel installation, including fittings and all needed accessories in order to achieve the full connection to EDL network, complete with necessary metering coordination (MV or LV meters, to EDL availibility and to the owner discretion)</t>
  </si>
  <si>
    <t>Supply and installation of pressure type UPVC condensate drain pipes, PN8 conforming to BS EN 12200, solvent weld complete with all necessary fittings, supports accessories from units up to nearest floor drains or balcony drains, material and labour to complete the job.
Prices shall include 96 kg/m3 nitrile rubber foam insulation.
Diameter:</t>
  </si>
  <si>
    <t>1" (25 mm diameter)</t>
  </si>
  <si>
    <t>1 1/4" (32 mm diameter)</t>
  </si>
  <si>
    <t>1 1/2" (40 mm diameter)</t>
  </si>
  <si>
    <t>FANS</t>
  </si>
  <si>
    <t>N.B: The static pressure of the fans has to be recalculated by the contractor according to the site final duct layout.</t>
  </si>
  <si>
    <t xml:space="preserve">Toilet wall mounted fan EF-01 at 100 CFM. </t>
  </si>
  <si>
    <t>Toilet exhaust fan axial with all needed ducts, disc valves, flexibles and louvers. EF-02 at 300 CFM.</t>
  </si>
  <si>
    <t>Roof mounted inline exhaust fan with IP 65 rating and all needed excessories. EF-03 25,000 CFM @ 150Pa</t>
  </si>
  <si>
    <t>Section 15890</t>
  </si>
  <si>
    <t>METAL DUCTS</t>
  </si>
  <si>
    <t>Duct construction to be done according to specifications as "SMACNA" duct construction standards.</t>
  </si>
  <si>
    <t>Supply and installation of supply, return and ventilation metal sheet rectangular / Circular air ducts, including seams, joints, hangers, supports, splitter, turning vanes, elbows and  transformation complete with duct sealants and flexible connections.</t>
  </si>
  <si>
    <t>Galvanized steel duct for AC.</t>
  </si>
  <si>
    <t>Kg</t>
  </si>
  <si>
    <t>Section 15940</t>
  </si>
  <si>
    <t>AIR OUTLETS AND INLETS</t>
  </si>
  <si>
    <t>Supply and installation of extruded aluminum, squares diffusers, registers, grilles and linear grilles, complete with opposed blade volume dampers frames, fixings, wooden frames with painting and all necessary accessories, all as specified and shown on drawings.</t>
  </si>
  <si>
    <t xml:space="preserve">Double deflection grill with volume damper size </t>
  </si>
  <si>
    <t>1800x350</t>
  </si>
  <si>
    <t>5 Hp Single Speed Evaporative Coolers with metallic installation onfloor outside building with CMM 500m3/minute, Blade Size (cm): 122 - 124,  Pads: Cellulose,  Rust proof metal components, Equipped with water filters and all the necessary valves, connections and accessories for proper functioning. with concrete pads for propper installation.</t>
  </si>
  <si>
    <t>Refrigeration system including 5 compressors,  Primary and Secondary circuits, pumps, valves, Condensers, Coolers and Evaporators for 6 Fridges and 1 Corridor as described in the specifications and illustrated in the drawings.The price must include all accessories (filter drier, digital controller, dual pressure control, liquid indicator, expansion valve, suction filter, copper tubing and insulation material suction accumulator). Refer to detailed system descittion and componants. Full design to be provided by a specialist.</t>
  </si>
  <si>
    <t>Section 15445</t>
  </si>
  <si>
    <t>SUBMERSIBLE SEWAGE PUMPS</t>
  </si>
  <si>
    <t>Submersible pumps: SP/01, 02 as shown on drawings.</t>
  </si>
  <si>
    <t>Set</t>
  </si>
  <si>
    <t xml:space="preserve">INSULATION FOR ALL COLD AND HOT WATER PIPES </t>
  </si>
  <si>
    <t>Supply and installation of 96 kg/m3 Nitrite closed cell Rubber Foam complete with connectors, supports, fittings, accessories, material and labor to complete the job.
Diameter:</t>
  </si>
  <si>
    <t>P-C/01,02  20m3/hr at 15m head. Refer to equipment schedule</t>
  </si>
  <si>
    <t>Cold Water Galvanized steel pipes to DIN 2440 "medium grade" for drinking water, domestic cold water, municipality water, drain and over flow of the water tanks, to be installed in shafts, under ceiling, in roof and for all apparent pipes, all as specified and as shown on drawings and in specificaitons.</t>
  </si>
  <si>
    <t/>
  </si>
  <si>
    <t>The price shall include elbows, tees, supports, hangers, pipe wrapping with bituminous tape (DENSIL TAPE) for concealed piping, insulation and excavationetc.</t>
  </si>
  <si>
    <t>Section 15470</t>
  </si>
  <si>
    <t>WATER TREATMENT</t>
  </si>
  <si>
    <t>Section 15194</t>
  </si>
  <si>
    <t>FUEL GAS PIPING</t>
  </si>
  <si>
    <t>Provide complete gas storage, distribution and security system as specified and shown in the drawings connecting to equipment. Gas tank and installations to be compliant to lebanese decree.</t>
  </si>
  <si>
    <t>PROPANE GAS TANK</t>
  </si>
  <si>
    <t>Supply and Install of Brand new burried LPG gas tank  for propane gas, capacity 5000 liters, European made, including pipe connections and all accessories.</t>
  </si>
  <si>
    <t>FILLING VALVES</t>
  </si>
  <si>
    <t>Filling box with double check filler valve in bronze, filler box to be gas tight to prevent odor transmission, valve to be designed for a test pressure of  25 Bar.</t>
  </si>
  <si>
    <t>BLACK STEEL GAS PIPE</t>
  </si>
  <si>
    <t>Complete installation of black steel pipes with welded connection, with all the necessary fittings  according to the regulations.</t>
  </si>
  <si>
    <t>Pipe, size  25 mm diameter.</t>
  </si>
  <si>
    <t>Ditto, size 32 mm diameter.</t>
  </si>
  <si>
    <t>PREPARATION IN CONCRETE WATER TANKS</t>
  </si>
  <si>
    <t>Preparation of the concrete water tanks for pipe connections: including the Supply and fix of float valve with valve, water inlets, drain with valve, overflow, control cables, stainless steel ladder, stainless steel aced trap.</t>
  </si>
  <si>
    <t>Preparation works for the sump pits including inlet pipes, vents and access traps. (access traps, ductile iron, double seal, D400, similar to PAM).</t>
  </si>
  <si>
    <t>Page No. 36</t>
  </si>
  <si>
    <r>
      <rPr>
        <sz val="10"/>
        <rFont val="Times New Roman"/>
        <family val="1"/>
      </rPr>
      <t>F 110mm</t>
    </r>
  </si>
  <si>
    <t>F 125mm</t>
  </si>
  <si>
    <t>F 160mm</t>
  </si>
  <si>
    <t>F 200mm</t>
  </si>
  <si>
    <t>F 250mm</t>
  </si>
  <si>
    <t>Page No. 40</t>
  </si>
  <si>
    <t>Page No. 41</t>
  </si>
  <si>
    <t>Page No. 42</t>
  </si>
  <si>
    <t>Page No. 43</t>
  </si>
  <si>
    <t>Page No. 44</t>
  </si>
  <si>
    <t>Page No. 45</t>
  </si>
  <si>
    <t>Page No. 46</t>
  </si>
  <si>
    <t>Page No. 47</t>
  </si>
  <si>
    <t>Page No. 48</t>
  </si>
  <si>
    <t>Page No. 49</t>
  </si>
  <si>
    <t>SECTION 07212- THERMAL PROTECTION</t>
  </si>
  <si>
    <t>SECTION 07552 - WATERPROOING AND ROOFING</t>
  </si>
  <si>
    <t>SECTION 05530 STEEL FENCES</t>
  </si>
  <si>
    <t>SECTION 15610 AIR CONDITIONING AND REFRIGERERANT EQUIPMENT</t>
  </si>
  <si>
    <t>Section 15801</t>
  </si>
  <si>
    <t>SECTION 15610-FRIDGE REFRIGERANT EQUIPMENTS AND
 EVAPORATIVE COOLERS</t>
  </si>
  <si>
    <t>SECTION 16511-16520 LIGHTING FIXTURES</t>
  </si>
  <si>
    <t>SECTION 16425-16442-16443 ELECTRICAL DISTRIBUTION PANEL BOARDS</t>
  </si>
  <si>
    <r>
      <t xml:space="preserve">Fine Ceramics 400x400 mm , heat resistant ( sustain 2000  </t>
    </r>
    <r>
      <rPr>
        <sz val="12"/>
        <color theme="1"/>
        <rFont val="Calibri"/>
        <family val="2"/>
      </rPr>
      <t>°C ) in Frikkeh room</t>
    </r>
  </si>
  <si>
    <t>Deep trench with cast iron grating 150 x 150 with DIA 110 trench drain</t>
  </si>
  <si>
    <t>Supply and install the tank relief valve, first stage and second  regulator, strainer, isolating valves, pressure gauges, anti seismic joint, earthing connector and all required accessories.</t>
  </si>
  <si>
    <t>Gas detectors as shown on drawings with all cabeling and conduiting</t>
  </si>
  <si>
    <t>Gas panel  with regulators</t>
  </si>
  <si>
    <t>Size 250x 100 mm</t>
  </si>
  <si>
    <t>Size 100x 100 mm</t>
  </si>
  <si>
    <t>Bathroom door transfer Air Grille (TAG)</t>
  </si>
  <si>
    <t>SD3, 2 hours fire rated,integrity and insulation; the door should be completely sealed</t>
  </si>
  <si>
    <t>LP-B-EXHAUST FANS(Including all necessary cables, control cables, disconnect switches, cables trays, conduits and all accessories needed to supply the boiler room’ mechanical equipment)</t>
  </si>
  <si>
    <t>Install transformer according to EDL rerquirments, complete with all required civil works. ( actual transformer will not be bought by contractor).</t>
  </si>
  <si>
    <t xml:space="preserve"> STEEL LOUVERS</t>
  </si>
  <si>
    <t xml:space="preserve">Supply and install steel louvers 2.2mx2.5m , epoxy painted ( color to be approved by the engineer), including all accessoires </t>
  </si>
  <si>
    <t>This includes the supply and installation of the necessary wires, 20mm conduits, from the secondary distribution panel boards to the electrical devices including outlet boxes, cover plates, fittings and all other necessary accessories.</t>
  </si>
  <si>
    <t xml:space="preserve">Provisions for the Installation of Transformer  400 KVA </t>
  </si>
  <si>
    <t>Split system AC units (compressor and evaporator) including copper pipes, insulation, insulation and resin on roof,  jacket and control, isolator switches, cocnrete pads and antivibration pads.</t>
  </si>
  <si>
    <t>For Fans capacities, characteristics and related accessories, refer to drawing &amp; specifications</t>
  </si>
  <si>
    <t>Supply and installation of  fans with control and electrical connection, antivibration pads, isolation switches and cocnrete pads with all necessary accessories. Fans shall confirm to EN standards</t>
  </si>
  <si>
    <t xml:space="preserve">Supply and installation of domestic hot water heater. 
DWH Tank shall be horizontal type made with 3mm galvanized steel sheet protected with glass coating from inside complete with flanged connection for tubular water heater, fittings, automatic air vents, protection anode, two gate valves, thermometer, remote reading and adjusting thermostat, contactors, transformer, diffuser, Electric emmergency heating elements, P&amp;T safety valve and backup electric water heater with safety valve connected to neares drain.
Tank shall be insulated with 5cm fiberglass (or injected PU) and covered with aluminum jacketing thickness 0.8mm.
</t>
  </si>
  <si>
    <t>Supply and installation of sanitary fixtures and fittings including all necessary accessories as approved by the engineer.</t>
  </si>
  <si>
    <t xml:space="preserve">Wall mounted Wash basin with infra red sensors mixers EN certified , including half pedestral, mirror and chrome bottle trap. </t>
  </si>
  <si>
    <t>The contractor shall install the sanitary fixtures complete with their mixers or taps, chrome plated concealed and bronze valves, waste fittings, angle valves, traps, spouts, trims and accessories. fixtures shall be EN certified.
The contractor shall supply and install all valves, PPR water supply and UPVC drainage pipes inside bathrooms and wet areas, material and labor to complete the job.</t>
  </si>
  <si>
    <t>POLYPROPYLENE (PPR) PIPES - EMBEDDED IN WALLS and under tiles</t>
  </si>
  <si>
    <t>Supply and installation of PPR pipes with internal aluminum layer for DHC system underground or embedded in walls and under tiles inside building. 
Pipes shall be with thermal welded joints, working pressure 14 bars at 60 degrees Celsius complete with connectors, supports, fittings, accessories, material and labor to complete the job.
Diameter:</t>
  </si>
  <si>
    <t>Supply and installation of packaged booster set factory assembled complete with all necessary supports, controls, gauges, flexible connections, casings, valves, accessories, pressure vessels, joints, connections to cold water supply I discharge pipework and electrical connections to local outlets I control panel, wires and wiring, anti vibration control, etc complete; as per miscellaneous details and specification, Including floater control of water level in tanks. Pumps shall be according to EN norms</t>
  </si>
  <si>
    <t>Supply &amp; Install complete water treatment system based on the performed water test, including sand filter, Brine tank, water softener, chlorine tank with injection pump Anticorrosion tank with injection pump, carbon filter and UV filter, PVC piping, all necessary equipment, control panel, wiring, &amp; accessories: Daily  consumption 300m3 / day.  Transfer pumps set shall be factory assembled complete with all necessary supports, controls, gauges, flexible connections, casings, valves, accessories, pressure vessels, joints, connections to cold water supply I discharge pipework and electrical connections to local outlets I control panel, wires and wiring, anti vibration control, etc complete; as per miscellaneous details and specification. Contractor to perform water test and submit results and system shall be designed accordingly.</t>
  </si>
  <si>
    <t>Fire Extinguishers installed as per specifications and drawings. Extinguishers shall be as per EN or american norms</t>
  </si>
  <si>
    <t xml:space="preserve">Wall mounted Wash basin with self closig  mixers with timer EN certified, including half pedestral, mirror and chrome bottle trap. </t>
  </si>
  <si>
    <t xml:space="preserve">Surface mounted distribution boards of hinged cover cabinet type Cabinets to be according to EN for industrial cubicle system with IP- 55, according to IEC -529 &amp; ISO-900 I Internally and externally painted with polyester-epoxy powder paint according to RAL-7032, including all accessories as the steel mounting plate, profile structures with fixing holes, cable gland plate for cables entry, doors with reinforcement frame of 2mm thick, concealed hinges ,flush type combination locks and catches, bus bars of high conductivity hard drawn electrolytic copper and of ample cross section including the several branches mounted on the bus bars, neutral bus bars fully insulated from the cabinet ,earth connectors properly welded to the cabinet each other. Metering are digital type consisting of three ampmeter, one frequency meter and 7 positions voltmeter. All to be as shown on drawings and specification. </t>
  </si>
  <si>
    <t>Supply and install a complete set of lightning protection system including all the necessary fittings and fixing accessories according to EN norms. All to be as specified and shown on the drawing. Including 3 three earth rods connected to each other (2meter length, 2cm diameter) including one earth pit for maintenance. Connection to have an earth resistance less than 3 OHMS. This system shall be connected to the main earthing system. 2 early streamer emission (ESE) 3m long air terminals with all necessary accessories complete with 6m of hot galvanized mast and  25x3mm earthing  galva tape conductor including all fixing accessories at each 50cm on walls and roof floor.</t>
  </si>
  <si>
    <t>Submersible pump for sump pit, complete with sliding bars, control panel, float valves control, alarm signal, controls for duplex running system and gate and check valves,steel cover and accessories, as specified and shown on drawings and schedules.</t>
  </si>
  <si>
    <t xml:space="preserve"> SUMP PIT (as shown on drawings)</t>
  </si>
  <si>
    <t>-</t>
  </si>
  <si>
    <t>20cm thick walls  reinforced with two layers  T14 @15cm in both directions including excavation and insulation</t>
  </si>
  <si>
    <t>30 cm thick foundation reinforced with two layers  T14@15cm in both directions including excavation amd insulation</t>
  </si>
  <si>
    <t>Supply and install: Arm barrier (as shown on drawings), with its counter weight, reinforced concrete base,painting(to be specified by consultant)</t>
  </si>
  <si>
    <t xml:space="preserve">Supply and install: Fence Entrance gates including all the following: Main entrance gate with steel posts and fixed on reinforced concrete base as shown on dwgs, overall dinension 6mx2.5m, 1 cm thick checker plate, double leaf, factory finished epoxy painted steel door(coulour to be defined by the consultant or engineer) including metalic frame, with 8 hinges, 50 mm diameterSS push handles 50 cm overall length on both faces with heavy-duty lock,  stop bar, strike plates, flush bolts, complete with all accessories.) 2 secondary gates with steel posts and reinforced concrete base, overall dimensions 1.1mx2.5 each, 1 cm thick checker plate, 1 leaf, factory finished epoxy painted(colour to be specified by the consultant or engineer) steel door including metal frame, with 3 hinges,25 mm diameterSS push handles 25 cm overall length on both faces with heavy duty lock, stop bar, strike plates, flush bolt, complete with all accessories, including steel fence (refer to dwgs) height 250 cm, 1 cm thickness, epoxy painted. The unit rate shall cover all the above with concrete foundations ,excavation,waterproofing and steel reinforcement for foundations </t>
  </si>
  <si>
    <t>Steel fence, height 200cm, coated consisting of vertical steel posts, fixed on reinforced concrete base with steel mesh, hot dip galvanized, as shown on drawings including paint. The price must include the concrete foundations and tie beams, epoxy painting,waterproofing and steel reinforcement for foundations</t>
  </si>
  <si>
    <t>SD4,Overall Dimension 250x220 cm</t>
  </si>
  <si>
    <t>SD7 ,Overall Dimensions 300x815cm</t>
  </si>
  <si>
    <t xml:space="preserve">SD6, Overall Dimensions 500x300 cm </t>
  </si>
  <si>
    <t>Wire mesh and 2 layers polysterene 5 cm thick each layer in addition to vapor Barrier in the Fridge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</si>
</sst>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3" formatCode="_(* #,##0.00_);_(* \(#,##0.00\);_(* &quot;-&quot;??_);_(@_)"/>
    <numFmt numFmtId="164" formatCode="#,##0.0"/>
    <numFmt numFmtId="165" formatCode="_-* #,##0.0_-;\-* #,##0.0_-;_-* &quot;-&quot;??_-;_-@_-"/>
    <numFmt numFmtId="166" formatCode="_-* #,##0.00_-;\-* #,##0.00_-;_-* &quot;-&quot;??_-;_-@_-"/>
    <numFmt numFmtId="167" formatCode="&quot;Included&quot;"/>
    <numFmt numFmtId="168" formatCode="0.00000"/>
    <numFmt numFmtId="169" formatCode="_-* #,##0.00_-;_-* #,##0.00\-;_-* &quot;-&quot;??_-;_-@_-"/>
    <numFmt numFmtId="170" formatCode="#,##0&quot;$&quot;_);[Red]\(#,##0&quot;$&quot;\)"/>
    <numFmt numFmtId="171" formatCode="&quot;ج.م.&quot;#,##0_-;&quot;ج.م.&quot;#,##0\-"/>
    <numFmt numFmtId="172" formatCode="0.00_)"/>
    <numFmt numFmtId="173" formatCode="_-* #,##0_-;\-* #,##0_-;_-* &quot;-&quot;_-;_-@_-"/>
    <numFmt numFmtId="174" formatCode="&quot;$&quot;#,##0;\-&quot;$&quot;#,##0"/>
    <numFmt numFmtId="175" formatCode="mm/dd/yy"/>
    <numFmt numFmtId="176" formatCode="_-* #,##0_-;\-* #,##0_-;_-* &quot;-&quot;??_-;_-@_-"/>
  </numFmts>
  <fonts count="71">
    <font>
      <sz val="11"/>
      <color theme="1"/>
      <name val="Calibri"/>
      <family val="2"/>
      <scheme val="minor"/>
    </font>
    <font>
      <sz val="11"/>
      <color theme="1"/>
      <name val="Calibri"/>
      <family val="2"/>
      <scheme val="minor"/>
    </font>
    <font>
      <sz val="10"/>
      <name val="MS Sans Serif"/>
      <family val="2"/>
      <charset val="178"/>
    </font>
    <font>
      <b/>
      <u/>
      <sz val="12"/>
      <name val="Times New Roman"/>
      <family val="1"/>
    </font>
    <font>
      <sz val="12"/>
      <name val="Times New Roman"/>
      <family val="1"/>
    </font>
    <font>
      <b/>
      <sz val="12"/>
      <name val="Times New Roman"/>
      <family val="1"/>
    </font>
    <font>
      <sz val="10"/>
      <name val="MS Sans Serif"/>
      <family val="2"/>
    </font>
    <font>
      <sz val="12"/>
      <name val="Times New Roman"/>
      <family val="1"/>
      <charset val="178"/>
    </font>
    <font>
      <u/>
      <sz val="12"/>
      <name val="Times New Roman"/>
      <family val="1"/>
    </font>
    <font>
      <sz val="10"/>
      <name val="Times New Roman"/>
      <family val="1"/>
    </font>
    <font>
      <b/>
      <i/>
      <u/>
      <sz val="12"/>
      <name val="Times New Roman"/>
      <family val="1"/>
    </font>
    <font>
      <b/>
      <i/>
      <sz val="12"/>
      <color indexed="10"/>
      <name val="Times New Roman"/>
      <family val="1"/>
    </font>
    <font>
      <sz val="10"/>
      <name val="Arial"/>
      <family val="2"/>
    </font>
    <font>
      <sz val="12"/>
      <color indexed="12"/>
      <name val="Times New Roman"/>
      <family val="1"/>
    </font>
    <font>
      <sz val="12"/>
      <name val="Arial MT"/>
      <charset val="178"/>
    </font>
    <font>
      <b/>
      <u/>
      <sz val="12"/>
      <color theme="1"/>
      <name val="Times New Roman"/>
      <family val="1"/>
    </font>
    <font>
      <b/>
      <u/>
      <sz val="10"/>
      <name val="Times New Roman"/>
      <family val="1"/>
    </font>
    <font>
      <b/>
      <u/>
      <sz val="11"/>
      <name val="Times New Roman"/>
      <family val="1"/>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name val="MS Serif"/>
      <family val="1"/>
    </font>
    <font>
      <sz val="10"/>
      <name val="Courier"/>
      <family val="3"/>
    </font>
    <font>
      <sz val="10"/>
      <color indexed="16"/>
      <name val="MS Serif"/>
      <family val="1"/>
    </font>
    <font>
      <i/>
      <sz val="11"/>
      <color indexed="23"/>
      <name val="Calibri"/>
      <family val="2"/>
    </font>
    <font>
      <sz val="11"/>
      <color indexed="17"/>
      <name val="Calibri"/>
      <family val="2"/>
    </font>
    <font>
      <sz val="8"/>
      <name val="Arial"/>
      <family val="2"/>
      <charset val="178"/>
    </font>
    <font>
      <b/>
      <sz val="12"/>
      <name val="Arial"/>
      <family val="2"/>
      <charset val="178"/>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0"/>
      <name val="Arabic Transparent"/>
      <charset val="178"/>
    </font>
    <font>
      <sz val="11"/>
      <color indexed="60"/>
      <name val="Calibri"/>
      <family val="2"/>
    </font>
    <font>
      <b/>
      <i/>
      <sz val="16"/>
      <name val="Helv"/>
      <charset val="178"/>
    </font>
    <font>
      <sz val="10"/>
      <color theme="1"/>
      <name val="Times New Roman"/>
      <family val="2"/>
    </font>
    <font>
      <b/>
      <sz val="11"/>
      <color indexed="63"/>
      <name val="Calibri"/>
      <family val="2"/>
    </font>
    <font>
      <sz val="10"/>
      <name val="Tms Rmn"/>
      <charset val="178"/>
    </font>
    <font>
      <sz val="8"/>
      <name val="Helv"/>
      <charset val="178"/>
    </font>
    <font>
      <b/>
      <sz val="8"/>
      <color indexed="8"/>
      <name val="Helv"/>
      <charset val="178"/>
    </font>
    <font>
      <b/>
      <sz val="18"/>
      <color indexed="62"/>
      <name val="Cambria"/>
      <family val="2"/>
    </font>
    <font>
      <b/>
      <sz val="11"/>
      <color indexed="8"/>
      <name val="Calibri"/>
      <family val="2"/>
    </font>
    <font>
      <sz val="11"/>
      <color indexed="10"/>
      <name val="Calibri"/>
      <family val="2"/>
    </font>
    <font>
      <sz val="12"/>
      <color rgb="FFFF0000"/>
      <name val="Times New Roman"/>
      <family val="1"/>
    </font>
    <font>
      <b/>
      <sz val="9"/>
      <color indexed="81"/>
      <name val="Tahoma"/>
      <family val="2"/>
    </font>
    <font>
      <sz val="9"/>
      <color indexed="81"/>
      <name val="Tahoma"/>
      <family val="2"/>
    </font>
    <font>
      <sz val="12"/>
      <color theme="1"/>
      <name val="Times New Roman"/>
      <family val="1"/>
    </font>
    <font>
      <sz val="11"/>
      <name val="Times New Roman"/>
      <family val="1"/>
      <charset val="178"/>
    </font>
    <font>
      <b/>
      <sz val="12"/>
      <color theme="1"/>
      <name val="Times New Roman"/>
      <family val="1"/>
    </font>
    <font>
      <u/>
      <sz val="12"/>
      <name val="Times New Roman"/>
      <family val="1"/>
      <charset val="178"/>
    </font>
    <font>
      <b/>
      <u/>
      <sz val="12"/>
      <color rgb="FFFF0000"/>
      <name val="Times New Roman"/>
      <family val="1"/>
    </font>
    <font>
      <b/>
      <u/>
      <sz val="12"/>
      <name val="Times New Roman"/>
      <family val="1"/>
      <charset val="178"/>
    </font>
    <font>
      <sz val="11"/>
      <color theme="1"/>
      <name val="Times New Roman"/>
      <family val="1"/>
    </font>
    <font>
      <sz val="11"/>
      <name val="Calibri"/>
      <family val="2"/>
      <scheme val="minor"/>
    </font>
    <font>
      <b/>
      <sz val="11"/>
      <name val="Times New Roman"/>
      <family val="1"/>
      <charset val="178"/>
    </font>
    <font>
      <b/>
      <sz val="5"/>
      <color theme="1"/>
      <name val="Times New Roman"/>
      <family val="1"/>
    </font>
    <font>
      <b/>
      <sz val="12"/>
      <color indexed="10"/>
      <name val="Times New Roman"/>
      <family val="1"/>
    </font>
    <font>
      <sz val="12"/>
      <color indexed="10"/>
      <name val="Times New Roman"/>
      <family val="1"/>
    </font>
    <font>
      <b/>
      <u/>
      <sz val="9"/>
      <name val="Times New Roman"/>
      <family val="1"/>
    </font>
    <font>
      <sz val="9"/>
      <name val="Times New Roman"/>
      <family val="1"/>
    </font>
    <font>
      <b/>
      <sz val="9"/>
      <name val="Times New Roman"/>
      <family val="1"/>
    </font>
    <font>
      <sz val="12"/>
      <color rgb="FF0070C0"/>
      <name val="Times New Roman"/>
      <family val="1"/>
    </font>
    <font>
      <sz val="12"/>
      <color rgb="FF00B050"/>
      <name val="Times New Roman"/>
      <family val="1"/>
    </font>
    <font>
      <b/>
      <u/>
      <sz val="12"/>
      <color rgb="FF0070C0"/>
      <name val="Times New Roman"/>
      <family val="1"/>
    </font>
    <font>
      <b/>
      <u/>
      <sz val="12"/>
      <color rgb="FF00B050"/>
      <name val="Times New Roman"/>
      <family val="1"/>
    </font>
    <font>
      <u/>
      <sz val="10"/>
      <name val="Times New Roman"/>
      <family val="1"/>
    </font>
    <font>
      <sz val="12"/>
      <color theme="1"/>
      <name val="Calibri"/>
      <family val="2"/>
    </font>
  </fonts>
  <fills count="23">
    <fill>
      <patternFill patternType="none"/>
    </fill>
    <fill>
      <patternFill patternType="gray125"/>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4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rgb="FFFFFF00"/>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64"/>
      </bottom>
      <diagonal/>
    </border>
    <border>
      <left/>
      <right/>
      <top style="thin">
        <color indexed="64"/>
      </top>
      <bottom style="double">
        <color indexed="64"/>
      </bottom>
      <diagonal/>
    </border>
  </borders>
  <cellStyleXfs count="1814">
    <xf numFmtId="0" fontId="0" fillId="0" borderId="0"/>
    <xf numFmtId="43" fontId="1" fillId="0" borderId="0" applyFont="0" applyFill="0" applyBorder="0" applyAlignment="0" applyProtection="0"/>
    <xf numFmtId="0" fontId="2" fillId="0" borderId="0"/>
    <xf numFmtId="0" fontId="2" fillId="0" borderId="0"/>
    <xf numFmtId="0" fontId="6" fillId="0" borderId="0"/>
    <xf numFmtId="0" fontId="6" fillId="0" borderId="0"/>
    <xf numFmtId="0" fontId="6" fillId="0" borderId="0"/>
    <xf numFmtId="0" fontId="6" fillId="0" borderId="0"/>
    <xf numFmtId="166" fontId="9" fillId="0" borderId="0" applyFont="0" applyFill="0" applyBorder="0" applyAlignment="0" applyProtection="0"/>
    <xf numFmtId="0" fontId="9" fillId="0" borderId="0"/>
    <xf numFmtId="0" fontId="12" fillId="0" borderId="0"/>
    <xf numFmtId="0" fontId="12" fillId="0" borderId="0"/>
    <xf numFmtId="0" fontId="9" fillId="0" borderId="0"/>
    <xf numFmtId="37" fontId="14" fillId="0" borderId="0"/>
    <xf numFmtId="0" fontId="6" fillId="0" borderId="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0" fillId="0" borderId="0">
      <alignment horizontal="center" wrapText="1"/>
      <protection locked="0"/>
    </xf>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168" fontId="12" fillId="0" borderId="0" applyFill="0" applyBorder="0" applyAlignment="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2" fillId="2" borderId="3" applyNumberFormat="0" applyAlignment="0" applyProtection="0"/>
    <xf numFmtId="0" fontId="23" fillId="16" borderId="4" applyNumberFormat="0" applyAlignment="0" applyProtection="0"/>
    <xf numFmtId="166"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4" fillId="0" borderId="0" applyNumberFormat="0" applyAlignment="0">
      <alignment horizontal="left"/>
    </xf>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5" fillId="0" borderId="0" applyNumberFormat="0" applyAlignment="0"/>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6" fillId="0" borderId="0" applyNumberFormat="0" applyAlignment="0">
      <alignment horizontal="left"/>
    </xf>
    <xf numFmtId="0" fontId="27" fillId="0" borderId="0" applyNumberFormat="0" applyFill="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38" fontId="29" fillId="18" borderId="0" applyNumberFormat="0" applyBorder="0" applyAlignment="0" applyProtection="0"/>
    <xf numFmtId="0" fontId="30" fillId="0" borderId="5" applyNumberFormat="0" applyAlignment="0" applyProtection="0">
      <alignment horizontal="left" vertical="center"/>
    </xf>
    <xf numFmtId="0" fontId="30" fillId="0" borderId="6">
      <alignment horizontal="left" vertical="center"/>
    </xf>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10" fontId="29" fillId="19" borderId="10" applyNumberFormat="0" applyBorder="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171" fontId="12" fillId="20" borderId="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171" fontId="12" fillId="21"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6" fillId="0" borderId="0" applyNumberFormat="0">
      <alignment horizontal="right"/>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72" fontId="38"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2" fillId="0" borderId="0"/>
    <xf numFmtId="0" fontId="6" fillId="0" borderId="0"/>
    <xf numFmtId="0" fontId="12" fillId="0" borderId="0"/>
    <xf numFmtId="0" fontId="12" fillId="0" borderId="0"/>
    <xf numFmtId="0" fontId="12" fillId="0" borderId="0"/>
    <xf numFmtId="0" fontId="9" fillId="0" borderId="0"/>
    <xf numFmtId="0" fontId="2" fillId="0" borderId="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0" fontId="12" fillId="4" borderId="12" applyNumberFormat="0" applyFont="0" applyAlignment="0" applyProtection="0"/>
    <xf numFmtId="166" fontId="12" fillId="0" borderId="0" applyFont="0" applyFill="0" applyBorder="0" applyAlignment="0" applyProtection="0"/>
    <xf numFmtId="173" fontId="12" fillId="0" borderId="0" applyFont="0" applyFill="0" applyBorder="0" applyAlignment="0" applyProtection="0"/>
    <xf numFmtId="0" fontId="40" fillId="2" borderId="13" applyNumberFormat="0" applyAlignment="0" applyProtection="0"/>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4" fontId="20" fillId="0" borderId="0">
      <alignment horizontal="center" wrapText="1"/>
      <protection locked="0"/>
    </xf>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74" fontId="41" fillId="0" borderId="0"/>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175" fontId="42" fillId="0" borderId="0" applyNumberFormat="0" applyFill="0" applyBorder="0" applyAlignment="0" applyProtection="0">
      <alignment horizontal="left"/>
    </xf>
    <xf numFmtId="40" fontId="43" fillId="0" borderId="0" applyBorder="0">
      <alignment horizontal="right"/>
    </xf>
    <xf numFmtId="0" fontId="44" fillId="0" borderId="0" applyNumberFormat="0" applyFill="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6" fillId="0" borderId="0" applyNumberFormat="0" applyFill="0" applyBorder="0" applyAlignment="0" applyProtection="0"/>
    <xf numFmtId="0" fontId="9" fillId="0" borderId="0"/>
    <xf numFmtId="0" fontId="2" fillId="0" borderId="0"/>
    <xf numFmtId="0" fontId="2" fillId="0" borderId="0"/>
    <xf numFmtId="0" fontId="9" fillId="0" borderId="0"/>
    <xf numFmtId="0" fontId="12" fillId="0" borderId="0"/>
    <xf numFmtId="0" fontId="2" fillId="0" borderId="0"/>
    <xf numFmtId="0" fontId="6" fillId="0" borderId="0"/>
    <xf numFmtId="0" fontId="2" fillId="0" borderId="0"/>
    <xf numFmtId="0" fontId="9" fillId="0" borderId="0"/>
    <xf numFmtId="0" fontId="12" fillId="0" borderId="0"/>
    <xf numFmtId="0" fontId="6" fillId="0" borderId="0"/>
  </cellStyleXfs>
  <cellXfs count="564">
    <xf numFmtId="0" fontId="0" fillId="0" borderId="0" xfId="0"/>
    <xf numFmtId="0" fontId="4" fillId="0" borderId="0" xfId="3" applyFont="1" applyBorder="1"/>
    <xf numFmtId="0" fontId="4" fillId="0" borderId="0" xfId="3" applyFont="1" applyBorder="1" applyAlignment="1">
      <alignment horizontal="centerContinuous" vertical="top" wrapText="1"/>
    </xf>
    <xf numFmtId="4" fontId="5" fillId="0" borderId="0" xfId="3" applyNumberFormat="1" applyFont="1" applyBorder="1" applyAlignment="1">
      <alignment horizontal="centerContinuous"/>
    </xf>
    <xf numFmtId="0" fontId="4" fillId="0" borderId="1" xfId="3" applyFont="1" applyBorder="1" applyAlignment="1">
      <alignment horizontal="center" vertical="top" wrapText="1"/>
    </xf>
    <xf numFmtId="4" fontId="4" fillId="0" borderId="1" xfId="3" applyNumberFormat="1" applyFont="1" applyBorder="1" applyAlignment="1">
      <alignment horizontal="center" wrapText="1"/>
    </xf>
    <xf numFmtId="0" fontId="4" fillId="0" borderId="2" xfId="3" applyFont="1" applyBorder="1" applyAlignment="1">
      <alignment horizontal="center" vertical="top" wrapText="1"/>
    </xf>
    <xf numFmtId="4" fontId="4" fillId="0" borderId="2" xfId="3" applyNumberFormat="1" applyFont="1" applyBorder="1" applyAlignment="1">
      <alignment horizontal="center" wrapText="1"/>
    </xf>
    <xf numFmtId="0" fontId="4" fillId="0" borderId="0" xfId="3" applyFont="1" applyBorder="1" applyAlignment="1">
      <alignment horizontal="left" vertical="top" wrapText="1"/>
    </xf>
    <xf numFmtId="164" fontId="4" fillId="0" borderId="0" xfId="3" applyNumberFormat="1" applyFont="1" applyBorder="1" applyAlignment="1">
      <alignment horizontal="right" wrapText="1"/>
    </xf>
    <xf numFmtId="4" fontId="4" fillId="0" borderId="0" xfId="3" applyNumberFormat="1" applyFont="1" applyBorder="1" applyAlignment="1">
      <alignment horizontal="center" wrapText="1"/>
    </xf>
    <xf numFmtId="0" fontId="4" fillId="0" borderId="0" xfId="4" applyFont="1" applyFill="1" applyAlignment="1" applyProtection="1">
      <alignment horizontal="left" vertical="center"/>
    </xf>
    <xf numFmtId="0" fontId="3" fillId="0" borderId="0" xfId="4" applyFont="1" applyFill="1" applyAlignment="1" applyProtection="1">
      <alignment horizontal="justify" vertical="top" wrapText="1"/>
    </xf>
    <xf numFmtId="4" fontId="4" fillId="0" borderId="0" xfId="4" applyNumberFormat="1" applyFont="1" applyFill="1" applyAlignment="1" applyProtection="1">
      <protection locked="0"/>
    </xf>
    <xf numFmtId="0" fontId="4" fillId="0" borderId="0" xfId="4" applyFont="1" applyFill="1" applyProtection="1"/>
    <xf numFmtId="0" fontId="4" fillId="0" borderId="0" xfId="4" applyFont="1" applyFill="1" applyAlignment="1" applyProtection="1">
      <alignment horizontal="justify" vertical="top" wrapText="1"/>
    </xf>
    <xf numFmtId="0" fontId="7" fillId="0" borderId="0" xfId="2" applyFont="1" applyBorder="1" applyAlignment="1">
      <alignment horizontal="center" vertical="top"/>
    </xf>
    <xf numFmtId="0" fontId="7" fillId="0" borderId="0" xfId="2" applyFont="1" applyBorder="1" applyAlignment="1">
      <alignment horizontal="left" wrapText="1"/>
    </xf>
    <xf numFmtId="165" fontId="7" fillId="0" borderId="0" xfId="1" applyNumberFormat="1" applyFont="1" applyFill="1" applyBorder="1"/>
    <xf numFmtId="0" fontId="4" fillId="0" borderId="0" xfId="5" applyFont="1" applyFill="1" applyProtection="1">
      <protection locked="0"/>
    </xf>
    <xf numFmtId="0" fontId="4" fillId="0" borderId="0" xfId="5" applyFont="1" applyFill="1" applyBorder="1" applyProtection="1">
      <protection locked="0"/>
    </xf>
    <xf numFmtId="0" fontId="4" fillId="0" borderId="0" xfId="6" applyFont="1" applyFill="1" applyProtection="1">
      <protection locked="0"/>
    </xf>
    <xf numFmtId="0" fontId="4" fillId="0" borderId="0" xfId="6" applyFont="1" applyFill="1" applyBorder="1" applyAlignment="1" applyProtection="1">
      <alignment horizontal="left" vertical="center"/>
      <protection locked="0"/>
    </xf>
    <xf numFmtId="0" fontId="4" fillId="0" borderId="0" xfId="4" applyFont="1" applyFill="1" applyBorder="1" applyAlignment="1" applyProtection="1">
      <alignment horizontal="justify" vertical="top" wrapText="1"/>
    </xf>
    <xf numFmtId="0" fontId="4" fillId="0" borderId="0" xfId="6" applyFont="1" applyFill="1" applyBorder="1" applyProtection="1">
      <protection locked="0"/>
    </xf>
    <xf numFmtId="0" fontId="8" fillId="0" borderId="0" xfId="7" applyFont="1" applyFill="1" applyBorder="1" applyAlignment="1" applyProtection="1">
      <alignment horizontal="justify" vertical="top" wrapText="1"/>
    </xf>
    <xf numFmtId="0" fontId="8" fillId="0" borderId="0" xfId="4" applyFont="1" applyFill="1" applyBorder="1" applyAlignment="1" applyProtection="1">
      <alignment horizontal="justify" vertical="top" wrapText="1"/>
    </xf>
    <xf numFmtId="166" fontId="4" fillId="0" borderId="0" xfId="8" applyFont="1" applyFill="1" applyBorder="1" applyProtection="1">
      <protection locked="0"/>
    </xf>
    <xf numFmtId="4" fontId="4" fillId="0" borderId="2" xfId="4" applyNumberFormat="1" applyFont="1" applyFill="1" applyBorder="1" applyAlignment="1" applyProtection="1">
      <protection locked="0"/>
    </xf>
    <xf numFmtId="0" fontId="4" fillId="0" borderId="0" xfId="4" applyFont="1" applyFill="1" applyAlignment="1" applyProtection="1">
      <alignment horizontal="right" wrapText="1"/>
    </xf>
    <xf numFmtId="4" fontId="4" fillId="0" borderId="0" xfId="4" applyNumberFormat="1" applyFont="1" applyFill="1" applyAlignment="1" applyProtection="1">
      <alignment horizontal="center" wrapText="1"/>
      <protection locked="0"/>
    </xf>
    <xf numFmtId="167" fontId="4" fillId="0" borderId="0" xfId="5" applyNumberFormat="1" applyFont="1" applyFill="1" applyBorder="1" applyProtection="1">
      <protection locked="0"/>
    </xf>
    <xf numFmtId="0" fontId="8" fillId="0" borderId="0" xfId="4" applyFont="1" applyFill="1" applyAlignment="1" applyProtection="1">
      <alignment horizontal="justify" vertical="top" wrapText="1"/>
    </xf>
    <xf numFmtId="0" fontId="4" fillId="0" borderId="0" xfId="4" applyFont="1" applyFill="1" applyAlignment="1" applyProtection="1">
      <alignment wrapText="1"/>
    </xf>
    <xf numFmtId="0" fontId="11" fillId="0" borderId="0" xfId="4" applyFont="1" applyFill="1" applyAlignment="1" applyProtection="1">
      <alignment horizontal="justify" vertical="top" wrapText="1"/>
      <protection locked="0"/>
    </xf>
    <xf numFmtId="0" fontId="4" fillId="0" borderId="0" xfId="4" applyFont="1" applyFill="1" applyAlignment="1" applyProtection="1">
      <alignment horizontal="justify" vertical="top" wrapText="1"/>
      <protection locked="0"/>
    </xf>
    <xf numFmtId="0" fontId="4" fillId="0" borderId="0" xfId="9" applyFont="1"/>
    <xf numFmtId="0" fontId="4" fillId="0" borderId="0" xfId="6" applyFont="1" applyBorder="1" applyProtection="1">
      <protection locked="0"/>
    </xf>
    <xf numFmtId="0" fontId="4" fillId="0" borderId="0" xfId="9" applyFont="1" applyAlignment="1">
      <alignment horizontal="left" indent="5"/>
    </xf>
    <xf numFmtId="0" fontId="4" fillId="0" borderId="0" xfId="9" applyFont="1" applyAlignment="1">
      <alignment horizontal="left" wrapText="1" indent="5"/>
    </xf>
    <xf numFmtId="0" fontId="4" fillId="0" borderId="0" xfId="4" applyFont="1" applyBorder="1" applyAlignment="1" applyProtection="1">
      <alignment horizontal="justify" vertical="top" wrapText="1"/>
    </xf>
    <xf numFmtId="0" fontId="4" fillId="0" borderId="0" xfId="9" applyFont="1" applyAlignment="1">
      <alignment horizontal="center"/>
    </xf>
    <xf numFmtId="3" fontId="4" fillId="0" borderId="0" xfId="10" applyNumberFormat="1" applyFont="1" applyFill="1" applyBorder="1" applyAlignment="1" applyProtection="1">
      <protection locked="0"/>
    </xf>
    <xf numFmtId="4" fontId="13" fillId="0" borderId="2" xfId="10" applyNumberFormat="1" applyFont="1" applyFill="1" applyBorder="1" applyAlignment="1" applyProtection="1">
      <protection locked="0"/>
    </xf>
    <xf numFmtId="0" fontId="4" fillId="0" borderId="0" xfId="10" applyFont="1" applyFill="1" applyAlignment="1" applyProtection="1">
      <alignment vertical="top"/>
      <protection locked="0"/>
    </xf>
    <xf numFmtId="3" fontId="4" fillId="0" borderId="0" xfId="10" applyNumberFormat="1" applyFont="1" applyFill="1" applyBorder="1" applyAlignment="1" applyProtection="1">
      <alignment horizontal="right"/>
      <protection locked="0"/>
    </xf>
    <xf numFmtId="0" fontId="4" fillId="0" borderId="0" xfId="4" applyFont="1" applyAlignment="1" applyProtection="1">
      <alignment horizontal="justify" vertical="top" wrapText="1"/>
    </xf>
    <xf numFmtId="0" fontId="4" fillId="0" borderId="0" xfId="4" applyFont="1" applyBorder="1" applyAlignment="1" applyProtection="1">
      <alignment horizontal="left" vertical="top" wrapText="1" indent="4"/>
    </xf>
    <xf numFmtId="0" fontId="4" fillId="0" borderId="0" xfId="9" applyFont="1" applyFill="1"/>
    <xf numFmtId="4" fontId="4" fillId="0" borderId="0" xfId="4" applyNumberFormat="1" applyFont="1" applyAlignment="1" applyProtection="1">
      <protection locked="0"/>
    </xf>
    <xf numFmtId="0" fontId="4" fillId="0" borderId="0" xfId="4" applyFont="1" applyProtection="1"/>
    <xf numFmtId="0" fontId="4" fillId="0" borderId="0" xfId="4" applyFont="1" applyBorder="1" applyAlignment="1" applyProtection="1">
      <alignment horizontal="justify" wrapText="1"/>
    </xf>
    <xf numFmtId="0" fontId="4" fillId="0" borderId="0" xfId="9" applyFont="1" applyFill="1" applyAlignment="1">
      <alignment horizontal="left" indent="5"/>
    </xf>
    <xf numFmtId="0" fontId="4" fillId="0" borderId="0" xfId="9" applyFont="1" applyFill="1" applyAlignment="1">
      <alignment horizontal="left" wrapText="1" indent="5"/>
    </xf>
    <xf numFmtId="4" fontId="4" fillId="0" borderId="2" xfId="11" applyNumberFormat="1" applyFont="1" applyFill="1" applyBorder="1" applyAlignment="1" applyProtection="1">
      <protection locked="0"/>
    </xf>
    <xf numFmtId="0" fontId="4" fillId="0" borderId="0" xfId="11" applyFont="1" applyFill="1" applyAlignment="1" applyProtection="1">
      <alignment vertical="top"/>
      <protection locked="0"/>
    </xf>
    <xf numFmtId="0" fontId="3" fillId="0" borderId="0" xfId="4" applyFont="1" applyFill="1" applyBorder="1" applyAlignment="1" applyProtection="1">
      <alignment horizontal="justify" vertical="top" wrapText="1"/>
    </xf>
    <xf numFmtId="0" fontId="8" fillId="0" borderId="0" xfId="12" applyFont="1" applyFill="1" applyBorder="1" applyAlignment="1" applyProtection="1">
      <alignment horizontal="justify" vertical="top" wrapText="1"/>
    </xf>
    <xf numFmtId="0" fontId="4" fillId="0" borderId="0" xfId="12" applyFont="1" applyFill="1" applyAlignment="1" applyProtection="1">
      <alignment horizontal="justify" vertical="top" wrapText="1"/>
    </xf>
    <xf numFmtId="4" fontId="4" fillId="0" borderId="0" xfId="12" applyNumberFormat="1" applyFont="1" applyFill="1" applyAlignment="1" applyProtection="1">
      <protection locked="0"/>
    </xf>
    <xf numFmtId="0" fontId="4" fillId="0" borderId="0" xfId="12" applyFont="1" applyFill="1" applyProtection="1"/>
    <xf numFmtId="0" fontId="4" fillId="0" borderId="0" xfId="12" applyFont="1" applyFill="1" applyBorder="1" applyAlignment="1" applyProtection="1">
      <alignment horizontal="justify" vertical="top" wrapText="1"/>
    </xf>
    <xf numFmtId="3" fontId="4" fillId="0" borderId="0" xfId="11" applyNumberFormat="1" applyFont="1" applyFill="1" applyBorder="1" applyAlignment="1" applyProtection="1">
      <protection locked="0"/>
    </xf>
    <xf numFmtId="4" fontId="4" fillId="0" borderId="0" xfId="11" applyNumberFormat="1" applyFont="1" applyFill="1" applyBorder="1" applyAlignment="1" applyProtection="1">
      <protection locked="0"/>
    </xf>
    <xf numFmtId="37" fontId="8" fillId="0" borderId="0" xfId="13" applyFont="1" applyFill="1" applyBorder="1" applyAlignment="1" applyProtection="1">
      <alignment horizontal="justify"/>
      <protection locked="0"/>
    </xf>
    <xf numFmtId="0" fontId="4" fillId="0" borderId="0" xfId="6" applyFont="1" applyFill="1" applyBorder="1" applyAlignment="1" applyProtection="1">
      <alignment horizontal="justify"/>
      <protection locked="0"/>
    </xf>
    <xf numFmtId="37" fontId="4" fillId="0" borderId="0" xfId="13" applyFont="1" applyFill="1" applyBorder="1" applyAlignment="1" applyProtection="1">
      <alignment horizontal="justify" vertical="top" wrapText="1"/>
      <protection locked="0"/>
    </xf>
    <xf numFmtId="37" fontId="8" fillId="0" borderId="0" xfId="13" applyFont="1" applyFill="1" applyBorder="1" applyAlignment="1" applyProtection="1">
      <alignment horizontal="justify" vertical="justify" wrapText="1"/>
      <protection locked="0"/>
    </xf>
    <xf numFmtId="37" fontId="4" fillId="0" borderId="0" xfId="13" applyFont="1" applyFill="1" applyBorder="1" applyAlignment="1" applyProtection="1">
      <alignment vertical="top" wrapText="1"/>
      <protection locked="0"/>
    </xf>
    <xf numFmtId="4" fontId="4" fillId="0" borderId="0" xfId="13" applyNumberFormat="1" applyFont="1" applyFill="1" applyBorder="1" applyAlignment="1" applyProtection="1">
      <protection locked="0"/>
    </xf>
    <xf numFmtId="4" fontId="4" fillId="0" borderId="0" xfId="5" applyNumberFormat="1" applyFont="1" applyFill="1" applyBorder="1" applyAlignment="1" applyProtection="1">
      <alignment horizontal="center"/>
      <protection locked="0"/>
    </xf>
    <xf numFmtId="3" fontId="8" fillId="0" borderId="0" xfId="11" applyNumberFormat="1" applyFont="1" applyFill="1" applyBorder="1" applyAlignment="1" applyProtection="1">
      <protection locked="0"/>
    </xf>
    <xf numFmtId="0" fontId="8" fillId="0" borderId="0" xfId="12" applyFont="1" applyFill="1" applyBorder="1" applyAlignment="1" applyProtection="1">
      <alignment horizontal="justify"/>
    </xf>
    <xf numFmtId="0" fontId="15" fillId="0" borderId="0" xfId="0" applyFont="1"/>
    <xf numFmtId="3" fontId="16" fillId="0" borderId="0" xfId="14" applyNumberFormat="1" applyFont="1" applyFill="1" applyAlignment="1" applyProtection="1">
      <alignment horizontal="right" wrapText="1"/>
    </xf>
    <xf numFmtId="4" fontId="3" fillId="0" borderId="0" xfId="4" applyNumberFormat="1" applyFont="1" applyFill="1" applyAlignment="1" applyProtection="1">
      <protection locked="0"/>
    </xf>
    <xf numFmtId="0" fontId="4" fillId="0" borderId="0" xfId="4" applyFont="1" applyFill="1" applyAlignment="1" applyProtection="1"/>
    <xf numFmtId="4" fontId="5" fillId="0" borderId="0" xfId="4" applyNumberFormat="1" applyFont="1" applyFill="1" applyAlignment="1" applyProtection="1">
      <protection locked="0"/>
    </xf>
    <xf numFmtId="0" fontId="47" fillId="0" borderId="0" xfId="6" applyFont="1" applyFill="1" applyBorder="1" applyAlignment="1" applyProtection="1">
      <alignment horizontal="left" vertical="center"/>
      <protection locked="0"/>
    </xf>
    <xf numFmtId="0" fontId="4" fillId="0" borderId="0" xfId="9" applyFont="1" applyFill="1" applyAlignment="1">
      <alignment horizontal="left" indent="4"/>
    </xf>
    <xf numFmtId="4" fontId="4" fillId="0" borderId="1" xfId="4" applyNumberFormat="1" applyFont="1" applyFill="1" applyBorder="1" applyAlignment="1" applyProtection="1">
      <alignment horizontal="center" wrapText="1"/>
      <protection locked="0"/>
    </xf>
    <xf numFmtId="3" fontId="3" fillId="0" borderId="0" xfId="14" applyNumberFormat="1" applyFont="1" applyFill="1" applyAlignment="1" applyProtection="1">
      <alignment horizontal="right" wrapText="1"/>
    </xf>
    <xf numFmtId="0" fontId="4" fillId="0" borderId="2" xfId="1275" applyFont="1" applyBorder="1" applyAlignment="1">
      <alignment horizontal="centerContinuous"/>
    </xf>
    <xf numFmtId="0" fontId="0" fillId="0" borderId="0" xfId="0"/>
    <xf numFmtId="176" fontId="4" fillId="0" borderId="0" xfId="480" applyNumberFormat="1" applyFont="1" applyBorder="1" applyAlignment="1">
      <alignment horizontal="center" wrapText="1"/>
    </xf>
    <xf numFmtId="176" fontId="4" fillId="0" borderId="0" xfId="480" applyNumberFormat="1" applyFont="1" applyBorder="1" applyAlignment="1">
      <alignment vertical="top" wrapText="1"/>
    </xf>
    <xf numFmtId="0" fontId="4" fillId="0" borderId="0" xfId="1275" applyFont="1" applyBorder="1" applyAlignment="1">
      <alignment horizontal="center" vertical="top"/>
    </xf>
    <xf numFmtId="0" fontId="3" fillId="0" borderId="0" xfId="1275" applyFont="1" applyBorder="1" applyAlignment="1">
      <alignment wrapText="1"/>
    </xf>
    <xf numFmtId="0" fontId="47" fillId="0" borderId="0" xfId="1275" applyFont="1" applyBorder="1" applyAlignment="1">
      <alignment horizontal="center"/>
    </xf>
    <xf numFmtId="4" fontId="47" fillId="0" borderId="0" xfId="1434" applyNumberFormat="1" applyFont="1" applyFill="1" applyBorder="1"/>
    <xf numFmtId="4" fontId="47" fillId="0" borderId="0" xfId="1433" applyNumberFormat="1" applyFont="1" applyBorder="1" applyAlignment="1">
      <alignment horizontal="center" wrapText="1"/>
    </xf>
    <xf numFmtId="0" fontId="4" fillId="0" borderId="0" xfId="1275" applyFont="1" applyBorder="1" applyAlignment="1">
      <alignment horizontal="center"/>
    </xf>
    <xf numFmtId="0" fontId="51" fillId="0" borderId="0" xfId="1435" applyFont="1" applyBorder="1" applyAlignment="1">
      <alignment horizontal="center"/>
    </xf>
    <xf numFmtId="0" fontId="4" fillId="0" borderId="0" xfId="1275" applyFont="1" applyBorder="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165" fontId="7" fillId="0" borderId="0" xfId="1" applyNumberFormat="1" applyFont="1" applyBorder="1"/>
    <xf numFmtId="3" fontId="7" fillId="0" borderId="0" xfId="2" applyNumberFormat="1" applyFont="1" applyBorder="1" applyAlignment="1">
      <alignment horizontal="center"/>
    </xf>
    <xf numFmtId="4" fontId="4" fillId="0" borderId="0" xfId="1433" applyNumberFormat="1" applyFont="1" applyBorder="1" applyAlignment="1">
      <alignment horizontal="center" wrapText="1"/>
    </xf>
    <xf numFmtId="4" fontId="47" fillId="0" borderId="0" xfId="1434" applyNumberFormat="1" applyFont="1" applyFill="1" applyBorder="1" applyAlignment="1">
      <alignment horizontal="center"/>
    </xf>
    <xf numFmtId="0" fontId="7" fillId="0" borderId="0" xfId="0" applyFont="1" applyAlignment="1">
      <alignment horizontal="center"/>
    </xf>
    <xf numFmtId="0" fontId="7" fillId="0" borderId="0" xfId="2" applyFont="1" applyBorder="1" applyAlignment="1">
      <alignment horizontal="right"/>
    </xf>
    <xf numFmtId="0" fontId="7" fillId="0" borderId="0" xfId="2" applyFont="1" applyBorder="1"/>
    <xf numFmtId="4" fontId="7" fillId="0" borderId="0" xfId="2" applyNumberFormat="1" applyFont="1" applyBorder="1"/>
    <xf numFmtId="165" fontId="7" fillId="0" borderId="0" xfId="480" applyNumberFormat="1" applyFont="1" applyBorder="1"/>
    <xf numFmtId="3" fontId="7" fillId="0" borderId="0" xfId="2" applyNumberFormat="1" applyFont="1" applyBorder="1"/>
    <xf numFmtId="0" fontId="50" fillId="0" borderId="0" xfId="0" applyFont="1"/>
    <xf numFmtId="0" fontId="50" fillId="0" borderId="0" xfId="0" applyFont="1" applyAlignment="1">
      <alignment horizontal="center"/>
    </xf>
    <xf numFmtId="4" fontId="50" fillId="0" borderId="1" xfId="0" applyNumberFormat="1" applyFont="1" applyBorder="1" applyAlignment="1">
      <alignment horizontal="center"/>
    </xf>
    <xf numFmtId="4" fontId="50" fillId="0" borderId="0" xfId="0" applyNumberFormat="1" applyFont="1" applyAlignment="1">
      <alignment horizontal="center"/>
    </xf>
    <xf numFmtId="0" fontId="50" fillId="0" borderId="1" xfId="0" applyFont="1" applyBorder="1" applyAlignment="1">
      <alignment horizontal="center"/>
    </xf>
    <xf numFmtId="4" fontId="52" fillId="0" borderId="15" xfId="0" applyNumberFormat="1" applyFont="1" applyBorder="1" applyAlignment="1">
      <alignment horizontal="center"/>
    </xf>
    <xf numFmtId="0" fontId="15" fillId="0" borderId="0" xfId="0" applyFont="1" applyAlignment="1">
      <alignment horizontal="center"/>
    </xf>
    <xf numFmtId="0" fontId="50" fillId="0" borderId="1" xfId="0" applyFont="1" applyBorder="1"/>
    <xf numFmtId="0" fontId="50" fillId="0" borderId="2" xfId="0" applyFont="1" applyBorder="1"/>
    <xf numFmtId="0" fontId="50" fillId="0" borderId="2" xfId="0" applyFont="1" applyBorder="1" applyAlignment="1">
      <alignment horizontal="center"/>
    </xf>
    <xf numFmtId="0" fontId="50" fillId="0" borderId="0" xfId="0" applyFont="1" applyAlignment="1">
      <alignment horizontal="justify"/>
    </xf>
    <xf numFmtId="0" fontId="50" fillId="0" borderId="0" xfId="0" applyFont="1" applyAlignment="1">
      <alignment horizontal="justify" vertical="top"/>
    </xf>
    <xf numFmtId="0" fontId="50" fillId="0" borderId="0" xfId="0" applyFont="1" applyAlignment="1">
      <alignment vertical="top"/>
    </xf>
    <xf numFmtId="4" fontId="50" fillId="0" borderId="0" xfId="0" applyNumberFormat="1" applyFont="1" applyBorder="1" applyAlignment="1">
      <alignment horizontal="center"/>
    </xf>
    <xf numFmtId="4" fontId="4" fillId="0" borderId="0" xfId="1434" applyNumberFormat="1" applyFont="1" applyFill="1" applyBorder="1" applyAlignment="1">
      <alignment horizontal="center"/>
    </xf>
    <xf numFmtId="0" fontId="4" fillId="0" borderId="0" xfId="1275" applyFont="1" applyBorder="1" applyAlignment="1">
      <alignment vertical="top" wrapText="1"/>
    </xf>
    <xf numFmtId="0" fontId="8" fillId="0" borderId="0" xfId="1275" applyFont="1" applyBorder="1" applyAlignment="1">
      <alignment wrapText="1"/>
    </xf>
    <xf numFmtId="0" fontId="8" fillId="0" borderId="0" xfId="1275" applyFont="1" applyBorder="1" applyAlignment="1">
      <alignment vertical="top" wrapText="1"/>
    </xf>
    <xf numFmtId="4" fontId="50" fillId="0" borderId="0" xfId="0" applyNumberFormat="1" applyFont="1"/>
    <xf numFmtId="0" fontId="3" fillId="0" borderId="0" xfId="0" applyFont="1"/>
    <xf numFmtId="4" fontId="50" fillId="0" borderId="1" xfId="0" applyNumberFormat="1" applyFont="1" applyBorder="1"/>
    <xf numFmtId="4" fontId="52" fillId="0" borderId="15" xfId="0" applyNumberFormat="1" applyFont="1" applyBorder="1"/>
    <xf numFmtId="0" fontId="51" fillId="0" borderId="0" xfId="3" applyFont="1" applyBorder="1" applyAlignment="1">
      <alignment horizontal="center" vertical="top" wrapText="1"/>
    </xf>
    <xf numFmtId="0" fontId="4" fillId="0" borderId="0" xfId="1431" applyFont="1" applyBorder="1" applyAlignment="1">
      <alignment vertical="top" wrapText="1"/>
    </xf>
    <xf numFmtId="0" fontId="51" fillId="0" borderId="0" xfId="3" applyFont="1" applyBorder="1" applyAlignment="1">
      <alignment horizontal="center" wrapText="1"/>
    </xf>
    <xf numFmtId="176" fontId="7" fillId="0" borderId="0" xfId="480" applyNumberFormat="1" applyFont="1" applyBorder="1" applyAlignment="1">
      <alignment horizontal="center" wrapText="1"/>
    </xf>
    <xf numFmtId="176" fontId="7" fillId="0" borderId="0" xfId="480" applyNumberFormat="1" applyFont="1" applyBorder="1" applyAlignment="1">
      <alignment wrapText="1"/>
    </xf>
    <xf numFmtId="0" fontId="4" fillId="0" borderId="0" xfId="1431" applyFont="1" applyBorder="1" applyAlignment="1">
      <alignment wrapText="1"/>
    </xf>
    <xf numFmtId="0" fontId="53" fillId="0" borderId="0" xfId="0" applyFont="1" applyAlignment="1">
      <alignment wrapText="1"/>
    </xf>
    <xf numFmtId="0" fontId="52" fillId="0" borderId="0" xfId="0" applyFont="1"/>
    <xf numFmtId="0" fontId="4" fillId="0" borderId="0" xfId="0" applyFont="1"/>
    <xf numFmtId="0" fontId="50" fillId="0" borderId="0" xfId="0" applyFont="1" applyBorder="1"/>
    <xf numFmtId="4" fontId="47" fillId="0" borderId="0" xfId="3" applyNumberFormat="1" applyFont="1" applyBorder="1" applyAlignment="1">
      <alignment horizontal="center" wrapText="1"/>
    </xf>
    <xf numFmtId="0" fontId="47" fillId="0" borderId="0" xfId="2" applyFont="1"/>
    <xf numFmtId="0" fontId="47" fillId="0" borderId="0" xfId="2" applyFont="1" applyBorder="1"/>
    <xf numFmtId="2" fontId="47" fillId="0" borderId="0" xfId="2" applyNumberFormat="1" applyFont="1" applyBorder="1"/>
    <xf numFmtId="3" fontId="47" fillId="0" borderId="0" xfId="2" applyNumberFormat="1" applyFont="1"/>
    <xf numFmtId="0" fontId="56" fillId="0" borderId="0" xfId="0" applyFont="1" applyBorder="1" applyAlignment="1">
      <alignment horizontal="center"/>
    </xf>
    <xf numFmtId="0" fontId="47" fillId="0" borderId="0" xfId="2" applyFont="1" applyAlignment="1">
      <alignment horizontal="center"/>
    </xf>
    <xf numFmtId="0" fontId="4" fillId="0" borderId="0" xfId="2" applyFont="1" applyBorder="1" applyAlignment="1">
      <alignment horizontal="center"/>
    </xf>
    <xf numFmtId="4" fontId="4" fillId="0" borderId="0" xfId="2" applyNumberFormat="1" applyFont="1" applyBorder="1"/>
    <xf numFmtId="4" fontId="4" fillId="0" borderId="0" xfId="2" applyNumberFormat="1" applyFont="1" applyBorder="1" applyAlignment="1">
      <alignment horizontal="center"/>
    </xf>
    <xf numFmtId="0" fontId="4" fillId="0" borderId="0" xfId="2" applyFont="1" applyAlignment="1">
      <alignment horizontal="center"/>
    </xf>
    <xf numFmtId="0" fontId="3" fillId="0" borderId="0" xfId="1275" applyFont="1"/>
    <xf numFmtId="3" fontId="4" fillId="0" borderId="0" xfId="2" applyNumberFormat="1" applyFont="1" applyBorder="1"/>
    <xf numFmtId="4" fontId="4" fillId="0" borderId="2" xfId="2" applyNumberFormat="1" applyFont="1" applyBorder="1"/>
    <xf numFmtId="0" fontId="4" fillId="0" borderId="0" xfId="2" applyFont="1" applyBorder="1" applyAlignment="1">
      <alignment wrapText="1"/>
    </xf>
    <xf numFmtId="4" fontId="5" fillId="0" borderId="15" xfId="2" applyNumberFormat="1" applyFont="1" applyBorder="1" applyAlignment="1">
      <alignment horizontal="center"/>
    </xf>
    <xf numFmtId="4" fontId="4" fillId="0" borderId="1" xfId="3" applyNumberFormat="1"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center" vertical="center"/>
    </xf>
    <xf numFmtId="3" fontId="7" fillId="0" borderId="0" xfId="0" applyNumberFormat="1" applyFont="1" applyBorder="1" applyAlignment="1">
      <alignment horizontal="center" vertical="center"/>
    </xf>
    <xf numFmtId="0" fontId="7" fillId="0" borderId="0" xfId="0" applyFont="1" applyBorder="1"/>
    <xf numFmtId="4" fontId="7" fillId="0" borderId="0" xfId="0" applyNumberFormat="1" applyFont="1" applyBorder="1"/>
    <xf numFmtId="0" fontId="57" fillId="0" borderId="0" xfId="0" applyFont="1"/>
    <xf numFmtId="0" fontId="55" fillId="0" borderId="0" xfId="0" applyFont="1" applyBorder="1" applyAlignment="1">
      <alignment vertical="top" wrapText="1"/>
    </xf>
    <xf numFmtId="3" fontId="7" fillId="0" borderId="0" xfId="0" applyNumberFormat="1" applyFont="1" applyBorder="1" applyAlignment="1">
      <alignment horizontal="center" vertical="top"/>
    </xf>
    <xf numFmtId="4" fontId="7" fillId="0" borderId="0" xfId="0" applyNumberFormat="1" applyFont="1" applyBorder="1" applyAlignment="1">
      <alignment vertical="top"/>
    </xf>
    <xf numFmtId="0" fontId="4" fillId="0" borderId="0" xfId="0" applyFont="1" applyBorder="1" applyAlignment="1">
      <alignment wrapText="1"/>
    </xf>
    <xf numFmtId="0" fontId="8" fillId="0" borderId="0" xfId="0" applyFont="1" applyBorder="1" applyAlignment="1">
      <alignment wrapText="1"/>
    </xf>
    <xf numFmtId="164" fontId="47" fillId="0" borderId="0" xfId="3" applyNumberFormat="1" applyFont="1" applyBorder="1" applyAlignment="1">
      <alignment horizontal="right" wrapText="1"/>
    </xf>
    <xf numFmtId="176" fontId="47" fillId="0" borderId="0" xfId="480" applyNumberFormat="1" applyFont="1" applyBorder="1" applyAlignment="1">
      <alignment horizontal="center" wrapText="1"/>
    </xf>
    <xf numFmtId="176" fontId="47" fillId="0" borderId="0" xfId="480" applyNumberFormat="1" applyFont="1" applyBorder="1" applyAlignment="1">
      <alignment vertical="top" wrapText="1"/>
    </xf>
    <xf numFmtId="0" fontId="3" fillId="0" borderId="0" xfId="1432" applyFont="1" applyBorder="1" applyAlignment="1">
      <alignment horizontal="centerContinuous"/>
    </xf>
    <xf numFmtId="0" fontId="4" fillId="0" borderId="0" xfId="1432" applyFont="1" applyBorder="1" applyAlignment="1">
      <alignment horizontal="centerContinuous"/>
    </xf>
    <xf numFmtId="0" fontId="4" fillId="0" borderId="0" xfId="1432" applyFont="1" applyBorder="1" applyAlignment="1">
      <alignment horizontal="center"/>
    </xf>
    <xf numFmtId="0" fontId="4" fillId="0" borderId="0" xfId="1432" applyFont="1"/>
    <xf numFmtId="0" fontId="55" fillId="0" borderId="0" xfId="1432" applyFont="1" applyBorder="1" applyAlignment="1">
      <alignment horizontal="centerContinuous"/>
    </xf>
    <xf numFmtId="0" fontId="4" fillId="0" borderId="0" xfId="1432" applyFont="1" applyBorder="1" applyAlignment="1"/>
    <xf numFmtId="0" fontId="4" fillId="0" borderId="0" xfId="1432" applyFont="1" applyBorder="1"/>
    <xf numFmtId="0" fontId="51" fillId="0" borderId="0" xfId="2" applyFont="1" applyBorder="1" applyAlignment="1">
      <alignment horizontal="center" vertical="top"/>
    </xf>
    <xf numFmtId="4" fontId="58" fillId="0" borderId="0" xfId="3" applyNumberFormat="1" applyFont="1" applyBorder="1" applyAlignment="1">
      <alignment horizontal="center"/>
    </xf>
    <xf numFmtId="0" fontId="53" fillId="0" borderId="0" xfId="1432" applyFont="1" applyBorder="1" applyAlignment="1"/>
    <xf numFmtId="0" fontId="5" fillId="0" borderId="0" xfId="1432" applyFont="1" applyBorder="1" applyAlignment="1">
      <alignment horizontal="center"/>
    </xf>
    <xf numFmtId="4" fontId="4" fillId="0" borderId="0" xfId="1432" applyNumberFormat="1" applyFont="1" applyBorder="1" applyAlignment="1">
      <alignment horizontal="center"/>
    </xf>
    <xf numFmtId="16" fontId="4" fillId="0" borderId="0" xfId="1432" quotePrefix="1" applyNumberFormat="1" applyFont="1" applyBorder="1" applyAlignment="1"/>
    <xf numFmtId="0" fontId="4" fillId="0" borderId="0" xfId="1436" applyFont="1" applyBorder="1" applyAlignment="1"/>
    <xf numFmtId="0" fontId="4" fillId="0" borderId="0" xfId="1436" applyFont="1" applyBorder="1"/>
    <xf numFmtId="3" fontId="4" fillId="0" borderId="0" xfId="1436" applyNumberFormat="1" applyFont="1" applyBorder="1" applyAlignment="1">
      <alignment horizontal="right"/>
    </xf>
    <xf numFmtId="0" fontId="4" fillId="0" borderId="0" xfId="1436" applyFont="1" applyBorder="1" applyAlignment="1">
      <alignment horizontal="center"/>
    </xf>
    <xf numFmtId="3" fontId="7" fillId="0" borderId="0" xfId="1436" applyNumberFormat="1" applyFont="1" applyBorder="1" applyAlignment="1">
      <alignment horizontal="center"/>
    </xf>
    <xf numFmtId="0" fontId="7" fillId="0" borderId="0" xfId="1436" applyFont="1" applyAlignment="1">
      <alignment vertical="top" wrapText="1"/>
    </xf>
    <xf numFmtId="0" fontId="17" fillId="0" borderId="0" xfId="1436" applyFont="1" applyBorder="1" applyAlignment="1">
      <alignment horizontal="left"/>
    </xf>
    <xf numFmtId="0" fontId="2" fillId="0" borderId="0" xfId="1437" applyBorder="1"/>
    <xf numFmtId="0" fontId="9" fillId="0" borderId="0" xfId="1436" applyBorder="1" applyAlignment="1">
      <alignment horizontal="right"/>
    </xf>
    <xf numFmtId="0" fontId="4" fillId="0" borderId="0" xfId="1436" applyFont="1" applyBorder="1" applyAlignment="1">
      <alignment horizontal="left"/>
    </xf>
    <xf numFmtId="3" fontId="5" fillId="0" borderId="0" xfId="1436" applyNumberFormat="1" applyFont="1" applyBorder="1" applyAlignment="1">
      <alignment horizontal="right"/>
    </xf>
    <xf numFmtId="0" fontId="5" fillId="0" borderId="0" xfId="1436" applyFont="1" applyBorder="1" applyAlignment="1">
      <alignment horizontal="center"/>
    </xf>
    <xf numFmtId="4" fontId="4" fillId="0" borderId="6" xfId="1432" applyNumberFormat="1" applyFont="1" applyBorder="1" applyAlignment="1">
      <alignment horizontal="center"/>
    </xf>
    <xf numFmtId="0" fontId="4" fillId="0" borderId="0" xfId="1432" quotePrefix="1" applyFont="1" applyBorder="1" applyAlignment="1"/>
    <xf numFmtId="0" fontId="5" fillId="0" borderId="0" xfId="1432" applyFont="1" applyBorder="1" applyAlignment="1"/>
    <xf numFmtId="4" fontId="5" fillId="0" borderId="6" xfId="1432" applyNumberFormat="1" applyFont="1" applyBorder="1" applyAlignment="1">
      <alignment horizontal="center"/>
    </xf>
    <xf numFmtId="0" fontId="15" fillId="0" borderId="0" xfId="0" applyFont="1" applyAlignment="1">
      <alignment horizontal="center"/>
    </xf>
    <xf numFmtId="0" fontId="59" fillId="0" borderId="0" xfId="0" applyFont="1" applyBorder="1" applyAlignment="1">
      <alignment horizontal="left" wrapText="1"/>
    </xf>
    <xf numFmtId="0" fontId="15" fillId="0" borderId="0" xfId="0" applyFont="1" applyAlignment="1">
      <alignment horizontal="center"/>
    </xf>
    <xf numFmtId="4" fontId="52" fillId="0" borderId="0" xfId="0" applyNumberFormat="1" applyFont="1" applyBorder="1" applyAlignment="1">
      <alignment horizontal="center"/>
    </xf>
    <xf numFmtId="0" fontId="4" fillId="0" borderId="0" xfId="1804" applyFont="1"/>
    <xf numFmtId="0" fontId="4" fillId="0" borderId="0" xfId="1805" applyFont="1" applyAlignment="1">
      <alignment vertical="top"/>
    </xf>
    <xf numFmtId="0" fontId="4" fillId="0" borderId="0" xfId="1805" applyFont="1" applyAlignment="1">
      <alignment horizontal="centerContinuous" vertical="top" wrapText="1"/>
    </xf>
    <xf numFmtId="4" fontId="4" fillId="0" borderId="0" xfId="1805" applyNumberFormat="1" applyFont="1" applyAlignment="1">
      <alignment horizontal="center" wrapText="1"/>
    </xf>
    <xf numFmtId="4" fontId="4" fillId="0" borderId="0" xfId="1805" applyNumberFormat="1" applyFont="1" applyAlignment="1">
      <alignment horizontal="centerContinuous" wrapText="1"/>
    </xf>
    <xf numFmtId="0" fontId="4" fillId="0" borderId="0" xfId="1805" applyFont="1" applyAlignment="1">
      <alignment vertical="top" wrapText="1"/>
    </xf>
    <xf numFmtId="0" fontId="4" fillId="0" borderId="6" xfId="1805" applyFont="1" applyBorder="1" applyAlignment="1">
      <alignment horizontal="center" vertical="center" wrapText="1"/>
    </xf>
    <xf numFmtId="4" fontId="4" fillId="0" borderId="6" xfId="1805" applyNumberFormat="1" applyFont="1" applyBorder="1" applyAlignment="1">
      <alignment horizontal="center" vertical="center" wrapText="1"/>
    </xf>
    <xf numFmtId="4" fontId="4" fillId="0" borderId="6" xfId="1805" applyNumberFormat="1" applyFont="1" applyBorder="1" applyAlignment="1">
      <alignment horizontal="center" wrapText="1"/>
    </xf>
    <xf numFmtId="0" fontId="4" fillId="0" borderId="0" xfId="1805" applyFont="1" applyAlignment="1">
      <alignment vertical="center" wrapText="1"/>
    </xf>
    <xf numFmtId="0" fontId="4" fillId="0" borderId="0" xfId="1804" applyFont="1" applyAlignment="1">
      <alignment vertical="top"/>
    </xf>
    <xf numFmtId="0" fontId="4" fillId="0" borderId="0" xfId="1804" applyFont="1" applyAlignment="1">
      <alignment vertical="top" wrapText="1"/>
    </xf>
    <xf numFmtId="3" fontId="4" fillId="0" borderId="0" xfId="1804" applyNumberFormat="1" applyFont="1" applyAlignment="1"/>
    <xf numFmtId="4" fontId="4" fillId="0" borderId="0" xfId="1804" applyNumberFormat="1" applyFont="1" applyAlignment="1">
      <alignment horizontal="center"/>
    </xf>
    <xf numFmtId="4" fontId="4" fillId="0" borderId="0" xfId="1804" applyNumberFormat="1" applyFont="1" applyAlignment="1"/>
    <xf numFmtId="0" fontId="4" fillId="0" borderId="0" xfId="1806" applyFont="1" applyAlignment="1">
      <alignment vertical="top"/>
    </xf>
    <xf numFmtId="0" fontId="3" fillId="0" borderId="0" xfId="1806" applyFont="1" applyAlignment="1">
      <alignment vertical="top" wrapText="1"/>
    </xf>
    <xf numFmtId="0" fontId="4" fillId="0" borderId="0" xfId="1806" applyFont="1" applyAlignment="1">
      <alignment vertical="top" wrapText="1"/>
    </xf>
    <xf numFmtId="3" fontId="4" fillId="0" borderId="0" xfId="1806" applyNumberFormat="1" applyFont="1" applyAlignment="1"/>
    <xf numFmtId="0" fontId="4" fillId="0" borderId="0" xfId="1806" applyFont="1" applyAlignment="1">
      <alignment horizontal="center"/>
    </xf>
    <xf numFmtId="4" fontId="4" fillId="0" borderId="0" xfId="1806" applyNumberFormat="1" applyFont="1" applyAlignment="1"/>
    <xf numFmtId="0" fontId="4" fillId="0" borderId="0" xfId="1806" applyFont="1" applyBorder="1" applyAlignment="1">
      <alignment vertical="top"/>
    </xf>
    <xf numFmtId="0" fontId="4" fillId="0" borderId="0" xfId="1806" applyFont="1" applyBorder="1" applyAlignment="1">
      <alignment vertical="top" wrapText="1"/>
    </xf>
    <xf numFmtId="3" fontId="4" fillId="0" borderId="0" xfId="1806" applyNumberFormat="1" applyFont="1" applyBorder="1" applyAlignment="1"/>
    <xf numFmtId="0" fontId="4" fillId="0" borderId="0" xfId="1806" applyFont="1" applyBorder="1" applyAlignment="1">
      <alignment horizontal="center"/>
    </xf>
    <xf numFmtId="4" fontId="4" fillId="0" borderId="0" xfId="1806" applyNumberFormat="1" applyFont="1" applyBorder="1" applyAlignment="1"/>
    <xf numFmtId="0" fontId="4" fillId="0" borderId="0" xfId="1804" applyFont="1" applyBorder="1"/>
    <xf numFmtId="0" fontId="4" fillId="0" borderId="0" xfId="1806" applyFont="1" applyFill="1" applyBorder="1" applyAlignment="1">
      <alignment vertical="top"/>
    </xf>
    <xf numFmtId="0" fontId="8" fillId="0" borderId="0" xfId="1806" applyFont="1" applyFill="1" applyBorder="1" applyAlignment="1">
      <alignment vertical="top" wrapText="1"/>
    </xf>
    <xf numFmtId="3" fontId="4" fillId="0" borderId="0" xfId="1806" applyNumberFormat="1" applyFont="1" applyFill="1" applyBorder="1" applyAlignment="1">
      <alignment horizontal="center"/>
    </xf>
    <xf numFmtId="0" fontId="4" fillId="0" borderId="0" xfId="1806" applyFont="1" applyFill="1" applyBorder="1" applyAlignment="1">
      <alignment horizontal="center"/>
    </xf>
    <xf numFmtId="4" fontId="4" fillId="0" borderId="0" xfId="1806" applyNumberFormat="1" applyFont="1" applyFill="1" applyBorder="1" applyAlignment="1" applyProtection="1">
      <protection locked="0"/>
    </xf>
    <xf numFmtId="0" fontId="4" fillId="0" borderId="0" xfId="1804" applyFont="1" applyFill="1" applyBorder="1" applyProtection="1">
      <protection locked="0"/>
    </xf>
    <xf numFmtId="0" fontId="4" fillId="0" borderId="0" xfId="1806" applyFont="1" applyFill="1" applyBorder="1" applyAlignment="1">
      <alignment horizontal="center" vertical="top"/>
    </xf>
    <xf numFmtId="0" fontId="4" fillId="0" borderId="0" xfId="1806" applyFont="1" applyFill="1" applyBorder="1" applyAlignment="1">
      <alignment vertical="top" wrapText="1"/>
    </xf>
    <xf numFmtId="3" fontId="4" fillId="0" borderId="0" xfId="1804" applyNumberFormat="1" applyFont="1" applyFill="1" applyBorder="1" applyAlignment="1">
      <alignment horizontal="center"/>
    </xf>
    <xf numFmtId="4" fontId="4" fillId="0" borderId="0" xfId="1804" applyNumberFormat="1" applyFont="1" applyFill="1" applyBorder="1" applyAlignment="1">
      <alignment horizontal="center"/>
    </xf>
    <xf numFmtId="4" fontId="4" fillId="0" borderId="0" xfId="1804" applyNumberFormat="1" applyFont="1" applyFill="1" applyBorder="1" applyAlignment="1" applyProtection="1">
      <protection locked="0"/>
    </xf>
    <xf numFmtId="0" fontId="4" fillId="0" borderId="0" xfId="1806" applyFont="1" applyFill="1" applyBorder="1" applyAlignment="1">
      <alignment horizontal="right" vertical="top"/>
    </xf>
    <xf numFmtId="0" fontId="8" fillId="0" borderId="0" xfId="1806" applyFont="1" applyAlignment="1">
      <alignment vertical="top" wrapText="1"/>
    </xf>
    <xf numFmtId="0" fontId="4" fillId="0" borderId="0" xfId="1806" applyFont="1" applyAlignment="1">
      <alignment horizontal="right" vertical="top"/>
    </xf>
    <xf numFmtId="0" fontId="8" fillId="0" borderId="0" xfId="1806" applyFont="1" applyAlignment="1">
      <alignment vertical="top"/>
    </xf>
    <xf numFmtId="0" fontId="3" fillId="0" borderId="0" xfId="1804" applyFont="1" applyAlignment="1">
      <alignment vertical="top" wrapText="1"/>
    </xf>
    <xf numFmtId="0" fontId="4" fillId="0" borderId="0" xfId="1804" applyFont="1" applyAlignment="1">
      <alignment horizontal="center"/>
    </xf>
    <xf numFmtId="0" fontId="8" fillId="0" borderId="0" xfId="1804" applyFont="1" applyAlignment="1">
      <alignment vertical="top" wrapText="1"/>
    </xf>
    <xf numFmtId="4" fontId="4" fillId="0" borderId="0" xfId="1804" applyNumberFormat="1" applyFont="1" applyBorder="1" applyAlignment="1"/>
    <xf numFmtId="0" fontId="5" fillId="0" borderId="0" xfId="1804" applyFont="1" applyAlignment="1">
      <alignment vertical="top" wrapText="1"/>
    </xf>
    <xf numFmtId="0" fontId="8" fillId="0" borderId="0" xfId="1804" applyFont="1" applyAlignment="1">
      <alignment wrapText="1"/>
    </xf>
    <xf numFmtId="0" fontId="4" fillId="0" borderId="0" xfId="1804" applyFont="1" applyFill="1" applyAlignment="1">
      <alignment vertical="top"/>
    </xf>
    <xf numFmtId="0" fontId="4" fillId="0" borderId="0" xfId="1804" applyFont="1" applyFill="1" applyAlignment="1">
      <alignment vertical="top" wrapText="1"/>
    </xf>
    <xf numFmtId="3" fontId="4" fillId="0" borderId="0" xfId="1804" applyNumberFormat="1" applyFont="1" applyFill="1" applyAlignment="1"/>
    <xf numFmtId="4" fontId="4" fillId="0" borderId="0" xfId="1804" applyNumberFormat="1" applyFont="1" applyFill="1" applyAlignment="1">
      <alignment horizontal="center"/>
    </xf>
    <xf numFmtId="4" fontId="4" fillId="0" borderId="0" xfId="1804" applyNumberFormat="1" applyFont="1" applyFill="1" applyBorder="1" applyAlignment="1"/>
    <xf numFmtId="0" fontId="4" fillId="0" borderId="0" xfId="1804" applyFont="1" applyFill="1"/>
    <xf numFmtId="4" fontId="4" fillId="0" borderId="2" xfId="1804" applyNumberFormat="1" applyFont="1" applyFill="1" applyBorder="1" applyAlignment="1"/>
    <xf numFmtId="0" fontId="4" fillId="0" borderId="0" xfId="1807" applyFont="1" applyFill="1" applyBorder="1" applyAlignment="1">
      <alignment vertical="top" wrapText="1"/>
    </xf>
    <xf numFmtId="3" fontId="4" fillId="0" borderId="0" xfId="1807" applyNumberFormat="1" applyFont="1" applyFill="1" applyBorder="1" applyAlignment="1"/>
    <xf numFmtId="0" fontId="4" fillId="0" borderId="0" xfId="1807" applyFont="1" applyFill="1" applyBorder="1" applyAlignment="1">
      <alignment horizontal="center"/>
    </xf>
    <xf numFmtId="4" fontId="4" fillId="0" borderId="0" xfId="1807" applyNumberFormat="1" applyFont="1" applyFill="1" applyBorder="1" applyAlignment="1">
      <alignment horizontal="center"/>
    </xf>
    <xf numFmtId="4" fontId="4" fillId="0" borderId="0" xfId="1807" applyNumberFormat="1" applyFont="1" applyFill="1" applyBorder="1" applyAlignment="1"/>
    <xf numFmtId="0" fontId="4" fillId="0" borderId="0" xfId="1807" applyFont="1" applyFill="1" applyBorder="1"/>
    <xf numFmtId="0" fontId="4" fillId="0" borderId="0" xfId="1150" applyFont="1" applyFill="1" applyAlignment="1" applyProtection="1">
      <alignment vertical="top" wrapText="1"/>
    </xf>
    <xf numFmtId="0" fontId="4" fillId="0" borderId="0" xfId="1807" applyFont="1" applyBorder="1" applyAlignment="1">
      <alignment vertical="top" wrapText="1"/>
    </xf>
    <xf numFmtId="3" fontId="4" fillId="0" borderId="0" xfId="1807" applyNumberFormat="1" applyFont="1" applyBorder="1" applyAlignment="1"/>
    <xf numFmtId="0" fontId="4" fillId="0" borderId="0" xfId="1807" applyFont="1" applyBorder="1" applyAlignment="1">
      <alignment horizontal="center"/>
    </xf>
    <xf numFmtId="4" fontId="4" fillId="0" borderId="0" xfId="1807" applyNumberFormat="1" applyFont="1" applyBorder="1" applyAlignment="1">
      <alignment horizontal="center"/>
    </xf>
    <xf numFmtId="4" fontId="5" fillId="0" borderId="6" xfId="1807" applyNumberFormat="1" applyFont="1" applyBorder="1" applyAlignment="1"/>
    <xf numFmtId="0" fontId="4" fillId="0" borderId="0" xfId="1807" applyFont="1" applyBorder="1"/>
    <xf numFmtId="4" fontId="4" fillId="0" borderId="0" xfId="1807" applyNumberFormat="1" applyFont="1" applyBorder="1" applyAlignment="1"/>
    <xf numFmtId="0" fontId="4" fillId="0" borderId="0" xfId="1804" applyFont="1" applyBorder="1" applyAlignment="1">
      <alignment wrapText="1"/>
    </xf>
    <xf numFmtId="4" fontId="4" fillId="0" borderId="0" xfId="1804" applyNumberFormat="1" applyFont="1"/>
    <xf numFmtId="4" fontId="4" fillId="0" borderId="0" xfId="1804" applyNumberFormat="1" applyFont="1" applyBorder="1"/>
    <xf numFmtId="0" fontId="4" fillId="0" borderId="0" xfId="1150" applyFont="1" applyAlignment="1">
      <alignment vertical="top"/>
    </xf>
    <xf numFmtId="0" fontId="8" fillId="0" borderId="0" xfId="1808" applyFont="1" applyFill="1" applyAlignment="1">
      <alignment vertical="top" wrapText="1"/>
    </xf>
    <xf numFmtId="3" fontId="4" fillId="0" borderId="0" xfId="1150" applyNumberFormat="1" applyFont="1" applyFill="1" applyBorder="1" applyAlignment="1"/>
    <xf numFmtId="0" fontId="4" fillId="0" borderId="0" xfId="1150" applyFont="1" applyFill="1" applyBorder="1" applyAlignment="1">
      <alignment horizontal="center"/>
    </xf>
    <xf numFmtId="4" fontId="4" fillId="0" borderId="0" xfId="1150" applyNumberFormat="1" applyFont="1" applyFill="1" applyBorder="1" applyAlignment="1"/>
    <xf numFmtId="0" fontId="4" fillId="0" borderId="0" xfId="1150" applyFont="1"/>
    <xf numFmtId="0" fontId="4" fillId="0" borderId="0" xfId="1804" applyFont="1" applyFill="1" applyAlignment="1">
      <alignment horizontal="center"/>
    </xf>
    <xf numFmtId="4" fontId="4" fillId="0" borderId="0" xfId="1804" applyNumberFormat="1" applyFont="1" applyFill="1" applyAlignment="1"/>
    <xf numFmtId="4" fontId="4" fillId="0" borderId="0" xfId="1804" applyNumberFormat="1" applyFont="1" applyFill="1"/>
    <xf numFmtId="0" fontId="4" fillId="0" borderId="0" xfId="1809" applyFont="1" applyAlignment="1">
      <alignment vertical="top"/>
    </xf>
    <xf numFmtId="0" fontId="4" fillId="0" borderId="0" xfId="1809" applyFont="1" applyFill="1" applyAlignment="1">
      <alignment vertical="top" wrapText="1"/>
    </xf>
    <xf numFmtId="0" fontId="4" fillId="0" borderId="0" xfId="1809" applyFont="1" applyFill="1" applyAlignment="1">
      <alignment horizontal="center"/>
    </xf>
    <xf numFmtId="4" fontId="4" fillId="0" borderId="0" xfId="1810" applyNumberFormat="1" applyFont="1" applyFill="1" applyAlignment="1"/>
    <xf numFmtId="0" fontId="4" fillId="0" borderId="0" xfId="1809" applyFont="1"/>
    <xf numFmtId="0" fontId="4" fillId="0" borderId="0" xfId="1811" applyFont="1"/>
    <xf numFmtId="3" fontId="4" fillId="0" borderId="0" xfId="1809" applyNumberFormat="1" applyFont="1" applyFill="1" applyAlignment="1"/>
    <xf numFmtId="4" fontId="4" fillId="0" borderId="0" xfId="1809" applyNumberFormat="1" applyFont="1" applyFill="1" applyAlignment="1"/>
    <xf numFmtId="4" fontId="4" fillId="0" borderId="0" xfId="1809" applyNumberFormat="1" applyFont="1" applyAlignment="1"/>
    <xf numFmtId="0" fontId="4" fillId="0" borderId="0" xfId="1809" applyFont="1" applyAlignment="1">
      <alignment horizontal="center"/>
    </xf>
    <xf numFmtId="4" fontId="4" fillId="0" borderId="0" xfId="1150" applyNumberFormat="1" applyFont="1" applyFill="1" applyAlignment="1" applyProtection="1">
      <protection locked="0"/>
    </xf>
    <xf numFmtId="3" fontId="4" fillId="0" borderId="0" xfId="1804" applyNumberFormat="1" applyFont="1" applyBorder="1" applyAlignment="1"/>
    <xf numFmtId="4" fontId="4" fillId="0" borderId="0" xfId="1804" applyNumberFormat="1" applyFont="1" applyBorder="1" applyAlignment="1">
      <alignment horizontal="center"/>
    </xf>
    <xf numFmtId="0" fontId="4" fillId="0" borderId="0" xfId="1812" applyFont="1" applyBorder="1" applyAlignment="1">
      <alignment vertical="top"/>
    </xf>
    <xf numFmtId="0" fontId="4" fillId="0" borderId="0" xfId="1812" applyFont="1" applyBorder="1" applyAlignment="1">
      <alignment vertical="top" wrapText="1"/>
    </xf>
    <xf numFmtId="3" fontId="4" fillId="0" borderId="0" xfId="1812" applyNumberFormat="1" applyFont="1" applyBorder="1" applyAlignment="1"/>
    <xf numFmtId="0" fontId="4" fillId="0" borderId="0" xfId="1812" applyFont="1" applyBorder="1" applyAlignment="1">
      <alignment horizontal="center"/>
    </xf>
    <xf numFmtId="4" fontId="4" fillId="0" borderId="0" xfId="1812" applyNumberFormat="1" applyFont="1" applyBorder="1" applyAlignment="1"/>
    <xf numFmtId="1" fontId="4" fillId="0" borderId="0" xfId="1812" applyNumberFormat="1" applyFont="1" applyBorder="1" applyAlignment="1">
      <alignment horizontal="center" wrapText="1"/>
    </xf>
    <xf numFmtId="0" fontId="4" fillId="0" borderId="0" xfId="1812" applyFont="1" applyBorder="1" applyAlignment="1">
      <alignment horizontal="center" wrapText="1"/>
    </xf>
    <xf numFmtId="4" fontId="4" fillId="0" borderId="0" xfId="1812" applyNumberFormat="1" applyFont="1" applyBorder="1" applyAlignment="1">
      <alignment horizontal="center" wrapText="1"/>
    </xf>
    <xf numFmtId="0" fontId="4" fillId="0" borderId="0" xfId="1812" applyFont="1" applyBorder="1"/>
    <xf numFmtId="4" fontId="5" fillId="0" borderId="0" xfId="1804" applyNumberFormat="1" applyFont="1" applyFill="1" applyBorder="1" applyAlignment="1"/>
    <xf numFmtId="0" fontId="3" fillId="0" borderId="0" xfId="1812" applyFont="1" applyBorder="1" applyAlignment="1">
      <alignment vertical="top" wrapText="1"/>
    </xf>
    <xf numFmtId="4" fontId="3" fillId="0" borderId="0" xfId="1812" applyNumberFormat="1" applyFont="1" applyBorder="1" applyAlignment="1"/>
    <xf numFmtId="0" fontId="4" fillId="0" borderId="0" xfId="1812" applyFont="1" applyBorder="1" applyAlignment="1">
      <alignment horizontal="center" vertical="justify" wrapText="1"/>
    </xf>
    <xf numFmtId="4" fontId="4" fillId="0" borderId="0" xfId="1812" applyNumberFormat="1" applyFont="1" applyBorder="1" applyAlignment="1">
      <alignment horizontal="center" vertical="justify" wrapText="1"/>
    </xf>
    <xf numFmtId="4" fontId="4" fillId="0" borderId="0" xfId="1812" applyNumberFormat="1" applyFont="1" applyBorder="1" applyAlignment="1">
      <alignment horizontal="justify" vertical="justify" wrapText="1"/>
    </xf>
    <xf numFmtId="0" fontId="4" fillId="0" borderId="0" xfId="1812" applyFont="1" applyFill="1" applyBorder="1" applyAlignment="1">
      <alignment vertical="top" wrapText="1"/>
    </xf>
    <xf numFmtId="4" fontId="4" fillId="0" borderId="2" xfId="1812" applyNumberFormat="1" applyFont="1" applyBorder="1" applyAlignment="1"/>
    <xf numFmtId="4" fontId="4" fillId="0" borderId="0" xfId="1812" applyNumberFormat="1" applyFont="1" applyBorder="1" applyAlignment="1">
      <alignment horizontal="right" vertical="justify" wrapText="1"/>
    </xf>
    <xf numFmtId="4" fontId="3" fillId="0" borderId="16" xfId="1812" applyNumberFormat="1" applyFont="1" applyBorder="1" applyAlignment="1"/>
    <xf numFmtId="4" fontId="5" fillId="0" borderId="0" xfId="1812" applyNumberFormat="1" applyFont="1" applyBorder="1" applyAlignment="1">
      <alignment horizontal="right" vertical="justify" wrapText="1"/>
    </xf>
    <xf numFmtId="0" fontId="4" fillId="0" borderId="0" xfId="1813" applyFont="1" applyAlignment="1" applyProtection="1">
      <alignment vertical="top" wrapText="1"/>
    </xf>
    <xf numFmtId="3" fontId="4" fillId="0" borderId="0" xfId="1813" applyNumberFormat="1" applyFont="1" applyAlignment="1" applyProtection="1"/>
    <xf numFmtId="4" fontId="4" fillId="0" borderId="0" xfId="1813" applyNumberFormat="1" applyFont="1" applyAlignment="1" applyProtection="1">
      <alignment horizontal="center"/>
    </xf>
    <xf numFmtId="4" fontId="4" fillId="0" borderId="0" xfId="1813" applyNumberFormat="1" applyFont="1" applyAlignment="1" applyProtection="1"/>
    <xf numFmtId="0" fontId="4" fillId="0" borderId="0" xfId="1813" applyFont="1" applyProtection="1"/>
    <xf numFmtId="0" fontId="4" fillId="0" borderId="0" xfId="1813" applyFont="1" applyAlignment="1" applyProtection="1">
      <alignment vertical="top"/>
    </xf>
    <xf numFmtId="0" fontId="4" fillId="0" borderId="0" xfId="1275" applyFont="1" applyBorder="1" applyAlignment="1">
      <alignment horizontal="left" vertical="top" wrapText="1"/>
    </xf>
    <xf numFmtId="0" fontId="4" fillId="0" borderId="0" xfId="3" applyFont="1" applyAlignment="1">
      <alignment horizontal="center" vertical="center"/>
    </xf>
    <xf numFmtId="0" fontId="4" fillId="0" borderId="0" xfId="3" applyFont="1" applyFill="1" applyAlignment="1">
      <alignment horizontal="centerContinuous" vertical="top" wrapText="1"/>
    </xf>
    <xf numFmtId="3" fontId="4" fillId="0" borderId="0" xfId="3" applyNumberFormat="1" applyFont="1" applyFill="1" applyAlignment="1">
      <alignment horizontal="center" wrapText="1"/>
    </xf>
    <xf numFmtId="4" fontId="4" fillId="0" borderId="0" xfId="3" applyNumberFormat="1" applyFont="1" applyAlignment="1">
      <alignment horizontal="center" wrapText="1"/>
    </xf>
    <xf numFmtId="43" fontId="65" fillId="0" borderId="0" xfId="1" applyFont="1" applyAlignment="1">
      <alignment horizontal="center" wrapText="1"/>
    </xf>
    <xf numFmtId="43" fontId="66" fillId="0" borderId="0" xfId="1" applyFont="1" applyAlignment="1">
      <alignment horizontal="center" wrapText="1"/>
    </xf>
    <xf numFmtId="43" fontId="47" fillId="0" borderId="0" xfId="1" applyFont="1" applyAlignment="1">
      <alignment horizontal="center" wrapText="1"/>
    </xf>
    <xf numFmtId="0" fontId="4" fillId="0" borderId="0" xfId="3" applyFont="1" applyAlignment="1">
      <alignment vertical="top" wrapText="1"/>
    </xf>
    <xf numFmtId="0" fontId="4" fillId="0" borderId="6" xfId="3" applyFont="1" applyBorder="1" applyAlignment="1">
      <alignment horizontal="center" wrapText="1"/>
    </xf>
    <xf numFmtId="0" fontId="4" fillId="0" borderId="6" xfId="3" applyFont="1" applyFill="1" applyBorder="1" applyAlignment="1">
      <alignment horizontal="center" wrapText="1"/>
    </xf>
    <xf numFmtId="3" fontId="4" fillId="0" borderId="6" xfId="3" applyNumberFormat="1" applyFont="1" applyFill="1" applyBorder="1" applyAlignment="1">
      <alignment horizontal="center" wrapText="1"/>
    </xf>
    <xf numFmtId="4" fontId="4" fillId="0" borderId="6" xfId="3" applyNumberFormat="1" applyFont="1" applyBorder="1" applyAlignment="1">
      <alignment horizontal="center" wrapText="1"/>
    </xf>
    <xf numFmtId="43" fontId="65" fillId="0" borderId="6" xfId="1" applyFont="1" applyFill="1" applyBorder="1" applyAlignment="1">
      <alignment horizontal="center" wrapText="1"/>
    </xf>
    <xf numFmtId="43" fontId="66" fillId="0" borderId="6" xfId="1" applyFont="1" applyFill="1" applyBorder="1" applyAlignment="1">
      <alignment horizontal="center" wrapText="1"/>
    </xf>
    <xf numFmtId="43" fontId="47" fillId="0" borderId="6" xfId="1" applyFont="1" applyFill="1" applyBorder="1" applyAlignment="1">
      <alignment horizontal="center" wrapText="1"/>
    </xf>
    <xf numFmtId="0" fontId="4" fillId="0" borderId="0" xfId="3" applyFont="1" applyAlignment="1">
      <alignment wrapText="1"/>
    </xf>
    <xf numFmtId="0" fontId="4" fillId="0" borderId="0" xfId="3" applyFont="1" applyBorder="1" applyAlignment="1">
      <alignment horizontal="center" vertical="center"/>
    </xf>
    <xf numFmtId="0" fontId="4" fillId="0" borderId="0" xfId="3" applyFont="1" applyFill="1" applyBorder="1" applyAlignment="1">
      <alignment vertical="top" wrapText="1"/>
    </xf>
    <xf numFmtId="3" fontId="4" fillId="0" borderId="0" xfId="3" applyNumberFormat="1" applyFont="1" applyFill="1" applyBorder="1" applyAlignment="1">
      <alignment horizontal="center"/>
    </xf>
    <xf numFmtId="4" fontId="4" fillId="0" borderId="0" xfId="3" applyNumberFormat="1" applyFont="1" applyBorder="1" applyAlignment="1">
      <alignment horizontal="center"/>
    </xf>
    <xf numFmtId="43" fontId="65" fillId="0" borderId="0" xfId="1" applyFont="1" applyBorder="1" applyAlignment="1">
      <alignment horizontal="center"/>
    </xf>
    <xf numFmtId="43" fontId="66" fillId="0" borderId="0" xfId="1" applyFont="1" applyBorder="1" applyAlignment="1">
      <alignment horizontal="center"/>
    </xf>
    <xf numFmtId="43" fontId="47" fillId="0" borderId="0" xfId="1" applyFont="1" applyBorder="1" applyAlignment="1">
      <alignment horizontal="center"/>
    </xf>
    <xf numFmtId="0" fontId="4" fillId="0" borderId="0" xfId="0" applyFont="1" applyAlignment="1">
      <alignment horizontal="center" vertical="center"/>
    </xf>
    <xf numFmtId="0" fontId="3" fillId="0" borderId="0" xfId="1811" applyFont="1" applyFill="1" applyBorder="1" applyAlignment="1">
      <alignment vertical="top" wrapText="1"/>
    </xf>
    <xf numFmtId="3" fontId="4" fillId="0" borderId="0" xfId="0" applyNumberFormat="1" applyFont="1" applyFill="1" applyBorder="1" applyAlignment="1">
      <alignment horizontal="center"/>
    </xf>
    <xf numFmtId="0" fontId="4" fillId="0" borderId="0" xfId="0" applyFont="1" applyBorder="1" applyAlignment="1">
      <alignment horizontal="center"/>
    </xf>
    <xf numFmtId="4" fontId="4" fillId="0" borderId="0" xfId="0" applyNumberFormat="1" applyFont="1" applyBorder="1" applyAlignment="1">
      <alignment horizontal="center"/>
    </xf>
    <xf numFmtId="4" fontId="4" fillId="0" borderId="0" xfId="0" applyNumberFormat="1" applyFont="1" applyAlignment="1">
      <alignment horizontal="center"/>
    </xf>
    <xf numFmtId="0" fontId="4" fillId="0" borderId="0" xfId="0" applyFont="1" applyFill="1" applyAlignment="1">
      <alignment vertical="top" wrapText="1"/>
    </xf>
    <xf numFmtId="0" fontId="8" fillId="0" borderId="0" xfId="0" applyFont="1" applyFill="1" applyAlignment="1">
      <alignment vertical="top" wrapText="1"/>
    </xf>
    <xf numFmtId="3"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43" fontId="65" fillId="0" borderId="0" xfId="1" applyFont="1" applyBorder="1" applyAlignment="1">
      <alignment horizontal="center" vertical="center"/>
    </xf>
    <xf numFmtId="43" fontId="66" fillId="0" borderId="0" xfId="1" applyFont="1" applyFill="1" applyBorder="1" applyAlignment="1">
      <alignment horizontal="center" vertical="center"/>
    </xf>
    <xf numFmtId="43" fontId="47" fillId="0" borderId="0" xfId="1" applyFont="1" applyBorder="1" applyAlignment="1">
      <alignment horizontal="center" vertical="center"/>
    </xf>
    <xf numFmtId="4" fontId="4" fillId="0" borderId="0" xfId="0" applyNumberFormat="1" applyFont="1" applyBorder="1" applyAlignment="1">
      <alignment horizontal="center" vertical="center"/>
    </xf>
    <xf numFmtId="4" fontId="4" fillId="0" borderId="0" xfId="0" applyNumberFormat="1" applyFont="1" applyFill="1" applyAlignment="1">
      <alignment horizontal="center" vertical="center"/>
    </xf>
    <xf numFmtId="43" fontId="66" fillId="0" borderId="0" xfId="1" applyFont="1" applyBorder="1" applyAlignment="1">
      <alignment horizontal="center" vertical="center"/>
    </xf>
    <xf numFmtId="4" fontId="4" fillId="0" borderId="0" xfId="0" applyNumberFormat="1" applyFont="1" applyAlignment="1">
      <alignment horizontal="center" vertical="center"/>
    </xf>
    <xf numFmtId="43" fontId="65" fillId="0" borderId="0" xfId="1" applyFont="1" applyFill="1" applyBorder="1" applyAlignment="1">
      <alignment horizontal="center"/>
    </xf>
    <xf numFmtId="43" fontId="66" fillId="0" borderId="0" xfId="1" applyFont="1" applyFill="1" applyBorder="1" applyAlignment="1">
      <alignment horizontal="center"/>
    </xf>
    <xf numFmtId="43" fontId="47" fillId="0" borderId="0" xfId="1" applyFont="1" applyFill="1" applyBorder="1" applyAlignment="1">
      <alignment horizontal="center"/>
    </xf>
    <xf numFmtId="4" fontId="4" fillId="0" borderId="0" xfId="1810" applyNumberFormat="1" applyFont="1" applyFill="1" applyAlignment="1">
      <alignment horizontal="center" vertical="center"/>
    </xf>
    <xf numFmtId="4" fontId="4" fillId="0" borderId="0" xfId="1810" applyNumberFormat="1" applyFont="1" applyFill="1" applyAlignment="1">
      <alignment horizontal="center"/>
    </xf>
    <xf numFmtId="0" fontId="4" fillId="0" borderId="0" xfId="1811" applyFont="1" applyFill="1" applyAlignment="1">
      <alignment horizontal="center" vertical="center"/>
    </xf>
    <xf numFmtId="0" fontId="4" fillId="0" borderId="0" xfId="1811" applyFont="1" applyAlignment="1">
      <alignment horizontal="center"/>
    </xf>
    <xf numFmtId="43" fontId="65" fillId="0" borderId="0" xfId="1" applyFont="1" applyAlignment="1">
      <alignment horizontal="center"/>
    </xf>
    <xf numFmtId="43" fontId="66" fillId="0" borderId="0" xfId="1" applyFont="1" applyAlignment="1">
      <alignment horizontal="center"/>
    </xf>
    <xf numFmtId="43" fontId="47" fillId="0" borderId="0" xfId="1" applyFont="1" applyAlignment="1">
      <alignment horizontal="center"/>
    </xf>
    <xf numFmtId="4" fontId="4" fillId="0" borderId="0" xfId="1811" applyNumberFormat="1" applyFont="1" applyAlignment="1">
      <alignment horizontal="center"/>
    </xf>
    <xf numFmtId="0" fontId="4" fillId="0" borderId="0" xfId="1811" applyFont="1" applyFill="1"/>
    <xf numFmtId="4" fontId="4" fillId="0" borderId="0" xfId="0" applyNumberFormat="1" applyFont="1" applyFill="1" applyAlignment="1">
      <alignment horizontal="center"/>
    </xf>
    <xf numFmtId="0" fontId="4" fillId="0" borderId="0" xfId="1811" applyFont="1" applyFill="1" applyAlignment="1">
      <alignment vertical="top" wrapText="1"/>
    </xf>
    <xf numFmtId="0" fontId="4" fillId="0" borderId="0" xfId="0" applyFont="1" applyFill="1" applyAlignment="1">
      <alignment horizontal="center" vertical="center"/>
    </xf>
    <xf numFmtId="0" fontId="4" fillId="0" borderId="0" xfId="0" applyFont="1" applyAlignment="1">
      <alignment vertical="top" wrapText="1"/>
    </xf>
    <xf numFmtId="3" fontId="4" fillId="0" borderId="0" xfId="1811" applyNumberFormat="1" applyFont="1" applyFill="1" applyAlignment="1">
      <alignment horizontal="center"/>
    </xf>
    <xf numFmtId="4" fontId="4" fillId="0" borderId="1" xfId="1811" applyNumberFormat="1" applyFont="1" applyBorder="1" applyAlignment="1">
      <alignment horizontal="center"/>
    </xf>
    <xf numFmtId="0" fontId="4" fillId="0" borderId="0" xfId="1811" applyFont="1" applyAlignment="1">
      <alignment horizontal="center" vertical="center"/>
    </xf>
    <xf numFmtId="3" fontId="3" fillId="0" borderId="0" xfId="3" applyNumberFormat="1" applyFont="1" applyFill="1" applyBorder="1" applyAlignment="1">
      <alignment horizontal="center"/>
    </xf>
    <xf numFmtId="3" fontId="3" fillId="0" borderId="0" xfId="1811" applyNumberFormat="1" applyFont="1" applyFill="1" applyAlignment="1">
      <alignment horizontal="center"/>
    </xf>
    <xf numFmtId="43" fontId="67" fillId="0" borderId="0" xfId="1" applyFont="1" applyFill="1" applyAlignment="1">
      <alignment horizontal="center"/>
    </xf>
    <xf numFmtId="43" fontId="68" fillId="0" borderId="0" xfId="1" applyFont="1" applyFill="1" applyAlignment="1">
      <alignment horizontal="center"/>
    </xf>
    <xf numFmtId="43" fontId="54" fillId="0" borderId="0" xfId="1" applyFont="1" applyFill="1" applyAlignment="1">
      <alignment horizontal="center"/>
    </xf>
    <xf numFmtId="3" fontId="4" fillId="0" borderId="0" xfId="1811" applyNumberFormat="1" applyFont="1" applyFill="1" applyBorder="1" applyAlignment="1">
      <alignment horizontal="center"/>
    </xf>
    <xf numFmtId="43" fontId="65" fillId="0" borderId="0" xfId="1" applyFont="1" applyFill="1" applyAlignment="1">
      <alignment horizontal="center"/>
    </xf>
    <xf numFmtId="43" fontId="66" fillId="0" borderId="0" xfId="1" applyFont="1" applyFill="1" applyAlignment="1">
      <alignment horizontal="center"/>
    </xf>
    <xf numFmtId="43" fontId="47" fillId="0" borderId="0" xfId="1" applyFont="1" applyFill="1" applyAlignment="1">
      <alignment horizontal="center"/>
    </xf>
    <xf numFmtId="0" fontId="3" fillId="0" borderId="0" xfId="1811" applyFont="1" applyFill="1" applyAlignment="1">
      <alignment vertical="top" wrapText="1"/>
    </xf>
    <xf numFmtId="4" fontId="4" fillId="0" borderId="2" xfId="1811" applyNumberFormat="1" applyFont="1" applyBorder="1" applyAlignment="1">
      <alignment horizontal="center"/>
    </xf>
    <xf numFmtId="4" fontId="5" fillId="0" borderId="15" xfId="1811" applyNumberFormat="1" applyFont="1" applyBorder="1" applyAlignment="1">
      <alignment horizontal="center"/>
    </xf>
    <xf numFmtId="0" fontId="3" fillId="0" borderId="0" xfId="1275" applyFont="1" applyBorder="1" applyAlignment="1">
      <alignment vertical="top" wrapText="1"/>
    </xf>
    <xf numFmtId="0" fontId="7" fillId="0" borderId="0" xfId="0" applyFont="1" applyBorder="1" applyAlignment="1">
      <alignment vertical="top" wrapText="1"/>
    </xf>
    <xf numFmtId="0" fontId="4" fillId="0" borderId="0" xfId="0" applyFont="1" applyBorder="1" applyAlignment="1">
      <alignment vertical="top" wrapText="1"/>
    </xf>
    <xf numFmtId="0" fontId="4" fillId="0" borderId="0" xfId="1275" applyFont="1" applyBorder="1" applyAlignment="1">
      <alignment horizontal="center" vertical="center"/>
    </xf>
    <xf numFmtId="4" fontId="4" fillId="0" borderId="0" xfId="1434" applyNumberFormat="1" applyFont="1" applyFill="1" applyBorder="1" applyAlignment="1">
      <alignment horizontal="center" vertical="center"/>
    </xf>
    <xf numFmtId="0" fontId="56" fillId="0" borderId="0" xfId="0" quotePrefix="1" applyFont="1" applyBorder="1" applyAlignment="1">
      <alignment horizontal="center"/>
    </xf>
    <xf numFmtId="165" fontId="4" fillId="0" borderId="0" xfId="1" applyNumberFormat="1" applyFont="1" applyBorder="1"/>
    <xf numFmtId="0" fontId="3" fillId="0" borderId="0" xfId="0" applyFont="1" applyFill="1" applyBorder="1" applyAlignment="1" applyProtection="1">
      <alignment horizontal="left" vertical="center" wrapText="1"/>
    </xf>
    <xf numFmtId="0" fontId="6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justify" vertical="center" wrapText="1"/>
    </xf>
    <xf numFmtId="165" fontId="4" fillId="0" borderId="0" xfId="1" applyNumberFormat="1" applyFont="1" applyBorder="1" applyAlignment="1">
      <alignment vertical="center"/>
    </xf>
    <xf numFmtId="0" fontId="47" fillId="0" borderId="0" xfId="2" applyFont="1" applyBorder="1" applyAlignment="1">
      <alignment horizontal="center"/>
    </xf>
    <xf numFmtId="0" fontId="4"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indent="1"/>
    </xf>
    <xf numFmtId="0" fontId="5" fillId="0" borderId="0" xfId="0" applyFont="1" applyFill="1" applyBorder="1" applyAlignment="1" applyProtection="1">
      <alignment horizontal="justify"/>
    </xf>
    <xf numFmtId="0" fontId="4" fillId="0" borderId="0" xfId="1275" applyFont="1" applyFill="1" applyBorder="1" applyAlignment="1">
      <alignment horizontal="center" vertical="top"/>
    </xf>
    <xf numFmtId="0" fontId="4" fillId="0" borderId="0" xfId="1275" applyFont="1" applyFill="1" applyBorder="1" applyAlignment="1">
      <alignment vertical="top" wrapText="1"/>
    </xf>
    <xf numFmtId="0" fontId="4" fillId="0" borderId="0" xfId="1275" applyFont="1" applyFill="1" applyBorder="1" applyAlignment="1">
      <alignment horizontal="center"/>
    </xf>
    <xf numFmtId="165" fontId="4" fillId="0" borderId="0" xfId="1" applyNumberFormat="1" applyFont="1" applyFill="1" applyBorder="1"/>
    <xf numFmtId="0" fontId="0" fillId="0" borderId="0" xfId="0" applyFill="1"/>
    <xf numFmtId="4" fontId="47" fillId="0" borderId="0" xfId="1433" applyNumberFormat="1" applyFont="1" applyFill="1" applyBorder="1" applyAlignment="1">
      <alignment horizontal="center" wrapText="1"/>
    </xf>
    <xf numFmtId="3" fontId="47" fillId="0" borderId="0" xfId="2" applyNumberFormat="1" applyFont="1" applyFill="1"/>
    <xf numFmtId="0" fontId="50" fillId="0" borderId="0" xfId="0" applyFont="1" applyFill="1" applyAlignment="1">
      <alignment horizontal="center"/>
    </xf>
    <xf numFmtId="0" fontId="3" fillId="0" borderId="0" xfId="0" applyFont="1" applyFill="1" applyBorder="1" applyAlignment="1" applyProtection="1">
      <alignment horizontal="left" wrapText="1"/>
    </xf>
    <xf numFmtId="0" fontId="3" fillId="0" borderId="0" xfId="1275" applyFont="1" applyFill="1" applyBorder="1" applyAlignment="1">
      <alignment vertical="top" wrapText="1"/>
    </xf>
    <xf numFmtId="0" fontId="3" fillId="0" borderId="0" xfId="1275" applyFont="1" applyFill="1" applyBorder="1" applyAlignment="1">
      <alignment wrapText="1"/>
    </xf>
    <xf numFmtId="4" fontId="4" fillId="0" borderId="0" xfId="1433" applyNumberFormat="1" applyFont="1" applyFill="1" applyBorder="1" applyAlignment="1">
      <alignment horizontal="center" wrapText="1"/>
    </xf>
    <xf numFmtId="0" fontId="4" fillId="0" borderId="0" xfId="1275" applyFont="1" applyFill="1" applyBorder="1" applyAlignment="1">
      <alignment wrapText="1"/>
    </xf>
    <xf numFmtId="0" fontId="47" fillId="0" borderId="0" xfId="1275" applyFont="1" applyFill="1" applyBorder="1" applyAlignment="1">
      <alignment horizontal="center"/>
    </xf>
    <xf numFmtId="0" fontId="8" fillId="0" borderId="0" xfId="1275" applyFont="1" applyFill="1" applyBorder="1" applyAlignment="1">
      <alignment wrapText="1"/>
    </xf>
    <xf numFmtId="0" fontId="3" fillId="0" borderId="0" xfId="0" applyFont="1" applyFill="1" applyBorder="1" applyProtection="1"/>
    <xf numFmtId="0" fontId="7" fillId="0" borderId="0" xfId="0" applyFont="1" applyAlignment="1">
      <alignment horizontal="left" vertical="top" wrapText="1"/>
    </xf>
    <xf numFmtId="0" fontId="4" fillId="0" borderId="0" xfId="1275" applyFont="1" applyFill="1" applyBorder="1" applyAlignment="1">
      <alignment horizontal="left" vertical="top" wrapText="1"/>
    </xf>
    <xf numFmtId="3" fontId="7" fillId="0" borderId="0" xfId="2" applyNumberFormat="1" applyFont="1" applyFill="1" applyBorder="1" applyAlignment="1">
      <alignment horizontal="center"/>
    </xf>
    <xf numFmtId="0" fontId="7" fillId="0" borderId="0" xfId="0" applyFont="1" applyFill="1" applyAlignment="1">
      <alignment horizontal="center"/>
    </xf>
    <xf numFmtId="0" fontId="50" fillId="0" borderId="0" xfId="0" applyFont="1" applyFill="1" applyBorder="1" applyAlignment="1">
      <alignment horizontal="center"/>
    </xf>
    <xf numFmtId="0" fontId="50" fillId="0" borderId="0" xfId="0" applyFont="1" applyFill="1" applyBorder="1"/>
    <xf numFmtId="0" fontId="50" fillId="0" borderId="1" xfId="0" applyFont="1" applyFill="1" applyBorder="1"/>
    <xf numFmtId="0" fontId="50" fillId="0" borderId="1" xfId="0" applyFont="1" applyFill="1" applyBorder="1" applyAlignment="1">
      <alignment horizontal="center"/>
    </xf>
    <xf numFmtId="4" fontId="4" fillId="0" borderId="1" xfId="3" applyNumberFormat="1" applyFont="1" applyFill="1" applyBorder="1" applyAlignment="1">
      <alignment horizontal="center" wrapText="1"/>
    </xf>
    <xf numFmtId="0" fontId="50" fillId="0" borderId="2" xfId="0" applyFont="1" applyFill="1" applyBorder="1"/>
    <xf numFmtId="0" fontId="50" fillId="0" borderId="2" xfId="0" applyFont="1" applyFill="1" applyBorder="1" applyAlignment="1">
      <alignment horizontal="center"/>
    </xf>
    <xf numFmtId="4" fontId="4" fillId="0" borderId="2" xfId="3" applyNumberFormat="1" applyFont="1" applyFill="1" applyBorder="1" applyAlignment="1">
      <alignment horizontal="center" wrapText="1"/>
    </xf>
    <xf numFmtId="0" fontId="15" fillId="0" borderId="0" xfId="0" applyFont="1" applyFill="1" applyBorder="1"/>
    <xf numFmtId="0" fontId="53" fillId="0" borderId="0" xfId="0" applyFont="1" applyFill="1" applyBorder="1" applyAlignment="1">
      <alignment wrapText="1"/>
    </xf>
    <xf numFmtId="0" fontId="7" fillId="0" borderId="0" xfId="2" applyFont="1" applyFill="1" applyBorder="1" applyAlignment="1">
      <alignment horizontal="center" vertical="top"/>
    </xf>
    <xf numFmtId="0" fontId="50" fillId="0" borderId="0" xfId="0" applyFont="1" applyFill="1" applyBorder="1" applyAlignment="1">
      <alignment horizontal="justify" vertical="top"/>
    </xf>
    <xf numFmtId="1" fontId="7" fillId="0" borderId="0" xfId="1" applyNumberFormat="1" applyFont="1" applyFill="1" applyBorder="1" applyAlignment="1">
      <alignment horizontal="center"/>
    </xf>
    <xf numFmtId="0" fontId="7" fillId="0" borderId="0" xfId="0" applyFont="1" applyFill="1" applyBorder="1" applyAlignment="1">
      <alignment horizontal="center" wrapText="1"/>
    </xf>
    <xf numFmtId="0" fontId="50" fillId="0" borderId="0" xfId="0" applyFont="1" applyFill="1" applyBorder="1" applyAlignment="1">
      <alignment horizontal="center" vertical="top"/>
    </xf>
    <xf numFmtId="0" fontId="50" fillId="0" borderId="0" xfId="0" applyFont="1" applyFill="1" applyBorder="1" applyAlignment="1">
      <alignment horizontal="justify"/>
    </xf>
    <xf numFmtId="4" fontId="50"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0" fontId="50" fillId="0" borderId="0" xfId="0" applyFont="1" applyFill="1" applyBorder="1" applyAlignment="1">
      <alignment vertical="center"/>
    </xf>
    <xf numFmtId="0" fontId="7" fillId="0" borderId="0" xfId="0" applyFont="1" applyFill="1" applyBorder="1" applyAlignment="1">
      <alignment vertical="top"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4" fontId="52" fillId="0" borderId="0" xfId="0" applyNumberFormat="1" applyFont="1" applyFill="1" applyBorder="1" applyAlignment="1">
      <alignment horizontal="center"/>
    </xf>
    <xf numFmtId="2" fontId="4" fillId="0" borderId="0" xfId="2" applyNumberFormat="1" applyFont="1" applyFill="1" applyBorder="1"/>
    <xf numFmtId="0" fontId="4" fillId="0" borderId="0" xfId="2" applyFont="1" applyFill="1" applyBorder="1"/>
    <xf numFmtId="0" fontId="4" fillId="0" borderId="0" xfId="3" applyFont="1" applyFill="1" applyBorder="1"/>
    <xf numFmtId="0" fontId="4" fillId="0" borderId="0" xfId="3" applyFont="1" applyFill="1" applyBorder="1" applyAlignment="1">
      <alignment horizontal="centerContinuous" vertical="top" wrapText="1"/>
    </xf>
    <xf numFmtId="4" fontId="5" fillId="0" borderId="0" xfId="3" applyNumberFormat="1" applyFont="1" applyFill="1" applyBorder="1" applyAlignment="1">
      <alignment horizontal="centerContinuous"/>
    </xf>
    <xf numFmtId="0" fontId="4" fillId="0" borderId="2" xfId="1275" applyFont="1" applyFill="1" applyBorder="1" applyAlignment="1">
      <alignment horizontal="centerContinuous"/>
    </xf>
    <xf numFmtId="0" fontId="5" fillId="0" borderId="0" xfId="1275" applyFont="1" applyFill="1" applyBorder="1" applyAlignment="1">
      <alignment horizontal="centerContinuous" vertical="top" wrapText="1"/>
    </xf>
    <xf numFmtId="2" fontId="5" fillId="0" borderId="0" xfId="1275" applyNumberFormat="1" applyFont="1" applyFill="1" applyBorder="1" applyAlignment="1">
      <alignment horizontal="center" vertical="top" wrapText="1"/>
    </xf>
    <xf numFmtId="0" fontId="5" fillId="0" borderId="0" xfId="3" applyFont="1" applyFill="1" applyBorder="1" applyAlignment="1">
      <alignment horizontal="centerContinuous" vertical="top" wrapText="1"/>
    </xf>
    <xf numFmtId="0" fontId="4" fillId="0" borderId="0" xfId="1431" applyFont="1" applyFill="1" applyBorder="1" applyAlignment="1">
      <alignment vertical="top" wrapText="1"/>
    </xf>
    <xf numFmtId="0" fontId="4" fillId="0" borderId="1" xfId="3" applyFont="1" applyFill="1" applyBorder="1" applyAlignment="1">
      <alignment horizontal="center" vertical="top" wrapText="1"/>
    </xf>
    <xf numFmtId="2" fontId="4" fillId="0" borderId="0" xfId="3" applyNumberFormat="1" applyFont="1" applyFill="1" applyBorder="1" applyAlignment="1">
      <alignment horizontal="center" wrapText="1"/>
    </xf>
    <xf numFmtId="4" fontId="4" fillId="0" borderId="0" xfId="3" applyNumberFormat="1" applyFont="1" applyFill="1" applyBorder="1" applyAlignment="1">
      <alignment horizontal="center" wrapText="1"/>
    </xf>
    <xf numFmtId="0" fontId="4" fillId="0" borderId="2" xfId="3" applyFont="1" applyFill="1" applyBorder="1" applyAlignment="1">
      <alignment horizontal="center" vertical="top" wrapText="1"/>
    </xf>
    <xf numFmtId="0" fontId="4" fillId="0" borderId="0" xfId="3" applyFont="1" applyFill="1" applyBorder="1" applyAlignment="1">
      <alignment horizontal="left" vertical="top" wrapText="1"/>
    </xf>
    <xf numFmtId="164" fontId="4" fillId="0" borderId="0" xfId="3" applyNumberFormat="1" applyFont="1" applyFill="1" applyBorder="1" applyAlignment="1">
      <alignment horizontal="right" wrapText="1"/>
    </xf>
    <xf numFmtId="176" fontId="4" fillId="0" borderId="0" xfId="480" applyNumberFormat="1" applyFont="1" applyFill="1" applyBorder="1" applyAlignment="1">
      <alignment horizontal="center" wrapText="1"/>
    </xf>
    <xf numFmtId="176" fontId="4" fillId="0" borderId="0" xfId="480" applyNumberFormat="1" applyFont="1" applyFill="1" applyBorder="1" applyAlignment="1">
      <alignment vertical="top" wrapText="1"/>
    </xf>
    <xf numFmtId="2" fontId="47" fillId="0" borderId="0" xfId="3" applyNumberFormat="1" applyFont="1" applyFill="1" applyBorder="1" applyAlignment="1">
      <alignment horizontal="center" wrapText="1"/>
    </xf>
    <xf numFmtId="4" fontId="47" fillId="0" borderId="0" xfId="3" applyNumberFormat="1" applyFont="1" applyFill="1" applyBorder="1" applyAlignment="1">
      <alignment horizontal="center" wrapText="1"/>
    </xf>
    <xf numFmtId="0" fontId="47" fillId="0" borderId="0" xfId="1431" applyFont="1" applyFill="1" applyBorder="1" applyAlignment="1">
      <alignment vertical="top" wrapText="1"/>
    </xf>
    <xf numFmtId="4" fontId="50" fillId="0" borderId="1" xfId="0" applyNumberFormat="1" applyFont="1" applyFill="1" applyBorder="1" applyAlignment="1">
      <alignment horizontal="center"/>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left" wrapText="1"/>
    </xf>
    <xf numFmtId="0" fontId="63" fillId="0" borderId="0" xfId="0" applyFont="1" applyFill="1" applyBorder="1" applyAlignment="1" applyProtection="1">
      <alignment horizontal="center" vertical="center" readingOrder="1"/>
    </xf>
    <xf numFmtId="0" fontId="4" fillId="0" borderId="0" xfId="0" applyFont="1" applyFill="1" applyBorder="1" applyAlignment="1" applyProtection="1">
      <alignment wrapText="1"/>
    </xf>
    <xf numFmtId="0" fontId="3" fillId="0" borderId="0" xfId="0" applyFont="1" applyFill="1" applyBorder="1" applyAlignment="1" applyProtection="1">
      <alignment wrapText="1"/>
    </xf>
    <xf numFmtId="0" fontId="4" fillId="0" borderId="0" xfId="1275" applyFont="1" applyFill="1" applyBorder="1" applyAlignment="1">
      <alignment horizontal="center" vertical="center"/>
    </xf>
    <xf numFmtId="165" fontId="4" fillId="0" borderId="0" xfId="1" applyNumberFormat="1" applyFont="1" applyFill="1" applyBorder="1" applyAlignment="1">
      <alignment vertical="center"/>
    </xf>
    <xf numFmtId="4" fontId="4" fillId="0" borderId="0" xfId="1433" applyNumberFormat="1" applyFont="1" applyFill="1" applyBorder="1" applyAlignment="1">
      <alignment horizontal="center" vertical="center" wrapText="1"/>
    </xf>
    <xf numFmtId="2" fontId="47" fillId="0" borderId="0" xfId="2" applyNumberFormat="1" applyFont="1" applyFill="1" applyBorder="1"/>
    <xf numFmtId="4" fontId="47" fillId="0" borderId="0" xfId="2" applyNumberFormat="1" applyFont="1" applyFill="1" applyBorder="1"/>
    <xf numFmtId="0" fontId="47" fillId="0" borderId="0" xfId="2" applyFont="1" applyFill="1" applyBorder="1"/>
    <xf numFmtId="0" fontId="47" fillId="0" borderId="0" xfId="2" applyFont="1" applyFill="1"/>
    <xf numFmtId="0" fontId="47" fillId="0" borderId="0" xfId="1275" applyFont="1" applyFill="1" applyBorder="1" applyAlignment="1">
      <alignment wrapText="1"/>
    </xf>
    <xf numFmtId="0" fontId="5" fillId="0" borderId="0" xfId="1275" applyFont="1" applyFill="1" applyBorder="1" applyAlignment="1">
      <alignment horizontal="center"/>
    </xf>
    <xf numFmtId="0" fontId="4" fillId="0" borderId="0" xfId="0" applyFont="1" applyFill="1" applyBorder="1" applyAlignment="1" applyProtection="1">
      <alignment horizontal="center" vertical="center" wrapText="1" readingOrder="1"/>
    </xf>
    <xf numFmtId="0" fontId="4" fillId="0" borderId="0" xfId="2" applyFont="1" applyFill="1"/>
    <xf numFmtId="3" fontId="4" fillId="0" borderId="0" xfId="2" applyNumberFormat="1" applyFont="1" applyFill="1"/>
    <xf numFmtId="176" fontId="4" fillId="0" borderId="0" xfId="1" applyNumberFormat="1" applyFont="1" applyFill="1" applyBorder="1" applyAlignment="1">
      <alignment horizontal="center" wrapText="1"/>
    </xf>
    <xf numFmtId="176" fontId="4" fillId="0" borderId="0" xfId="1" applyNumberFormat="1" applyFont="1" applyFill="1" applyBorder="1" applyAlignment="1">
      <alignment vertical="top" wrapText="1"/>
    </xf>
    <xf numFmtId="0" fontId="8" fillId="0" borderId="0" xfId="0" applyFont="1" applyFill="1" applyBorder="1" applyAlignment="1">
      <alignment wrapText="1"/>
    </xf>
    <xf numFmtId="0" fontId="4" fillId="0" borderId="0" xfId="0" applyFont="1" applyFill="1" applyBorder="1" applyAlignment="1">
      <alignment wrapText="1"/>
    </xf>
    <xf numFmtId="3" fontId="4" fillId="0" borderId="0" xfId="2" applyNumberFormat="1" applyFont="1" applyFill="1" applyAlignment="1">
      <alignment horizontal="center"/>
    </xf>
    <xf numFmtId="0" fontId="69" fillId="0" borderId="0" xfId="0" applyFont="1" applyFill="1" applyBorder="1" applyAlignment="1">
      <alignment wrapText="1"/>
    </xf>
    <xf numFmtId="0" fontId="9" fillId="0" borderId="0" xfId="0" applyFont="1" applyFill="1" applyBorder="1" applyAlignment="1">
      <alignment wrapText="1"/>
    </xf>
    <xf numFmtId="0" fontId="8" fillId="0" borderId="0" xfId="1431" applyFont="1" applyFill="1" applyBorder="1" applyAlignment="1">
      <alignment vertical="top" wrapText="1"/>
    </xf>
    <xf numFmtId="0" fontId="5" fillId="0" borderId="0" xfId="1803" applyFont="1" applyFill="1" applyBorder="1" applyAlignment="1">
      <alignment horizontal="center" vertical="top"/>
    </xf>
    <xf numFmtId="0" fontId="8" fillId="0" borderId="0" xfId="0" applyFont="1" applyFill="1"/>
    <xf numFmtId="0" fontId="56" fillId="0" borderId="0" xfId="0" applyFont="1" applyFill="1" applyBorder="1" applyAlignment="1">
      <alignment horizontal="center"/>
    </xf>
    <xf numFmtId="0" fontId="56" fillId="0" borderId="0" xfId="0" applyFont="1" applyFill="1" applyBorder="1"/>
    <xf numFmtId="0" fontId="4" fillId="0" borderId="0" xfId="1803" applyFont="1" applyFill="1" applyBorder="1" applyAlignment="1">
      <alignment horizontal="center" vertical="top"/>
    </xf>
    <xf numFmtId="0" fontId="56" fillId="0" borderId="0" xfId="0" quotePrefix="1" applyFont="1" applyFill="1" applyBorder="1" applyAlignment="1">
      <alignment horizontal="center"/>
    </xf>
    <xf numFmtId="0" fontId="47" fillId="0" borderId="0" xfId="2" applyFont="1" applyFill="1" applyAlignment="1">
      <alignment vertical="top"/>
    </xf>
    <xf numFmtId="0" fontId="47" fillId="0" borderId="0" xfId="2" applyFont="1" applyFill="1" applyBorder="1" applyAlignment="1">
      <alignment horizontal="left"/>
    </xf>
    <xf numFmtId="0" fontId="47" fillId="0" borderId="0" xfId="2" applyFont="1" applyFill="1" applyBorder="1" applyAlignment="1">
      <alignment horizontal="center"/>
    </xf>
    <xf numFmtId="0" fontId="63" fillId="0" borderId="0" xfId="0" applyFont="1" applyFill="1" applyBorder="1" applyAlignment="1" applyProtection="1">
      <alignment horizontal="center" vertical="center" wrapText="1" readingOrder="1"/>
    </xf>
    <xf numFmtId="0" fontId="4" fillId="0" borderId="0" xfId="2" applyFont="1" applyFill="1" applyAlignment="1">
      <alignment vertical="top"/>
    </xf>
    <xf numFmtId="4" fontId="47" fillId="0" borderId="0" xfId="2" applyNumberFormat="1"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applyAlignment="1">
      <alignment horizontal="center"/>
    </xf>
    <xf numFmtId="4" fontId="4" fillId="0" borderId="0" xfId="2" applyNumberFormat="1" applyFont="1" applyFill="1" applyBorder="1"/>
    <xf numFmtId="4" fontId="4" fillId="0" borderId="0" xfId="2" applyNumberFormat="1" applyFont="1" applyFill="1" applyBorder="1" applyAlignment="1">
      <alignment horizontal="center"/>
    </xf>
    <xf numFmtId="4" fontId="4" fillId="0" borderId="0" xfId="1430" applyNumberFormat="1" applyFont="1" applyFill="1" applyBorder="1" applyAlignment="1">
      <alignment horizontal="center"/>
    </xf>
    <xf numFmtId="0" fontId="4" fillId="0" borderId="0" xfId="2" applyFont="1" applyFill="1" applyAlignment="1">
      <alignment horizontal="center"/>
    </xf>
    <xf numFmtId="4" fontId="4" fillId="0" borderId="0" xfId="2" applyNumberFormat="1" applyFont="1" applyFill="1"/>
    <xf numFmtId="4" fontId="4" fillId="0" borderId="0" xfId="2" applyNumberFormat="1" applyFont="1" applyFill="1" applyAlignment="1">
      <alignment horizontal="center"/>
    </xf>
    <xf numFmtId="0" fontId="3" fillId="0" borderId="0" xfId="1275" applyFont="1" applyFill="1"/>
    <xf numFmtId="3" fontId="4" fillId="0" borderId="0" xfId="2" applyNumberFormat="1" applyFont="1" applyFill="1" applyBorder="1"/>
    <xf numFmtId="4" fontId="4" fillId="0" borderId="2" xfId="2" applyNumberFormat="1" applyFont="1" applyFill="1" applyBorder="1"/>
    <xf numFmtId="0" fontId="4" fillId="0" borderId="0" xfId="2" applyFont="1" applyFill="1" applyBorder="1" applyAlignment="1">
      <alignment wrapText="1"/>
    </xf>
    <xf numFmtId="4" fontId="5" fillId="0" borderId="15" xfId="2" applyNumberFormat="1" applyFont="1" applyFill="1" applyBorder="1" applyAlignment="1">
      <alignment horizontal="center"/>
    </xf>
    <xf numFmtId="0" fontId="47" fillId="0" borderId="0" xfId="2" applyFont="1" applyFill="1" applyAlignment="1">
      <alignment horizontal="center"/>
    </xf>
    <xf numFmtId="4" fontId="47" fillId="0" borderId="0" xfId="2" applyNumberFormat="1" applyFont="1" applyFill="1"/>
    <xf numFmtId="165" fontId="4" fillId="0" borderId="0" xfId="1" applyNumberFormat="1" applyFont="1" applyFill="1" applyBorder="1" applyAlignment="1">
      <alignment horizontal="right"/>
    </xf>
    <xf numFmtId="0" fontId="4" fillId="22" borderId="0" xfId="1275" applyFont="1" applyFill="1" applyBorder="1" applyAlignment="1">
      <alignment wrapText="1"/>
    </xf>
    <xf numFmtId="0" fontId="7" fillId="22" borderId="0" xfId="0" applyFont="1" applyFill="1" applyAlignment="1">
      <alignment horizontal="left" vertical="top" wrapText="1"/>
    </xf>
    <xf numFmtId="0" fontId="7" fillId="22" borderId="0" xfId="0" applyFont="1" applyFill="1" applyAlignment="1">
      <alignment horizontal="center"/>
    </xf>
    <xf numFmtId="3" fontId="7" fillId="22" borderId="0" xfId="2" applyNumberFormat="1" applyFont="1" applyFill="1" applyBorder="1" applyAlignment="1">
      <alignment horizontal="center"/>
    </xf>
    <xf numFmtId="0" fontId="54" fillId="0" borderId="0" xfId="0" applyFont="1" applyAlignment="1">
      <alignment wrapText="1"/>
    </xf>
    <xf numFmtId="0" fontId="50" fillId="22" borderId="0" xfId="0" applyFont="1" applyFill="1" applyAlignment="1">
      <alignment vertical="top"/>
    </xf>
    <xf numFmtId="0" fontId="50" fillId="22" borderId="0" xfId="0" applyFont="1" applyFill="1" applyAlignment="1">
      <alignment horizontal="justify" vertical="top"/>
    </xf>
    <xf numFmtId="0" fontId="50" fillId="22" borderId="0" xfId="0" applyFont="1" applyFill="1" applyAlignment="1">
      <alignment horizontal="center"/>
    </xf>
    <xf numFmtId="0" fontId="50" fillId="22" borderId="0" xfId="0" applyFont="1" applyFill="1"/>
    <xf numFmtId="0" fontId="4" fillId="22" borderId="0" xfId="0" applyFont="1" applyFill="1" applyAlignment="1">
      <alignment horizontal="center"/>
    </xf>
    <xf numFmtId="4" fontId="50" fillId="22" borderId="0" xfId="0" applyNumberFormat="1" applyFont="1" applyFill="1"/>
    <xf numFmtId="0" fontId="3" fillId="0" borderId="0" xfId="2" applyFont="1" applyAlignment="1">
      <alignment horizontal="center" vertical="top"/>
    </xf>
    <xf numFmtId="0" fontId="3" fillId="0" borderId="0" xfId="2" applyFont="1" applyBorder="1" applyAlignment="1">
      <alignment horizontal="center" vertical="top"/>
    </xf>
    <xf numFmtId="0" fontId="3" fillId="0" borderId="0" xfId="1811" applyFont="1" applyAlignment="1">
      <alignment horizontal="center" vertical="top"/>
    </xf>
    <xf numFmtId="0" fontId="15" fillId="0" borderId="0" xfId="0" applyFont="1" applyFill="1" applyBorder="1" applyAlignment="1">
      <alignment horizontal="center"/>
    </xf>
    <xf numFmtId="0" fontId="53" fillId="0" borderId="0" xfId="0" applyFont="1" applyFill="1" applyBorder="1" applyAlignment="1">
      <alignment horizontal="left" wrapText="1"/>
    </xf>
    <xf numFmtId="0" fontId="15" fillId="0" borderId="0" xfId="0" applyFont="1" applyAlignment="1">
      <alignment horizontal="center"/>
    </xf>
    <xf numFmtId="0" fontId="55" fillId="0" borderId="0" xfId="0" applyFont="1" applyAlignment="1">
      <alignment horizontal="left" wrapText="1"/>
    </xf>
    <xf numFmtId="0" fontId="7" fillId="0" borderId="0" xfId="0" applyFont="1" applyBorder="1" applyAlignment="1">
      <alignment horizontal="left" vertical="top" wrapText="1"/>
    </xf>
    <xf numFmtId="0" fontId="4" fillId="0" borderId="0" xfId="1275" applyFont="1" applyBorder="1" applyAlignment="1">
      <alignment horizontal="left" vertical="top" wrapText="1"/>
    </xf>
    <xf numFmtId="0" fontId="7" fillId="0" borderId="0" xfId="0" applyFont="1" applyAlignment="1">
      <alignment horizontal="left" vertical="top" wrapText="1"/>
    </xf>
    <xf numFmtId="0" fontId="7" fillId="0" borderId="0" xfId="0" applyFont="1" applyFill="1" applyBorder="1" applyAlignment="1">
      <alignment horizontal="left" vertical="top" wrapText="1"/>
    </xf>
    <xf numFmtId="0" fontId="50" fillId="0" borderId="0" xfId="0" applyFont="1" applyAlignment="1">
      <alignment horizontal="left" vertical="top" wrapText="1"/>
    </xf>
    <xf numFmtId="0" fontId="3" fillId="0" borderId="0" xfId="2" applyFont="1" applyFill="1" applyAlignment="1">
      <alignment horizontal="center" vertical="top"/>
    </xf>
    <xf numFmtId="0" fontId="3" fillId="0" borderId="0" xfId="2" applyFont="1" applyFill="1" applyBorder="1" applyAlignment="1">
      <alignment horizontal="center" vertical="top"/>
    </xf>
    <xf numFmtId="0" fontId="4" fillId="0" borderId="0" xfId="1275" applyFont="1" applyFill="1" applyBorder="1" applyAlignment="1">
      <alignment horizontal="left" vertical="top" wrapText="1"/>
    </xf>
    <xf numFmtId="0" fontId="4" fillId="0" borderId="0" xfId="1803" applyFont="1" applyFill="1" applyBorder="1" applyAlignment="1">
      <alignment horizontal="left" vertical="top" wrapText="1"/>
    </xf>
    <xf numFmtId="0" fontId="4" fillId="0" borderId="0" xfId="1803" applyFont="1" applyFill="1" applyBorder="1" applyAlignment="1">
      <alignment horizontal="left" wrapText="1"/>
    </xf>
    <xf numFmtId="0" fontId="8" fillId="0" borderId="0" xfId="0" applyFont="1" applyFill="1" applyBorder="1" applyAlignment="1">
      <alignment horizontal="left" vertical="top" wrapText="1"/>
    </xf>
    <xf numFmtId="0" fontId="8" fillId="0" borderId="0" xfId="0" applyFont="1" applyFill="1" applyAlignment="1">
      <alignment horizontal="left" wrapText="1"/>
    </xf>
    <xf numFmtId="0" fontId="4" fillId="0" borderId="0" xfId="0" applyFont="1" applyFill="1" applyBorder="1" applyAlignment="1">
      <alignment horizontal="left" vertical="top" wrapText="1"/>
    </xf>
    <xf numFmtId="0" fontId="3" fillId="0" borderId="0" xfId="1432" applyFont="1" applyBorder="1" applyAlignment="1">
      <alignment horizontal="center"/>
    </xf>
    <xf numFmtId="0" fontId="3" fillId="0" borderId="0" xfId="1804" applyFont="1" applyAlignment="1">
      <alignment horizontal="center" vertical="top"/>
    </xf>
  </cellXfs>
  <cellStyles count="1814">
    <cellStyle name="20% - Accent1 2" xfId="15"/>
    <cellStyle name="20% - Accent1 3 10" xfId="16"/>
    <cellStyle name="20% - Accent1 3 11" xfId="17"/>
    <cellStyle name="20% - Accent1 3 12" xfId="18"/>
    <cellStyle name="20% - Accent1 3 2" xfId="19"/>
    <cellStyle name="20% - Accent1 3 3" xfId="20"/>
    <cellStyle name="20% - Accent1 3 4" xfId="21"/>
    <cellStyle name="20% - Accent1 3 5" xfId="22"/>
    <cellStyle name="20% - Accent1 3 6" xfId="23"/>
    <cellStyle name="20% - Accent1 3 7" xfId="24"/>
    <cellStyle name="20% - Accent1 3 8" xfId="25"/>
    <cellStyle name="20% - Accent1 3 9" xfId="26"/>
    <cellStyle name="20% - Accent2 2" xfId="27"/>
    <cellStyle name="20% - Accent3 2" xfId="28"/>
    <cellStyle name="20% - Accent4 2" xfId="29"/>
    <cellStyle name="20% - Accent4 3 10" xfId="30"/>
    <cellStyle name="20% - Accent4 3 11" xfId="31"/>
    <cellStyle name="20% - Accent4 3 12" xfId="32"/>
    <cellStyle name="20% - Accent4 3 2" xfId="33"/>
    <cellStyle name="20% - Accent4 3 3" xfId="34"/>
    <cellStyle name="20% - Accent4 3 4" xfId="35"/>
    <cellStyle name="20% - Accent4 3 5" xfId="36"/>
    <cellStyle name="20% - Accent4 3 6" xfId="37"/>
    <cellStyle name="20% - Accent4 3 7" xfId="38"/>
    <cellStyle name="20% - Accent4 3 8" xfId="39"/>
    <cellStyle name="20% - Accent4 3 9" xfId="40"/>
    <cellStyle name="20% - Accent5 2" xfId="41"/>
    <cellStyle name="20% - Accent6 2" xfId="42"/>
    <cellStyle name="20% - Accent6 3 10" xfId="43"/>
    <cellStyle name="20% - Accent6 3 11" xfId="44"/>
    <cellStyle name="20% - Accent6 3 12" xfId="45"/>
    <cellStyle name="20% - Accent6 3 2" xfId="46"/>
    <cellStyle name="20% - Accent6 3 3" xfId="47"/>
    <cellStyle name="20% - Accent6 3 4" xfId="48"/>
    <cellStyle name="20% - Accent6 3 5" xfId="49"/>
    <cellStyle name="20% - Accent6 3 6" xfId="50"/>
    <cellStyle name="20% - Accent6 3 7" xfId="51"/>
    <cellStyle name="20% - Accent6 3 8" xfId="52"/>
    <cellStyle name="20% - Accent6 3 9" xfId="53"/>
    <cellStyle name="40% - Accent1 2" xfId="54"/>
    <cellStyle name="40% - Accent1 3 10" xfId="55"/>
    <cellStyle name="40% - Accent1 3 11" xfId="56"/>
    <cellStyle name="40% - Accent1 3 12" xfId="57"/>
    <cellStyle name="40% - Accent1 3 2" xfId="58"/>
    <cellStyle name="40% - Accent1 3 3" xfId="59"/>
    <cellStyle name="40% - Accent1 3 4" xfId="60"/>
    <cellStyle name="40% - Accent1 3 5" xfId="61"/>
    <cellStyle name="40% - Accent1 3 6" xfId="62"/>
    <cellStyle name="40% - Accent1 3 7" xfId="63"/>
    <cellStyle name="40% - Accent1 3 8" xfId="64"/>
    <cellStyle name="40% - Accent1 3 9" xfId="65"/>
    <cellStyle name="40% - Accent2 2" xfId="66"/>
    <cellStyle name="40% - Accent3 2" xfId="67"/>
    <cellStyle name="40% - Accent4 2" xfId="68"/>
    <cellStyle name="40% - Accent4 3 10" xfId="69"/>
    <cellStyle name="40% - Accent4 3 11" xfId="70"/>
    <cellStyle name="40% - Accent4 3 12" xfId="71"/>
    <cellStyle name="40% - Accent4 3 2" xfId="72"/>
    <cellStyle name="40% - Accent4 3 3" xfId="73"/>
    <cellStyle name="40% - Accent4 3 4" xfId="74"/>
    <cellStyle name="40% - Accent4 3 5" xfId="75"/>
    <cellStyle name="40% - Accent4 3 6" xfId="76"/>
    <cellStyle name="40% - Accent4 3 7" xfId="77"/>
    <cellStyle name="40% - Accent4 3 8" xfId="78"/>
    <cellStyle name="40% - Accent4 3 9" xfId="79"/>
    <cellStyle name="40% - Accent5 2" xfId="80"/>
    <cellStyle name="40% - Accent5 3 10" xfId="81"/>
    <cellStyle name="40% - Accent5 3 11" xfId="82"/>
    <cellStyle name="40% - Accent5 3 12" xfId="83"/>
    <cellStyle name="40% - Accent5 3 2" xfId="84"/>
    <cellStyle name="40% - Accent5 3 3" xfId="85"/>
    <cellStyle name="40% - Accent5 3 4" xfId="86"/>
    <cellStyle name="40% - Accent5 3 5" xfId="87"/>
    <cellStyle name="40% - Accent5 3 6" xfId="88"/>
    <cellStyle name="40% - Accent5 3 7" xfId="89"/>
    <cellStyle name="40% - Accent5 3 8" xfId="90"/>
    <cellStyle name="40% - Accent5 3 9" xfId="91"/>
    <cellStyle name="40% - Accent6 2" xfId="92"/>
    <cellStyle name="40% - Accent6 3 10" xfId="93"/>
    <cellStyle name="40% - Accent6 3 11" xfId="94"/>
    <cellStyle name="40% - Accent6 3 12" xfId="95"/>
    <cellStyle name="40% - Accent6 3 2" xfId="96"/>
    <cellStyle name="40% - Accent6 3 3" xfId="97"/>
    <cellStyle name="40% - Accent6 3 4" xfId="98"/>
    <cellStyle name="40% - Accent6 3 5" xfId="99"/>
    <cellStyle name="40% - Accent6 3 6" xfId="100"/>
    <cellStyle name="40% - Accent6 3 7" xfId="101"/>
    <cellStyle name="40% - Accent6 3 8" xfId="102"/>
    <cellStyle name="40% - Accent6 3 9" xfId="103"/>
    <cellStyle name="60% - Accent1 2" xfId="104"/>
    <cellStyle name="60% - Accent1 3 10" xfId="105"/>
    <cellStyle name="60% - Accent1 3 11" xfId="106"/>
    <cellStyle name="60% - Accent1 3 12" xfId="107"/>
    <cellStyle name="60% - Accent1 3 2" xfId="108"/>
    <cellStyle name="60% - Accent1 3 3" xfId="109"/>
    <cellStyle name="60% - Accent1 3 4" xfId="110"/>
    <cellStyle name="60% - Accent1 3 5" xfId="111"/>
    <cellStyle name="60% - Accent1 3 6" xfId="112"/>
    <cellStyle name="60% - Accent1 3 7" xfId="113"/>
    <cellStyle name="60% - Accent1 3 8" xfId="114"/>
    <cellStyle name="60% - Accent1 3 9" xfId="115"/>
    <cellStyle name="60% - Accent2 2" xfId="116"/>
    <cellStyle name="60% - Accent2 3 10" xfId="117"/>
    <cellStyle name="60% - Accent2 3 11" xfId="118"/>
    <cellStyle name="60% - Accent2 3 12" xfId="119"/>
    <cellStyle name="60% - Accent2 3 2" xfId="120"/>
    <cellStyle name="60% - Accent2 3 3" xfId="121"/>
    <cellStyle name="60% - Accent2 3 4" xfId="122"/>
    <cellStyle name="60% - Accent2 3 5" xfId="123"/>
    <cellStyle name="60% - Accent2 3 6" xfId="124"/>
    <cellStyle name="60% - Accent2 3 7" xfId="125"/>
    <cellStyle name="60% - Accent2 3 8" xfId="126"/>
    <cellStyle name="60% - Accent2 3 9" xfId="127"/>
    <cellStyle name="60% - Accent3 2" xfId="128"/>
    <cellStyle name="60% - Accent3 3 10" xfId="129"/>
    <cellStyle name="60% - Accent3 3 11" xfId="130"/>
    <cellStyle name="60% - Accent3 3 12" xfId="131"/>
    <cellStyle name="60% - Accent3 3 2" xfId="132"/>
    <cellStyle name="60% - Accent3 3 3" xfId="133"/>
    <cellStyle name="60% - Accent3 3 4" xfId="134"/>
    <cellStyle name="60% - Accent3 3 5" xfId="135"/>
    <cellStyle name="60% - Accent3 3 6" xfId="136"/>
    <cellStyle name="60% - Accent3 3 7" xfId="137"/>
    <cellStyle name="60% - Accent3 3 8" xfId="138"/>
    <cellStyle name="60% - Accent3 3 9" xfId="139"/>
    <cellStyle name="60% - Accent4 2" xfId="140"/>
    <cellStyle name="60% - Accent4 3 10" xfId="141"/>
    <cellStyle name="60% - Accent4 3 11" xfId="142"/>
    <cellStyle name="60% - Accent4 3 12" xfId="143"/>
    <cellStyle name="60% - Accent4 3 2" xfId="144"/>
    <cellStyle name="60% - Accent4 3 3" xfId="145"/>
    <cellStyle name="60% - Accent4 3 4" xfId="146"/>
    <cellStyle name="60% - Accent4 3 5" xfId="147"/>
    <cellStyle name="60% - Accent4 3 6" xfId="148"/>
    <cellStyle name="60% - Accent4 3 7" xfId="149"/>
    <cellStyle name="60% - Accent4 3 8" xfId="150"/>
    <cellStyle name="60% - Accent4 3 9" xfId="151"/>
    <cellStyle name="60% - Accent5 2" xfId="152"/>
    <cellStyle name="60% - Accent5 3 10" xfId="153"/>
    <cellStyle name="60% - Accent5 3 11" xfId="154"/>
    <cellStyle name="60% - Accent5 3 12" xfId="155"/>
    <cellStyle name="60% - Accent5 3 2" xfId="156"/>
    <cellStyle name="60% - Accent5 3 3" xfId="157"/>
    <cellStyle name="60% - Accent5 3 4" xfId="158"/>
    <cellStyle name="60% - Accent5 3 5" xfId="159"/>
    <cellStyle name="60% - Accent5 3 6" xfId="160"/>
    <cellStyle name="60% - Accent5 3 7" xfId="161"/>
    <cellStyle name="60% - Accent5 3 8" xfId="162"/>
    <cellStyle name="60% - Accent5 3 9" xfId="163"/>
    <cellStyle name="60% - Accent6 2" xfId="164"/>
    <cellStyle name="60% - Accent6 3 10" xfId="165"/>
    <cellStyle name="60% - Accent6 3 11" xfId="166"/>
    <cellStyle name="60% - Accent6 3 12" xfId="167"/>
    <cellStyle name="60% - Accent6 3 2" xfId="168"/>
    <cellStyle name="60% - Accent6 3 3" xfId="169"/>
    <cellStyle name="60% - Accent6 3 4" xfId="170"/>
    <cellStyle name="60% - Accent6 3 5" xfId="171"/>
    <cellStyle name="60% - Accent6 3 6" xfId="172"/>
    <cellStyle name="60% - Accent6 3 7" xfId="173"/>
    <cellStyle name="60% - Accent6 3 8" xfId="174"/>
    <cellStyle name="60% - Accent6 3 9" xfId="175"/>
    <cellStyle name="Accent1 2" xfId="176"/>
    <cellStyle name="Accent1 3 10" xfId="177"/>
    <cellStyle name="Accent1 3 11" xfId="178"/>
    <cellStyle name="Accent1 3 12" xfId="179"/>
    <cellStyle name="Accent1 3 2" xfId="180"/>
    <cellStyle name="Accent1 3 3" xfId="181"/>
    <cellStyle name="Accent1 3 4" xfId="182"/>
    <cellStyle name="Accent1 3 5" xfId="183"/>
    <cellStyle name="Accent1 3 6" xfId="184"/>
    <cellStyle name="Accent1 3 7" xfId="185"/>
    <cellStyle name="Accent1 3 8" xfId="186"/>
    <cellStyle name="Accent1 3 9" xfId="187"/>
    <cellStyle name="Accent2 2" xfId="188"/>
    <cellStyle name="Accent2 3 10" xfId="189"/>
    <cellStyle name="Accent2 3 11" xfId="190"/>
    <cellStyle name="Accent2 3 12" xfId="191"/>
    <cellStyle name="Accent2 3 2" xfId="192"/>
    <cellStyle name="Accent2 3 3" xfId="193"/>
    <cellStyle name="Accent2 3 4" xfId="194"/>
    <cellStyle name="Accent2 3 5" xfId="195"/>
    <cellStyle name="Accent2 3 6" xfId="196"/>
    <cellStyle name="Accent2 3 7" xfId="197"/>
    <cellStyle name="Accent2 3 8" xfId="198"/>
    <cellStyle name="Accent2 3 9" xfId="199"/>
    <cellStyle name="Accent3 2" xfId="200"/>
    <cellStyle name="Accent3 3 10" xfId="201"/>
    <cellStyle name="Accent3 3 11" xfId="202"/>
    <cellStyle name="Accent3 3 12" xfId="203"/>
    <cellStyle name="Accent3 3 2" xfId="204"/>
    <cellStyle name="Accent3 3 3" xfId="205"/>
    <cellStyle name="Accent3 3 4" xfId="206"/>
    <cellStyle name="Accent3 3 5" xfId="207"/>
    <cellStyle name="Accent3 3 6" xfId="208"/>
    <cellStyle name="Accent3 3 7" xfId="209"/>
    <cellStyle name="Accent3 3 8" xfId="210"/>
    <cellStyle name="Accent3 3 9" xfId="211"/>
    <cellStyle name="Accent4 2" xfId="212"/>
    <cellStyle name="Accent5 2" xfId="213"/>
    <cellStyle name="Accent6 2" xfId="214"/>
    <cellStyle name="Accent6 3 10" xfId="215"/>
    <cellStyle name="Accent6 3 11" xfId="216"/>
    <cellStyle name="Accent6 3 12" xfId="217"/>
    <cellStyle name="Accent6 3 2" xfId="218"/>
    <cellStyle name="Accent6 3 3" xfId="219"/>
    <cellStyle name="Accent6 3 4" xfId="220"/>
    <cellStyle name="Accent6 3 5" xfId="221"/>
    <cellStyle name="Accent6 3 6" xfId="222"/>
    <cellStyle name="Accent6 3 7" xfId="223"/>
    <cellStyle name="Accent6 3 8" xfId="224"/>
    <cellStyle name="Accent6 3 9" xfId="225"/>
    <cellStyle name="args.style" xfId="226"/>
    <cellStyle name="args.style 10" xfId="227"/>
    <cellStyle name="args.style 10 2" xfId="228"/>
    <cellStyle name="args.style 10 3" xfId="229"/>
    <cellStyle name="args.style 10 4" xfId="230"/>
    <cellStyle name="args.style 11" xfId="231"/>
    <cellStyle name="args.style 11 2" xfId="232"/>
    <cellStyle name="args.style 11 3" xfId="233"/>
    <cellStyle name="args.style 11 4" xfId="234"/>
    <cellStyle name="args.style 12" xfId="235"/>
    <cellStyle name="args.style 12 2" xfId="236"/>
    <cellStyle name="args.style 12 3" xfId="237"/>
    <cellStyle name="args.style 12 4" xfId="238"/>
    <cellStyle name="args.style 13" xfId="239"/>
    <cellStyle name="args.style 13 2" xfId="240"/>
    <cellStyle name="args.style 13 3" xfId="241"/>
    <cellStyle name="args.style 13 4" xfId="242"/>
    <cellStyle name="args.style 14" xfId="243"/>
    <cellStyle name="args.style 14 2" xfId="244"/>
    <cellStyle name="args.style 14 3" xfId="245"/>
    <cellStyle name="args.style 14 4" xfId="246"/>
    <cellStyle name="args.style 15" xfId="247"/>
    <cellStyle name="args.style 15 2" xfId="248"/>
    <cellStyle name="args.style 15 3" xfId="249"/>
    <cellStyle name="args.style 15 4" xfId="250"/>
    <cellStyle name="args.style 16" xfId="251"/>
    <cellStyle name="args.style 16 2" xfId="252"/>
    <cellStyle name="args.style 16 3" xfId="253"/>
    <cellStyle name="args.style 16 4" xfId="254"/>
    <cellStyle name="args.style 2" xfId="255"/>
    <cellStyle name="args.style 2 10" xfId="256"/>
    <cellStyle name="args.style 2 11" xfId="257"/>
    <cellStyle name="args.style 2 12" xfId="258"/>
    <cellStyle name="args.style 2 2" xfId="259"/>
    <cellStyle name="args.style 2 3" xfId="260"/>
    <cellStyle name="args.style 2 4" xfId="261"/>
    <cellStyle name="args.style 2 5" xfId="262"/>
    <cellStyle name="args.style 2 6" xfId="263"/>
    <cellStyle name="args.style 2 7" xfId="264"/>
    <cellStyle name="args.style 2 8" xfId="265"/>
    <cellStyle name="args.style 2 9" xfId="266"/>
    <cellStyle name="args.style 3" xfId="267"/>
    <cellStyle name="args.style 3 10" xfId="268"/>
    <cellStyle name="args.style 3 11" xfId="269"/>
    <cellStyle name="args.style 3 12" xfId="270"/>
    <cellStyle name="args.style 3 2" xfId="271"/>
    <cellStyle name="args.style 3 3" xfId="272"/>
    <cellStyle name="args.style 3 4" xfId="273"/>
    <cellStyle name="args.style 3 5" xfId="274"/>
    <cellStyle name="args.style 3 6" xfId="275"/>
    <cellStyle name="args.style 3 7" xfId="276"/>
    <cellStyle name="args.style 3 8" xfId="277"/>
    <cellStyle name="args.style 3 9" xfId="278"/>
    <cellStyle name="args.style 4" xfId="279"/>
    <cellStyle name="args.style 4 10" xfId="280"/>
    <cellStyle name="args.style 4 11" xfId="281"/>
    <cellStyle name="args.style 4 12" xfId="282"/>
    <cellStyle name="args.style 4 2" xfId="283"/>
    <cellStyle name="args.style 4 3" xfId="284"/>
    <cellStyle name="args.style 4 4" xfId="285"/>
    <cellStyle name="args.style 4 5" xfId="286"/>
    <cellStyle name="args.style 4 6" xfId="287"/>
    <cellStyle name="args.style 4 7" xfId="288"/>
    <cellStyle name="args.style 4 8" xfId="289"/>
    <cellStyle name="args.style 4 9" xfId="290"/>
    <cellStyle name="args.style 5" xfId="291"/>
    <cellStyle name="args.style 5 10" xfId="292"/>
    <cellStyle name="args.style 5 11" xfId="293"/>
    <cellStyle name="args.style 5 12" xfId="294"/>
    <cellStyle name="args.style 5 2" xfId="295"/>
    <cellStyle name="args.style 5 3" xfId="296"/>
    <cellStyle name="args.style 5 4" xfId="297"/>
    <cellStyle name="args.style 5 5" xfId="298"/>
    <cellStyle name="args.style 5 6" xfId="299"/>
    <cellStyle name="args.style 5 7" xfId="300"/>
    <cellStyle name="args.style 5 8" xfId="301"/>
    <cellStyle name="args.style 5 9" xfId="302"/>
    <cellStyle name="args.style 6" xfId="303"/>
    <cellStyle name="args.style 6 10" xfId="304"/>
    <cellStyle name="args.style 6 11" xfId="305"/>
    <cellStyle name="args.style 6 12" xfId="306"/>
    <cellStyle name="args.style 6 2" xfId="307"/>
    <cellStyle name="args.style 6 3" xfId="308"/>
    <cellStyle name="args.style 6 4" xfId="309"/>
    <cellStyle name="args.style 6 5" xfId="310"/>
    <cellStyle name="args.style 6 6" xfId="311"/>
    <cellStyle name="args.style 6 7" xfId="312"/>
    <cellStyle name="args.style 6 8" xfId="313"/>
    <cellStyle name="args.style 6 9" xfId="314"/>
    <cellStyle name="args.style 7" xfId="315"/>
    <cellStyle name="args.style 7 10" xfId="316"/>
    <cellStyle name="args.style 7 11" xfId="317"/>
    <cellStyle name="args.style 7 12" xfId="318"/>
    <cellStyle name="args.style 7 2" xfId="319"/>
    <cellStyle name="args.style 7 3" xfId="320"/>
    <cellStyle name="args.style 7 4" xfId="321"/>
    <cellStyle name="args.style 7 5" xfId="322"/>
    <cellStyle name="args.style 7 6" xfId="323"/>
    <cellStyle name="args.style 7 7" xfId="324"/>
    <cellStyle name="args.style 7 8" xfId="325"/>
    <cellStyle name="args.style 7 9" xfId="326"/>
    <cellStyle name="args.style 8" xfId="327"/>
    <cellStyle name="args.style 8 2" xfId="328"/>
    <cellStyle name="args.style 8 3" xfId="329"/>
    <cellStyle name="args.style 8 4" xfId="330"/>
    <cellStyle name="args.style 9" xfId="331"/>
    <cellStyle name="args.style 9 2" xfId="332"/>
    <cellStyle name="args.style 9 3" xfId="333"/>
    <cellStyle name="args.style 9 4" xfId="334"/>
    <cellStyle name="Bad 2" xfId="335"/>
    <cellStyle name="Bad 3 10" xfId="336"/>
    <cellStyle name="Bad 3 11" xfId="337"/>
    <cellStyle name="Bad 3 12" xfId="338"/>
    <cellStyle name="Bad 3 2" xfId="339"/>
    <cellStyle name="Bad 3 3" xfId="340"/>
    <cellStyle name="Bad 3 4" xfId="341"/>
    <cellStyle name="Bad 3 5" xfId="342"/>
    <cellStyle name="Bad 3 6" xfId="343"/>
    <cellStyle name="Bad 3 7" xfId="344"/>
    <cellStyle name="Bad 3 8" xfId="345"/>
    <cellStyle name="Bad 3 9" xfId="346"/>
    <cellStyle name="Calc Currency (0)" xfId="347"/>
    <cellStyle name="Calc Currency (0) 10" xfId="348"/>
    <cellStyle name="Calc Currency (0) 10 2" xfId="349"/>
    <cellStyle name="Calc Currency (0) 10 3" xfId="350"/>
    <cellStyle name="Calc Currency (0) 10 4" xfId="351"/>
    <cellStyle name="Calc Currency (0) 11" xfId="352"/>
    <cellStyle name="Calc Currency (0) 11 2" xfId="353"/>
    <cellStyle name="Calc Currency (0) 11 3" xfId="354"/>
    <cellStyle name="Calc Currency (0) 11 4" xfId="355"/>
    <cellStyle name="Calc Currency (0) 12" xfId="356"/>
    <cellStyle name="Calc Currency (0) 12 2" xfId="357"/>
    <cellStyle name="Calc Currency (0) 12 3" xfId="358"/>
    <cellStyle name="Calc Currency (0) 12 4" xfId="359"/>
    <cellStyle name="Calc Currency (0) 13" xfId="360"/>
    <cellStyle name="Calc Currency (0) 13 2" xfId="361"/>
    <cellStyle name="Calc Currency (0) 13 3" xfId="362"/>
    <cellStyle name="Calc Currency (0) 13 4" xfId="363"/>
    <cellStyle name="Calc Currency (0) 14" xfId="364"/>
    <cellStyle name="Calc Currency (0) 14 2" xfId="365"/>
    <cellStyle name="Calc Currency (0) 14 3" xfId="366"/>
    <cellStyle name="Calc Currency (0) 14 4" xfId="367"/>
    <cellStyle name="Calc Currency (0) 15" xfId="368"/>
    <cellStyle name="Calc Currency (0) 15 2" xfId="369"/>
    <cellStyle name="Calc Currency (0) 15 3" xfId="370"/>
    <cellStyle name="Calc Currency (0) 15 4" xfId="371"/>
    <cellStyle name="Calc Currency (0) 16" xfId="372"/>
    <cellStyle name="Calc Currency (0) 16 2" xfId="373"/>
    <cellStyle name="Calc Currency (0) 16 3" xfId="374"/>
    <cellStyle name="Calc Currency (0) 16 4" xfId="375"/>
    <cellStyle name="Calc Currency (0) 2" xfId="376"/>
    <cellStyle name="Calc Currency (0) 2 10" xfId="377"/>
    <cellStyle name="Calc Currency (0) 2 11" xfId="378"/>
    <cellStyle name="Calc Currency (0) 2 12" xfId="379"/>
    <cellStyle name="Calc Currency (0) 2 2" xfId="380"/>
    <cellStyle name="Calc Currency (0) 2 3" xfId="381"/>
    <cellStyle name="Calc Currency (0) 2 4" xfId="382"/>
    <cellStyle name="Calc Currency (0) 2 5" xfId="383"/>
    <cellStyle name="Calc Currency (0) 2 6" xfId="384"/>
    <cellStyle name="Calc Currency (0) 2 7" xfId="385"/>
    <cellStyle name="Calc Currency (0) 2 8" xfId="386"/>
    <cellStyle name="Calc Currency (0) 2 9" xfId="387"/>
    <cellStyle name="Calc Currency (0) 3" xfId="388"/>
    <cellStyle name="Calc Currency (0) 3 10" xfId="389"/>
    <cellStyle name="Calc Currency (0) 3 11" xfId="390"/>
    <cellStyle name="Calc Currency (0) 3 12" xfId="391"/>
    <cellStyle name="Calc Currency (0) 3 2" xfId="392"/>
    <cellStyle name="Calc Currency (0) 3 3" xfId="393"/>
    <cellStyle name="Calc Currency (0) 3 4" xfId="394"/>
    <cellStyle name="Calc Currency (0) 3 5" xfId="395"/>
    <cellStyle name="Calc Currency (0) 3 6" xfId="396"/>
    <cellStyle name="Calc Currency (0) 3 7" xfId="397"/>
    <cellStyle name="Calc Currency (0) 3 8" xfId="398"/>
    <cellStyle name="Calc Currency (0) 3 9" xfId="399"/>
    <cellStyle name="Calc Currency (0) 4" xfId="400"/>
    <cellStyle name="Calc Currency (0) 4 10" xfId="401"/>
    <cellStyle name="Calc Currency (0) 4 11" xfId="402"/>
    <cellStyle name="Calc Currency (0) 4 12" xfId="403"/>
    <cellStyle name="Calc Currency (0) 4 2" xfId="404"/>
    <cellStyle name="Calc Currency (0) 4 3" xfId="405"/>
    <cellStyle name="Calc Currency (0) 4 4" xfId="406"/>
    <cellStyle name="Calc Currency (0) 4 5" xfId="407"/>
    <cellStyle name="Calc Currency (0) 4 6" xfId="408"/>
    <cellStyle name="Calc Currency (0) 4 7" xfId="409"/>
    <cellStyle name="Calc Currency (0) 4 8" xfId="410"/>
    <cellStyle name="Calc Currency (0) 4 9" xfId="411"/>
    <cellStyle name="Calc Currency (0) 5" xfId="412"/>
    <cellStyle name="Calc Currency (0) 5 10" xfId="413"/>
    <cellStyle name="Calc Currency (0) 5 11" xfId="414"/>
    <cellStyle name="Calc Currency (0) 5 12" xfId="415"/>
    <cellStyle name="Calc Currency (0) 5 2" xfId="416"/>
    <cellStyle name="Calc Currency (0) 5 3" xfId="417"/>
    <cellStyle name="Calc Currency (0) 5 4" xfId="418"/>
    <cellStyle name="Calc Currency (0) 5 5" xfId="419"/>
    <cellStyle name="Calc Currency (0) 5 6" xfId="420"/>
    <cellStyle name="Calc Currency (0) 5 7" xfId="421"/>
    <cellStyle name="Calc Currency (0) 5 8" xfId="422"/>
    <cellStyle name="Calc Currency (0) 5 9" xfId="423"/>
    <cellStyle name="Calc Currency (0) 6" xfId="424"/>
    <cellStyle name="Calc Currency (0) 6 10" xfId="425"/>
    <cellStyle name="Calc Currency (0) 6 11" xfId="426"/>
    <cellStyle name="Calc Currency (0) 6 12" xfId="427"/>
    <cellStyle name="Calc Currency (0) 6 2" xfId="428"/>
    <cellStyle name="Calc Currency (0) 6 3" xfId="429"/>
    <cellStyle name="Calc Currency (0) 6 4" xfId="430"/>
    <cellStyle name="Calc Currency (0) 6 5" xfId="431"/>
    <cellStyle name="Calc Currency (0) 6 6" xfId="432"/>
    <cellStyle name="Calc Currency (0) 6 7" xfId="433"/>
    <cellStyle name="Calc Currency (0) 6 8" xfId="434"/>
    <cellStyle name="Calc Currency (0) 6 9" xfId="435"/>
    <cellStyle name="Calc Currency (0) 7" xfId="436"/>
    <cellStyle name="Calc Currency (0) 7 10" xfId="437"/>
    <cellStyle name="Calc Currency (0) 7 11" xfId="438"/>
    <cellStyle name="Calc Currency (0) 7 12" xfId="439"/>
    <cellStyle name="Calc Currency (0) 7 2" xfId="440"/>
    <cellStyle name="Calc Currency (0) 7 3" xfId="441"/>
    <cellStyle name="Calc Currency (0) 7 4" xfId="442"/>
    <cellStyle name="Calc Currency (0) 7 5" xfId="443"/>
    <cellStyle name="Calc Currency (0) 7 6" xfId="444"/>
    <cellStyle name="Calc Currency (0) 7 7" xfId="445"/>
    <cellStyle name="Calc Currency (0) 7 8" xfId="446"/>
    <cellStyle name="Calc Currency (0) 7 9" xfId="447"/>
    <cellStyle name="Calc Currency (0) 8" xfId="448"/>
    <cellStyle name="Calc Currency (0) 8 2" xfId="449"/>
    <cellStyle name="Calc Currency (0) 8 3" xfId="450"/>
    <cellStyle name="Calc Currency (0) 8 4" xfId="451"/>
    <cellStyle name="Calc Currency (0) 9" xfId="452"/>
    <cellStyle name="Calc Currency (0) 9 2" xfId="453"/>
    <cellStyle name="Calc Currency (0) 9 3" xfId="454"/>
    <cellStyle name="Calc Currency (0) 9 4" xfId="455"/>
    <cellStyle name="Calculation 2" xfId="456"/>
    <cellStyle name="Calculation 3 10" xfId="457"/>
    <cellStyle name="Calculation 3 11" xfId="458"/>
    <cellStyle name="Calculation 3 12" xfId="459"/>
    <cellStyle name="Calculation 3 2" xfId="460"/>
    <cellStyle name="Calculation 3 3" xfId="461"/>
    <cellStyle name="Calculation 3 4" xfId="462"/>
    <cellStyle name="Calculation 3 5" xfId="463"/>
    <cellStyle name="Calculation 3 6" xfId="464"/>
    <cellStyle name="Calculation 3 7" xfId="465"/>
    <cellStyle name="Calculation 3 8" xfId="466"/>
    <cellStyle name="Calculation 3 9" xfId="467"/>
    <cellStyle name="Check Cell 2" xfId="468"/>
    <cellStyle name="Comma" xfId="1" builtinId="3"/>
    <cellStyle name="Comma 10" xfId="469"/>
    <cellStyle name="Comma 11" xfId="470"/>
    <cellStyle name="Comma 11 2" xfId="471"/>
    <cellStyle name="Comma 11 3" xfId="472"/>
    <cellStyle name="Comma 11 4" xfId="473"/>
    <cellStyle name="Comma 12" xfId="474"/>
    <cellStyle name="Comma 12 2" xfId="475"/>
    <cellStyle name="Comma 12 3" xfId="476"/>
    <cellStyle name="Comma 12 4" xfId="477"/>
    <cellStyle name="Comma 13" xfId="478"/>
    <cellStyle name="Comma 13 2" xfId="479"/>
    <cellStyle name="Comma 2" xfId="480"/>
    <cellStyle name="Comma 3" xfId="8"/>
    <cellStyle name="Comma 3 2" xfId="481"/>
    <cellStyle name="Comma 3 3" xfId="482"/>
    <cellStyle name="Comma 3 4" xfId="483"/>
    <cellStyle name="Comma 4" xfId="484"/>
    <cellStyle name="Comma 5" xfId="485"/>
    <cellStyle name="Comma 5 2" xfId="486"/>
    <cellStyle name="Comma 5 3" xfId="487"/>
    <cellStyle name="Comma 5 4" xfId="488"/>
    <cellStyle name="Comma 6" xfId="489"/>
    <cellStyle name="Comma 6 2" xfId="490"/>
    <cellStyle name="Comma 6 3" xfId="491"/>
    <cellStyle name="Comma 6 4" xfId="492"/>
    <cellStyle name="Comma 7" xfId="493"/>
    <cellStyle name="Comma 7 2" xfId="494"/>
    <cellStyle name="Comma 7 3" xfId="495"/>
    <cellStyle name="Comma 7 4" xfId="496"/>
    <cellStyle name="Comma 8" xfId="497"/>
    <cellStyle name="Comma 8 2" xfId="498"/>
    <cellStyle name="Comma 8 3" xfId="499"/>
    <cellStyle name="Comma 8 4" xfId="500"/>
    <cellStyle name="Comma 9" xfId="501"/>
    <cellStyle name="Comma 9 2" xfId="502"/>
    <cellStyle name="Comma 9 3" xfId="503"/>
    <cellStyle name="Comma 9 4" xfId="504"/>
    <cellStyle name="Copied" xfId="505"/>
    <cellStyle name="Copied 10" xfId="506"/>
    <cellStyle name="Copied 10 2" xfId="507"/>
    <cellStyle name="Copied 10 3" xfId="508"/>
    <cellStyle name="Copied 10 4" xfId="509"/>
    <cellStyle name="Copied 11" xfId="510"/>
    <cellStyle name="Copied 11 2" xfId="511"/>
    <cellStyle name="Copied 11 3" xfId="512"/>
    <cellStyle name="Copied 11 4" xfId="513"/>
    <cellStyle name="Copied 12" xfId="514"/>
    <cellStyle name="Copied 12 2" xfId="515"/>
    <cellStyle name="Copied 12 3" xfId="516"/>
    <cellStyle name="Copied 12 4" xfId="517"/>
    <cellStyle name="Copied 13" xfId="518"/>
    <cellStyle name="Copied 13 2" xfId="519"/>
    <cellStyle name="Copied 13 3" xfId="520"/>
    <cellStyle name="Copied 13 4" xfId="521"/>
    <cellStyle name="Copied 14" xfId="522"/>
    <cellStyle name="Copied 14 2" xfId="523"/>
    <cellStyle name="Copied 14 3" xfId="524"/>
    <cellStyle name="Copied 14 4" xfId="525"/>
    <cellStyle name="Copied 15" xfId="526"/>
    <cellStyle name="Copied 15 2" xfId="527"/>
    <cellStyle name="Copied 15 3" xfId="528"/>
    <cellStyle name="Copied 15 4" xfId="529"/>
    <cellStyle name="Copied 16" xfId="530"/>
    <cellStyle name="Copied 16 2" xfId="531"/>
    <cellStyle name="Copied 16 3" xfId="532"/>
    <cellStyle name="Copied 16 4" xfId="533"/>
    <cellStyle name="Copied 2" xfId="534"/>
    <cellStyle name="Copied 2 10" xfId="535"/>
    <cellStyle name="Copied 2 11" xfId="536"/>
    <cellStyle name="Copied 2 12" xfId="537"/>
    <cellStyle name="Copied 2 2" xfId="538"/>
    <cellStyle name="Copied 2 3" xfId="539"/>
    <cellStyle name="Copied 2 4" xfId="540"/>
    <cellStyle name="Copied 2 5" xfId="541"/>
    <cellStyle name="Copied 2 6" xfId="542"/>
    <cellStyle name="Copied 2 7" xfId="543"/>
    <cellStyle name="Copied 2 8" xfId="544"/>
    <cellStyle name="Copied 2 9" xfId="545"/>
    <cellStyle name="Copied 3" xfId="546"/>
    <cellStyle name="Copied 3 10" xfId="547"/>
    <cellStyle name="Copied 3 11" xfId="548"/>
    <cellStyle name="Copied 3 12" xfId="549"/>
    <cellStyle name="Copied 3 2" xfId="550"/>
    <cellStyle name="Copied 3 3" xfId="551"/>
    <cellStyle name="Copied 3 4" xfId="552"/>
    <cellStyle name="Copied 3 5" xfId="553"/>
    <cellStyle name="Copied 3 6" xfId="554"/>
    <cellStyle name="Copied 3 7" xfId="555"/>
    <cellStyle name="Copied 3 8" xfId="556"/>
    <cellStyle name="Copied 3 9" xfId="557"/>
    <cellStyle name="Copied 4" xfId="558"/>
    <cellStyle name="Copied 4 10" xfId="559"/>
    <cellStyle name="Copied 4 11" xfId="560"/>
    <cellStyle name="Copied 4 12" xfId="561"/>
    <cellStyle name="Copied 4 2" xfId="562"/>
    <cellStyle name="Copied 4 3" xfId="563"/>
    <cellStyle name="Copied 4 4" xfId="564"/>
    <cellStyle name="Copied 4 5" xfId="565"/>
    <cellStyle name="Copied 4 6" xfId="566"/>
    <cellStyle name="Copied 4 7" xfId="567"/>
    <cellStyle name="Copied 4 8" xfId="568"/>
    <cellStyle name="Copied 4 9" xfId="569"/>
    <cellStyle name="Copied 5" xfId="570"/>
    <cellStyle name="Copied 5 10" xfId="571"/>
    <cellStyle name="Copied 5 11" xfId="572"/>
    <cellStyle name="Copied 5 12" xfId="573"/>
    <cellStyle name="Copied 5 2" xfId="574"/>
    <cellStyle name="Copied 5 3" xfId="575"/>
    <cellStyle name="Copied 5 4" xfId="576"/>
    <cellStyle name="Copied 5 5" xfId="577"/>
    <cellStyle name="Copied 5 6" xfId="578"/>
    <cellStyle name="Copied 5 7" xfId="579"/>
    <cellStyle name="Copied 5 8" xfId="580"/>
    <cellStyle name="Copied 5 9" xfId="581"/>
    <cellStyle name="Copied 6" xfId="582"/>
    <cellStyle name="Copied 6 10" xfId="583"/>
    <cellStyle name="Copied 6 11" xfId="584"/>
    <cellStyle name="Copied 6 12" xfId="585"/>
    <cellStyle name="Copied 6 2" xfId="586"/>
    <cellStyle name="Copied 6 3" xfId="587"/>
    <cellStyle name="Copied 6 4" xfId="588"/>
    <cellStyle name="Copied 6 5" xfId="589"/>
    <cellStyle name="Copied 6 6" xfId="590"/>
    <cellStyle name="Copied 6 7" xfId="591"/>
    <cellStyle name="Copied 6 8" xfId="592"/>
    <cellStyle name="Copied 6 9" xfId="593"/>
    <cellStyle name="Copied 7" xfId="594"/>
    <cellStyle name="Copied 7 10" xfId="595"/>
    <cellStyle name="Copied 7 11" xfId="596"/>
    <cellStyle name="Copied 7 12" xfId="597"/>
    <cellStyle name="Copied 7 2" xfId="598"/>
    <cellStyle name="Copied 7 3" xfId="599"/>
    <cellStyle name="Copied 7 4" xfId="600"/>
    <cellStyle name="Copied 7 5" xfId="601"/>
    <cellStyle name="Copied 7 6" xfId="602"/>
    <cellStyle name="Copied 7 7" xfId="603"/>
    <cellStyle name="Copied 7 8" xfId="604"/>
    <cellStyle name="Copied 7 9" xfId="605"/>
    <cellStyle name="Copied 8" xfId="606"/>
    <cellStyle name="Copied 8 2" xfId="607"/>
    <cellStyle name="Copied 8 3" xfId="608"/>
    <cellStyle name="Copied 8 4" xfId="609"/>
    <cellStyle name="Copied 9" xfId="610"/>
    <cellStyle name="Copied 9 2" xfId="611"/>
    <cellStyle name="Copied 9 3" xfId="612"/>
    <cellStyle name="Copied 9 4" xfId="613"/>
    <cellStyle name="COST1" xfId="614"/>
    <cellStyle name="COST1 10" xfId="615"/>
    <cellStyle name="COST1 10 2" xfId="616"/>
    <cellStyle name="COST1 10 3" xfId="617"/>
    <cellStyle name="COST1 10 4" xfId="618"/>
    <cellStyle name="COST1 11" xfId="619"/>
    <cellStyle name="COST1 11 2" xfId="620"/>
    <cellStyle name="COST1 11 3" xfId="621"/>
    <cellStyle name="COST1 11 4" xfId="622"/>
    <cellStyle name="COST1 12" xfId="623"/>
    <cellStyle name="COST1 12 2" xfId="624"/>
    <cellStyle name="COST1 12 3" xfId="625"/>
    <cellStyle name="COST1 12 4" xfId="626"/>
    <cellStyle name="COST1 13" xfId="627"/>
    <cellStyle name="COST1 13 2" xfId="628"/>
    <cellStyle name="COST1 13 3" xfId="629"/>
    <cellStyle name="COST1 13 4" xfId="630"/>
    <cellStyle name="COST1 14" xfId="631"/>
    <cellStyle name="COST1 14 2" xfId="632"/>
    <cellStyle name="COST1 14 3" xfId="633"/>
    <cellStyle name="COST1 14 4" xfId="634"/>
    <cellStyle name="COST1 15" xfId="635"/>
    <cellStyle name="COST1 15 2" xfId="636"/>
    <cellStyle name="COST1 15 3" xfId="637"/>
    <cellStyle name="COST1 15 4" xfId="638"/>
    <cellStyle name="COST1 16" xfId="639"/>
    <cellStyle name="COST1 16 2" xfId="640"/>
    <cellStyle name="COST1 16 3" xfId="641"/>
    <cellStyle name="COST1 16 4" xfId="642"/>
    <cellStyle name="COST1 2" xfId="643"/>
    <cellStyle name="COST1 2 10" xfId="644"/>
    <cellStyle name="COST1 2 11" xfId="645"/>
    <cellStyle name="COST1 2 12" xfId="646"/>
    <cellStyle name="COST1 2 2" xfId="647"/>
    <cellStyle name="COST1 2 3" xfId="648"/>
    <cellStyle name="COST1 2 4" xfId="649"/>
    <cellStyle name="COST1 2 5" xfId="650"/>
    <cellStyle name="COST1 2 6" xfId="651"/>
    <cellStyle name="COST1 2 7" xfId="652"/>
    <cellStyle name="COST1 2 8" xfId="653"/>
    <cellStyle name="COST1 2 9" xfId="654"/>
    <cellStyle name="COST1 3" xfId="655"/>
    <cellStyle name="COST1 3 10" xfId="656"/>
    <cellStyle name="COST1 3 11" xfId="657"/>
    <cellStyle name="COST1 3 12" xfId="658"/>
    <cellStyle name="COST1 3 2" xfId="659"/>
    <cellStyle name="COST1 3 3" xfId="660"/>
    <cellStyle name="COST1 3 4" xfId="661"/>
    <cellStyle name="COST1 3 5" xfId="662"/>
    <cellStyle name="COST1 3 6" xfId="663"/>
    <cellStyle name="COST1 3 7" xfId="664"/>
    <cellStyle name="COST1 3 8" xfId="665"/>
    <cellStyle name="COST1 3 9" xfId="666"/>
    <cellStyle name="COST1 4" xfId="667"/>
    <cellStyle name="COST1 4 10" xfId="668"/>
    <cellStyle name="COST1 4 11" xfId="669"/>
    <cellStyle name="COST1 4 12" xfId="670"/>
    <cellStyle name="COST1 4 2" xfId="671"/>
    <cellStyle name="COST1 4 3" xfId="672"/>
    <cellStyle name="COST1 4 4" xfId="673"/>
    <cellStyle name="COST1 4 5" xfId="674"/>
    <cellStyle name="COST1 4 6" xfId="675"/>
    <cellStyle name="COST1 4 7" xfId="676"/>
    <cellStyle name="COST1 4 8" xfId="677"/>
    <cellStyle name="COST1 4 9" xfId="678"/>
    <cellStyle name="COST1 5" xfId="679"/>
    <cellStyle name="COST1 5 10" xfId="680"/>
    <cellStyle name="COST1 5 11" xfId="681"/>
    <cellStyle name="COST1 5 12" xfId="682"/>
    <cellStyle name="COST1 5 2" xfId="683"/>
    <cellStyle name="COST1 5 3" xfId="684"/>
    <cellStyle name="COST1 5 4" xfId="685"/>
    <cellStyle name="COST1 5 5" xfId="686"/>
    <cellStyle name="COST1 5 6" xfId="687"/>
    <cellStyle name="COST1 5 7" xfId="688"/>
    <cellStyle name="COST1 5 8" xfId="689"/>
    <cellStyle name="COST1 5 9" xfId="690"/>
    <cellStyle name="COST1 6" xfId="691"/>
    <cellStyle name="COST1 6 10" xfId="692"/>
    <cellStyle name="COST1 6 11" xfId="693"/>
    <cellStyle name="COST1 6 12" xfId="694"/>
    <cellStyle name="COST1 6 2" xfId="695"/>
    <cellStyle name="COST1 6 3" xfId="696"/>
    <cellStyle name="COST1 6 4" xfId="697"/>
    <cellStyle name="COST1 6 5" xfId="698"/>
    <cellStyle name="COST1 6 6" xfId="699"/>
    <cellStyle name="COST1 6 7" xfId="700"/>
    <cellStyle name="COST1 6 8" xfId="701"/>
    <cellStyle name="COST1 6 9" xfId="702"/>
    <cellStyle name="COST1 7" xfId="703"/>
    <cellStyle name="COST1 7 10" xfId="704"/>
    <cellStyle name="COST1 7 11" xfId="705"/>
    <cellStyle name="COST1 7 12" xfId="706"/>
    <cellStyle name="COST1 7 2" xfId="707"/>
    <cellStyle name="COST1 7 3" xfId="708"/>
    <cellStyle name="COST1 7 4" xfId="709"/>
    <cellStyle name="COST1 7 5" xfId="710"/>
    <cellStyle name="COST1 7 6" xfId="711"/>
    <cellStyle name="COST1 7 7" xfId="712"/>
    <cellStyle name="COST1 7 8" xfId="713"/>
    <cellStyle name="COST1 7 9" xfId="714"/>
    <cellStyle name="COST1 8" xfId="715"/>
    <cellStyle name="COST1 8 2" xfId="716"/>
    <cellStyle name="COST1 8 3" xfId="717"/>
    <cellStyle name="COST1 8 4" xfId="718"/>
    <cellStyle name="COST1 9" xfId="719"/>
    <cellStyle name="COST1 9 2" xfId="720"/>
    <cellStyle name="COST1 9 3" xfId="721"/>
    <cellStyle name="COST1 9 4" xfId="722"/>
    <cellStyle name="Entered" xfId="723"/>
    <cellStyle name="Entered 10" xfId="724"/>
    <cellStyle name="Entered 10 2" xfId="725"/>
    <cellStyle name="Entered 10 3" xfId="726"/>
    <cellStyle name="Entered 10 4" xfId="727"/>
    <cellStyle name="Entered 11" xfId="728"/>
    <cellStyle name="Entered 11 2" xfId="729"/>
    <cellStyle name="Entered 11 3" xfId="730"/>
    <cellStyle name="Entered 11 4" xfId="731"/>
    <cellStyle name="Entered 12" xfId="732"/>
    <cellStyle name="Entered 12 2" xfId="733"/>
    <cellStyle name="Entered 12 3" xfId="734"/>
    <cellStyle name="Entered 12 4" xfId="735"/>
    <cellStyle name="Entered 13" xfId="736"/>
    <cellStyle name="Entered 13 2" xfId="737"/>
    <cellStyle name="Entered 13 3" xfId="738"/>
    <cellStyle name="Entered 13 4" xfId="739"/>
    <cellStyle name="Entered 14" xfId="740"/>
    <cellStyle name="Entered 14 2" xfId="741"/>
    <cellStyle name="Entered 14 3" xfId="742"/>
    <cellStyle name="Entered 14 4" xfId="743"/>
    <cellStyle name="Entered 15" xfId="744"/>
    <cellStyle name="Entered 15 2" xfId="745"/>
    <cellStyle name="Entered 15 3" xfId="746"/>
    <cellStyle name="Entered 15 4" xfId="747"/>
    <cellStyle name="Entered 16" xfId="748"/>
    <cellStyle name="Entered 16 2" xfId="749"/>
    <cellStyle name="Entered 16 3" xfId="750"/>
    <cellStyle name="Entered 16 4" xfId="751"/>
    <cellStyle name="Entered 2" xfId="752"/>
    <cellStyle name="Entered 2 10" xfId="753"/>
    <cellStyle name="Entered 2 11" xfId="754"/>
    <cellStyle name="Entered 2 12" xfId="755"/>
    <cellStyle name="Entered 2 2" xfId="756"/>
    <cellStyle name="Entered 2 3" xfId="757"/>
    <cellStyle name="Entered 2 4" xfId="758"/>
    <cellStyle name="Entered 2 5" xfId="759"/>
    <cellStyle name="Entered 2 6" xfId="760"/>
    <cellStyle name="Entered 2 7" xfId="761"/>
    <cellStyle name="Entered 2 8" xfId="762"/>
    <cellStyle name="Entered 2 9" xfId="763"/>
    <cellStyle name="Entered 3" xfId="764"/>
    <cellStyle name="Entered 3 10" xfId="765"/>
    <cellStyle name="Entered 3 11" xfId="766"/>
    <cellStyle name="Entered 3 12" xfId="767"/>
    <cellStyle name="Entered 3 2" xfId="768"/>
    <cellStyle name="Entered 3 3" xfId="769"/>
    <cellStyle name="Entered 3 4" xfId="770"/>
    <cellStyle name="Entered 3 5" xfId="771"/>
    <cellStyle name="Entered 3 6" xfId="772"/>
    <cellStyle name="Entered 3 7" xfId="773"/>
    <cellStyle name="Entered 3 8" xfId="774"/>
    <cellStyle name="Entered 3 9" xfId="775"/>
    <cellStyle name="Entered 4" xfId="776"/>
    <cellStyle name="Entered 4 10" xfId="777"/>
    <cellStyle name="Entered 4 11" xfId="778"/>
    <cellStyle name="Entered 4 12" xfId="779"/>
    <cellStyle name="Entered 4 2" xfId="780"/>
    <cellStyle name="Entered 4 3" xfId="781"/>
    <cellStyle name="Entered 4 4" xfId="782"/>
    <cellStyle name="Entered 4 5" xfId="783"/>
    <cellStyle name="Entered 4 6" xfId="784"/>
    <cellStyle name="Entered 4 7" xfId="785"/>
    <cellStyle name="Entered 4 8" xfId="786"/>
    <cellStyle name="Entered 4 9" xfId="787"/>
    <cellStyle name="Entered 5" xfId="788"/>
    <cellStyle name="Entered 5 10" xfId="789"/>
    <cellStyle name="Entered 5 11" xfId="790"/>
    <cellStyle name="Entered 5 12" xfId="791"/>
    <cellStyle name="Entered 5 2" xfId="792"/>
    <cellStyle name="Entered 5 3" xfId="793"/>
    <cellStyle name="Entered 5 4" xfId="794"/>
    <cellStyle name="Entered 5 5" xfId="795"/>
    <cellStyle name="Entered 5 6" xfId="796"/>
    <cellStyle name="Entered 5 7" xfId="797"/>
    <cellStyle name="Entered 5 8" xfId="798"/>
    <cellStyle name="Entered 5 9" xfId="799"/>
    <cellStyle name="Entered 6" xfId="800"/>
    <cellStyle name="Entered 6 10" xfId="801"/>
    <cellStyle name="Entered 6 11" xfId="802"/>
    <cellStyle name="Entered 6 12" xfId="803"/>
    <cellStyle name="Entered 6 2" xfId="804"/>
    <cellStyle name="Entered 6 3" xfId="805"/>
    <cellStyle name="Entered 6 4" xfId="806"/>
    <cellStyle name="Entered 6 5" xfId="807"/>
    <cellStyle name="Entered 6 6" xfId="808"/>
    <cellStyle name="Entered 6 7" xfId="809"/>
    <cellStyle name="Entered 6 8" xfId="810"/>
    <cellStyle name="Entered 6 9" xfId="811"/>
    <cellStyle name="Entered 7" xfId="812"/>
    <cellStyle name="Entered 7 10" xfId="813"/>
    <cellStyle name="Entered 7 11" xfId="814"/>
    <cellStyle name="Entered 7 12" xfId="815"/>
    <cellStyle name="Entered 7 2" xfId="816"/>
    <cellStyle name="Entered 7 3" xfId="817"/>
    <cellStyle name="Entered 7 4" xfId="818"/>
    <cellStyle name="Entered 7 5" xfId="819"/>
    <cellStyle name="Entered 7 6" xfId="820"/>
    <cellStyle name="Entered 7 7" xfId="821"/>
    <cellStyle name="Entered 7 8" xfId="822"/>
    <cellStyle name="Entered 7 9" xfId="823"/>
    <cellStyle name="Entered 8" xfId="824"/>
    <cellStyle name="Entered 8 2" xfId="825"/>
    <cellStyle name="Entered 8 3" xfId="826"/>
    <cellStyle name="Entered 8 4" xfId="827"/>
    <cellStyle name="Entered 9" xfId="828"/>
    <cellStyle name="Entered 9 2" xfId="829"/>
    <cellStyle name="Entered 9 3" xfId="830"/>
    <cellStyle name="Entered 9 4" xfId="831"/>
    <cellStyle name="Explanatory Text 2" xfId="832"/>
    <cellStyle name="Good 2" xfId="833"/>
    <cellStyle name="Good 3 10" xfId="834"/>
    <cellStyle name="Good 3 11" xfId="835"/>
    <cellStyle name="Good 3 12" xfId="836"/>
    <cellStyle name="Good 3 2" xfId="837"/>
    <cellStyle name="Good 3 3" xfId="838"/>
    <cellStyle name="Good 3 4" xfId="839"/>
    <cellStyle name="Good 3 5" xfId="840"/>
    <cellStyle name="Good 3 6" xfId="841"/>
    <cellStyle name="Good 3 7" xfId="842"/>
    <cellStyle name="Good 3 8" xfId="843"/>
    <cellStyle name="Good 3 9" xfId="844"/>
    <cellStyle name="Grey" xfId="845"/>
    <cellStyle name="Header1" xfId="846"/>
    <cellStyle name="Header2" xfId="847"/>
    <cellStyle name="Heading 1 2" xfId="848"/>
    <cellStyle name="Heading 1 3 10" xfId="849"/>
    <cellStyle name="Heading 1 3 11" xfId="850"/>
    <cellStyle name="Heading 1 3 12" xfId="851"/>
    <cellStyle name="Heading 1 3 2" xfId="852"/>
    <cellStyle name="Heading 1 3 3" xfId="853"/>
    <cellStyle name="Heading 1 3 4" xfId="854"/>
    <cellStyle name="Heading 1 3 5" xfId="855"/>
    <cellStyle name="Heading 1 3 6" xfId="856"/>
    <cellStyle name="Heading 1 3 7" xfId="857"/>
    <cellStyle name="Heading 1 3 8" xfId="858"/>
    <cellStyle name="Heading 1 3 9" xfId="859"/>
    <cellStyle name="Heading 2 2" xfId="860"/>
    <cellStyle name="Heading 2 3 10" xfId="861"/>
    <cellStyle name="Heading 2 3 11" xfId="862"/>
    <cellStyle name="Heading 2 3 12" xfId="863"/>
    <cellStyle name="Heading 2 3 2" xfId="864"/>
    <cellStyle name="Heading 2 3 3" xfId="865"/>
    <cellStyle name="Heading 2 3 4" xfId="866"/>
    <cellStyle name="Heading 2 3 5" xfId="867"/>
    <cellStyle name="Heading 2 3 6" xfId="868"/>
    <cellStyle name="Heading 2 3 7" xfId="869"/>
    <cellStyle name="Heading 2 3 8" xfId="870"/>
    <cellStyle name="Heading 2 3 9" xfId="871"/>
    <cellStyle name="Heading 3 2" xfId="872"/>
    <cellStyle name="Heading 3 3 10" xfId="873"/>
    <cellStyle name="Heading 3 3 11" xfId="874"/>
    <cellStyle name="Heading 3 3 12" xfId="875"/>
    <cellStyle name="Heading 3 3 2" xfId="876"/>
    <cellStyle name="Heading 3 3 3" xfId="877"/>
    <cellStyle name="Heading 3 3 4" xfId="878"/>
    <cellStyle name="Heading 3 3 5" xfId="879"/>
    <cellStyle name="Heading 3 3 6" xfId="880"/>
    <cellStyle name="Heading 3 3 7" xfId="881"/>
    <cellStyle name="Heading 3 3 8" xfId="882"/>
    <cellStyle name="Heading 3 3 9" xfId="883"/>
    <cellStyle name="Heading 4 2" xfId="884"/>
    <cellStyle name="Input [yellow]" xfId="885"/>
    <cellStyle name="Input 2" xfId="886"/>
    <cellStyle name="Input 3 10" xfId="887"/>
    <cellStyle name="Input 3 11" xfId="888"/>
    <cellStyle name="Input 3 12" xfId="889"/>
    <cellStyle name="Input 3 2" xfId="890"/>
    <cellStyle name="Input 3 3" xfId="891"/>
    <cellStyle name="Input 3 4" xfId="892"/>
    <cellStyle name="Input 3 5" xfId="893"/>
    <cellStyle name="Input 3 6" xfId="894"/>
    <cellStyle name="Input 3 7" xfId="895"/>
    <cellStyle name="Input 3 8" xfId="896"/>
    <cellStyle name="Input 3 9" xfId="897"/>
    <cellStyle name="Input Cells" xfId="898"/>
    <cellStyle name="Input Cells 10" xfId="899"/>
    <cellStyle name="Input Cells 10 2" xfId="900"/>
    <cellStyle name="Input Cells 10 3" xfId="901"/>
    <cellStyle name="Input Cells 10 4" xfId="902"/>
    <cellStyle name="Input Cells 11" xfId="903"/>
    <cellStyle name="Input Cells 11 2" xfId="904"/>
    <cellStyle name="Input Cells 11 3" xfId="905"/>
    <cellStyle name="Input Cells 11 4" xfId="906"/>
    <cellStyle name="Input Cells 12" xfId="907"/>
    <cellStyle name="Input Cells 12 2" xfId="908"/>
    <cellStyle name="Input Cells 12 3" xfId="909"/>
    <cellStyle name="Input Cells 12 4" xfId="910"/>
    <cellStyle name="Input Cells 13" xfId="911"/>
    <cellStyle name="Input Cells 13 2" xfId="912"/>
    <cellStyle name="Input Cells 13 3" xfId="913"/>
    <cellStyle name="Input Cells 13 4" xfId="914"/>
    <cellStyle name="Input Cells 14" xfId="915"/>
    <cellStyle name="Input Cells 14 2" xfId="916"/>
    <cellStyle name="Input Cells 14 3" xfId="917"/>
    <cellStyle name="Input Cells 14 4" xfId="918"/>
    <cellStyle name="Input Cells 15" xfId="919"/>
    <cellStyle name="Input Cells 15 2" xfId="920"/>
    <cellStyle name="Input Cells 15 3" xfId="921"/>
    <cellStyle name="Input Cells 15 4" xfId="922"/>
    <cellStyle name="Input Cells 16" xfId="923"/>
    <cellStyle name="Input Cells 16 2" xfId="924"/>
    <cellStyle name="Input Cells 16 3" xfId="925"/>
    <cellStyle name="Input Cells 16 4" xfId="926"/>
    <cellStyle name="Input Cells 2" xfId="927"/>
    <cellStyle name="Input Cells 2 10" xfId="928"/>
    <cellStyle name="Input Cells 2 11" xfId="929"/>
    <cellStyle name="Input Cells 2 12" xfId="930"/>
    <cellStyle name="Input Cells 2 2" xfId="931"/>
    <cellStyle name="Input Cells 2 3" xfId="932"/>
    <cellStyle name="Input Cells 2 4" xfId="933"/>
    <cellStyle name="Input Cells 2 5" xfId="934"/>
    <cellStyle name="Input Cells 2 6" xfId="935"/>
    <cellStyle name="Input Cells 2 7" xfId="936"/>
    <cellStyle name="Input Cells 2 8" xfId="937"/>
    <cellStyle name="Input Cells 2 9" xfId="938"/>
    <cellStyle name="Input Cells 3" xfId="939"/>
    <cellStyle name="Input Cells 3 10" xfId="940"/>
    <cellStyle name="Input Cells 3 11" xfId="941"/>
    <cellStyle name="Input Cells 3 12" xfId="942"/>
    <cellStyle name="Input Cells 3 2" xfId="943"/>
    <cellStyle name="Input Cells 3 3" xfId="944"/>
    <cellStyle name="Input Cells 3 4" xfId="945"/>
    <cellStyle name="Input Cells 3 5" xfId="946"/>
    <cellStyle name="Input Cells 3 6" xfId="947"/>
    <cellStyle name="Input Cells 3 7" xfId="948"/>
    <cellStyle name="Input Cells 3 8" xfId="949"/>
    <cellStyle name="Input Cells 3 9" xfId="950"/>
    <cellStyle name="Input Cells 4" xfId="951"/>
    <cellStyle name="Input Cells 4 10" xfId="952"/>
    <cellStyle name="Input Cells 4 11" xfId="953"/>
    <cellStyle name="Input Cells 4 12" xfId="954"/>
    <cellStyle name="Input Cells 4 2" xfId="955"/>
    <cellStyle name="Input Cells 4 3" xfId="956"/>
    <cellStyle name="Input Cells 4 4" xfId="957"/>
    <cellStyle name="Input Cells 4 5" xfId="958"/>
    <cellStyle name="Input Cells 4 6" xfId="959"/>
    <cellStyle name="Input Cells 4 7" xfId="960"/>
    <cellStyle name="Input Cells 4 8" xfId="961"/>
    <cellStyle name="Input Cells 4 9" xfId="962"/>
    <cellStyle name="Input Cells 5" xfId="963"/>
    <cellStyle name="Input Cells 5 10" xfId="964"/>
    <cellStyle name="Input Cells 5 11" xfId="965"/>
    <cellStyle name="Input Cells 5 12" xfId="966"/>
    <cellStyle name="Input Cells 5 2" xfId="967"/>
    <cellStyle name="Input Cells 5 3" xfId="968"/>
    <cellStyle name="Input Cells 5 4" xfId="969"/>
    <cellStyle name="Input Cells 5 5" xfId="970"/>
    <cellStyle name="Input Cells 5 6" xfId="971"/>
    <cellStyle name="Input Cells 5 7" xfId="972"/>
    <cellStyle name="Input Cells 5 8" xfId="973"/>
    <cellStyle name="Input Cells 5 9" xfId="974"/>
    <cellStyle name="Input Cells 6" xfId="975"/>
    <cellStyle name="Input Cells 6 10" xfId="976"/>
    <cellStyle name="Input Cells 6 11" xfId="977"/>
    <cellStyle name="Input Cells 6 12" xfId="978"/>
    <cellStyle name="Input Cells 6 2" xfId="979"/>
    <cellStyle name="Input Cells 6 3" xfId="980"/>
    <cellStyle name="Input Cells 6 4" xfId="981"/>
    <cellStyle name="Input Cells 6 5" xfId="982"/>
    <cellStyle name="Input Cells 6 6" xfId="983"/>
    <cellStyle name="Input Cells 6 7" xfId="984"/>
    <cellStyle name="Input Cells 6 8" xfId="985"/>
    <cellStyle name="Input Cells 6 9" xfId="986"/>
    <cellStyle name="Input Cells 7" xfId="987"/>
    <cellStyle name="Input Cells 7 10" xfId="988"/>
    <cellStyle name="Input Cells 7 11" xfId="989"/>
    <cellStyle name="Input Cells 7 12" xfId="990"/>
    <cellStyle name="Input Cells 7 2" xfId="991"/>
    <cellStyle name="Input Cells 7 3" xfId="992"/>
    <cellStyle name="Input Cells 7 4" xfId="993"/>
    <cellStyle name="Input Cells 7 5" xfId="994"/>
    <cellStyle name="Input Cells 7 6" xfId="995"/>
    <cellStyle name="Input Cells 7 7" xfId="996"/>
    <cellStyle name="Input Cells 7 8" xfId="997"/>
    <cellStyle name="Input Cells 7 9" xfId="998"/>
    <cellStyle name="Input Cells 8" xfId="999"/>
    <cellStyle name="Input Cells 8 2" xfId="1000"/>
    <cellStyle name="Input Cells 8 3" xfId="1001"/>
    <cellStyle name="Input Cells 8 4" xfId="1002"/>
    <cellStyle name="Input Cells 9" xfId="1003"/>
    <cellStyle name="Input Cells 9 2" xfId="1004"/>
    <cellStyle name="Input Cells 9 3" xfId="1005"/>
    <cellStyle name="Input Cells 9 4" xfId="1006"/>
    <cellStyle name="Linked Cell 2" xfId="1007"/>
    <cellStyle name="Linked Cell 3 10" xfId="1008"/>
    <cellStyle name="Linked Cell 3 11" xfId="1009"/>
    <cellStyle name="Linked Cell 3 12" xfId="1010"/>
    <cellStyle name="Linked Cell 3 2" xfId="1011"/>
    <cellStyle name="Linked Cell 3 3" xfId="1012"/>
    <cellStyle name="Linked Cell 3 4" xfId="1013"/>
    <cellStyle name="Linked Cell 3 5" xfId="1014"/>
    <cellStyle name="Linked Cell 3 6" xfId="1015"/>
    <cellStyle name="Linked Cell 3 7" xfId="1016"/>
    <cellStyle name="Linked Cell 3 8" xfId="1017"/>
    <cellStyle name="Linked Cell 3 9" xfId="1018"/>
    <cellStyle name="Linked Cells" xfId="1019"/>
    <cellStyle name="Linked Cells 10" xfId="1020"/>
    <cellStyle name="Linked Cells 10 2" xfId="1021"/>
    <cellStyle name="Linked Cells 10 3" xfId="1022"/>
    <cellStyle name="Linked Cells 10 4" xfId="1023"/>
    <cellStyle name="Linked Cells 11" xfId="1024"/>
    <cellStyle name="Linked Cells 11 2" xfId="1025"/>
    <cellStyle name="Linked Cells 11 3" xfId="1026"/>
    <cellStyle name="Linked Cells 11 4" xfId="1027"/>
    <cellStyle name="Linked Cells 12" xfId="1028"/>
    <cellStyle name="Linked Cells 12 2" xfId="1029"/>
    <cellStyle name="Linked Cells 12 3" xfId="1030"/>
    <cellStyle name="Linked Cells 12 4" xfId="1031"/>
    <cellStyle name="Linked Cells 13" xfId="1032"/>
    <cellStyle name="Linked Cells 13 2" xfId="1033"/>
    <cellStyle name="Linked Cells 13 3" xfId="1034"/>
    <cellStyle name="Linked Cells 13 4" xfId="1035"/>
    <cellStyle name="Linked Cells 14" xfId="1036"/>
    <cellStyle name="Linked Cells 14 2" xfId="1037"/>
    <cellStyle name="Linked Cells 14 3" xfId="1038"/>
    <cellStyle name="Linked Cells 14 4" xfId="1039"/>
    <cellStyle name="Linked Cells 15" xfId="1040"/>
    <cellStyle name="Linked Cells 15 2" xfId="1041"/>
    <cellStyle name="Linked Cells 15 3" xfId="1042"/>
    <cellStyle name="Linked Cells 15 4" xfId="1043"/>
    <cellStyle name="Linked Cells 16" xfId="1044"/>
    <cellStyle name="Linked Cells 16 2" xfId="1045"/>
    <cellStyle name="Linked Cells 16 3" xfId="1046"/>
    <cellStyle name="Linked Cells 16 4" xfId="1047"/>
    <cellStyle name="Linked Cells 2" xfId="1048"/>
    <cellStyle name="Linked Cells 2 10" xfId="1049"/>
    <cellStyle name="Linked Cells 2 11" xfId="1050"/>
    <cellStyle name="Linked Cells 2 12" xfId="1051"/>
    <cellStyle name="Linked Cells 2 2" xfId="1052"/>
    <cellStyle name="Linked Cells 2 3" xfId="1053"/>
    <cellStyle name="Linked Cells 2 4" xfId="1054"/>
    <cellStyle name="Linked Cells 2 5" xfId="1055"/>
    <cellStyle name="Linked Cells 2 6" xfId="1056"/>
    <cellStyle name="Linked Cells 2 7" xfId="1057"/>
    <cellStyle name="Linked Cells 2 8" xfId="1058"/>
    <cellStyle name="Linked Cells 2 9" xfId="1059"/>
    <cellStyle name="Linked Cells 3" xfId="1060"/>
    <cellStyle name="Linked Cells 3 10" xfId="1061"/>
    <cellStyle name="Linked Cells 3 11" xfId="1062"/>
    <cellStyle name="Linked Cells 3 12" xfId="1063"/>
    <cellStyle name="Linked Cells 3 2" xfId="1064"/>
    <cellStyle name="Linked Cells 3 3" xfId="1065"/>
    <cellStyle name="Linked Cells 3 4" xfId="1066"/>
    <cellStyle name="Linked Cells 3 5" xfId="1067"/>
    <cellStyle name="Linked Cells 3 6" xfId="1068"/>
    <cellStyle name="Linked Cells 3 7" xfId="1069"/>
    <cellStyle name="Linked Cells 3 8" xfId="1070"/>
    <cellStyle name="Linked Cells 3 9" xfId="1071"/>
    <cellStyle name="Linked Cells 4" xfId="1072"/>
    <cellStyle name="Linked Cells 4 10" xfId="1073"/>
    <cellStyle name="Linked Cells 4 11" xfId="1074"/>
    <cellStyle name="Linked Cells 4 12" xfId="1075"/>
    <cellStyle name="Linked Cells 4 2" xfId="1076"/>
    <cellStyle name="Linked Cells 4 3" xfId="1077"/>
    <cellStyle name="Linked Cells 4 4" xfId="1078"/>
    <cellStyle name="Linked Cells 4 5" xfId="1079"/>
    <cellStyle name="Linked Cells 4 6" xfId="1080"/>
    <cellStyle name="Linked Cells 4 7" xfId="1081"/>
    <cellStyle name="Linked Cells 4 8" xfId="1082"/>
    <cellStyle name="Linked Cells 4 9" xfId="1083"/>
    <cellStyle name="Linked Cells 5" xfId="1084"/>
    <cellStyle name="Linked Cells 5 10" xfId="1085"/>
    <cellStyle name="Linked Cells 5 11" xfId="1086"/>
    <cellStyle name="Linked Cells 5 12" xfId="1087"/>
    <cellStyle name="Linked Cells 5 2" xfId="1088"/>
    <cellStyle name="Linked Cells 5 3" xfId="1089"/>
    <cellStyle name="Linked Cells 5 4" xfId="1090"/>
    <cellStyle name="Linked Cells 5 5" xfId="1091"/>
    <cellStyle name="Linked Cells 5 6" xfId="1092"/>
    <cellStyle name="Linked Cells 5 7" xfId="1093"/>
    <cellStyle name="Linked Cells 5 8" xfId="1094"/>
    <cellStyle name="Linked Cells 5 9" xfId="1095"/>
    <cellStyle name="Linked Cells 6" xfId="1096"/>
    <cellStyle name="Linked Cells 6 10" xfId="1097"/>
    <cellStyle name="Linked Cells 6 11" xfId="1098"/>
    <cellStyle name="Linked Cells 6 12" xfId="1099"/>
    <cellStyle name="Linked Cells 6 2" xfId="1100"/>
    <cellStyle name="Linked Cells 6 3" xfId="1101"/>
    <cellStyle name="Linked Cells 6 4" xfId="1102"/>
    <cellStyle name="Linked Cells 6 5" xfId="1103"/>
    <cellStyle name="Linked Cells 6 6" xfId="1104"/>
    <cellStyle name="Linked Cells 6 7" xfId="1105"/>
    <cellStyle name="Linked Cells 6 8" xfId="1106"/>
    <cellStyle name="Linked Cells 6 9" xfId="1107"/>
    <cellStyle name="Linked Cells 7" xfId="1108"/>
    <cellStyle name="Linked Cells 7 10" xfId="1109"/>
    <cellStyle name="Linked Cells 7 11" xfId="1110"/>
    <cellStyle name="Linked Cells 7 12" xfId="1111"/>
    <cellStyle name="Linked Cells 7 2" xfId="1112"/>
    <cellStyle name="Linked Cells 7 3" xfId="1113"/>
    <cellStyle name="Linked Cells 7 4" xfId="1114"/>
    <cellStyle name="Linked Cells 7 5" xfId="1115"/>
    <cellStyle name="Linked Cells 7 6" xfId="1116"/>
    <cellStyle name="Linked Cells 7 7" xfId="1117"/>
    <cellStyle name="Linked Cells 7 8" xfId="1118"/>
    <cellStyle name="Linked Cells 7 9" xfId="1119"/>
    <cellStyle name="Linked Cells 8" xfId="1120"/>
    <cellStyle name="Linked Cells 8 2" xfId="1121"/>
    <cellStyle name="Linked Cells 8 3" xfId="1122"/>
    <cellStyle name="Linked Cells 8 4" xfId="1123"/>
    <cellStyle name="Linked Cells 9" xfId="1124"/>
    <cellStyle name="Linked Cells 9 2" xfId="1125"/>
    <cellStyle name="Linked Cells 9 3" xfId="1126"/>
    <cellStyle name="Linked Cells 9 4" xfId="1127"/>
    <cellStyle name="Milliers [0]_!!!GO" xfId="1128"/>
    <cellStyle name="Milliers_!!!GO" xfId="1129"/>
    <cellStyle name="Monétaire [0]_!!!GO" xfId="1130"/>
    <cellStyle name="Monétaire_!!!GO" xfId="1131"/>
    <cellStyle name="MS_Arabic" xfId="1132"/>
    <cellStyle name="Neutral 2" xfId="1133"/>
    <cellStyle name="Neutral 3 10" xfId="1134"/>
    <cellStyle name="Neutral 3 11" xfId="1135"/>
    <cellStyle name="Neutral 3 12" xfId="1136"/>
    <cellStyle name="Neutral 3 2" xfId="1137"/>
    <cellStyle name="Neutral 3 3" xfId="1138"/>
    <cellStyle name="Neutral 3 4" xfId="1139"/>
    <cellStyle name="Neutral 3 5" xfId="1140"/>
    <cellStyle name="Neutral 3 6" xfId="1141"/>
    <cellStyle name="Neutral 3 7" xfId="1142"/>
    <cellStyle name="Neutral 3 8" xfId="1143"/>
    <cellStyle name="Neutral 3 9" xfId="1144"/>
    <cellStyle name="Normal" xfId="0" builtinId="0"/>
    <cellStyle name="Normal - Style1" xfId="1145"/>
    <cellStyle name="Normal 10" xfId="1146"/>
    <cellStyle name="Normal 10 2" xfId="1147"/>
    <cellStyle name="Normal 10 3" xfId="1148"/>
    <cellStyle name="Normal 10 4" xfId="1149"/>
    <cellStyle name="Normal 100" xfId="1150"/>
    <cellStyle name="Normal 101" xfId="1151"/>
    <cellStyle name="Normal 102" xfId="1152"/>
    <cellStyle name="Normal 103" xfId="1153"/>
    <cellStyle name="Normal 104" xfId="1154"/>
    <cellStyle name="Normal 105" xfId="1155"/>
    <cellStyle name="Normal 106" xfId="1156"/>
    <cellStyle name="Normal 107" xfId="1157"/>
    <cellStyle name="Normal 108" xfId="1158"/>
    <cellStyle name="Normal 109" xfId="1159"/>
    <cellStyle name="Normal 11" xfId="1160"/>
    <cellStyle name="Normal 11 2" xfId="1161"/>
    <cellStyle name="Normal 11 3" xfId="1162"/>
    <cellStyle name="Normal 11 4" xfId="1163"/>
    <cellStyle name="Normal 110" xfId="1164"/>
    <cellStyle name="Normal 111" xfId="1165"/>
    <cellStyle name="Normal 112" xfId="1166"/>
    <cellStyle name="Normal 113" xfId="1167"/>
    <cellStyle name="Normal 114" xfId="1168"/>
    <cellStyle name="Normal 115" xfId="1169"/>
    <cellStyle name="Normal 116" xfId="1170"/>
    <cellStyle name="Normal 117" xfId="1171"/>
    <cellStyle name="Normal 118" xfId="1172"/>
    <cellStyle name="Normal 119" xfId="1173"/>
    <cellStyle name="Normal 12" xfId="1174"/>
    <cellStyle name="Normal 12 2" xfId="1175"/>
    <cellStyle name="Normal 12 3" xfId="1176"/>
    <cellStyle name="Normal 12 4" xfId="1177"/>
    <cellStyle name="Normal 120" xfId="1178"/>
    <cellStyle name="Normal 121" xfId="1179"/>
    <cellStyle name="Normal 122" xfId="1180"/>
    <cellStyle name="Normal 123" xfId="1181"/>
    <cellStyle name="Normal 124" xfId="1182"/>
    <cellStyle name="Normal 125" xfId="1183"/>
    <cellStyle name="Normal 126" xfId="1184"/>
    <cellStyle name="Normal 127" xfId="1185"/>
    <cellStyle name="Normal 128" xfId="1186"/>
    <cellStyle name="Normal 129" xfId="1187"/>
    <cellStyle name="Normal 13" xfId="1188"/>
    <cellStyle name="Normal 13 2" xfId="1189"/>
    <cellStyle name="Normal 13 3" xfId="1190"/>
    <cellStyle name="Normal 13 4" xfId="1191"/>
    <cellStyle name="Normal 130" xfId="1192"/>
    <cellStyle name="Normal 131" xfId="1193"/>
    <cellStyle name="Normal 132" xfId="1194"/>
    <cellStyle name="Normal 133" xfId="1195"/>
    <cellStyle name="Normal 134" xfId="1196"/>
    <cellStyle name="Normal 135" xfId="1197"/>
    <cellStyle name="Normal 136" xfId="1198"/>
    <cellStyle name="Normal 137" xfId="1199"/>
    <cellStyle name="Normal 138" xfId="1200"/>
    <cellStyle name="Normal 139" xfId="1201"/>
    <cellStyle name="Normal 14" xfId="9"/>
    <cellStyle name="Normal 14 2" xfId="1202"/>
    <cellStyle name="Normal 14 2 10" xfId="1203"/>
    <cellStyle name="Normal 14 2 10 2" xfId="1204"/>
    <cellStyle name="Normal 14 2 10 3" xfId="1205"/>
    <cellStyle name="Normal 14 2 10 4" xfId="1206"/>
    <cellStyle name="Normal 14 2 11" xfId="1207"/>
    <cellStyle name="Normal 14 2 12" xfId="1208"/>
    <cellStyle name="Normal 14 2 13" xfId="1209"/>
    <cellStyle name="Normal 14 2 2" xfId="1210"/>
    <cellStyle name="Normal 14 2 2 2" xfId="1211"/>
    <cellStyle name="Normal 14 2 2 3" xfId="1212"/>
    <cellStyle name="Normal 14 2 2 4" xfId="1213"/>
    <cellStyle name="Normal 14 2 3" xfId="1214"/>
    <cellStyle name="Normal 14 2 3 2" xfId="1215"/>
    <cellStyle name="Normal 14 2 3 3" xfId="1216"/>
    <cellStyle name="Normal 14 2 3 4" xfId="1217"/>
    <cellStyle name="Normal 14 2 4" xfId="1218"/>
    <cellStyle name="Normal 14 2 4 2" xfId="1219"/>
    <cellStyle name="Normal 14 2 4 3" xfId="1220"/>
    <cellStyle name="Normal 14 2 4 4" xfId="1221"/>
    <cellStyle name="Normal 14 2 5" xfId="1222"/>
    <cellStyle name="Normal 14 2 5 2" xfId="1223"/>
    <cellStyle name="Normal 14 2 5 3" xfId="1224"/>
    <cellStyle name="Normal 14 2 5 4" xfId="1225"/>
    <cellStyle name="Normal 14 2 6" xfId="1226"/>
    <cellStyle name="Normal 14 2 6 2" xfId="1227"/>
    <cellStyle name="Normal 14 2 6 3" xfId="1228"/>
    <cellStyle name="Normal 14 2 6 4" xfId="1229"/>
    <cellStyle name="Normal 14 2 7" xfId="1230"/>
    <cellStyle name="Normal 14 2 7 2" xfId="1231"/>
    <cellStyle name="Normal 14 2 7 3" xfId="1232"/>
    <cellStyle name="Normal 14 2 7 4" xfId="1233"/>
    <cellStyle name="Normal 14 2 8" xfId="1234"/>
    <cellStyle name="Normal 14 2 8 2" xfId="1235"/>
    <cellStyle name="Normal 14 2 8 3" xfId="1236"/>
    <cellStyle name="Normal 14 2 8 4" xfId="1237"/>
    <cellStyle name="Normal 14 2 9" xfId="1238"/>
    <cellStyle name="Normal 14 2 9 2" xfId="1239"/>
    <cellStyle name="Normal 14 2 9 3" xfId="1240"/>
    <cellStyle name="Normal 14 2 9 4" xfId="1241"/>
    <cellStyle name="Normal 140" xfId="1242"/>
    <cellStyle name="Normal 141" xfId="1243"/>
    <cellStyle name="Normal 142" xfId="1244"/>
    <cellStyle name="Normal 143" xfId="1245"/>
    <cellStyle name="Normal 144" xfId="1246"/>
    <cellStyle name="Normal 145" xfId="1247"/>
    <cellStyle name="Normal 146" xfId="1248"/>
    <cellStyle name="Normal 147" xfId="1249"/>
    <cellStyle name="Normal 148" xfId="1250"/>
    <cellStyle name="Normal 149" xfId="1251"/>
    <cellStyle name="Normal 15" xfId="1252"/>
    <cellStyle name="Normal 150" xfId="1253"/>
    <cellStyle name="Normal 151" xfId="1254"/>
    <cellStyle name="Normal 152" xfId="1255"/>
    <cellStyle name="Normal 153" xfId="1256"/>
    <cellStyle name="Normal 154" xfId="1257"/>
    <cellStyle name="Normal 155" xfId="1258"/>
    <cellStyle name="Normal 156" xfId="1259"/>
    <cellStyle name="Normal 157" xfId="1260"/>
    <cellStyle name="Normal 158" xfId="1261"/>
    <cellStyle name="Normal 159" xfId="1262"/>
    <cellStyle name="Normal 16" xfId="1263"/>
    <cellStyle name="Normal 160" xfId="1264"/>
    <cellStyle name="Normal 161" xfId="1265"/>
    <cellStyle name="Normal 162" xfId="1266"/>
    <cellStyle name="Normal 163" xfId="1267"/>
    <cellStyle name="Normal 164" xfId="1268"/>
    <cellStyle name="Normal 165" xfId="1269"/>
    <cellStyle name="Normal 166" xfId="1270"/>
    <cellStyle name="Normal 167" xfId="1271"/>
    <cellStyle name="Normal 17" xfId="1272"/>
    <cellStyle name="Normal 18" xfId="1273"/>
    <cellStyle name="Normal 19" xfId="1274"/>
    <cellStyle name="Normal 2" xfId="1275"/>
    <cellStyle name="Normal 2 10" xfId="1276"/>
    <cellStyle name="Normal 2 11" xfId="1277"/>
    <cellStyle name="Normal 2 12" xfId="1278"/>
    <cellStyle name="Normal 2 13" xfId="1279"/>
    <cellStyle name="Normal 2 14" xfId="1280"/>
    <cellStyle name="Normal 2 15" xfId="1281"/>
    <cellStyle name="Normal 2 16" xfId="1282"/>
    <cellStyle name="Normal 2 17" xfId="1283"/>
    <cellStyle name="Normal 2 2" xfId="1284"/>
    <cellStyle name="Normal 2 3" xfId="1285"/>
    <cellStyle name="Normal 2 4" xfId="1286"/>
    <cellStyle name="Normal 2 5" xfId="1287"/>
    <cellStyle name="Normal 2 6" xfId="1288"/>
    <cellStyle name="Normal 2 7" xfId="1289"/>
    <cellStyle name="Normal 2 8" xfId="1290"/>
    <cellStyle name="Normal 2 9" xfId="1291"/>
    <cellStyle name="Normal 20" xfId="1292"/>
    <cellStyle name="Normal 21" xfId="1293"/>
    <cellStyle name="Normal 22" xfId="1294"/>
    <cellStyle name="Normal 23" xfId="1295"/>
    <cellStyle name="Normal 24" xfId="1296"/>
    <cellStyle name="Normal 25" xfId="1297"/>
    <cellStyle name="Normal 26" xfId="1298"/>
    <cellStyle name="Normal 27" xfId="1299"/>
    <cellStyle name="Normal 28" xfId="1300"/>
    <cellStyle name="Normal 29" xfId="1301"/>
    <cellStyle name="Normal 3 10" xfId="1302"/>
    <cellStyle name="Normal 3 11" xfId="1303"/>
    <cellStyle name="Normal 3 12" xfId="1304"/>
    <cellStyle name="Normal 3 2" xfId="1305"/>
    <cellStyle name="Normal 3 3" xfId="1306"/>
    <cellStyle name="Normal 3 4" xfId="1307"/>
    <cellStyle name="Normal 3 5" xfId="1308"/>
    <cellStyle name="Normal 3 6" xfId="1309"/>
    <cellStyle name="Normal 3 7" xfId="1310"/>
    <cellStyle name="Normal 3 8" xfId="1311"/>
    <cellStyle name="Normal 3 9" xfId="1312"/>
    <cellStyle name="Normal 30" xfId="1313"/>
    <cellStyle name="Normal 31" xfId="1314"/>
    <cellStyle name="Normal 32" xfId="1315"/>
    <cellStyle name="Normal 33" xfId="1316"/>
    <cellStyle name="Normal 34" xfId="1317"/>
    <cellStyle name="Normal 35" xfId="1318"/>
    <cellStyle name="Normal 36" xfId="1319"/>
    <cellStyle name="Normal 37" xfId="1320"/>
    <cellStyle name="Normal 38" xfId="1321"/>
    <cellStyle name="Normal 39" xfId="1322"/>
    <cellStyle name="Normal 40" xfId="1323"/>
    <cellStyle name="Normal 41" xfId="1324"/>
    <cellStyle name="Normal 42" xfId="1325"/>
    <cellStyle name="Normal 43" xfId="1326"/>
    <cellStyle name="Normal 44" xfId="1327"/>
    <cellStyle name="Normal 45" xfId="1328"/>
    <cellStyle name="Normal 46" xfId="1329"/>
    <cellStyle name="Normal 47" xfId="1330"/>
    <cellStyle name="Normal 48" xfId="1331"/>
    <cellStyle name="Normal 49" xfId="1332"/>
    <cellStyle name="Normal 50" xfId="1333"/>
    <cellStyle name="Normal 51" xfId="1334"/>
    <cellStyle name="Normal 52" xfId="1335"/>
    <cellStyle name="Normal 53" xfId="1336"/>
    <cellStyle name="Normal 54" xfId="1337"/>
    <cellStyle name="Normal 55" xfId="1338"/>
    <cellStyle name="Normal 56" xfId="1339"/>
    <cellStyle name="Normal 57" xfId="1340"/>
    <cellStyle name="Normal 58" xfId="1341"/>
    <cellStyle name="Normal 59" xfId="1342"/>
    <cellStyle name="Normal 6 10" xfId="1343"/>
    <cellStyle name="Normal 6 10 2" xfId="1344"/>
    <cellStyle name="Normal 6 10 3" xfId="1345"/>
    <cellStyle name="Normal 6 10 4" xfId="1346"/>
    <cellStyle name="Normal 6 11" xfId="1347"/>
    <cellStyle name="Normal 6 2" xfId="1348"/>
    <cellStyle name="Normal 6 2 2" xfId="1349"/>
    <cellStyle name="Normal 6 2 3" xfId="1350"/>
    <cellStyle name="Normal 6 2 4" xfId="1351"/>
    <cellStyle name="Normal 6 3" xfId="1352"/>
    <cellStyle name="Normal 6 3 2" xfId="1353"/>
    <cellStyle name="Normal 6 3 3" xfId="1354"/>
    <cellStyle name="Normal 6 3 4" xfId="1355"/>
    <cellStyle name="Normal 6 4" xfId="1356"/>
    <cellStyle name="Normal 6 4 2" xfId="1357"/>
    <cellStyle name="Normal 6 4 3" xfId="1358"/>
    <cellStyle name="Normal 6 4 4" xfId="1359"/>
    <cellStyle name="Normal 6 5" xfId="1360"/>
    <cellStyle name="Normal 6 5 2" xfId="1361"/>
    <cellStyle name="Normal 6 5 3" xfId="1362"/>
    <cellStyle name="Normal 6 5 4" xfId="1363"/>
    <cellStyle name="Normal 6 6" xfId="1364"/>
    <cellStyle name="Normal 6 6 2" xfId="1365"/>
    <cellStyle name="Normal 6 6 3" xfId="1366"/>
    <cellStyle name="Normal 6 6 4" xfId="1367"/>
    <cellStyle name="Normal 6 7" xfId="1368"/>
    <cellStyle name="Normal 6 7 2" xfId="1369"/>
    <cellStyle name="Normal 6 7 3" xfId="1370"/>
    <cellStyle name="Normal 6 7 4" xfId="1371"/>
    <cellStyle name="Normal 6 8" xfId="1372"/>
    <cellStyle name="Normal 6 8 2" xfId="1373"/>
    <cellStyle name="Normal 6 8 3" xfId="1374"/>
    <cellStyle name="Normal 6 8 4" xfId="1375"/>
    <cellStyle name="Normal 6 9" xfId="1376"/>
    <cellStyle name="Normal 6 9 2" xfId="1377"/>
    <cellStyle name="Normal 6 9 3" xfId="1378"/>
    <cellStyle name="Normal 6 9 4" xfId="1379"/>
    <cellStyle name="Normal 60" xfId="1380"/>
    <cellStyle name="Normal 61" xfId="1381"/>
    <cellStyle name="Normal 62" xfId="1382"/>
    <cellStyle name="Normal 63" xfId="1383"/>
    <cellStyle name="Normal 64" xfId="1384"/>
    <cellStyle name="Normal 65" xfId="1385"/>
    <cellStyle name="Normal 66" xfId="1386"/>
    <cellStyle name="Normal 67" xfId="1387"/>
    <cellStyle name="Normal 68" xfId="1388"/>
    <cellStyle name="Normal 69" xfId="1389"/>
    <cellStyle name="Normal 7 10" xfId="1390"/>
    <cellStyle name="Normal 7 2" xfId="1391"/>
    <cellStyle name="Normal 7 3" xfId="1392"/>
    <cellStyle name="Normal 7 4" xfId="1393"/>
    <cellStyle name="Normal 7 5" xfId="1394"/>
    <cellStyle name="Normal 7 6" xfId="1395"/>
    <cellStyle name="Normal 7 7" xfId="1396"/>
    <cellStyle name="Normal 7 8" xfId="1397"/>
    <cellStyle name="Normal 7 9" xfId="1398"/>
    <cellStyle name="Normal 70" xfId="1399"/>
    <cellStyle name="Normal 71" xfId="1400"/>
    <cellStyle name="Normal 72" xfId="1401"/>
    <cellStyle name="Normal 73" xfId="1402"/>
    <cellStyle name="Normal 74" xfId="1403"/>
    <cellStyle name="Normal 75" xfId="1404"/>
    <cellStyle name="Normal 76" xfId="1405"/>
    <cellStyle name="Normal 77" xfId="1406"/>
    <cellStyle name="Normal 78" xfId="1407"/>
    <cellStyle name="Normal 79" xfId="1408"/>
    <cellStyle name="Normal 80" xfId="1409"/>
    <cellStyle name="Normal 81" xfId="1410"/>
    <cellStyle name="Normal 82" xfId="1411"/>
    <cellStyle name="Normal 83" xfId="1412"/>
    <cellStyle name="Normal 84" xfId="1413"/>
    <cellStyle name="Normal 85" xfId="1414"/>
    <cellStyle name="Normal 86" xfId="1415"/>
    <cellStyle name="Normal 87" xfId="1416"/>
    <cellStyle name="Normal 88" xfId="1417"/>
    <cellStyle name="Normal 89" xfId="1418"/>
    <cellStyle name="Normal 9" xfId="1419"/>
    <cellStyle name="Normal 90" xfId="1420"/>
    <cellStyle name="Normal 91" xfId="1421"/>
    <cellStyle name="Normal 92" xfId="1422"/>
    <cellStyle name="Normal 93" xfId="1423"/>
    <cellStyle name="Normal 94" xfId="1424"/>
    <cellStyle name="Normal 95" xfId="1425"/>
    <cellStyle name="Normal 96" xfId="1426"/>
    <cellStyle name="Normal 97" xfId="1427"/>
    <cellStyle name="Normal 98" xfId="1428"/>
    <cellStyle name="Normal 99" xfId="1429"/>
    <cellStyle name="Normal_2" xfId="1810"/>
    <cellStyle name="Normal_3 Bill No. 1 General" xfId="10"/>
    <cellStyle name="Normal_3 Bills_1" xfId="4"/>
    <cellStyle name="Normal_3 Bills_4 Bill No. 1 &amp; General 2" xfId="12"/>
    <cellStyle name="Normal_3 BOQ Bills" xfId="1806"/>
    <cellStyle name="Normal_3 Section 1 Gen. Req. + General" xfId="1813"/>
    <cellStyle name="Normal_4 Bill No. 1 &amp; General 2" xfId="11"/>
    <cellStyle name="Normal_6 Dayworks" xfId="1812"/>
    <cellStyle name="Normal_bill 3" xfId="1430"/>
    <cellStyle name="Normal_Bill 3 2" xfId="1811"/>
    <cellStyle name="Normal_Bill 3a" xfId="2"/>
    <cellStyle name="Normal_Book2" xfId="1809"/>
    <cellStyle name="Normal_BOQ-Elec-Mec" xfId="1803"/>
    <cellStyle name="Normal_bq_4 Bill No. 1 &amp; General" xfId="13"/>
    <cellStyle name="Normal_DAYWORKs" xfId="1804"/>
    <cellStyle name="Normal_DIV.3" xfId="3"/>
    <cellStyle name="Normal_DIV.3_4 Bill No. 1 &amp; General" xfId="14"/>
    <cellStyle name="Normal_DIV.3_Bill 3a" xfId="1431"/>
    <cellStyle name="Normal_DIV.3_DAYWORKs" xfId="1805"/>
    <cellStyle name="Normal_DIVISION 2" xfId="1808"/>
    <cellStyle name="Normal_ELEM_A" xfId="1432"/>
    <cellStyle name="Normal_INTERBRAND MECHANICAL" xfId="1433"/>
    <cellStyle name="Normal_MAR ELIAS 516R" xfId="1434"/>
    <cellStyle name="Normal_ParcelNo1&amp;2modificationsMarch17th,06" xfId="1807"/>
    <cellStyle name="Normal_quantities palm springs village ARCH" xfId="1435"/>
    <cellStyle name="Normal_R677-BoQ 2" xfId="7"/>
    <cellStyle name="Normal_R677-BoQ_PRILIMINARIES 2" xfId="6"/>
    <cellStyle name="Normal_R677-BoQ_PRILIMINARIES_3 BOQ 2A 2" xfId="5"/>
    <cellStyle name="Normal_Summary_1" xfId="1436"/>
    <cellStyle name="Normal_Summary_2" xfId="1437"/>
    <cellStyle name="Note 2 10" xfId="1438"/>
    <cellStyle name="Note 2 11" xfId="1439"/>
    <cellStyle name="Note 2 12" xfId="1440"/>
    <cellStyle name="Note 2 13" xfId="1441"/>
    <cellStyle name="Note 2 14" xfId="1442"/>
    <cellStyle name="Note 2 15" xfId="1443"/>
    <cellStyle name="Note 2 16" xfId="1444"/>
    <cellStyle name="Note 2 17" xfId="1445"/>
    <cellStyle name="Note 2 2" xfId="1446"/>
    <cellStyle name="Note 2 2 10" xfId="1447"/>
    <cellStyle name="Note 2 2 11" xfId="1448"/>
    <cellStyle name="Note 2 2 12" xfId="1449"/>
    <cellStyle name="Note 2 2 2" xfId="1450"/>
    <cellStyle name="Note 2 2 3" xfId="1451"/>
    <cellStyle name="Note 2 2 4" xfId="1452"/>
    <cellStyle name="Note 2 2 5" xfId="1453"/>
    <cellStyle name="Note 2 2 6" xfId="1454"/>
    <cellStyle name="Note 2 2 7" xfId="1455"/>
    <cellStyle name="Note 2 2 8" xfId="1456"/>
    <cellStyle name="Note 2 2 9" xfId="1457"/>
    <cellStyle name="Note 2 3" xfId="1458"/>
    <cellStyle name="Note 2 3 10" xfId="1459"/>
    <cellStyle name="Note 2 3 11" xfId="1460"/>
    <cellStyle name="Note 2 3 12" xfId="1461"/>
    <cellStyle name="Note 2 3 2" xfId="1462"/>
    <cellStyle name="Note 2 3 3" xfId="1463"/>
    <cellStyle name="Note 2 3 4" xfId="1464"/>
    <cellStyle name="Note 2 3 5" xfId="1465"/>
    <cellStyle name="Note 2 3 6" xfId="1466"/>
    <cellStyle name="Note 2 3 7" xfId="1467"/>
    <cellStyle name="Note 2 3 8" xfId="1468"/>
    <cellStyle name="Note 2 3 9" xfId="1469"/>
    <cellStyle name="Note 2 4" xfId="1470"/>
    <cellStyle name="Note 2 4 10" xfId="1471"/>
    <cellStyle name="Note 2 4 11" xfId="1472"/>
    <cellStyle name="Note 2 4 12" xfId="1473"/>
    <cellStyle name="Note 2 4 2" xfId="1474"/>
    <cellStyle name="Note 2 4 3" xfId="1475"/>
    <cellStyle name="Note 2 4 4" xfId="1476"/>
    <cellStyle name="Note 2 4 5" xfId="1477"/>
    <cellStyle name="Note 2 4 6" xfId="1478"/>
    <cellStyle name="Note 2 4 7" xfId="1479"/>
    <cellStyle name="Note 2 4 8" xfId="1480"/>
    <cellStyle name="Note 2 4 9" xfId="1481"/>
    <cellStyle name="Note 2 5" xfId="1482"/>
    <cellStyle name="Note 2 5 10" xfId="1483"/>
    <cellStyle name="Note 2 5 11" xfId="1484"/>
    <cellStyle name="Note 2 5 12" xfId="1485"/>
    <cellStyle name="Note 2 5 2" xfId="1486"/>
    <cellStyle name="Note 2 5 3" xfId="1487"/>
    <cellStyle name="Note 2 5 4" xfId="1488"/>
    <cellStyle name="Note 2 5 5" xfId="1489"/>
    <cellStyle name="Note 2 5 6" xfId="1490"/>
    <cellStyle name="Note 2 5 7" xfId="1491"/>
    <cellStyle name="Note 2 5 8" xfId="1492"/>
    <cellStyle name="Note 2 5 9" xfId="1493"/>
    <cellStyle name="Note 2 6" xfId="1494"/>
    <cellStyle name="Note 2 6 10" xfId="1495"/>
    <cellStyle name="Note 2 6 11" xfId="1496"/>
    <cellStyle name="Note 2 6 12" xfId="1497"/>
    <cellStyle name="Note 2 6 2" xfId="1498"/>
    <cellStyle name="Note 2 6 3" xfId="1499"/>
    <cellStyle name="Note 2 6 4" xfId="1500"/>
    <cellStyle name="Note 2 6 5" xfId="1501"/>
    <cellStyle name="Note 2 6 6" xfId="1502"/>
    <cellStyle name="Note 2 6 7" xfId="1503"/>
    <cellStyle name="Note 2 6 8" xfId="1504"/>
    <cellStyle name="Note 2 6 9" xfId="1505"/>
    <cellStyle name="Note 2 7" xfId="1506"/>
    <cellStyle name="Note 2 8" xfId="1507"/>
    <cellStyle name="Note 2 9" xfId="1508"/>
    <cellStyle name="Note 3 10" xfId="1509"/>
    <cellStyle name="Note 3 11" xfId="1510"/>
    <cellStyle name="Note 3 12" xfId="1511"/>
    <cellStyle name="Note 3 2" xfId="1512"/>
    <cellStyle name="Note 3 3" xfId="1513"/>
    <cellStyle name="Note 3 4" xfId="1514"/>
    <cellStyle name="Note 3 5" xfId="1515"/>
    <cellStyle name="Note 3 6" xfId="1516"/>
    <cellStyle name="Note 3 7" xfId="1517"/>
    <cellStyle name="Note 3 8" xfId="1518"/>
    <cellStyle name="Note 3 9" xfId="1519"/>
    <cellStyle name="Œ…‹æØ‚è [0.00]_Region Orders (2)" xfId="1520"/>
    <cellStyle name="Œ…‹æØ‚è_Region Orders (2)" xfId="1521"/>
    <cellStyle name="Output 2" xfId="1522"/>
    <cellStyle name="per.style" xfId="1523"/>
    <cellStyle name="per.style 10" xfId="1524"/>
    <cellStyle name="per.style 10 2" xfId="1525"/>
    <cellStyle name="per.style 10 3" xfId="1526"/>
    <cellStyle name="per.style 10 4" xfId="1527"/>
    <cellStyle name="per.style 11" xfId="1528"/>
    <cellStyle name="per.style 11 2" xfId="1529"/>
    <cellStyle name="per.style 11 3" xfId="1530"/>
    <cellStyle name="per.style 11 4" xfId="1531"/>
    <cellStyle name="per.style 12" xfId="1532"/>
    <cellStyle name="per.style 12 2" xfId="1533"/>
    <cellStyle name="per.style 12 3" xfId="1534"/>
    <cellStyle name="per.style 12 4" xfId="1535"/>
    <cellStyle name="per.style 13" xfId="1536"/>
    <cellStyle name="per.style 13 2" xfId="1537"/>
    <cellStyle name="per.style 13 3" xfId="1538"/>
    <cellStyle name="per.style 13 4" xfId="1539"/>
    <cellStyle name="per.style 14" xfId="1540"/>
    <cellStyle name="per.style 14 2" xfId="1541"/>
    <cellStyle name="per.style 14 3" xfId="1542"/>
    <cellStyle name="per.style 14 4" xfId="1543"/>
    <cellStyle name="per.style 15" xfId="1544"/>
    <cellStyle name="per.style 15 2" xfId="1545"/>
    <cellStyle name="per.style 15 3" xfId="1546"/>
    <cellStyle name="per.style 15 4" xfId="1547"/>
    <cellStyle name="per.style 16" xfId="1548"/>
    <cellStyle name="per.style 16 2" xfId="1549"/>
    <cellStyle name="per.style 16 3" xfId="1550"/>
    <cellStyle name="per.style 16 4" xfId="1551"/>
    <cellStyle name="per.style 2" xfId="1552"/>
    <cellStyle name="per.style 2 10" xfId="1553"/>
    <cellStyle name="per.style 2 11" xfId="1554"/>
    <cellStyle name="per.style 2 12" xfId="1555"/>
    <cellStyle name="per.style 2 2" xfId="1556"/>
    <cellStyle name="per.style 2 3" xfId="1557"/>
    <cellStyle name="per.style 2 4" xfId="1558"/>
    <cellStyle name="per.style 2 5" xfId="1559"/>
    <cellStyle name="per.style 2 6" xfId="1560"/>
    <cellStyle name="per.style 2 7" xfId="1561"/>
    <cellStyle name="per.style 2 8" xfId="1562"/>
    <cellStyle name="per.style 2 9" xfId="1563"/>
    <cellStyle name="per.style 3" xfId="1564"/>
    <cellStyle name="per.style 3 10" xfId="1565"/>
    <cellStyle name="per.style 3 11" xfId="1566"/>
    <cellStyle name="per.style 3 12" xfId="1567"/>
    <cellStyle name="per.style 3 2" xfId="1568"/>
    <cellStyle name="per.style 3 3" xfId="1569"/>
    <cellStyle name="per.style 3 4" xfId="1570"/>
    <cellStyle name="per.style 3 5" xfId="1571"/>
    <cellStyle name="per.style 3 6" xfId="1572"/>
    <cellStyle name="per.style 3 7" xfId="1573"/>
    <cellStyle name="per.style 3 8" xfId="1574"/>
    <cellStyle name="per.style 3 9" xfId="1575"/>
    <cellStyle name="per.style 4" xfId="1576"/>
    <cellStyle name="per.style 4 10" xfId="1577"/>
    <cellStyle name="per.style 4 11" xfId="1578"/>
    <cellStyle name="per.style 4 12" xfId="1579"/>
    <cellStyle name="per.style 4 2" xfId="1580"/>
    <cellStyle name="per.style 4 3" xfId="1581"/>
    <cellStyle name="per.style 4 4" xfId="1582"/>
    <cellStyle name="per.style 4 5" xfId="1583"/>
    <cellStyle name="per.style 4 6" xfId="1584"/>
    <cellStyle name="per.style 4 7" xfId="1585"/>
    <cellStyle name="per.style 4 8" xfId="1586"/>
    <cellStyle name="per.style 4 9" xfId="1587"/>
    <cellStyle name="per.style 5" xfId="1588"/>
    <cellStyle name="per.style 5 10" xfId="1589"/>
    <cellStyle name="per.style 5 11" xfId="1590"/>
    <cellStyle name="per.style 5 12" xfId="1591"/>
    <cellStyle name="per.style 5 2" xfId="1592"/>
    <cellStyle name="per.style 5 3" xfId="1593"/>
    <cellStyle name="per.style 5 4" xfId="1594"/>
    <cellStyle name="per.style 5 5" xfId="1595"/>
    <cellStyle name="per.style 5 6" xfId="1596"/>
    <cellStyle name="per.style 5 7" xfId="1597"/>
    <cellStyle name="per.style 5 8" xfId="1598"/>
    <cellStyle name="per.style 5 9" xfId="1599"/>
    <cellStyle name="per.style 6" xfId="1600"/>
    <cellStyle name="per.style 6 10" xfId="1601"/>
    <cellStyle name="per.style 6 11" xfId="1602"/>
    <cellStyle name="per.style 6 12" xfId="1603"/>
    <cellStyle name="per.style 6 2" xfId="1604"/>
    <cellStyle name="per.style 6 3" xfId="1605"/>
    <cellStyle name="per.style 6 4" xfId="1606"/>
    <cellStyle name="per.style 6 5" xfId="1607"/>
    <cellStyle name="per.style 6 6" xfId="1608"/>
    <cellStyle name="per.style 6 7" xfId="1609"/>
    <cellStyle name="per.style 6 8" xfId="1610"/>
    <cellStyle name="per.style 6 9" xfId="1611"/>
    <cellStyle name="per.style 7" xfId="1612"/>
    <cellStyle name="per.style 7 10" xfId="1613"/>
    <cellStyle name="per.style 7 11" xfId="1614"/>
    <cellStyle name="per.style 7 12" xfId="1615"/>
    <cellStyle name="per.style 7 2" xfId="1616"/>
    <cellStyle name="per.style 7 3" xfId="1617"/>
    <cellStyle name="per.style 7 4" xfId="1618"/>
    <cellStyle name="per.style 7 5" xfId="1619"/>
    <cellStyle name="per.style 7 6" xfId="1620"/>
    <cellStyle name="per.style 7 7" xfId="1621"/>
    <cellStyle name="per.style 7 8" xfId="1622"/>
    <cellStyle name="per.style 7 9" xfId="1623"/>
    <cellStyle name="per.style 8" xfId="1624"/>
    <cellStyle name="per.style 8 2" xfId="1625"/>
    <cellStyle name="per.style 8 3" xfId="1626"/>
    <cellStyle name="per.style 8 4" xfId="1627"/>
    <cellStyle name="per.style 9" xfId="1628"/>
    <cellStyle name="per.style 9 2" xfId="1629"/>
    <cellStyle name="per.style 9 3" xfId="1630"/>
    <cellStyle name="per.style 9 4" xfId="1631"/>
    <cellStyle name="Percent [2]" xfId="1632"/>
    <cellStyle name="Percent [2] 10" xfId="1633"/>
    <cellStyle name="Percent [2] 10 2" xfId="1634"/>
    <cellStyle name="Percent [2] 10 3" xfId="1635"/>
    <cellStyle name="Percent [2] 10 4" xfId="1636"/>
    <cellStyle name="Percent [2] 11" xfId="1637"/>
    <cellStyle name="Percent [2] 11 2" xfId="1638"/>
    <cellStyle name="Percent [2] 11 3" xfId="1639"/>
    <cellStyle name="Percent [2] 11 4" xfId="1640"/>
    <cellStyle name="Percent [2] 12" xfId="1641"/>
    <cellStyle name="Percent [2] 12 2" xfId="1642"/>
    <cellStyle name="Percent [2] 12 3" xfId="1643"/>
    <cellStyle name="Percent [2] 12 4" xfId="1644"/>
    <cellStyle name="Percent [2] 13" xfId="1645"/>
    <cellStyle name="Percent [2] 13 2" xfId="1646"/>
    <cellStyle name="Percent [2] 13 3" xfId="1647"/>
    <cellStyle name="Percent [2] 13 4" xfId="1648"/>
    <cellStyle name="Percent [2] 14" xfId="1649"/>
    <cellStyle name="Percent [2] 14 2" xfId="1650"/>
    <cellStyle name="Percent [2] 14 3" xfId="1651"/>
    <cellStyle name="Percent [2] 14 4" xfId="1652"/>
    <cellStyle name="Percent [2] 15" xfId="1653"/>
    <cellStyle name="Percent [2] 15 2" xfId="1654"/>
    <cellStyle name="Percent [2] 15 3" xfId="1655"/>
    <cellStyle name="Percent [2] 15 4" xfId="1656"/>
    <cellStyle name="Percent [2] 16" xfId="1657"/>
    <cellStyle name="Percent [2] 16 2" xfId="1658"/>
    <cellStyle name="Percent [2] 16 3" xfId="1659"/>
    <cellStyle name="Percent [2] 16 4" xfId="1660"/>
    <cellStyle name="Percent [2] 2" xfId="1661"/>
    <cellStyle name="Percent [2] 2 10" xfId="1662"/>
    <cellStyle name="Percent [2] 2 11" xfId="1663"/>
    <cellStyle name="Percent [2] 2 12" xfId="1664"/>
    <cellStyle name="Percent [2] 2 2" xfId="1665"/>
    <cellStyle name="Percent [2] 2 3" xfId="1666"/>
    <cellStyle name="Percent [2] 2 4" xfId="1667"/>
    <cellStyle name="Percent [2] 2 5" xfId="1668"/>
    <cellStyle name="Percent [2] 2 6" xfId="1669"/>
    <cellStyle name="Percent [2] 2 7" xfId="1670"/>
    <cellStyle name="Percent [2] 2 8" xfId="1671"/>
    <cellStyle name="Percent [2] 2 9" xfId="1672"/>
    <cellStyle name="Percent [2] 3" xfId="1673"/>
    <cellStyle name="Percent [2] 3 10" xfId="1674"/>
    <cellStyle name="Percent [2] 3 11" xfId="1675"/>
    <cellStyle name="Percent [2] 3 12" xfId="1676"/>
    <cellStyle name="Percent [2] 3 2" xfId="1677"/>
    <cellStyle name="Percent [2] 3 3" xfId="1678"/>
    <cellStyle name="Percent [2] 3 4" xfId="1679"/>
    <cellStyle name="Percent [2] 3 5" xfId="1680"/>
    <cellStyle name="Percent [2] 3 6" xfId="1681"/>
    <cellStyle name="Percent [2] 3 7" xfId="1682"/>
    <cellStyle name="Percent [2] 3 8" xfId="1683"/>
    <cellStyle name="Percent [2] 3 9" xfId="1684"/>
    <cellStyle name="Percent [2] 4" xfId="1685"/>
    <cellStyle name="Percent [2] 4 10" xfId="1686"/>
    <cellStyle name="Percent [2] 4 11" xfId="1687"/>
    <cellStyle name="Percent [2] 4 12" xfId="1688"/>
    <cellStyle name="Percent [2] 4 2" xfId="1689"/>
    <cellStyle name="Percent [2] 4 3" xfId="1690"/>
    <cellStyle name="Percent [2] 4 4" xfId="1691"/>
    <cellStyle name="Percent [2] 4 5" xfId="1692"/>
    <cellStyle name="Percent [2] 4 6" xfId="1693"/>
    <cellStyle name="Percent [2] 4 7" xfId="1694"/>
    <cellStyle name="Percent [2] 4 8" xfId="1695"/>
    <cellStyle name="Percent [2] 4 9" xfId="1696"/>
    <cellStyle name="Percent [2] 5" xfId="1697"/>
    <cellStyle name="Percent [2] 5 10" xfId="1698"/>
    <cellStyle name="Percent [2] 5 11" xfId="1699"/>
    <cellStyle name="Percent [2] 5 12" xfId="1700"/>
    <cellStyle name="Percent [2] 5 2" xfId="1701"/>
    <cellStyle name="Percent [2] 5 3" xfId="1702"/>
    <cellStyle name="Percent [2] 5 4" xfId="1703"/>
    <cellStyle name="Percent [2] 5 5" xfId="1704"/>
    <cellStyle name="Percent [2] 5 6" xfId="1705"/>
    <cellStyle name="Percent [2] 5 7" xfId="1706"/>
    <cellStyle name="Percent [2] 5 8" xfId="1707"/>
    <cellStyle name="Percent [2] 5 9" xfId="1708"/>
    <cellStyle name="Percent [2] 6" xfId="1709"/>
    <cellStyle name="Percent [2] 6 10" xfId="1710"/>
    <cellStyle name="Percent [2] 6 11" xfId="1711"/>
    <cellStyle name="Percent [2] 6 12" xfId="1712"/>
    <cellStyle name="Percent [2] 6 2" xfId="1713"/>
    <cellStyle name="Percent [2] 6 3" xfId="1714"/>
    <cellStyle name="Percent [2] 6 4" xfId="1715"/>
    <cellStyle name="Percent [2] 6 5" xfId="1716"/>
    <cellStyle name="Percent [2] 6 6" xfId="1717"/>
    <cellStyle name="Percent [2] 6 7" xfId="1718"/>
    <cellStyle name="Percent [2] 6 8" xfId="1719"/>
    <cellStyle name="Percent [2] 6 9" xfId="1720"/>
    <cellStyle name="Percent [2] 7" xfId="1721"/>
    <cellStyle name="Percent [2] 7 10" xfId="1722"/>
    <cellStyle name="Percent [2] 7 11" xfId="1723"/>
    <cellStyle name="Percent [2] 7 12" xfId="1724"/>
    <cellStyle name="Percent [2] 7 2" xfId="1725"/>
    <cellStyle name="Percent [2] 7 3" xfId="1726"/>
    <cellStyle name="Percent [2] 7 4" xfId="1727"/>
    <cellStyle name="Percent [2] 7 5" xfId="1728"/>
    <cellStyle name="Percent [2] 7 6" xfId="1729"/>
    <cellStyle name="Percent [2] 7 7" xfId="1730"/>
    <cellStyle name="Percent [2] 7 8" xfId="1731"/>
    <cellStyle name="Percent [2] 7 9" xfId="1732"/>
    <cellStyle name="Percent [2] 8" xfId="1733"/>
    <cellStyle name="Percent [2] 8 2" xfId="1734"/>
    <cellStyle name="Percent [2] 8 3" xfId="1735"/>
    <cellStyle name="Percent [2] 8 4" xfId="1736"/>
    <cellStyle name="Percent [2] 9" xfId="1737"/>
    <cellStyle name="Percent [2] 9 2" xfId="1738"/>
    <cellStyle name="Percent [2] 9 3" xfId="1739"/>
    <cellStyle name="Percent [2] 9 4" xfId="1740"/>
    <cellStyle name="pricing" xfId="1741"/>
    <cellStyle name="PSChar" xfId="1742"/>
    <cellStyle name="PSChar 10" xfId="1743"/>
    <cellStyle name="PSChar 10 2" xfId="1744"/>
    <cellStyle name="PSChar 10 3" xfId="1745"/>
    <cellStyle name="PSChar 10 4" xfId="1746"/>
    <cellStyle name="PSChar 11" xfId="1747"/>
    <cellStyle name="PSChar 11 2" xfId="1748"/>
    <cellStyle name="PSChar 11 3" xfId="1749"/>
    <cellStyle name="PSChar 11 4" xfId="1750"/>
    <cellStyle name="PSChar 12" xfId="1751"/>
    <cellStyle name="PSChar 12 2" xfId="1752"/>
    <cellStyle name="PSChar 12 3" xfId="1753"/>
    <cellStyle name="PSChar 12 4" xfId="1754"/>
    <cellStyle name="PSChar 13" xfId="1755"/>
    <cellStyle name="PSChar 13 2" xfId="1756"/>
    <cellStyle name="PSChar 13 3" xfId="1757"/>
    <cellStyle name="PSChar 13 4" xfId="1758"/>
    <cellStyle name="PSChar 14" xfId="1759"/>
    <cellStyle name="PSChar 14 2" xfId="1760"/>
    <cellStyle name="PSChar 14 3" xfId="1761"/>
    <cellStyle name="PSChar 14 4" xfId="1762"/>
    <cellStyle name="PSChar 15" xfId="1763"/>
    <cellStyle name="PSChar 15 2" xfId="1764"/>
    <cellStyle name="PSChar 15 3" xfId="1765"/>
    <cellStyle name="PSChar 15 4" xfId="1766"/>
    <cellStyle name="PSChar 16" xfId="1767"/>
    <cellStyle name="PSChar 16 2" xfId="1768"/>
    <cellStyle name="PSChar 16 3" xfId="1769"/>
    <cellStyle name="PSChar 16 4" xfId="1770"/>
    <cellStyle name="PSChar 17" xfId="1771"/>
    <cellStyle name="PSChar 18" xfId="1772"/>
    <cellStyle name="PSChar 2" xfId="1773"/>
    <cellStyle name="PSChar 3" xfId="1774"/>
    <cellStyle name="PSChar 4" xfId="1775"/>
    <cellStyle name="PSChar 5" xfId="1776"/>
    <cellStyle name="PSChar 6" xfId="1777"/>
    <cellStyle name="PSChar 7" xfId="1778"/>
    <cellStyle name="PSChar 8" xfId="1779"/>
    <cellStyle name="PSChar 8 2" xfId="1780"/>
    <cellStyle name="PSChar 8 3" xfId="1781"/>
    <cellStyle name="PSChar 8 4" xfId="1782"/>
    <cellStyle name="PSChar 9" xfId="1783"/>
    <cellStyle name="PSChar 9 2" xfId="1784"/>
    <cellStyle name="PSChar 9 3" xfId="1785"/>
    <cellStyle name="PSChar 9 4" xfId="1786"/>
    <cellStyle name="RevList" xfId="1787"/>
    <cellStyle name="Subtotal" xfId="1788"/>
    <cellStyle name="Title 2" xfId="1789"/>
    <cellStyle name="Total 2" xfId="1790"/>
    <cellStyle name="Total 3 10" xfId="1791"/>
    <cellStyle name="Total 3 11" xfId="1792"/>
    <cellStyle name="Total 3 12" xfId="1793"/>
    <cellStyle name="Total 3 2" xfId="1794"/>
    <cellStyle name="Total 3 3" xfId="1795"/>
    <cellStyle name="Total 3 4" xfId="1796"/>
    <cellStyle name="Total 3 5" xfId="1797"/>
    <cellStyle name="Total 3 6" xfId="1798"/>
    <cellStyle name="Total 3 7" xfId="1799"/>
    <cellStyle name="Total 3 8" xfId="1800"/>
    <cellStyle name="Total 3 9" xfId="1801"/>
    <cellStyle name="Warning Text 2" xfId="18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lson\BOQ\507-4\514-9-BQ-ADD-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ster\ALL%20USERS\Documents%20and%20Settings\Aline5881\My%20Documents\D.G.%20Jones\2003-48\Volume%203\Volume%203%20-%20Part%201%20Priced\3%20Section%20No.%202%20Pri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 val="icmal"/>
      <sheetName val="BQ"/>
      <sheetName val="BQ External"/>
      <sheetName val="SHOPLIST"/>
      <sheetName val="GFA_HQ_Building"/>
      <sheetName val="GFA_Conference"/>
      <sheetName val="BQ_External"/>
      <sheetName val="Bill_1"/>
      <sheetName val="Bill_2"/>
      <sheetName val="Bill_3"/>
      <sheetName val="Bill_4"/>
      <sheetName val="Bill_5"/>
      <sheetName val="Bill_6"/>
      <sheetName val="Bill_7"/>
      <sheetName val="Notes"/>
      <sheetName val="Basis"/>
      <sheetName val="#REF"/>
      <sheetName val="TAS"/>
      <sheetName val="LABOUR HISTOGRAM"/>
      <sheetName val="Penthouse Apartment"/>
      <sheetName val="StattCo yCharges"/>
      <sheetName val="Su}}ary"/>
      <sheetName val="SubmitCal"/>
      <sheetName val="Cash2"/>
      <sheetName val="Z"/>
      <sheetName val="Raw Data"/>
      <sheetName val="Graph Data (DO NOT PRINT)"/>
      <sheetName val="D-623D"/>
      <sheetName val="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sheetData sheetId="50" refreshError="1"/>
      <sheetData sheetId="51" refreshError="1"/>
      <sheetData sheetId="52" refreshError="1"/>
      <sheetData sheetId="53" refreshError="1"/>
      <sheetData sheetId="54"/>
      <sheetData sheetId="55"/>
      <sheetData sheetId="56"/>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Rate Entry"/>
      <sheetName val="Summary"/>
      <sheetName val="Bill 1"/>
      <sheetName val="Bill 2"/>
      <sheetName val="Bill 3"/>
      <sheetName val="Bill 4"/>
      <sheetName val="Bill 5"/>
      <sheetName val="Bill 6"/>
      <sheetName val="Bill 7"/>
      <sheetName val="FitOutConfCentre"/>
      <sheetName val="Bill"/>
      <sheetName val="Trade Summary"/>
    </sheetNames>
    <sheetDataSet>
      <sheetData sheetId="0"/>
      <sheetData sheetId="1"/>
      <sheetData sheetId="2" refreshError="1">
        <row r="833">
          <cell r="F833">
            <v>12500</v>
          </cell>
        </row>
      </sheetData>
      <sheetData sheetId="3" refreshError="1">
        <row r="755">
          <cell r="F755">
            <v>15000</v>
          </cell>
        </row>
      </sheetData>
      <sheetData sheetId="4" refreshError="1">
        <row r="683">
          <cell r="F683">
            <v>12500</v>
          </cell>
        </row>
      </sheetData>
      <sheetData sheetId="5" refreshError="1">
        <row r="568">
          <cell r="F568">
            <v>12500</v>
          </cell>
        </row>
      </sheetData>
      <sheetData sheetId="6" refreshError="1">
        <row r="247">
          <cell r="F247">
            <v>0</v>
          </cell>
        </row>
      </sheetData>
      <sheetData sheetId="7" refreshError="1">
        <row r="377">
          <cell r="F377">
            <v>0</v>
          </cell>
        </row>
      </sheetData>
      <sheetData sheetId="8" refreshError="1">
        <row r="437">
          <cell r="F437">
            <v>0</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y Sheets"/>
      <sheetName val="General Index"/>
      <sheetName val="Index"/>
      <sheetName val="DIV 2"/>
      <sheetName val="DIV 3"/>
      <sheetName val="Div 4"/>
      <sheetName val="DIV 5"/>
      <sheetName val="DIV 6"/>
      <sheetName val="DIV 7"/>
      <sheetName val="DIV 8"/>
      <sheetName val="Div 9"/>
      <sheetName val="Div 10"/>
      <sheetName val="Div 11"/>
      <sheetName val="Div 12"/>
      <sheetName val="Summary"/>
      <sheetName val="Gen Summary"/>
      <sheetName val="Grand Summary"/>
      <sheetName val="New Grand Summary"/>
      <sheetName val="D - Labour"/>
      <sheetName val="D - Plant"/>
      <sheetName val="D - Materials"/>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8"/>
  <sheetViews>
    <sheetView view="pageBreakPreview" topLeftCell="A334" zoomScaleNormal="100" zoomScaleSheetLayoutView="100" workbookViewId="0">
      <selection activeCell="B109" sqref="B109"/>
    </sheetView>
  </sheetViews>
  <sheetFormatPr defaultRowHeight="15"/>
  <cols>
    <col min="1" max="1" width="5.7109375" customWidth="1"/>
    <col min="2" max="2" width="52.28515625" customWidth="1"/>
    <col min="3" max="3" width="14.140625" customWidth="1"/>
  </cols>
  <sheetData>
    <row r="1" spans="1:3" ht="15.75" customHeight="1">
      <c r="A1" s="542" t="s">
        <v>0</v>
      </c>
      <c r="B1" s="542"/>
      <c r="C1" s="542"/>
    </row>
    <row r="2" spans="1:3" ht="15.75" customHeight="1">
      <c r="A2" s="543" t="s">
        <v>1</v>
      </c>
      <c r="B2" s="543"/>
      <c r="C2" s="543"/>
    </row>
    <row r="3" spans="1:3" ht="15.75">
      <c r="A3" s="1"/>
      <c r="B3" s="2"/>
      <c r="C3" s="3"/>
    </row>
    <row r="4" spans="1:3" ht="15.75">
      <c r="A4" s="4" t="s">
        <v>2</v>
      </c>
      <c r="B4" s="4" t="s">
        <v>3</v>
      </c>
      <c r="C4" s="5" t="s">
        <v>4</v>
      </c>
    </row>
    <row r="5" spans="1:3" ht="15.75">
      <c r="A5" s="6"/>
      <c r="B5" s="6"/>
      <c r="C5" s="7" t="s">
        <v>5</v>
      </c>
    </row>
    <row r="6" spans="1:3" ht="15.75">
      <c r="A6" s="8"/>
      <c r="B6" s="9"/>
      <c r="C6" s="10"/>
    </row>
    <row r="7" spans="1:3" s="14" customFormat="1" ht="15.75">
      <c r="A7" s="11"/>
      <c r="B7" s="12" t="s">
        <v>6</v>
      </c>
      <c r="C7" s="13"/>
    </row>
    <row r="8" spans="1:3" s="14" customFormat="1" ht="15.75">
      <c r="A8" s="11"/>
      <c r="B8" s="15"/>
      <c r="C8" s="13"/>
    </row>
    <row r="9" spans="1:3" s="19" customFormat="1" ht="31.5">
      <c r="A9" s="16" t="s">
        <v>7</v>
      </c>
      <c r="B9" s="17" t="s">
        <v>8</v>
      </c>
      <c r="C9" s="18">
        <v>0</v>
      </c>
    </row>
    <row r="10" spans="1:3" s="19" customFormat="1" ht="15.75">
      <c r="A10" s="16"/>
      <c r="B10" s="17"/>
      <c r="C10" s="20"/>
    </row>
    <row r="11" spans="1:3" s="19" customFormat="1" ht="31.5">
      <c r="A11" s="16" t="s">
        <v>9</v>
      </c>
      <c r="B11" s="17" t="s">
        <v>10</v>
      </c>
      <c r="C11" s="18">
        <v>0</v>
      </c>
    </row>
    <row r="12" spans="1:3" s="19" customFormat="1" ht="13.5" customHeight="1">
      <c r="A12" s="16"/>
      <c r="B12" s="17"/>
      <c r="C12" s="20"/>
    </row>
    <row r="13" spans="1:3" s="21" customFormat="1" ht="48.75" customHeight="1">
      <c r="A13" s="16" t="s">
        <v>11</v>
      </c>
      <c r="B13" s="17" t="s">
        <v>12</v>
      </c>
      <c r="C13" s="18">
        <v>0</v>
      </c>
    </row>
    <row r="14" spans="1:3" s="21" customFormat="1" ht="15.75">
      <c r="A14" s="22"/>
      <c r="B14" s="23"/>
      <c r="C14" s="24"/>
    </row>
    <row r="15" spans="1:3" s="21" customFormat="1" ht="62.25" customHeight="1">
      <c r="A15" s="16" t="s">
        <v>13</v>
      </c>
      <c r="B15" s="17" t="s">
        <v>14</v>
      </c>
      <c r="C15" s="18">
        <v>0</v>
      </c>
    </row>
    <row r="16" spans="1:3" s="21" customFormat="1" ht="15.75">
      <c r="A16" s="22"/>
      <c r="B16" s="23"/>
      <c r="C16" s="24"/>
    </row>
    <row r="17" spans="1:3" s="14" customFormat="1" ht="126">
      <c r="A17" s="16" t="s">
        <v>15</v>
      </c>
      <c r="B17" s="17" t="s">
        <v>16</v>
      </c>
      <c r="C17" s="18">
        <v>0</v>
      </c>
    </row>
    <row r="18" spans="1:3" s="14" customFormat="1" ht="15.75">
      <c r="A18" s="11"/>
      <c r="B18" s="15"/>
      <c r="C18" s="13"/>
    </row>
    <row r="19" spans="1:3" s="14" customFormat="1" ht="15.75">
      <c r="A19" s="11"/>
      <c r="B19" s="12" t="s">
        <v>17</v>
      </c>
      <c r="C19" s="13"/>
    </row>
    <row r="20" spans="1:3" s="14" customFormat="1" ht="15.75">
      <c r="A20" s="11"/>
      <c r="B20" s="15"/>
      <c r="C20" s="13"/>
    </row>
    <row r="21" spans="1:3" s="21" customFormat="1" ht="15.75">
      <c r="A21" s="22"/>
      <c r="B21" s="25" t="s">
        <v>18</v>
      </c>
      <c r="C21" s="24"/>
    </row>
    <row r="22" spans="1:3" s="21" customFormat="1" ht="15.75">
      <c r="A22" s="22"/>
      <c r="B22" s="23"/>
      <c r="C22" s="24"/>
    </row>
    <row r="23" spans="1:3" s="21" customFormat="1" ht="47.25">
      <c r="A23" s="16" t="s">
        <v>139</v>
      </c>
      <c r="B23" s="17" t="s">
        <v>20</v>
      </c>
      <c r="C23" s="18">
        <v>0</v>
      </c>
    </row>
    <row r="24" spans="1:3" s="21" customFormat="1" ht="5.0999999999999996" customHeight="1">
      <c r="A24" s="22"/>
      <c r="B24" s="23"/>
      <c r="C24" s="24"/>
    </row>
    <row r="25" spans="1:3" s="21" customFormat="1" ht="15.75">
      <c r="A25" s="22"/>
      <c r="B25" s="26"/>
      <c r="C25" s="24"/>
    </row>
    <row r="26" spans="1:3" s="21" customFormat="1" ht="15.75">
      <c r="A26" s="22"/>
      <c r="B26" s="23"/>
      <c r="C26" s="27"/>
    </row>
    <row r="27" spans="1:3" s="14" customFormat="1" ht="15.75">
      <c r="A27" s="11"/>
      <c r="B27" s="15"/>
      <c r="C27" s="28"/>
    </row>
    <row r="28" spans="1:3" s="14" customFormat="1" ht="15.75" customHeight="1">
      <c r="A28" s="11"/>
      <c r="B28" s="29" t="s">
        <v>21</v>
      </c>
      <c r="C28" s="30">
        <f>SUM(C9:C23)</f>
        <v>0</v>
      </c>
    </row>
    <row r="29" spans="1:3" s="14" customFormat="1" ht="15.75">
      <c r="A29" s="11"/>
      <c r="B29" s="15"/>
      <c r="C29" s="13"/>
    </row>
    <row r="30" spans="1:3" s="14" customFormat="1" ht="15.75">
      <c r="A30" s="11"/>
      <c r="B30" s="12" t="s">
        <v>22</v>
      </c>
      <c r="C30" s="13"/>
    </row>
    <row r="31" spans="1:3" s="21" customFormat="1" ht="15.75">
      <c r="A31" s="22"/>
      <c r="B31" s="23"/>
      <c r="C31" s="24"/>
    </row>
    <row r="32" spans="1:3" s="14" customFormat="1" ht="15.75">
      <c r="A32" s="16" t="s">
        <v>7</v>
      </c>
      <c r="B32" s="15" t="s">
        <v>23</v>
      </c>
      <c r="C32" s="31"/>
    </row>
    <row r="33" spans="1:3" s="14" customFormat="1" ht="15.75">
      <c r="A33" s="16"/>
      <c r="B33" s="15"/>
      <c r="C33" s="13"/>
    </row>
    <row r="34" spans="1:3" s="14" customFormat="1" ht="173.25">
      <c r="A34" s="16"/>
      <c r="B34" s="17" t="s">
        <v>24</v>
      </c>
      <c r="C34" s="18">
        <v>0</v>
      </c>
    </row>
    <row r="35" spans="1:3" s="14" customFormat="1" ht="10.5" customHeight="1">
      <c r="A35" s="16"/>
      <c r="B35" s="15"/>
      <c r="C35" s="13"/>
    </row>
    <row r="36" spans="1:3" s="14" customFormat="1" ht="15.75">
      <c r="A36" s="16"/>
      <c r="B36" s="32" t="s">
        <v>25</v>
      </c>
      <c r="C36" s="13"/>
    </row>
    <row r="37" spans="1:3" s="14" customFormat="1" ht="15.75">
      <c r="A37" s="16"/>
      <c r="B37" s="15"/>
      <c r="C37" s="13"/>
    </row>
    <row r="38" spans="1:3" s="14" customFormat="1" ht="63">
      <c r="A38" s="16" t="s">
        <v>9</v>
      </c>
      <c r="B38" s="17" t="s">
        <v>26</v>
      </c>
      <c r="C38" s="27"/>
    </row>
    <row r="39" spans="1:3" s="14" customFormat="1" ht="15.75">
      <c r="A39" s="16"/>
      <c r="B39" s="33"/>
      <c r="C39" s="13"/>
    </row>
    <row r="40" spans="1:3" s="14" customFormat="1" ht="15.75">
      <c r="A40" s="16"/>
      <c r="B40" s="34"/>
      <c r="C40" s="27"/>
    </row>
    <row r="41" spans="1:3" s="14" customFormat="1" ht="15.75">
      <c r="A41" s="16"/>
      <c r="B41" s="15"/>
      <c r="C41" s="13"/>
    </row>
    <row r="42" spans="1:3" s="14" customFormat="1" ht="18" customHeight="1">
      <c r="A42" s="16"/>
      <c r="B42" s="35" t="s">
        <v>27</v>
      </c>
      <c r="C42" s="18">
        <v>0</v>
      </c>
    </row>
    <row r="43" spans="1:3" s="14" customFormat="1" ht="18" customHeight="1">
      <c r="A43" s="16"/>
      <c r="B43" s="15"/>
      <c r="C43" s="13"/>
    </row>
    <row r="44" spans="1:3" s="14" customFormat="1" ht="18" customHeight="1">
      <c r="A44" s="16"/>
      <c r="B44" s="35" t="s">
        <v>27</v>
      </c>
      <c r="C44" s="18">
        <v>0</v>
      </c>
    </row>
    <row r="45" spans="1:3" s="14" customFormat="1" ht="18" customHeight="1">
      <c r="A45" s="16"/>
      <c r="B45" s="15"/>
      <c r="C45" s="13"/>
    </row>
    <row r="46" spans="1:3" s="14" customFormat="1" ht="18" customHeight="1">
      <c r="A46" s="16"/>
      <c r="B46" s="35" t="s">
        <v>27</v>
      </c>
      <c r="C46" s="18">
        <v>0</v>
      </c>
    </row>
    <row r="47" spans="1:3" s="14" customFormat="1" ht="18" customHeight="1">
      <c r="A47" s="16"/>
      <c r="B47" s="15"/>
      <c r="C47" s="13"/>
    </row>
    <row r="48" spans="1:3" s="14" customFormat="1" ht="18" customHeight="1">
      <c r="A48" s="16"/>
      <c r="B48" s="35" t="s">
        <v>27</v>
      </c>
      <c r="C48" s="18">
        <v>0</v>
      </c>
    </row>
    <row r="49" spans="1:3" s="14" customFormat="1" ht="18" customHeight="1">
      <c r="A49" s="16"/>
      <c r="B49" s="15"/>
      <c r="C49" s="13"/>
    </row>
    <row r="50" spans="1:3" s="14" customFormat="1" ht="18" customHeight="1">
      <c r="A50" s="16"/>
      <c r="B50" s="35" t="s">
        <v>27</v>
      </c>
      <c r="C50" s="18">
        <v>0</v>
      </c>
    </row>
    <row r="51" spans="1:3" s="14" customFormat="1" ht="18" customHeight="1">
      <c r="A51" s="16"/>
      <c r="B51" s="15"/>
      <c r="C51" s="13"/>
    </row>
    <row r="52" spans="1:3" s="14" customFormat="1" ht="18" customHeight="1">
      <c r="A52" s="16"/>
      <c r="B52" s="35" t="s">
        <v>27</v>
      </c>
      <c r="C52" s="18">
        <v>0</v>
      </c>
    </row>
    <row r="53" spans="1:3" s="14" customFormat="1" ht="9.75" customHeight="1">
      <c r="A53" s="16"/>
      <c r="B53" s="15"/>
      <c r="C53" s="13"/>
    </row>
    <row r="54" spans="1:3" s="14" customFormat="1" ht="15.75">
      <c r="A54" s="16"/>
      <c r="B54" s="15"/>
      <c r="C54" s="28"/>
    </row>
    <row r="55" spans="1:3" s="14" customFormat="1" ht="15.75">
      <c r="A55" s="16"/>
      <c r="B55" s="29" t="s">
        <v>21</v>
      </c>
      <c r="C55" s="30">
        <f>SUM(C32:C52)</f>
        <v>0</v>
      </c>
    </row>
    <row r="56" spans="1:3" s="14" customFormat="1" ht="15.75">
      <c r="A56" s="16"/>
      <c r="B56" s="29"/>
      <c r="C56" s="13"/>
    </row>
    <row r="57" spans="1:3" s="14" customFormat="1" ht="15.75">
      <c r="A57" s="16"/>
      <c r="B57" s="12" t="s">
        <v>28</v>
      </c>
      <c r="C57" s="13"/>
    </row>
    <row r="58" spans="1:3" s="14" customFormat="1" ht="9.9499999999999993" customHeight="1">
      <c r="A58" s="16"/>
      <c r="B58" s="15"/>
      <c r="C58" s="13"/>
    </row>
    <row r="59" spans="1:3" s="14" customFormat="1" ht="15.75">
      <c r="A59" s="16"/>
      <c r="B59" s="32" t="s">
        <v>29</v>
      </c>
      <c r="C59" s="13"/>
    </row>
    <row r="60" spans="1:3" s="14" customFormat="1" ht="9.9499999999999993" customHeight="1">
      <c r="A60" s="16"/>
      <c r="B60" s="15"/>
      <c r="C60" s="13"/>
    </row>
    <row r="61" spans="1:3" s="14" customFormat="1" ht="32.25" customHeight="1">
      <c r="A61" s="16" t="s">
        <v>7</v>
      </c>
      <c r="B61" s="15" t="s">
        <v>30</v>
      </c>
      <c r="C61" s="31"/>
    </row>
    <row r="62" spans="1:3" s="37" customFormat="1" ht="15.75">
      <c r="A62" s="16"/>
      <c r="B62" s="36" t="s">
        <v>31</v>
      </c>
    </row>
    <row r="63" spans="1:3" s="37" customFormat="1" ht="15.75">
      <c r="A63" s="16"/>
      <c r="B63" s="38" t="s">
        <v>32</v>
      </c>
      <c r="C63" s="18">
        <v>0</v>
      </c>
    </row>
    <row r="64" spans="1:3" s="37" customFormat="1" ht="31.5">
      <c r="A64" s="16"/>
      <c r="B64" s="39" t="s">
        <v>33</v>
      </c>
      <c r="C64" s="18">
        <v>0</v>
      </c>
    </row>
    <row r="65" spans="1:3" s="37" customFormat="1" ht="15.75">
      <c r="A65" s="16"/>
      <c r="B65" s="38" t="s">
        <v>34</v>
      </c>
      <c r="C65" s="18">
        <v>0</v>
      </c>
    </row>
    <row r="66" spans="1:3" s="37" customFormat="1" ht="15.75">
      <c r="A66" s="16"/>
      <c r="B66" s="38" t="s">
        <v>35</v>
      </c>
      <c r="C66" s="18">
        <v>0</v>
      </c>
    </row>
    <row r="67" spans="1:3" s="37" customFormat="1" ht="15.75">
      <c r="A67" s="16"/>
      <c r="B67" s="38" t="s">
        <v>36</v>
      </c>
      <c r="C67" s="18">
        <v>0</v>
      </c>
    </row>
    <row r="68" spans="1:3" s="37" customFormat="1" ht="15.75">
      <c r="A68" s="16"/>
      <c r="B68" s="38" t="s">
        <v>37</v>
      </c>
      <c r="C68" s="18">
        <v>0</v>
      </c>
    </row>
    <row r="69" spans="1:3" s="37" customFormat="1" ht="15.75">
      <c r="A69" s="16"/>
      <c r="B69" s="38" t="s">
        <v>38</v>
      </c>
      <c r="C69" s="18">
        <v>0</v>
      </c>
    </row>
    <row r="70" spans="1:3" s="37" customFormat="1" ht="15.75">
      <c r="A70" s="16"/>
      <c r="B70" s="38" t="s">
        <v>39</v>
      </c>
      <c r="C70" s="18">
        <v>0</v>
      </c>
    </row>
    <row r="71" spans="1:3" s="37" customFormat="1" ht="15.75">
      <c r="A71" s="16"/>
      <c r="B71" s="38" t="s">
        <v>40</v>
      </c>
      <c r="C71" s="18">
        <v>0</v>
      </c>
    </row>
    <row r="72" spans="1:3" s="37" customFormat="1" ht="9.9499999999999993" customHeight="1">
      <c r="A72" s="16"/>
      <c r="B72" s="40"/>
    </row>
    <row r="73" spans="1:3" s="37" customFormat="1" ht="15.75">
      <c r="A73" s="16"/>
      <c r="B73" s="36" t="s">
        <v>41</v>
      </c>
      <c r="C73" s="27"/>
    </row>
    <row r="74" spans="1:3" s="37" customFormat="1" ht="15.75">
      <c r="A74" s="16"/>
      <c r="B74" s="38" t="s">
        <v>42</v>
      </c>
      <c r="C74" s="18">
        <v>0</v>
      </c>
    </row>
    <row r="75" spans="1:3" s="37" customFormat="1" ht="15.75">
      <c r="A75" s="16"/>
      <c r="B75" s="38" t="s">
        <v>43</v>
      </c>
      <c r="C75" s="18">
        <v>0</v>
      </c>
    </row>
    <row r="76" spans="1:3" s="37" customFormat="1" ht="15.75">
      <c r="A76" s="16"/>
      <c r="B76" s="38" t="s">
        <v>44</v>
      </c>
      <c r="C76" s="18">
        <v>0</v>
      </c>
    </row>
    <row r="77" spans="1:3" s="37" customFormat="1" ht="15.75">
      <c r="A77" s="16"/>
      <c r="B77" s="38" t="s">
        <v>45</v>
      </c>
      <c r="C77" s="18">
        <v>0</v>
      </c>
    </row>
    <row r="78" spans="1:3" s="37" customFormat="1" ht="9.9499999999999993" customHeight="1">
      <c r="A78" s="16"/>
      <c r="B78" s="38"/>
    </row>
    <row r="79" spans="1:3" s="37" customFormat="1" ht="15.75">
      <c r="A79" s="16"/>
      <c r="B79" s="36" t="s">
        <v>46</v>
      </c>
      <c r="C79" s="18">
        <v>0</v>
      </c>
    </row>
    <row r="80" spans="1:3" s="37" customFormat="1" ht="9.9499999999999993" customHeight="1">
      <c r="A80" s="16"/>
      <c r="B80" s="36"/>
    </row>
    <row r="81" spans="1:3" s="37" customFormat="1" ht="15.75">
      <c r="A81" s="16"/>
      <c r="B81" s="36" t="s">
        <v>47</v>
      </c>
      <c r="C81" s="31"/>
    </row>
    <row r="82" spans="1:3" s="37" customFormat="1" ht="15.75">
      <c r="A82" s="16"/>
      <c r="B82" s="38" t="s">
        <v>48</v>
      </c>
      <c r="C82" s="18">
        <v>0</v>
      </c>
    </row>
    <row r="83" spans="1:3" s="37" customFormat="1" ht="15.75">
      <c r="A83" s="16"/>
      <c r="B83" s="38" t="s">
        <v>49</v>
      </c>
      <c r="C83" s="18">
        <v>0</v>
      </c>
    </row>
    <row r="84" spans="1:3" s="37" customFormat="1" ht="15.75">
      <c r="A84" s="16"/>
      <c r="B84" s="38" t="s">
        <v>50</v>
      </c>
      <c r="C84" s="18">
        <v>0</v>
      </c>
    </row>
    <row r="85" spans="1:3" s="37" customFormat="1" ht="15.75">
      <c r="A85" s="16"/>
      <c r="B85" s="38" t="s">
        <v>51</v>
      </c>
      <c r="C85" s="18">
        <v>0</v>
      </c>
    </row>
    <row r="86" spans="1:3" s="37" customFormat="1" ht="15.75">
      <c r="A86" s="16"/>
      <c r="B86" s="38" t="s">
        <v>52</v>
      </c>
      <c r="C86" s="18">
        <v>0</v>
      </c>
    </row>
    <row r="87" spans="1:3" s="37" customFormat="1" ht="15.75">
      <c r="A87" s="16"/>
      <c r="B87" s="38" t="s">
        <v>53</v>
      </c>
      <c r="C87" s="18">
        <v>0</v>
      </c>
    </row>
    <row r="88" spans="1:3" s="37" customFormat="1" ht="15.75">
      <c r="A88" s="16"/>
      <c r="B88" s="38" t="s">
        <v>54</v>
      </c>
      <c r="C88" s="18">
        <v>0</v>
      </c>
    </row>
    <row r="89" spans="1:3" s="37" customFormat="1" ht="9.9499999999999993" customHeight="1">
      <c r="A89" s="16"/>
      <c r="B89" s="36"/>
      <c r="C89" s="18"/>
    </row>
    <row r="90" spans="1:3" s="37" customFormat="1" ht="15.75">
      <c r="A90" s="16"/>
      <c r="B90" s="36" t="s">
        <v>55</v>
      </c>
      <c r="C90" s="31"/>
    </row>
    <row r="91" spans="1:3" s="37" customFormat="1" ht="15.75">
      <c r="A91" s="16"/>
      <c r="B91" s="38" t="s">
        <v>56</v>
      </c>
      <c r="C91" s="18">
        <v>0</v>
      </c>
    </row>
    <row r="92" spans="1:3" s="37" customFormat="1" ht="15.75">
      <c r="A92" s="16"/>
      <c r="B92" s="38" t="s">
        <v>57</v>
      </c>
      <c r="C92" s="18">
        <v>0</v>
      </c>
    </row>
    <row r="93" spans="1:3" s="37" customFormat="1" ht="15.75">
      <c r="A93" s="16"/>
      <c r="B93" s="41"/>
    </row>
    <row r="94" spans="1:3" s="37" customFormat="1" ht="12" customHeight="1">
      <c r="A94" s="16"/>
      <c r="B94" s="36"/>
    </row>
    <row r="95" spans="1:3" s="37" customFormat="1" ht="15.75">
      <c r="A95" s="16"/>
      <c r="B95" s="36" t="s">
        <v>58</v>
      </c>
      <c r="C95" s="18">
        <v>0</v>
      </c>
    </row>
    <row r="96" spans="1:3" s="44" customFormat="1" ht="9.9499999999999993" customHeight="1">
      <c r="A96" s="16"/>
      <c r="B96" s="42"/>
      <c r="C96" s="43"/>
    </row>
    <row r="97" spans="1:3" s="44" customFormat="1" ht="15.75">
      <c r="A97" s="16"/>
      <c r="B97" s="45" t="s">
        <v>59</v>
      </c>
      <c r="C97" s="30">
        <f>SUM(C57:C95)</f>
        <v>0</v>
      </c>
    </row>
    <row r="98" spans="1:3" s="37" customFormat="1" ht="15.75">
      <c r="A98" s="16"/>
      <c r="B98" s="40"/>
    </row>
    <row r="99" spans="1:3" s="37" customFormat="1" ht="15.75">
      <c r="A99" s="16"/>
      <c r="B99" s="40"/>
    </row>
    <row r="100" spans="1:3" s="37" customFormat="1" ht="15.75">
      <c r="A100" s="16"/>
      <c r="B100" s="40"/>
    </row>
    <row r="101" spans="1:3" s="37" customFormat="1" ht="15.75">
      <c r="A101" s="22"/>
      <c r="B101" s="56" t="s">
        <v>60</v>
      </c>
    </row>
    <row r="102" spans="1:3" s="37" customFormat="1" ht="15.75">
      <c r="A102" s="22"/>
      <c r="B102" s="23"/>
    </row>
    <row r="103" spans="1:3" s="37" customFormat="1" ht="47.25">
      <c r="A103" s="16" t="s">
        <v>7</v>
      </c>
      <c r="B103" s="15" t="s">
        <v>30</v>
      </c>
    </row>
    <row r="104" spans="1:3" s="37" customFormat="1" ht="15.75">
      <c r="A104" s="22"/>
      <c r="B104" s="48"/>
    </row>
    <row r="105" spans="1:3" s="37" customFormat="1" ht="15.75">
      <c r="A105" s="22"/>
      <c r="B105" s="48" t="s">
        <v>152</v>
      </c>
    </row>
    <row r="106" spans="1:3" s="37" customFormat="1" ht="15.75">
      <c r="A106" s="78"/>
      <c r="B106" s="48"/>
    </row>
    <row r="107" spans="1:3" s="37" customFormat="1" ht="15.75">
      <c r="A107" s="78"/>
      <c r="B107" s="79" t="s">
        <v>153</v>
      </c>
    </row>
    <row r="108" spans="1:3" s="37" customFormat="1" ht="15.75">
      <c r="A108" s="78"/>
      <c r="B108" s="52" t="s">
        <v>154</v>
      </c>
      <c r="C108" s="18">
        <v>0</v>
      </c>
    </row>
    <row r="109" spans="1:3" s="37" customFormat="1" ht="15.75">
      <c r="A109" s="78"/>
      <c r="B109" s="52" t="s">
        <v>155</v>
      </c>
      <c r="C109" s="18">
        <v>0</v>
      </c>
    </row>
    <row r="110" spans="1:3" s="37" customFormat="1" ht="15.75">
      <c r="A110" s="78"/>
      <c r="B110" s="52" t="s">
        <v>156</v>
      </c>
      <c r="C110" s="18">
        <v>0</v>
      </c>
    </row>
    <row r="111" spans="1:3" s="37" customFormat="1" ht="15.75">
      <c r="A111" s="78"/>
      <c r="B111" s="52" t="s">
        <v>157</v>
      </c>
      <c r="C111" s="18">
        <v>0</v>
      </c>
    </row>
    <row r="112" spans="1:3" s="37" customFormat="1" ht="15.75">
      <c r="A112" s="78"/>
      <c r="B112" s="52" t="s">
        <v>158</v>
      </c>
      <c r="C112" s="18">
        <v>0</v>
      </c>
    </row>
    <row r="113" spans="1:3" s="37" customFormat="1" ht="15.75">
      <c r="A113" s="78"/>
      <c r="B113" s="23"/>
    </row>
    <row r="114" spans="1:3" s="37" customFormat="1" ht="15.75">
      <c r="A114" s="78"/>
      <c r="B114" s="79" t="s">
        <v>159</v>
      </c>
    </row>
    <row r="115" spans="1:3" s="37" customFormat="1" ht="15.75">
      <c r="A115" s="78"/>
      <c r="B115" s="52" t="s">
        <v>160</v>
      </c>
      <c r="C115" s="18">
        <v>0</v>
      </c>
    </row>
    <row r="116" spans="1:3" s="37" customFormat="1" ht="15.75">
      <c r="A116" s="78"/>
      <c r="B116" s="52" t="s">
        <v>161</v>
      </c>
      <c r="C116" s="18">
        <v>0</v>
      </c>
    </row>
    <row r="117" spans="1:3" s="37" customFormat="1" ht="15.75">
      <c r="A117" s="78"/>
      <c r="B117" s="52"/>
    </row>
    <row r="118" spans="1:3" s="37" customFormat="1" ht="15.75">
      <c r="A118" s="78"/>
      <c r="B118" s="79" t="s">
        <v>162</v>
      </c>
    </row>
    <row r="119" spans="1:3" s="37" customFormat="1" ht="15.75">
      <c r="A119" s="78"/>
      <c r="B119" s="52" t="s">
        <v>163</v>
      </c>
      <c r="C119" s="18">
        <v>0</v>
      </c>
    </row>
    <row r="120" spans="1:3" s="37" customFormat="1" ht="15.75">
      <c r="A120" s="78"/>
      <c r="B120" s="52" t="s">
        <v>164</v>
      </c>
      <c r="C120" s="18">
        <v>0</v>
      </c>
    </row>
    <row r="121" spans="1:3" s="37" customFormat="1" ht="15.75">
      <c r="A121" s="78"/>
      <c r="B121" s="52" t="s">
        <v>165</v>
      </c>
      <c r="C121" s="18">
        <v>0</v>
      </c>
    </row>
    <row r="122" spans="1:3" s="37" customFormat="1" ht="15.75">
      <c r="A122" s="78"/>
      <c r="B122" s="52" t="s">
        <v>166</v>
      </c>
      <c r="C122" s="18">
        <v>0</v>
      </c>
    </row>
    <row r="123" spans="1:3" s="37" customFormat="1" ht="15.75">
      <c r="A123" s="78"/>
      <c r="B123" s="52" t="s">
        <v>167</v>
      </c>
      <c r="C123" s="18">
        <v>0</v>
      </c>
    </row>
    <row r="124" spans="1:3" s="37" customFormat="1" ht="15.75">
      <c r="A124" s="78"/>
      <c r="B124" s="52" t="s">
        <v>168</v>
      </c>
      <c r="C124" s="18">
        <v>0</v>
      </c>
    </row>
    <row r="125" spans="1:3" s="37" customFormat="1" ht="15.75">
      <c r="A125" s="78"/>
      <c r="B125" s="52" t="s">
        <v>169</v>
      </c>
      <c r="C125" s="18">
        <v>0</v>
      </c>
    </row>
    <row r="126" spans="1:3" s="37" customFormat="1" ht="15.75">
      <c r="A126" s="78"/>
      <c r="B126" s="52" t="s">
        <v>170</v>
      </c>
      <c r="C126" s="18">
        <v>0</v>
      </c>
    </row>
    <row r="127" spans="1:3" s="37" customFormat="1" ht="15.75">
      <c r="A127" s="78"/>
      <c r="B127" s="52"/>
    </row>
    <row r="128" spans="1:3" s="37" customFormat="1" ht="15.75">
      <c r="A128" s="78"/>
      <c r="B128" s="79" t="s">
        <v>171</v>
      </c>
    </row>
    <row r="129" spans="1:3" s="37" customFormat="1" ht="15.75">
      <c r="A129" s="78"/>
      <c r="B129" s="52" t="s">
        <v>172</v>
      </c>
      <c r="C129" s="18">
        <v>0</v>
      </c>
    </row>
    <row r="130" spans="1:3" s="37" customFormat="1" ht="15.75">
      <c r="A130" s="78"/>
      <c r="B130" s="52" t="s">
        <v>173</v>
      </c>
      <c r="C130" s="18">
        <v>0</v>
      </c>
    </row>
    <row r="131" spans="1:3" s="37" customFormat="1" ht="15.75">
      <c r="A131" s="78"/>
      <c r="B131" s="52" t="s">
        <v>174</v>
      </c>
      <c r="C131" s="18">
        <v>0</v>
      </c>
    </row>
    <row r="132" spans="1:3" s="37" customFormat="1" ht="15.75">
      <c r="A132" s="78"/>
      <c r="B132" s="52" t="s">
        <v>175</v>
      </c>
      <c r="C132" s="18">
        <v>0</v>
      </c>
    </row>
    <row r="133" spans="1:3" s="37" customFormat="1" ht="15.75">
      <c r="A133" s="78"/>
      <c r="B133" s="52" t="s">
        <v>176</v>
      </c>
      <c r="C133" s="18">
        <v>0</v>
      </c>
    </row>
    <row r="134" spans="1:3" s="37" customFormat="1" ht="15.75">
      <c r="A134" s="78"/>
      <c r="B134" s="52"/>
      <c r="C134" s="18"/>
    </row>
    <row r="135" spans="1:3" s="37" customFormat="1" ht="15.75">
      <c r="A135" s="78"/>
      <c r="B135" s="52"/>
      <c r="C135" s="18"/>
    </row>
    <row r="136" spans="1:3" s="37" customFormat="1" ht="15.75">
      <c r="A136" s="78"/>
      <c r="B136" s="45" t="s">
        <v>59</v>
      </c>
      <c r="C136" s="80">
        <f>SUM(C106:C133)</f>
        <v>0</v>
      </c>
    </row>
    <row r="137" spans="1:3" s="37" customFormat="1" ht="15.75">
      <c r="A137" s="78"/>
      <c r="B137" s="52"/>
      <c r="C137" s="18"/>
    </row>
    <row r="138" spans="1:3" s="37" customFormat="1" ht="15.75">
      <c r="A138" s="78"/>
      <c r="B138" s="52"/>
      <c r="C138" s="18"/>
    </row>
    <row r="139" spans="1:3" s="37" customFormat="1" ht="15.75">
      <c r="A139" s="78"/>
      <c r="B139" s="52"/>
      <c r="C139" s="18"/>
    </row>
    <row r="140" spans="1:3" s="37" customFormat="1" ht="15.75">
      <c r="A140" s="22"/>
      <c r="B140" s="56" t="s">
        <v>60</v>
      </c>
    </row>
    <row r="141" spans="1:3" s="37" customFormat="1" ht="15.75">
      <c r="A141" s="22"/>
      <c r="B141" s="23"/>
    </row>
    <row r="142" spans="1:3" s="37" customFormat="1" ht="47.25">
      <c r="A142" s="16" t="s">
        <v>7</v>
      </c>
      <c r="B142" s="15" t="s">
        <v>30</v>
      </c>
    </row>
    <row r="143" spans="1:3" s="37" customFormat="1" ht="15.75">
      <c r="A143" s="78"/>
      <c r="B143" s="79" t="s">
        <v>177</v>
      </c>
    </row>
    <row r="144" spans="1:3" s="37" customFormat="1" ht="15.75">
      <c r="A144" s="78"/>
      <c r="B144" s="52" t="s">
        <v>178</v>
      </c>
      <c r="C144" s="18">
        <v>0</v>
      </c>
    </row>
    <row r="145" spans="1:3" s="37" customFormat="1" ht="15.75">
      <c r="A145" s="78"/>
      <c r="B145" s="52" t="s">
        <v>179</v>
      </c>
      <c r="C145" s="18">
        <v>0</v>
      </c>
    </row>
    <row r="146" spans="1:3" s="37" customFormat="1" ht="15.75">
      <c r="A146" s="78"/>
      <c r="B146" s="52" t="s">
        <v>180</v>
      </c>
      <c r="C146" s="18">
        <v>0</v>
      </c>
    </row>
    <row r="147" spans="1:3" s="37" customFormat="1" ht="15.75">
      <c r="A147" s="78"/>
      <c r="B147" s="52" t="s">
        <v>181</v>
      </c>
      <c r="C147" s="18">
        <v>0</v>
      </c>
    </row>
    <row r="148" spans="1:3" s="37" customFormat="1" ht="15.75">
      <c r="A148" s="78"/>
      <c r="B148" s="52" t="s">
        <v>182</v>
      </c>
      <c r="C148" s="18">
        <v>0</v>
      </c>
    </row>
    <row r="149" spans="1:3" s="37" customFormat="1" ht="15.75">
      <c r="A149" s="78"/>
      <c r="B149" s="52" t="s">
        <v>183</v>
      </c>
      <c r="C149" s="18">
        <v>0</v>
      </c>
    </row>
    <row r="150" spans="1:3" s="37" customFormat="1" ht="15.75">
      <c r="A150" s="78"/>
      <c r="B150" s="52" t="s">
        <v>184</v>
      </c>
      <c r="C150" s="18">
        <v>0</v>
      </c>
    </row>
    <row r="151" spans="1:3" s="37" customFormat="1" ht="15.75">
      <c r="A151" s="78"/>
      <c r="B151" s="52" t="s">
        <v>185</v>
      </c>
      <c r="C151" s="18">
        <v>0</v>
      </c>
    </row>
    <row r="152" spans="1:3" s="37" customFormat="1" ht="15.75">
      <c r="A152" s="78"/>
      <c r="B152" s="52" t="s">
        <v>186</v>
      </c>
      <c r="C152" s="18">
        <v>0</v>
      </c>
    </row>
    <row r="153" spans="1:3" s="37" customFormat="1" ht="15.75">
      <c r="A153" s="78"/>
      <c r="B153" s="52" t="s">
        <v>187</v>
      </c>
      <c r="C153" s="18">
        <v>0</v>
      </c>
    </row>
    <row r="154" spans="1:3" s="37" customFormat="1" ht="15.75">
      <c r="A154" s="78"/>
      <c r="B154" s="52" t="s">
        <v>188</v>
      </c>
      <c r="C154" s="18">
        <v>0</v>
      </c>
    </row>
    <row r="155" spans="1:3" s="37" customFormat="1" ht="15.75">
      <c r="A155" s="78"/>
      <c r="B155" s="52" t="s">
        <v>189</v>
      </c>
      <c r="C155" s="18">
        <v>0</v>
      </c>
    </row>
    <row r="156" spans="1:3" s="37" customFormat="1" ht="15.75">
      <c r="A156" s="78"/>
      <c r="B156" s="52" t="s">
        <v>190</v>
      </c>
      <c r="C156" s="18">
        <v>0</v>
      </c>
    </row>
    <row r="157" spans="1:3" s="37" customFormat="1" ht="15.75">
      <c r="A157" s="78"/>
      <c r="B157" s="52"/>
    </row>
    <row r="158" spans="1:3" s="37" customFormat="1" ht="15.75">
      <c r="A158" s="78"/>
      <c r="B158" s="79" t="s">
        <v>191</v>
      </c>
      <c r="C158" s="18">
        <v>0</v>
      </c>
    </row>
    <row r="159" spans="1:3" s="37" customFormat="1" ht="15.75">
      <c r="A159" s="78"/>
      <c r="B159" s="23"/>
    </row>
    <row r="160" spans="1:3" s="37" customFormat="1" ht="8.1" customHeight="1">
      <c r="A160" s="16"/>
      <c r="B160" s="40"/>
    </row>
    <row r="161" spans="1:3" s="37" customFormat="1" ht="31.5" customHeight="1">
      <c r="A161" s="16" t="s">
        <v>9</v>
      </c>
      <c r="B161" s="46" t="s">
        <v>61</v>
      </c>
      <c r="C161" s="31"/>
    </row>
    <row r="162" spans="1:3" s="37" customFormat="1" ht="8.1" customHeight="1">
      <c r="A162" s="16"/>
      <c r="B162" s="36"/>
    </row>
    <row r="163" spans="1:3" s="37" customFormat="1" ht="15.75">
      <c r="A163" s="16"/>
      <c r="B163" s="36" t="s">
        <v>62</v>
      </c>
      <c r="C163" s="27"/>
    </row>
    <row r="164" spans="1:3" s="37" customFormat="1" ht="15.75">
      <c r="A164" s="16"/>
      <c r="B164" s="38" t="s">
        <v>63</v>
      </c>
      <c r="C164" s="18">
        <v>0</v>
      </c>
    </row>
    <row r="165" spans="1:3" s="37" customFormat="1" ht="15.75">
      <c r="A165" s="16"/>
      <c r="B165" s="38" t="s">
        <v>64</v>
      </c>
      <c r="C165" s="18">
        <v>0</v>
      </c>
    </row>
    <row r="166" spans="1:3" s="37" customFormat="1" ht="15.75">
      <c r="A166" s="16"/>
      <c r="B166" s="38" t="s">
        <v>65</v>
      </c>
      <c r="C166" s="18">
        <v>0</v>
      </c>
    </row>
    <row r="167" spans="1:3" s="37" customFormat="1" ht="15.75">
      <c r="A167" s="16"/>
      <c r="B167" s="38" t="s">
        <v>66</v>
      </c>
      <c r="C167" s="18">
        <v>0</v>
      </c>
    </row>
    <row r="168" spans="1:3" s="37" customFormat="1" ht="15.75">
      <c r="A168" s="16"/>
      <c r="B168" s="38" t="s">
        <v>67</v>
      </c>
      <c r="C168" s="18">
        <v>0</v>
      </c>
    </row>
    <row r="169" spans="1:3" s="37" customFormat="1" ht="15.75">
      <c r="A169" s="16"/>
      <c r="B169" s="38" t="s">
        <v>68</v>
      </c>
      <c r="C169" s="18">
        <v>0</v>
      </c>
    </row>
    <row r="170" spans="1:3" s="37" customFormat="1" ht="15.75">
      <c r="A170" s="16"/>
      <c r="B170" s="38" t="s">
        <v>69</v>
      </c>
      <c r="C170" s="18">
        <v>0</v>
      </c>
    </row>
    <row r="171" spans="1:3" s="37" customFormat="1" ht="15.75">
      <c r="A171" s="16"/>
      <c r="B171" s="38" t="s">
        <v>70</v>
      </c>
      <c r="C171" s="18">
        <v>0</v>
      </c>
    </row>
    <row r="172" spans="1:3" s="37" customFormat="1" ht="8.1" customHeight="1">
      <c r="A172" s="16"/>
      <c r="B172" s="47"/>
    </row>
    <row r="173" spans="1:3" s="14" customFormat="1" ht="15.75">
      <c r="A173" s="16"/>
      <c r="B173" s="48" t="s">
        <v>71</v>
      </c>
      <c r="C173" s="18">
        <v>0</v>
      </c>
    </row>
    <row r="174" spans="1:3" s="50" customFormat="1" ht="8.1" customHeight="1">
      <c r="A174" s="16"/>
      <c r="B174" s="36"/>
      <c r="C174" s="49"/>
    </row>
    <row r="175" spans="1:3" s="37" customFormat="1" ht="15.75">
      <c r="A175" s="16"/>
      <c r="B175" s="36" t="s">
        <v>72</v>
      </c>
      <c r="C175" s="31"/>
    </row>
    <row r="176" spans="1:3" s="37" customFormat="1" ht="15.75">
      <c r="A176" s="16"/>
      <c r="B176" s="38" t="s">
        <v>73</v>
      </c>
      <c r="C176" s="18">
        <v>0</v>
      </c>
    </row>
    <row r="177" spans="1:3" s="37" customFormat="1" ht="15.75">
      <c r="A177" s="16"/>
      <c r="B177" s="38" t="s">
        <v>74</v>
      </c>
      <c r="C177" s="18">
        <v>0</v>
      </c>
    </row>
    <row r="178" spans="1:3" s="37" customFormat="1" ht="15.75">
      <c r="A178" s="16"/>
      <c r="B178" s="38" t="s">
        <v>75</v>
      </c>
      <c r="C178" s="18">
        <v>0</v>
      </c>
    </row>
    <row r="179" spans="1:3" s="37" customFormat="1" ht="15.75">
      <c r="A179" s="16"/>
      <c r="B179" s="38"/>
      <c r="C179" s="18"/>
    </row>
    <row r="180" spans="1:3" s="37" customFormat="1" ht="15.75">
      <c r="A180" s="16"/>
      <c r="B180" s="45" t="s">
        <v>59</v>
      </c>
      <c r="C180" s="80">
        <f>SUM(C144:C178)</f>
        <v>0</v>
      </c>
    </row>
    <row r="181" spans="1:3" s="37" customFormat="1" ht="15.75">
      <c r="A181" s="16"/>
      <c r="B181" s="38"/>
      <c r="C181" s="18"/>
    </row>
    <row r="182" spans="1:3" s="37" customFormat="1" ht="15.75">
      <c r="A182" s="22"/>
      <c r="B182" s="56" t="s">
        <v>60</v>
      </c>
      <c r="C182" s="18"/>
    </row>
    <row r="183" spans="1:3" s="37" customFormat="1" ht="15.75">
      <c r="A183" s="22"/>
      <c r="B183" s="56"/>
      <c r="C183" s="18"/>
    </row>
    <row r="184" spans="1:3" s="37" customFormat="1" ht="47.25">
      <c r="A184" s="16" t="s">
        <v>7</v>
      </c>
      <c r="B184" s="46" t="s">
        <v>61</v>
      </c>
      <c r="C184" s="18"/>
    </row>
    <row r="185" spans="1:3" s="37" customFormat="1" ht="15.75">
      <c r="A185" s="16"/>
      <c r="B185" s="36" t="s">
        <v>76</v>
      </c>
      <c r="C185" s="31"/>
    </row>
    <row r="186" spans="1:3" s="37" customFormat="1" ht="15.75">
      <c r="A186" s="16"/>
      <c r="B186" s="38" t="s">
        <v>77</v>
      </c>
      <c r="C186" s="18">
        <v>0</v>
      </c>
    </row>
    <row r="187" spans="1:3" s="37" customFormat="1" ht="15.75">
      <c r="A187" s="16"/>
      <c r="B187" s="38" t="s">
        <v>78</v>
      </c>
      <c r="C187" s="18">
        <v>0</v>
      </c>
    </row>
    <row r="188" spans="1:3" s="37" customFormat="1" ht="15.75">
      <c r="A188" s="16"/>
      <c r="B188" s="38" t="s">
        <v>79</v>
      </c>
      <c r="C188" s="18">
        <v>0</v>
      </c>
    </row>
    <row r="189" spans="1:3" s="37" customFormat="1" ht="8.1" customHeight="1">
      <c r="A189" s="16"/>
      <c r="B189" s="51"/>
    </row>
    <row r="190" spans="1:3" s="14" customFormat="1" ht="15.75">
      <c r="A190" s="16"/>
      <c r="B190" s="48" t="s">
        <v>80</v>
      </c>
      <c r="C190" s="31"/>
    </row>
    <row r="191" spans="1:3" s="24" customFormat="1" ht="15.75">
      <c r="A191" s="16"/>
      <c r="B191" s="52" t="s">
        <v>81</v>
      </c>
      <c r="C191" s="18">
        <v>0</v>
      </c>
    </row>
    <row r="192" spans="1:3" s="24" customFormat="1" ht="15.75">
      <c r="A192" s="16"/>
      <c r="B192" s="52" t="s">
        <v>82</v>
      </c>
      <c r="C192" s="18">
        <v>0</v>
      </c>
    </row>
    <row r="193" spans="1:3" s="24" customFormat="1" ht="15.75">
      <c r="A193" s="16"/>
      <c r="B193" s="52" t="s">
        <v>83</v>
      </c>
      <c r="C193" s="18">
        <v>0</v>
      </c>
    </row>
    <row r="194" spans="1:3" s="24" customFormat="1" ht="63">
      <c r="A194" s="16"/>
      <c r="B194" s="53" t="s">
        <v>84</v>
      </c>
      <c r="C194" s="18">
        <v>0</v>
      </c>
    </row>
    <row r="195" spans="1:3" s="14" customFormat="1" ht="8.1" customHeight="1">
      <c r="A195" s="16"/>
      <c r="B195" s="48"/>
      <c r="C195" s="13"/>
    </row>
    <row r="196" spans="1:3" s="14" customFormat="1" ht="15.75">
      <c r="A196" s="16"/>
      <c r="B196" s="48" t="s">
        <v>85</v>
      </c>
      <c r="C196" s="18">
        <v>0</v>
      </c>
    </row>
    <row r="197" spans="1:3" s="14" customFormat="1" ht="8.1" customHeight="1">
      <c r="A197" s="16"/>
      <c r="B197" s="48"/>
      <c r="C197" s="13"/>
    </row>
    <row r="198" spans="1:3" s="14" customFormat="1" ht="15.75">
      <c r="A198" s="16"/>
      <c r="B198" s="48" t="s">
        <v>86</v>
      </c>
      <c r="C198" s="18">
        <v>0</v>
      </c>
    </row>
    <row r="199" spans="1:3" s="14" customFormat="1" ht="8.1" customHeight="1">
      <c r="A199" s="16"/>
      <c r="B199" s="48"/>
      <c r="C199" s="13"/>
    </row>
    <row r="200" spans="1:3" s="14" customFormat="1" ht="15.75">
      <c r="A200" s="16"/>
      <c r="B200" s="48" t="s">
        <v>87</v>
      </c>
      <c r="C200" s="31"/>
    </row>
    <row r="201" spans="1:3" s="24" customFormat="1" ht="15.75">
      <c r="A201" s="16"/>
      <c r="B201" s="52" t="s">
        <v>88</v>
      </c>
      <c r="C201" s="18">
        <v>0</v>
      </c>
    </row>
    <row r="202" spans="1:3" s="24" customFormat="1" ht="47.25">
      <c r="A202" s="16"/>
      <c r="B202" s="53" t="s">
        <v>89</v>
      </c>
      <c r="C202" s="18">
        <v>0</v>
      </c>
    </row>
    <row r="203" spans="1:3" s="24" customFormat="1" ht="15.75">
      <c r="A203" s="16"/>
      <c r="B203" s="52" t="s">
        <v>90</v>
      </c>
      <c r="C203" s="18">
        <v>0</v>
      </c>
    </row>
    <row r="204" spans="1:3" s="21" customFormat="1" ht="15.75">
      <c r="A204" s="16"/>
      <c r="B204" s="23"/>
      <c r="C204" s="24"/>
    </row>
    <row r="205" spans="1:3" s="21" customFormat="1" ht="15.75">
      <c r="A205" s="16"/>
      <c r="B205" s="26" t="s">
        <v>91</v>
      </c>
      <c r="C205" s="24"/>
    </row>
    <row r="206" spans="1:3" s="21" customFormat="1" ht="15.75">
      <c r="A206" s="16"/>
      <c r="B206" s="23"/>
      <c r="C206" s="24"/>
    </row>
    <row r="207" spans="1:3" s="21" customFormat="1" ht="47.25">
      <c r="A207" s="16" t="s">
        <v>9</v>
      </c>
      <c r="B207" s="23" t="s">
        <v>92</v>
      </c>
      <c r="C207" s="31"/>
    </row>
    <row r="208" spans="1:3" s="21" customFormat="1" ht="15.75">
      <c r="A208" s="16"/>
      <c r="B208" s="23" t="s">
        <v>93</v>
      </c>
      <c r="C208" s="18">
        <v>0</v>
      </c>
    </row>
    <row r="209" spans="1:3" s="21" customFormat="1" ht="15.75">
      <c r="A209" s="16"/>
      <c r="B209" s="23" t="s">
        <v>94</v>
      </c>
      <c r="C209" s="18">
        <v>0</v>
      </c>
    </row>
    <row r="210" spans="1:3" s="21" customFormat="1" ht="15.75">
      <c r="A210" s="16"/>
      <c r="B210" s="23" t="s">
        <v>95</v>
      </c>
      <c r="C210" s="18">
        <v>0</v>
      </c>
    </row>
    <row r="211" spans="1:3" s="21" customFormat="1" ht="15.75">
      <c r="A211" s="16"/>
      <c r="B211" s="23" t="s">
        <v>96</v>
      </c>
      <c r="C211" s="18">
        <v>0</v>
      </c>
    </row>
    <row r="212" spans="1:3" s="21" customFormat="1" ht="15.75">
      <c r="A212" s="16"/>
      <c r="B212" s="23" t="s">
        <v>97</v>
      </c>
      <c r="C212" s="18">
        <v>0</v>
      </c>
    </row>
    <row r="213" spans="1:3" s="21" customFormat="1" ht="15.75">
      <c r="A213" s="16"/>
      <c r="B213" s="23" t="s">
        <v>98</v>
      </c>
      <c r="C213" s="18">
        <v>0</v>
      </c>
    </row>
    <row r="214" spans="1:3" s="21" customFormat="1" ht="15.75">
      <c r="A214" s="16"/>
      <c r="B214" s="23" t="s">
        <v>99</v>
      </c>
      <c r="C214" s="18">
        <v>0</v>
      </c>
    </row>
    <row r="215" spans="1:3" s="21" customFormat="1" ht="15.75">
      <c r="A215" s="16"/>
      <c r="B215" s="23" t="s">
        <v>100</v>
      </c>
      <c r="C215" s="18">
        <v>0</v>
      </c>
    </row>
    <row r="216" spans="1:3" s="14" customFormat="1" ht="15.75">
      <c r="A216" s="16"/>
      <c r="B216" s="15"/>
      <c r="C216" s="13"/>
    </row>
    <row r="217" spans="1:3" s="14" customFormat="1" ht="15.75">
      <c r="A217" s="16"/>
      <c r="B217" s="45" t="s">
        <v>59</v>
      </c>
      <c r="C217" s="80">
        <f>SUM(C185:C215)</f>
        <v>0</v>
      </c>
    </row>
    <row r="218" spans="1:3" s="14" customFormat="1" ht="15.75">
      <c r="A218" s="16"/>
      <c r="B218" s="15"/>
      <c r="C218" s="13"/>
    </row>
    <row r="219" spans="1:3" s="14" customFormat="1" ht="15.75">
      <c r="A219" s="22"/>
      <c r="B219" s="56" t="s">
        <v>60</v>
      </c>
      <c r="C219" s="13"/>
    </row>
    <row r="220" spans="1:3" s="14" customFormat="1" ht="15.75">
      <c r="A220" s="22"/>
      <c r="B220" s="56"/>
      <c r="C220" s="13"/>
    </row>
    <row r="221" spans="1:3" s="14" customFormat="1" ht="15.75">
      <c r="A221" s="16"/>
      <c r="B221" s="32" t="s">
        <v>25</v>
      </c>
      <c r="C221" s="13"/>
    </row>
    <row r="222" spans="1:3" s="14" customFormat="1" ht="15.75">
      <c r="A222" s="16"/>
      <c r="B222" s="15"/>
      <c r="C222" s="13"/>
    </row>
    <row r="223" spans="1:3" s="21" customFormat="1" ht="63">
      <c r="A223" s="16" t="s">
        <v>7</v>
      </c>
      <c r="B223" s="23" t="s">
        <v>101</v>
      </c>
      <c r="C223" s="27"/>
    </row>
    <row r="224" spans="1:3" s="21" customFormat="1" ht="15.75">
      <c r="A224" s="16"/>
      <c r="B224" s="23" t="s">
        <v>102</v>
      </c>
      <c r="C224" s="18">
        <v>0</v>
      </c>
    </row>
    <row r="225" spans="1:3" s="21" customFormat="1" ht="15.75">
      <c r="A225" s="16"/>
      <c r="B225" s="23" t="s">
        <v>103</v>
      </c>
      <c r="C225" s="18">
        <v>0</v>
      </c>
    </row>
    <row r="226" spans="1:3" s="21" customFormat="1" ht="15.75">
      <c r="A226" s="16"/>
      <c r="B226" s="23" t="s">
        <v>104</v>
      </c>
      <c r="C226" s="18">
        <v>0</v>
      </c>
    </row>
    <row r="227" spans="1:3" s="21" customFormat="1" ht="15.75">
      <c r="A227" s="16"/>
      <c r="B227" s="23" t="s">
        <v>105</v>
      </c>
      <c r="C227" s="18">
        <v>0</v>
      </c>
    </row>
    <row r="228" spans="1:3" s="14" customFormat="1" ht="15.75">
      <c r="A228" s="16"/>
      <c r="B228" s="15"/>
      <c r="C228" s="13"/>
    </row>
    <row r="229" spans="1:3" s="14" customFormat="1" ht="63">
      <c r="A229" s="16" t="s">
        <v>9</v>
      </c>
      <c r="B229" s="15" t="s">
        <v>106</v>
      </c>
      <c r="C229" s="27"/>
    </row>
    <row r="230" spans="1:3" s="14" customFormat="1" ht="12" customHeight="1">
      <c r="A230" s="16"/>
      <c r="B230" s="15"/>
      <c r="C230" s="13"/>
    </row>
    <row r="231" spans="1:3" s="14" customFormat="1" ht="17.25" customHeight="1">
      <c r="A231" s="16"/>
      <c r="B231" s="35" t="s">
        <v>27</v>
      </c>
      <c r="C231" s="18">
        <v>0</v>
      </c>
    </row>
    <row r="232" spans="1:3" s="14" customFormat="1" ht="17.25" customHeight="1">
      <c r="A232" s="16"/>
      <c r="B232" s="15"/>
      <c r="C232" s="13"/>
    </row>
    <row r="233" spans="1:3" s="14" customFormat="1" ht="17.25" customHeight="1">
      <c r="A233" s="16"/>
      <c r="B233" s="35" t="s">
        <v>27</v>
      </c>
      <c r="C233" s="18">
        <v>0</v>
      </c>
    </row>
    <row r="234" spans="1:3" s="14" customFormat="1" ht="17.25" customHeight="1">
      <c r="A234" s="16"/>
      <c r="B234" s="15"/>
      <c r="C234" s="13"/>
    </row>
    <row r="235" spans="1:3" s="14" customFormat="1" ht="17.25" customHeight="1">
      <c r="A235" s="16"/>
      <c r="B235" s="35" t="s">
        <v>27</v>
      </c>
      <c r="C235" s="18">
        <v>0</v>
      </c>
    </row>
    <row r="236" spans="1:3" s="14" customFormat="1" ht="17.25" customHeight="1">
      <c r="A236" s="16"/>
      <c r="B236" s="15"/>
      <c r="C236" s="13"/>
    </row>
    <row r="237" spans="1:3" s="14" customFormat="1" ht="17.25" customHeight="1">
      <c r="A237" s="16"/>
      <c r="B237" s="35" t="s">
        <v>27</v>
      </c>
      <c r="C237" s="18">
        <v>0</v>
      </c>
    </row>
    <row r="238" spans="1:3" s="14" customFormat="1" ht="17.25" customHeight="1">
      <c r="A238" s="16"/>
      <c r="B238" s="15"/>
      <c r="C238" s="13"/>
    </row>
    <row r="239" spans="1:3" s="14" customFormat="1" ht="17.25" customHeight="1">
      <c r="A239" s="16"/>
      <c r="B239" s="35" t="s">
        <v>27</v>
      </c>
      <c r="C239" s="18">
        <v>0</v>
      </c>
    </row>
    <row r="240" spans="1:3" s="14" customFormat="1" ht="17.25" customHeight="1">
      <c r="A240" s="16"/>
      <c r="B240" s="15"/>
      <c r="C240" s="13"/>
    </row>
    <row r="241" spans="1:3" s="14" customFormat="1" ht="17.25" customHeight="1">
      <c r="A241" s="16"/>
      <c r="B241" s="35" t="s">
        <v>27</v>
      </c>
      <c r="C241" s="18">
        <v>0</v>
      </c>
    </row>
    <row r="242" spans="1:3" s="14" customFormat="1" ht="15.75">
      <c r="A242" s="16"/>
      <c r="B242" s="15"/>
      <c r="C242" s="13"/>
    </row>
    <row r="243" spans="1:3" s="21" customFormat="1" ht="15.75">
      <c r="A243" s="16"/>
      <c r="B243" s="56" t="s">
        <v>107</v>
      </c>
      <c r="C243" s="24"/>
    </row>
    <row r="244" spans="1:3" s="21" customFormat="1" ht="15.75">
      <c r="A244" s="16"/>
      <c r="B244" s="23"/>
      <c r="C244" s="24"/>
    </row>
    <row r="245" spans="1:3" s="21" customFormat="1" ht="15.75">
      <c r="A245" s="16"/>
      <c r="B245" s="26" t="s">
        <v>108</v>
      </c>
      <c r="C245" s="24"/>
    </row>
    <row r="246" spans="1:3" s="21" customFormat="1" ht="15.75">
      <c r="A246" s="16"/>
      <c r="B246" s="23"/>
      <c r="C246" s="24"/>
    </row>
    <row r="247" spans="1:3" s="21" customFormat="1" ht="94.5">
      <c r="A247" s="16" t="s">
        <v>11</v>
      </c>
      <c r="B247" s="23" t="s">
        <v>109</v>
      </c>
      <c r="C247" s="18">
        <v>0</v>
      </c>
    </row>
    <row r="248" spans="1:3" s="21" customFormat="1" ht="15.75">
      <c r="A248" s="16"/>
      <c r="B248" s="23"/>
      <c r="C248" s="18"/>
    </row>
    <row r="249" spans="1:3" s="21" customFormat="1" ht="15.75">
      <c r="A249" s="16"/>
      <c r="B249" s="45" t="s">
        <v>59</v>
      </c>
      <c r="C249" s="80">
        <f>SUM(C224:C247)</f>
        <v>0</v>
      </c>
    </row>
    <row r="250" spans="1:3" s="21" customFormat="1" ht="15.75">
      <c r="A250" s="16"/>
      <c r="B250" s="23"/>
      <c r="C250" s="18"/>
    </row>
    <row r="251" spans="1:3" s="21" customFormat="1" ht="15.75">
      <c r="A251" s="16"/>
      <c r="B251" s="56" t="s">
        <v>115</v>
      </c>
      <c r="C251" s="18"/>
    </row>
    <row r="252" spans="1:3" s="21" customFormat="1" ht="15.75">
      <c r="A252" s="16"/>
      <c r="B252" s="23"/>
      <c r="C252" s="24"/>
    </row>
    <row r="253" spans="1:3" s="21" customFormat="1" ht="15.75">
      <c r="A253" s="16"/>
      <c r="B253" s="57" t="s">
        <v>110</v>
      </c>
      <c r="C253" s="24"/>
    </row>
    <row r="254" spans="1:3" s="60" customFormat="1" ht="15.75">
      <c r="A254" s="16"/>
      <c r="B254" s="58"/>
      <c r="C254" s="59"/>
    </row>
    <row r="255" spans="1:3" s="60" customFormat="1" ht="141.75" customHeight="1">
      <c r="A255" s="16" t="s">
        <v>7</v>
      </c>
      <c r="B255" s="58" t="s">
        <v>111</v>
      </c>
      <c r="C255" s="18">
        <v>0</v>
      </c>
    </row>
    <row r="256" spans="1:3" s="21" customFormat="1" ht="15.75">
      <c r="A256" s="16"/>
      <c r="B256" s="61"/>
      <c r="C256" s="24"/>
    </row>
    <row r="257" spans="1:3" s="60" customFormat="1" ht="157.5">
      <c r="A257" s="16" t="s">
        <v>9</v>
      </c>
      <c r="B257" s="58" t="s">
        <v>112</v>
      </c>
      <c r="C257" s="18">
        <v>0</v>
      </c>
    </row>
    <row r="258" spans="1:3" s="60" customFormat="1" ht="15.75">
      <c r="A258" s="16"/>
      <c r="B258" s="58"/>
      <c r="C258" s="59"/>
    </row>
    <row r="259" spans="1:3" s="60" customFormat="1" ht="78.75">
      <c r="A259" s="16" t="s">
        <v>11</v>
      </c>
      <c r="B259" s="58" t="s">
        <v>113</v>
      </c>
      <c r="C259" s="18">
        <v>0</v>
      </c>
    </row>
    <row r="260" spans="1:3" s="60" customFormat="1" ht="15.75">
      <c r="A260" s="16"/>
      <c r="B260" s="58"/>
      <c r="C260" s="59"/>
    </row>
    <row r="261" spans="1:3" s="60" customFormat="1" ht="63">
      <c r="A261" s="16" t="s">
        <v>13</v>
      </c>
      <c r="B261" s="58" t="s">
        <v>114</v>
      </c>
      <c r="C261" s="18">
        <v>0</v>
      </c>
    </row>
    <row r="262" spans="1:3" s="55" customFormat="1" ht="15.75">
      <c r="A262" s="16"/>
      <c r="B262" s="62"/>
      <c r="C262" s="62"/>
    </row>
    <row r="263" spans="1:3" s="55" customFormat="1" ht="15.75">
      <c r="A263" s="16"/>
      <c r="B263" s="62"/>
      <c r="C263" s="62"/>
    </row>
    <row r="264" spans="1:3" s="55" customFormat="1" ht="15.75">
      <c r="A264" s="16"/>
      <c r="B264" s="62"/>
      <c r="C264" s="62"/>
    </row>
    <row r="265" spans="1:3" s="55" customFormat="1" ht="15.75">
      <c r="A265" s="16"/>
      <c r="B265" s="29" t="s">
        <v>21</v>
      </c>
      <c r="C265" s="80">
        <f>SUM(C255:C263)</f>
        <v>0</v>
      </c>
    </row>
    <row r="266" spans="1:3" s="55" customFormat="1" ht="15.75">
      <c r="A266" s="16"/>
      <c r="B266" s="62"/>
      <c r="C266" s="62"/>
    </row>
    <row r="267" spans="1:3" s="55" customFormat="1" ht="15.75">
      <c r="A267" s="16"/>
      <c r="B267" s="62"/>
      <c r="C267" s="62"/>
    </row>
    <row r="268" spans="1:3" s="55" customFormat="1" ht="15.75">
      <c r="A268" s="16"/>
      <c r="B268" s="62"/>
      <c r="C268" s="62"/>
    </row>
    <row r="269" spans="1:3" s="55" customFormat="1" ht="15.75">
      <c r="A269" s="16"/>
      <c r="B269" s="62"/>
      <c r="C269" s="62"/>
    </row>
    <row r="270" spans="1:3" s="55" customFormat="1" ht="15.75">
      <c r="A270" s="16"/>
      <c r="B270" s="62"/>
      <c r="C270" s="62"/>
    </row>
    <row r="271" spans="1:3" s="55" customFormat="1" ht="15.75">
      <c r="A271" s="16"/>
      <c r="B271" s="56" t="s">
        <v>115</v>
      </c>
      <c r="C271" s="62"/>
    </row>
    <row r="272" spans="1:3" s="21" customFormat="1" ht="15.75">
      <c r="A272" s="16"/>
      <c r="B272" s="64" t="s">
        <v>116</v>
      </c>
      <c r="C272" s="24"/>
    </row>
    <row r="273" spans="1:3" s="21" customFormat="1" ht="15.75">
      <c r="A273" s="16"/>
      <c r="B273" s="65"/>
      <c r="C273" s="24"/>
    </row>
    <row r="274" spans="1:3" s="21" customFormat="1" ht="94.5">
      <c r="A274" s="16" t="s">
        <v>7</v>
      </c>
      <c r="B274" s="66" t="s">
        <v>117</v>
      </c>
      <c r="C274" s="18">
        <v>0</v>
      </c>
    </row>
    <row r="275" spans="1:3" s="21" customFormat="1" ht="15.75">
      <c r="A275" s="16"/>
      <c r="B275" s="66"/>
      <c r="C275" s="66"/>
    </row>
    <row r="276" spans="1:3" s="21" customFormat="1" ht="15.75">
      <c r="A276" s="16"/>
      <c r="B276" s="67" t="s">
        <v>118</v>
      </c>
      <c r="C276" s="27"/>
    </row>
    <row r="277" spans="1:3" s="21" customFormat="1" ht="15.75">
      <c r="A277" s="16"/>
      <c r="B277" s="65"/>
      <c r="C277" s="24"/>
    </row>
    <row r="278" spans="1:3" s="21" customFormat="1" ht="126">
      <c r="A278" s="16" t="s">
        <v>9</v>
      </c>
      <c r="B278" s="66" t="s">
        <v>119</v>
      </c>
      <c r="C278" s="18">
        <v>0</v>
      </c>
    </row>
    <row r="279" spans="1:3" s="24" customFormat="1" ht="15.75">
      <c r="A279" s="16"/>
      <c r="B279" s="68"/>
      <c r="C279" s="69"/>
    </row>
    <row r="280" spans="1:3" s="21" customFormat="1" ht="15.75">
      <c r="A280" s="16"/>
      <c r="B280" s="64" t="s">
        <v>120</v>
      </c>
      <c r="C280" s="24"/>
    </row>
    <row r="281" spans="1:3" s="21" customFormat="1" ht="94.5">
      <c r="A281" s="16" t="s">
        <v>11</v>
      </c>
      <c r="B281" s="66" t="s">
        <v>121</v>
      </c>
      <c r="C281" s="18">
        <v>0</v>
      </c>
    </row>
    <row r="282" spans="1:3" s="21" customFormat="1" ht="15.75">
      <c r="A282" s="16"/>
      <c r="B282" s="65"/>
      <c r="C282" s="24"/>
    </row>
    <row r="283" spans="1:3" s="21" customFormat="1" ht="63">
      <c r="A283" s="16" t="s">
        <v>13</v>
      </c>
      <c r="B283" s="66" t="s">
        <v>122</v>
      </c>
      <c r="C283" s="18">
        <v>0</v>
      </c>
    </row>
    <row r="284" spans="1:3" s="21" customFormat="1" ht="15.75">
      <c r="A284" s="16"/>
      <c r="B284" s="66"/>
      <c r="C284" s="66"/>
    </row>
    <row r="285" spans="1:3" s="21" customFormat="1" ht="15.75">
      <c r="A285" s="16"/>
      <c r="B285" s="26" t="s">
        <v>123</v>
      </c>
      <c r="C285" s="24"/>
    </row>
    <row r="286" spans="1:3" s="21" customFormat="1" ht="15.75">
      <c r="A286" s="16"/>
      <c r="B286" s="23"/>
      <c r="C286" s="24"/>
    </row>
    <row r="287" spans="1:3" s="21" customFormat="1" ht="47.25">
      <c r="A287" s="16" t="s">
        <v>15</v>
      </c>
      <c r="B287" s="23" t="s">
        <v>124</v>
      </c>
      <c r="C287" s="18">
        <v>0</v>
      </c>
    </row>
    <row r="288" spans="1:3" s="55" customFormat="1" ht="15.75">
      <c r="A288" s="16"/>
      <c r="B288" s="62"/>
      <c r="C288" s="54"/>
    </row>
    <row r="289" spans="1:3" s="14" customFormat="1" ht="15.75">
      <c r="A289" s="16"/>
      <c r="B289" s="29" t="s">
        <v>21</v>
      </c>
      <c r="C289" s="70">
        <f>SUM(C274:C287)</f>
        <v>0</v>
      </c>
    </row>
    <row r="290" spans="1:3" s="14" customFormat="1" ht="15.75">
      <c r="A290" s="16"/>
      <c r="B290" s="29"/>
      <c r="C290" s="70"/>
    </row>
    <row r="291" spans="1:3" s="14" customFormat="1" ht="15.75">
      <c r="A291" s="16"/>
      <c r="B291" s="29"/>
      <c r="C291" s="70"/>
    </row>
    <row r="292" spans="1:3" s="55" customFormat="1" ht="15.75">
      <c r="A292" s="16"/>
      <c r="B292" s="71"/>
      <c r="C292" s="63"/>
    </row>
    <row r="293" spans="1:3" s="21" customFormat="1" ht="15.75">
      <c r="A293" s="16"/>
      <c r="B293" s="56" t="s">
        <v>115</v>
      </c>
      <c r="C293" s="24"/>
    </row>
    <row r="294" spans="1:3" s="21" customFormat="1" ht="15.75">
      <c r="A294" s="16"/>
      <c r="B294" s="23"/>
      <c r="C294" s="24"/>
    </row>
    <row r="295" spans="1:3" s="21" customFormat="1" ht="15.75">
      <c r="A295" s="16"/>
      <c r="B295" s="26" t="s">
        <v>125</v>
      </c>
      <c r="C295" s="24"/>
    </row>
    <row r="296" spans="1:3" s="21" customFormat="1" ht="15.75">
      <c r="A296" s="16"/>
      <c r="B296" s="23"/>
      <c r="C296" s="24"/>
    </row>
    <row r="297" spans="1:3" s="21" customFormat="1" ht="31.5">
      <c r="A297" s="16" t="s">
        <v>7</v>
      </c>
      <c r="B297" s="23" t="s">
        <v>126</v>
      </c>
    </row>
    <row r="298" spans="1:3" s="21" customFormat="1" ht="15.75">
      <c r="A298" s="16"/>
      <c r="B298" s="23"/>
      <c r="C298" s="24"/>
    </row>
    <row r="299" spans="1:3" s="21" customFormat="1" ht="63">
      <c r="A299" s="16" t="s">
        <v>127</v>
      </c>
      <c r="B299" s="23" t="s">
        <v>128</v>
      </c>
      <c r="C299" s="18">
        <v>0</v>
      </c>
    </row>
    <row r="300" spans="1:3" s="21" customFormat="1" ht="5.0999999999999996" customHeight="1">
      <c r="A300" s="16"/>
      <c r="B300" s="23"/>
      <c r="C300" s="24"/>
    </row>
    <row r="301" spans="1:3" s="21" customFormat="1" ht="47.25">
      <c r="A301" s="16" t="s">
        <v>129</v>
      </c>
      <c r="B301" s="23" t="s">
        <v>130</v>
      </c>
      <c r="C301" s="18">
        <v>0</v>
      </c>
    </row>
    <row r="302" spans="1:3" s="21" customFormat="1" ht="15.75">
      <c r="A302" s="16"/>
      <c r="B302" s="23"/>
      <c r="C302" s="24"/>
    </row>
    <row r="303" spans="1:3" s="21" customFormat="1" ht="15.75">
      <c r="A303" s="16"/>
      <c r="B303" s="72" t="s">
        <v>131</v>
      </c>
      <c r="C303" s="24"/>
    </row>
    <row r="304" spans="1:3" s="21" customFormat="1" ht="15.75">
      <c r="A304" s="16"/>
      <c r="B304" s="23"/>
      <c r="C304" s="24"/>
    </row>
    <row r="305" spans="1:3" s="21" customFormat="1" ht="110.25">
      <c r="A305" s="16" t="s">
        <v>9</v>
      </c>
      <c r="B305" s="23" t="s">
        <v>132</v>
      </c>
      <c r="C305" s="18">
        <v>0</v>
      </c>
    </row>
    <row r="306" spans="1:3" s="21" customFormat="1" ht="15.75">
      <c r="A306" s="16"/>
      <c r="B306" s="23"/>
      <c r="C306" s="24"/>
    </row>
    <row r="307" spans="1:3" s="21" customFormat="1" ht="15.75">
      <c r="A307" s="16"/>
      <c r="B307" s="72" t="s">
        <v>133</v>
      </c>
      <c r="C307" s="24"/>
    </row>
    <row r="308" spans="1:3" s="21" customFormat="1" ht="15.75">
      <c r="A308" s="16"/>
      <c r="B308" s="23"/>
      <c r="C308" s="24"/>
    </row>
    <row r="309" spans="1:3" s="19" customFormat="1" ht="63">
      <c r="A309" s="16" t="s">
        <v>11</v>
      </c>
      <c r="B309" s="23" t="s">
        <v>134</v>
      </c>
      <c r="C309" s="18">
        <v>0</v>
      </c>
    </row>
    <row r="310" spans="1:3" s="19" customFormat="1" ht="15.75">
      <c r="A310" s="16"/>
      <c r="B310" s="23"/>
      <c r="C310" s="20"/>
    </row>
    <row r="311" spans="1:3" s="21" customFormat="1" ht="47.25">
      <c r="A311" s="16" t="s">
        <v>13</v>
      </c>
      <c r="B311" s="23" t="s">
        <v>135</v>
      </c>
      <c r="C311" s="18">
        <v>0</v>
      </c>
    </row>
    <row r="312" spans="1:3" s="21" customFormat="1" ht="15.75">
      <c r="A312" s="16"/>
      <c r="B312" s="23"/>
      <c r="C312" s="18"/>
    </row>
    <row r="313" spans="1:3" s="21" customFormat="1" ht="15.75">
      <c r="A313" s="16"/>
      <c r="B313" s="29" t="s">
        <v>21</v>
      </c>
      <c r="C313" s="70">
        <f>SUM(C296:C311)</f>
        <v>0</v>
      </c>
    </row>
    <row r="314" spans="1:3" s="21" customFormat="1" ht="15.75">
      <c r="A314" s="16"/>
      <c r="B314" s="23"/>
      <c r="C314" s="18"/>
    </row>
    <row r="315" spans="1:3" s="21" customFormat="1" ht="15.75">
      <c r="A315" s="16"/>
      <c r="B315" s="23"/>
      <c r="C315" s="18"/>
    </row>
    <row r="316" spans="1:3" s="21" customFormat="1" ht="15.75">
      <c r="A316" s="16"/>
      <c r="B316" s="23"/>
      <c r="C316" s="18"/>
    </row>
    <row r="317" spans="1:3" s="21" customFormat="1" ht="15.75">
      <c r="A317" s="16"/>
      <c r="B317" s="23"/>
      <c r="C317" s="18"/>
    </row>
    <row r="318" spans="1:3" s="21" customFormat="1" ht="15.75">
      <c r="A318" s="16"/>
      <c r="B318" s="23"/>
      <c r="C318" s="18"/>
    </row>
    <row r="319" spans="1:3" s="19" customFormat="1" ht="15.75">
      <c r="A319" s="16"/>
      <c r="B319" s="73" t="s">
        <v>136</v>
      </c>
      <c r="C319" s="20"/>
    </row>
    <row r="320" spans="1:3" s="19" customFormat="1" ht="31.5">
      <c r="A320" s="16"/>
      <c r="B320" s="17" t="s">
        <v>137</v>
      </c>
      <c r="C320" s="20"/>
    </row>
    <row r="321" spans="1:3" s="19" customFormat="1" ht="8.25" customHeight="1">
      <c r="A321" s="16"/>
      <c r="B321" s="17"/>
      <c r="C321" s="20"/>
    </row>
    <row r="322" spans="1:3" s="19" customFormat="1" ht="63">
      <c r="A322" s="16" t="s">
        <v>7</v>
      </c>
      <c r="B322" s="17" t="s">
        <v>138</v>
      </c>
      <c r="C322" s="18">
        <v>0</v>
      </c>
    </row>
    <row r="323" spans="1:3" s="19" customFormat="1" ht="10.5" customHeight="1">
      <c r="A323" s="16"/>
      <c r="B323" s="17"/>
      <c r="C323" s="20"/>
    </row>
    <row r="324" spans="1:3" s="19" customFormat="1" ht="31.5">
      <c r="A324" s="16" t="s">
        <v>9</v>
      </c>
      <c r="B324" s="17" t="s">
        <v>140</v>
      </c>
      <c r="C324" s="18">
        <v>0</v>
      </c>
    </row>
    <row r="325" spans="1:3" s="19" customFormat="1" ht="10.5" customHeight="1">
      <c r="A325" s="16"/>
      <c r="B325" s="17"/>
      <c r="C325" s="20"/>
    </row>
    <row r="326" spans="1:3" s="19" customFormat="1" ht="63">
      <c r="A326" s="16" t="s">
        <v>11</v>
      </c>
      <c r="B326" s="17" t="s">
        <v>195</v>
      </c>
      <c r="C326" s="18">
        <v>0</v>
      </c>
    </row>
    <row r="327" spans="1:3" s="19" customFormat="1" ht="10.5" customHeight="1">
      <c r="A327" s="16"/>
      <c r="B327" s="17"/>
      <c r="C327" s="20"/>
    </row>
    <row r="328" spans="1:3" s="19" customFormat="1" ht="78.75">
      <c r="A328" s="16" t="s">
        <v>13</v>
      </c>
      <c r="B328" s="17" t="s">
        <v>196</v>
      </c>
      <c r="C328" s="18">
        <v>0</v>
      </c>
    </row>
    <row r="329" spans="1:3" s="19" customFormat="1" ht="15.75">
      <c r="A329" s="16"/>
      <c r="B329" s="17"/>
      <c r="C329" s="18"/>
    </row>
    <row r="330" spans="1:3" s="14" customFormat="1" ht="9" customHeight="1">
      <c r="A330" s="16"/>
      <c r="B330" s="15"/>
      <c r="C330" s="28"/>
    </row>
    <row r="331" spans="1:3" s="14" customFormat="1" ht="15.75">
      <c r="A331" s="16"/>
      <c r="B331" s="29" t="s">
        <v>21</v>
      </c>
      <c r="C331" s="30">
        <f>SUM(C322:C324)</f>
        <v>0</v>
      </c>
    </row>
    <row r="332" spans="1:3" s="14" customFormat="1" ht="15.75">
      <c r="A332" s="16"/>
      <c r="B332" s="74"/>
      <c r="C332" s="75"/>
    </row>
    <row r="333" spans="1:3" s="14" customFormat="1" ht="15.75">
      <c r="A333" s="16"/>
      <c r="B333" s="81" t="s">
        <v>141</v>
      </c>
      <c r="C333" s="75"/>
    </row>
    <row r="334" spans="1:3" s="14" customFormat="1" ht="15.75">
      <c r="A334" s="16"/>
      <c r="B334" s="29" t="s">
        <v>142</v>
      </c>
      <c r="C334" s="13">
        <f>C28</f>
        <v>0</v>
      </c>
    </row>
    <row r="335" spans="1:3" s="14" customFormat="1" ht="6.75" customHeight="1">
      <c r="A335" s="16"/>
      <c r="B335" s="29"/>
      <c r="C335" s="13"/>
    </row>
    <row r="336" spans="1:3" s="14" customFormat="1" ht="15.75">
      <c r="A336" s="16"/>
      <c r="B336" s="29" t="s">
        <v>143</v>
      </c>
      <c r="C336" s="13">
        <f>C55</f>
        <v>0</v>
      </c>
    </row>
    <row r="337" spans="1:3" s="14" customFormat="1" ht="6.75" customHeight="1">
      <c r="A337" s="16"/>
      <c r="B337" s="29"/>
      <c r="C337" s="13"/>
    </row>
    <row r="338" spans="1:3" s="14" customFormat="1" ht="15.75">
      <c r="A338" s="16"/>
      <c r="B338" s="29" t="s">
        <v>144</v>
      </c>
      <c r="C338" s="13">
        <f>C97</f>
        <v>0</v>
      </c>
    </row>
    <row r="339" spans="1:3" s="14" customFormat="1" ht="6.75" customHeight="1">
      <c r="A339" s="16"/>
      <c r="B339" s="29"/>
      <c r="C339" s="13"/>
    </row>
    <row r="340" spans="1:3" s="14" customFormat="1" ht="15.75">
      <c r="A340" s="16"/>
      <c r="B340" s="29" t="s">
        <v>145</v>
      </c>
      <c r="C340" s="13">
        <f>C136</f>
        <v>0</v>
      </c>
    </row>
    <row r="341" spans="1:3" s="14" customFormat="1" ht="6.75" customHeight="1">
      <c r="A341" s="16"/>
      <c r="B341" s="29"/>
      <c r="C341" s="13"/>
    </row>
    <row r="342" spans="1:3" s="14" customFormat="1" ht="15.75">
      <c r="A342" s="16"/>
      <c r="B342" s="29" t="s">
        <v>146</v>
      </c>
      <c r="C342" s="13">
        <f>C180</f>
        <v>0</v>
      </c>
    </row>
    <row r="343" spans="1:3" s="14" customFormat="1" ht="6.75" customHeight="1">
      <c r="A343" s="16"/>
      <c r="B343" s="29"/>
      <c r="C343" s="13"/>
    </row>
    <row r="344" spans="1:3" s="14" customFormat="1" ht="15.75">
      <c r="A344" s="16"/>
      <c r="B344" s="29" t="s">
        <v>147</v>
      </c>
      <c r="C344" s="13">
        <f>C217</f>
        <v>0</v>
      </c>
    </row>
    <row r="345" spans="1:3" s="14" customFormat="1" ht="6.75" customHeight="1">
      <c r="A345" s="16"/>
      <c r="B345" s="29"/>
      <c r="C345" s="13"/>
    </row>
    <row r="346" spans="1:3" s="14" customFormat="1" ht="15.75">
      <c r="A346" s="16"/>
      <c r="B346" s="29" t="s">
        <v>148</v>
      </c>
      <c r="C346" s="13">
        <f>C249</f>
        <v>0</v>
      </c>
    </row>
    <row r="347" spans="1:3" s="14" customFormat="1" ht="6.75" customHeight="1">
      <c r="A347" s="16"/>
      <c r="B347" s="29"/>
      <c r="C347" s="13"/>
    </row>
    <row r="348" spans="1:3" s="14" customFormat="1" ht="15.75">
      <c r="A348" s="11"/>
      <c r="B348" s="29" t="s">
        <v>149</v>
      </c>
      <c r="C348" s="13">
        <f>C265</f>
        <v>0</v>
      </c>
    </row>
    <row r="349" spans="1:3" s="14" customFormat="1" ht="6.75" customHeight="1">
      <c r="A349" s="16"/>
      <c r="B349" s="29"/>
      <c r="C349" s="13"/>
    </row>
    <row r="350" spans="1:3" s="14" customFormat="1" ht="15.75">
      <c r="A350" s="11"/>
      <c r="B350" s="29" t="s">
        <v>192</v>
      </c>
      <c r="C350" s="13">
        <f>C289</f>
        <v>0</v>
      </c>
    </row>
    <row r="351" spans="1:3" s="14" customFormat="1" ht="6.75" customHeight="1">
      <c r="A351" s="16"/>
      <c r="B351" s="29"/>
      <c r="C351" s="13"/>
    </row>
    <row r="352" spans="1:3" s="14" customFormat="1" ht="15.75">
      <c r="A352" s="11"/>
      <c r="B352" s="29" t="s">
        <v>193</v>
      </c>
      <c r="C352" s="13">
        <f>C313</f>
        <v>0</v>
      </c>
    </row>
    <row r="353" spans="1:3" s="14" customFormat="1" ht="6.75" customHeight="1">
      <c r="A353" s="16"/>
      <c r="B353" s="29"/>
      <c r="C353" s="13"/>
    </row>
    <row r="354" spans="1:3" s="14" customFormat="1" ht="15.75">
      <c r="A354" s="11"/>
      <c r="B354" s="29" t="s">
        <v>194</v>
      </c>
      <c r="C354" s="13">
        <f>C331</f>
        <v>0</v>
      </c>
    </row>
    <row r="355" spans="1:3" s="14" customFormat="1" ht="6.75" customHeight="1">
      <c r="A355" s="16"/>
      <c r="B355" s="29"/>
      <c r="C355" s="13"/>
    </row>
    <row r="356" spans="1:3" s="14" customFormat="1" ht="15.75">
      <c r="A356" s="11"/>
      <c r="B356" s="73" t="s">
        <v>150</v>
      </c>
      <c r="C356" s="28"/>
    </row>
    <row r="357" spans="1:3" s="14" customFormat="1" ht="15.75">
      <c r="A357" s="11"/>
      <c r="B357" s="33"/>
      <c r="C357" s="13"/>
    </row>
    <row r="358" spans="1:3" s="14" customFormat="1" ht="15.75">
      <c r="A358" s="11"/>
      <c r="B358" s="76" t="s">
        <v>151</v>
      </c>
      <c r="C358" s="77">
        <f>SUM(C334:C354)</f>
        <v>0</v>
      </c>
    </row>
  </sheetData>
  <mergeCells count="2">
    <mergeCell ref="A1:C1"/>
    <mergeCell ref="A2:C2"/>
  </mergeCells>
  <dataValidations count="1">
    <dataValidation type="decimal" operator="greaterThanOrEqual" allowBlank="1" showInputMessage="1" showErrorMessage="1" errorTitle="Data Type" error="Enter only Numeric value !" sqref="C292 IV262:IV271 SR262:SR271 ACN262:ACN271 AMJ262:AMJ271 AWF262:AWF271 BGB262:BGB271 BPX262:BPX271 BZT262:BZT271 CJP262:CJP271 CTL262:CTL271 DDH262:DDH271 DND262:DND271 DWZ262:DWZ271 EGV262:EGV271 EQR262:EQR271 FAN262:FAN271 FKJ262:FKJ271 FUF262:FUF271 GEB262:GEB271 GNX262:GNX271 GXT262:GXT271 HHP262:HHP271 HRL262:HRL271 IBH262:IBH271 ILD262:ILD271 IUZ262:IUZ271 JEV262:JEV271 JOR262:JOR271 JYN262:JYN271 KIJ262:KIJ271 KSF262:KSF271 LCB262:LCB271 LLX262:LLX271 LVT262:LVT271 MFP262:MFP271 MPL262:MPL271 MZH262:MZH271 NJD262:NJD271 NSZ262:NSZ271 OCV262:OCV271 OMR262:OMR271 OWN262:OWN271 PGJ262:PGJ271 PQF262:PQF271 QAB262:QAB271 QJX262:QJX271 QTT262:QTT271 RDP262:RDP271 RNL262:RNL271 RXH262:RXH271 SHD262:SHD271 SQZ262:SQZ271 TAV262:TAV271 TKR262:TKR271 TUN262:TUN271 UEJ262:UEJ271 UOF262:UOF271 UYB262:UYB271 VHX262:VHX271 VRT262:VRT271 WBP262:WBP271 WLL262:WLL271 WVH262:WVH271 IV96 SR96 ACN96 AMJ96 AWF96 BGB96 BPX96 BZT96 CJP96 CTL96 DDH96 DND96 DWZ96 EGV96 EQR96 FAN96 FKJ96 FUF96 GEB96 GNX96 GXT96 HHP96 HRL96 IBH96 ILD96 IUZ96 JEV96 JOR96 JYN96 KIJ96 KSF96 LCB96 LLX96 LVT96 MFP96 MPL96 MZH96 NJD96 NSZ96 OCV96 OMR96 OWN96 PGJ96 PQF96 QAB96 QJX96 QTT96 RDP96 RNL96 RXH96 SHD96 SQZ96 TAV96 TKR96 TUN96 UEJ96 UOF96 UYB96 VHX96 VRT96 WBP96 WLL96 WVH96 C96 WVH292 WLL292 WBP292 VRT292 VHX292 UYB292 UOF292 UEJ292 TUN292 TKR292 TAV292 SQZ292 SHD292 RXH292 RNL292 RDP292 QTT292 QJX292 QAB292 PQF292 PGJ292 OWN292 OMR292 OCV292 NSZ292 NJD292 MZH292 MPL292 MFP292 LVT292 LLX292 LCB292 KSF292 KIJ292 JYN292 JOR292 JEV292 IUZ292 ILD292 IBH292 HRL292 HHP292 GXT292 GNX292 GEB292 FUF292 FKJ292 FAN292 EQR292 EGV292 DWZ292 DND292 DDH292 CTL292 CJP292 BZT292 BPX292 BGB292 AWF292 AMJ292 ACN292 SR292 IV292 WVH288 WLL288 WBP288 VRT288 VHX288 UYB288 UOF288 UEJ288 TUN288 TKR288 TAV288 SQZ288 SHD288 RXH288 RNL288 RDP288 QTT288 QJX288 QAB288 PQF288 PGJ288 OWN288 OMR288 OCV288 NSZ288 NJD288 MZH288 MPL288 MFP288 LVT288 LLX288 LCB288 KSF288 KIJ288 JYN288 JOR288 JEV288 IUZ288 ILD288 IBH288 HRL288 HHP288 GXT288 GNX288 GEB288 FUF288 FKJ288 FAN288 EQR288 EGV288 DWZ288 DND288 DDH288 CTL288 CJP288 BZT288 BPX288 BGB288 AWF288 AMJ288 ACN288 SR288 IV288 C288">
      <formula1>0</formula1>
    </dataValidation>
  </dataValidations>
  <pageMargins left="0.7" right="0.25" top="0.5" bottom="0.75" header="0.5" footer="0.3"/>
  <pageSetup paperSize="9" orientation="portrait" useFirstPageNumber="1" verticalDpi="1200" r:id="rId1"/>
  <headerFooter>
    <oddHeader>&amp;L&amp;"-,Bold"&amp;9Zahleh SDC Phase 2</oddHeader>
    <oddFooter>&amp;L&amp;"-,Bold"&amp;8Agriculture Development Center Plot 442 Kefraya, West Bekaa&amp;C&amp;P&amp;R&amp;"-,Bold"&amp;8July  2016</oddFooter>
  </headerFooter>
  <rowBreaks count="5" manualBreakCount="5">
    <brk id="29" max="16383" man="1"/>
    <brk id="56" max="16383" man="1"/>
    <brk id="99" max="16383" man="1"/>
    <brk id="137" max="16383" man="1"/>
    <brk id="180" max="2"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showGridLines="0" tabSelected="1" view="pageBreakPreview" zoomScaleNormal="100" zoomScaleSheetLayoutView="100" workbookViewId="0"/>
  </sheetViews>
  <sheetFormatPr defaultRowHeight="15.75"/>
  <cols>
    <col min="1" max="1" width="11.28515625" style="174" customWidth="1"/>
    <col min="2" max="2" width="15.28515625" style="174" customWidth="1"/>
    <col min="3" max="3" width="21" style="175" customWidth="1"/>
    <col min="4" max="4" width="18" style="175" customWidth="1"/>
    <col min="5" max="5" width="25.85546875" style="171" customWidth="1"/>
    <col min="6" max="7" width="16.42578125" style="172" customWidth="1"/>
    <col min="8" max="254" width="9.140625" style="172"/>
    <col min="255" max="255" width="11.28515625" style="172" customWidth="1"/>
    <col min="256" max="256" width="15.28515625" style="172" customWidth="1"/>
    <col min="257" max="257" width="21" style="172" customWidth="1"/>
    <col min="258" max="258" width="18" style="172" customWidth="1"/>
    <col min="259" max="260" width="17.7109375" style="172" customWidth="1"/>
    <col min="261" max="263" width="16.42578125" style="172" customWidth="1"/>
    <col min="264" max="510" width="9.140625" style="172"/>
    <col min="511" max="511" width="11.28515625" style="172" customWidth="1"/>
    <col min="512" max="512" width="15.28515625" style="172" customWidth="1"/>
    <col min="513" max="513" width="21" style="172" customWidth="1"/>
    <col min="514" max="514" width="18" style="172" customWidth="1"/>
    <col min="515" max="516" width="17.7109375" style="172" customWidth="1"/>
    <col min="517" max="519" width="16.42578125" style="172" customWidth="1"/>
    <col min="520" max="766" width="9.140625" style="172"/>
    <col min="767" max="767" width="11.28515625" style="172" customWidth="1"/>
    <col min="768" max="768" width="15.28515625" style="172" customWidth="1"/>
    <col min="769" max="769" width="21" style="172" customWidth="1"/>
    <col min="770" max="770" width="18" style="172" customWidth="1"/>
    <col min="771" max="772" width="17.7109375" style="172" customWidth="1"/>
    <col min="773" max="775" width="16.42578125" style="172" customWidth="1"/>
    <col min="776" max="1022" width="9.140625" style="172"/>
    <col min="1023" max="1023" width="11.28515625" style="172" customWidth="1"/>
    <col min="1024" max="1024" width="15.28515625" style="172" customWidth="1"/>
    <col min="1025" max="1025" width="21" style="172" customWidth="1"/>
    <col min="1026" max="1026" width="18" style="172" customWidth="1"/>
    <col min="1027" max="1028" width="17.7109375" style="172" customWidth="1"/>
    <col min="1029" max="1031" width="16.42578125" style="172" customWidth="1"/>
    <col min="1032" max="1278" width="9.140625" style="172"/>
    <col min="1279" max="1279" width="11.28515625" style="172" customWidth="1"/>
    <col min="1280" max="1280" width="15.28515625" style="172" customWidth="1"/>
    <col min="1281" max="1281" width="21" style="172" customWidth="1"/>
    <col min="1282" max="1282" width="18" style="172" customWidth="1"/>
    <col min="1283" max="1284" width="17.7109375" style="172" customWidth="1"/>
    <col min="1285" max="1287" width="16.42578125" style="172" customWidth="1"/>
    <col min="1288" max="1534" width="9.140625" style="172"/>
    <col min="1535" max="1535" width="11.28515625" style="172" customWidth="1"/>
    <col min="1536" max="1536" width="15.28515625" style="172" customWidth="1"/>
    <col min="1537" max="1537" width="21" style="172" customWidth="1"/>
    <col min="1538" max="1538" width="18" style="172" customWidth="1"/>
    <col min="1539" max="1540" width="17.7109375" style="172" customWidth="1"/>
    <col min="1541" max="1543" width="16.42578125" style="172" customWidth="1"/>
    <col min="1544" max="1790" width="9.140625" style="172"/>
    <col min="1791" max="1791" width="11.28515625" style="172" customWidth="1"/>
    <col min="1792" max="1792" width="15.28515625" style="172" customWidth="1"/>
    <col min="1793" max="1793" width="21" style="172" customWidth="1"/>
    <col min="1794" max="1794" width="18" style="172" customWidth="1"/>
    <col min="1795" max="1796" width="17.7109375" style="172" customWidth="1"/>
    <col min="1797" max="1799" width="16.42578125" style="172" customWidth="1"/>
    <col min="1800" max="2046" width="9.140625" style="172"/>
    <col min="2047" max="2047" width="11.28515625" style="172" customWidth="1"/>
    <col min="2048" max="2048" width="15.28515625" style="172" customWidth="1"/>
    <col min="2049" max="2049" width="21" style="172" customWidth="1"/>
    <col min="2050" max="2050" width="18" style="172" customWidth="1"/>
    <col min="2051" max="2052" width="17.7109375" style="172" customWidth="1"/>
    <col min="2053" max="2055" width="16.42578125" style="172" customWidth="1"/>
    <col min="2056" max="2302" width="9.140625" style="172"/>
    <col min="2303" max="2303" width="11.28515625" style="172" customWidth="1"/>
    <col min="2304" max="2304" width="15.28515625" style="172" customWidth="1"/>
    <col min="2305" max="2305" width="21" style="172" customWidth="1"/>
    <col min="2306" max="2306" width="18" style="172" customWidth="1"/>
    <col min="2307" max="2308" width="17.7109375" style="172" customWidth="1"/>
    <col min="2309" max="2311" width="16.42578125" style="172" customWidth="1"/>
    <col min="2312" max="2558" width="9.140625" style="172"/>
    <col min="2559" max="2559" width="11.28515625" style="172" customWidth="1"/>
    <col min="2560" max="2560" width="15.28515625" style="172" customWidth="1"/>
    <col min="2561" max="2561" width="21" style="172" customWidth="1"/>
    <col min="2562" max="2562" width="18" style="172" customWidth="1"/>
    <col min="2563" max="2564" width="17.7109375" style="172" customWidth="1"/>
    <col min="2565" max="2567" width="16.42578125" style="172" customWidth="1"/>
    <col min="2568" max="2814" width="9.140625" style="172"/>
    <col min="2815" max="2815" width="11.28515625" style="172" customWidth="1"/>
    <col min="2816" max="2816" width="15.28515625" style="172" customWidth="1"/>
    <col min="2817" max="2817" width="21" style="172" customWidth="1"/>
    <col min="2818" max="2818" width="18" style="172" customWidth="1"/>
    <col min="2819" max="2820" width="17.7109375" style="172" customWidth="1"/>
    <col min="2821" max="2823" width="16.42578125" style="172" customWidth="1"/>
    <col min="2824" max="3070" width="9.140625" style="172"/>
    <col min="3071" max="3071" width="11.28515625" style="172" customWidth="1"/>
    <col min="3072" max="3072" width="15.28515625" style="172" customWidth="1"/>
    <col min="3073" max="3073" width="21" style="172" customWidth="1"/>
    <col min="3074" max="3074" width="18" style="172" customWidth="1"/>
    <col min="3075" max="3076" width="17.7109375" style="172" customWidth="1"/>
    <col min="3077" max="3079" width="16.42578125" style="172" customWidth="1"/>
    <col min="3080" max="3326" width="9.140625" style="172"/>
    <col min="3327" max="3327" width="11.28515625" style="172" customWidth="1"/>
    <col min="3328" max="3328" width="15.28515625" style="172" customWidth="1"/>
    <col min="3329" max="3329" width="21" style="172" customWidth="1"/>
    <col min="3330" max="3330" width="18" style="172" customWidth="1"/>
    <col min="3331" max="3332" width="17.7109375" style="172" customWidth="1"/>
    <col min="3333" max="3335" width="16.42578125" style="172" customWidth="1"/>
    <col min="3336" max="3582" width="9.140625" style="172"/>
    <col min="3583" max="3583" width="11.28515625" style="172" customWidth="1"/>
    <col min="3584" max="3584" width="15.28515625" style="172" customWidth="1"/>
    <col min="3585" max="3585" width="21" style="172" customWidth="1"/>
    <col min="3586" max="3586" width="18" style="172" customWidth="1"/>
    <col min="3587" max="3588" width="17.7109375" style="172" customWidth="1"/>
    <col min="3589" max="3591" width="16.42578125" style="172" customWidth="1"/>
    <col min="3592" max="3838" width="9.140625" style="172"/>
    <col min="3839" max="3839" width="11.28515625" style="172" customWidth="1"/>
    <col min="3840" max="3840" width="15.28515625" style="172" customWidth="1"/>
    <col min="3841" max="3841" width="21" style="172" customWidth="1"/>
    <col min="3842" max="3842" width="18" style="172" customWidth="1"/>
    <col min="3843" max="3844" width="17.7109375" style="172" customWidth="1"/>
    <col min="3845" max="3847" width="16.42578125" style="172" customWidth="1"/>
    <col min="3848" max="4094" width="9.140625" style="172"/>
    <col min="4095" max="4095" width="11.28515625" style="172" customWidth="1"/>
    <col min="4096" max="4096" width="15.28515625" style="172" customWidth="1"/>
    <col min="4097" max="4097" width="21" style="172" customWidth="1"/>
    <col min="4098" max="4098" width="18" style="172" customWidth="1"/>
    <col min="4099" max="4100" width="17.7109375" style="172" customWidth="1"/>
    <col min="4101" max="4103" width="16.42578125" style="172" customWidth="1"/>
    <col min="4104" max="4350" width="9.140625" style="172"/>
    <col min="4351" max="4351" width="11.28515625" style="172" customWidth="1"/>
    <col min="4352" max="4352" width="15.28515625" style="172" customWidth="1"/>
    <col min="4353" max="4353" width="21" style="172" customWidth="1"/>
    <col min="4354" max="4354" width="18" style="172" customWidth="1"/>
    <col min="4355" max="4356" width="17.7109375" style="172" customWidth="1"/>
    <col min="4357" max="4359" width="16.42578125" style="172" customWidth="1"/>
    <col min="4360" max="4606" width="9.140625" style="172"/>
    <col min="4607" max="4607" width="11.28515625" style="172" customWidth="1"/>
    <col min="4608" max="4608" width="15.28515625" style="172" customWidth="1"/>
    <col min="4609" max="4609" width="21" style="172" customWidth="1"/>
    <col min="4610" max="4610" width="18" style="172" customWidth="1"/>
    <col min="4611" max="4612" width="17.7109375" style="172" customWidth="1"/>
    <col min="4613" max="4615" width="16.42578125" style="172" customWidth="1"/>
    <col min="4616" max="4862" width="9.140625" style="172"/>
    <col min="4863" max="4863" width="11.28515625" style="172" customWidth="1"/>
    <col min="4864" max="4864" width="15.28515625" style="172" customWidth="1"/>
    <col min="4865" max="4865" width="21" style="172" customWidth="1"/>
    <col min="4866" max="4866" width="18" style="172" customWidth="1"/>
    <col min="4867" max="4868" width="17.7109375" style="172" customWidth="1"/>
    <col min="4869" max="4871" width="16.42578125" style="172" customWidth="1"/>
    <col min="4872" max="5118" width="9.140625" style="172"/>
    <col min="5119" max="5119" width="11.28515625" style="172" customWidth="1"/>
    <col min="5120" max="5120" width="15.28515625" style="172" customWidth="1"/>
    <col min="5121" max="5121" width="21" style="172" customWidth="1"/>
    <col min="5122" max="5122" width="18" style="172" customWidth="1"/>
    <col min="5123" max="5124" width="17.7109375" style="172" customWidth="1"/>
    <col min="5125" max="5127" width="16.42578125" style="172" customWidth="1"/>
    <col min="5128" max="5374" width="9.140625" style="172"/>
    <col min="5375" max="5375" width="11.28515625" style="172" customWidth="1"/>
    <col min="5376" max="5376" width="15.28515625" style="172" customWidth="1"/>
    <col min="5377" max="5377" width="21" style="172" customWidth="1"/>
    <col min="5378" max="5378" width="18" style="172" customWidth="1"/>
    <col min="5379" max="5380" width="17.7109375" style="172" customWidth="1"/>
    <col min="5381" max="5383" width="16.42578125" style="172" customWidth="1"/>
    <col min="5384" max="5630" width="9.140625" style="172"/>
    <col min="5631" max="5631" width="11.28515625" style="172" customWidth="1"/>
    <col min="5632" max="5632" width="15.28515625" style="172" customWidth="1"/>
    <col min="5633" max="5633" width="21" style="172" customWidth="1"/>
    <col min="5634" max="5634" width="18" style="172" customWidth="1"/>
    <col min="5635" max="5636" width="17.7109375" style="172" customWidth="1"/>
    <col min="5637" max="5639" width="16.42578125" style="172" customWidth="1"/>
    <col min="5640" max="5886" width="9.140625" style="172"/>
    <col min="5887" max="5887" width="11.28515625" style="172" customWidth="1"/>
    <col min="5888" max="5888" width="15.28515625" style="172" customWidth="1"/>
    <col min="5889" max="5889" width="21" style="172" customWidth="1"/>
    <col min="5890" max="5890" width="18" style="172" customWidth="1"/>
    <col min="5891" max="5892" width="17.7109375" style="172" customWidth="1"/>
    <col min="5893" max="5895" width="16.42578125" style="172" customWidth="1"/>
    <col min="5896" max="6142" width="9.140625" style="172"/>
    <col min="6143" max="6143" width="11.28515625" style="172" customWidth="1"/>
    <col min="6144" max="6144" width="15.28515625" style="172" customWidth="1"/>
    <col min="6145" max="6145" width="21" style="172" customWidth="1"/>
    <col min="6146" max="6146" width="18" style="172" customWidth="1"/>
    <col min="6147" max="6148" width="17.7109375" style="172" customWidth="1"/>
    <col min="6149" max="6151" width="16.42578125" style="172" customWidth="1"/>
    <col min="6152" max="6398" width="9.140625" style="172"/>
    <col min="6399" max="6399" width="11.28515625" style="172" customWidth="1"/>
    <col min="6400" max="6400" width="15.28515625" style="172" customWidth="1"/>
    <col min="6401" max="6401" width="21" style="172" customWidth="1"/>
    <col min="6402" max="6402" width="18" style="172" customWidth="1"/>
    <col min="6403" max="6404" width="17.7109375" style="172" customWidth="1"/>
    <col min="6405" max="6407" width="16.42578125" style="172" customWidth="1"/>
    <col min="6408" max="6654" width="9.140625" style="172"/>
    <col min="6655" max="6655" width="11.28515625" style="172" customWidth="1"/>
    <col min="6656" max="6656" width="15.28515625" style="172" customWidth="1"/>
    <col min="6657" max="6657" width="21" style="172" customWidth="1"/>
    <col min="6658" max="6658" width="18" style="172" customWidth="1"/>
    <col min="6659" max="6660" width="17.7109375" style="172" customWidth="1"/>
    <col min="6661" max="6663" width="16.42578125" style="172" customWidth="1"/>
    <col min="6664" max="6910" width="9.140625" style="172"/>
    <col min="6911" max="6911" width="11.28515625" style="172" customWidth="1"/>
    <col min="6912" max="6912" width="15.28515625" style="172" customWidth="1"/>
    <col min="6913" max="6913" width="21" style="172" customWidth="1"/>
    <col min="6914" max="6914" width="18" style="172" customWidth="1"/>
    <col min="6915" max="6916" width="17.7109375" style="172" customWidth="1"/>
    <col min="6917" max="6919" width="16.42578125" style="172" customWidth="1"/>
    <col min="6920" max="7166" width="9.140625" style="172"/>
    <col min="7167" max="7167" width="11.28515625" style="172" customWidth="1"/>
    <col min="7168" max="7168" width="15.28515625" style="172" customWidth="1"/>
    <col min="7169" max="7169" width="21" style="172" customWidth="1"/>
    <col min="7170" max="7170" width="18" style="172" customWidth="1"/>
    <col min="7171" max="7172" width="17.7109375" style="172" customWidth="1"/>
    <col min="7173" max="7175" width="16.42578125" style="172" customWidth="1"/>
    <col min="7176" max="7422" width="9.140625" style="172"/>
    <col min="7423" max="7423" width="11.28515625" style="172" customWidth="1"/>
    <col min="7424" max="7424" width="15.28515625" style="172" customWidth="1"/>
    <col min="7425" max="7425" width="21" style="172" customWidth="1"/>
    <col min="7426" max="7426" width="18" style="172" customWidth="1"/>
    <col min="7427" max="7428" width="17.7109375" style="172" customWidth="1"/>
    <col min="7429" max="7431" width="16.42578125" style="172" customWidth="1"/>
    <col min="7432" max="7678" width="9.140625" style="172"/>
    <col min="7679" max="7679" width="11.28515625" style="172" customWidth="1"/>
    <col min="7680" max="7680" width="15.28515625" style="172" customWidth="1"/>
    <col min="7681" max="7681" width="21" style="172" customWidth="1"/>
    <col min="7682" max="7682" width="18" style="172" customWidth="1"/>
    <col min="7683" max="7684" width="17.7109375" style="172" customWidth="1"/>
    <col min="7685" max="7687" width="16.42578125" style="172" customWidth="1"/>
    <col min="7688" max="7934" width="9.140625" style="172"/>
    <col min="7935" max="7935" width="11.28515625" style="172" customWidth="1"/>
    <col min="7936" max="7936" width="15.28515625" style="172" customWidth="1"/>
    <col min="7937" max="7937" width="21" style="172" customWidth="1"/>
    <col min="7938" max="7938" width="18" style="172" customWidth="1"/>
    <col min="7939" max="7940" width="17.7109375" style="172" customWidth="1"/>
    <col min="7941" max="7943" width="16.42578125" style="172" customWidth="1"/>
    <col min="7944" max="8190" width="9.140625" style="172"/>
    <col min="8191" max="8191" width="11.28515625" style="172" customWidth="1"/>
    <col min="8192" max="8192" width="15.28515625" style="172" customWidth="1"/>
    <col min="8193" max="8193" width="21" style="172" customWidth="1"/>
    <col min="8194" max="8194" width="18" style="172" customWidth="1"/>
    <col min="8195" max="8196" width="17.7109375" style="172" customWidth="1"/>
    <col min="8197" max="8199" width="16.42578125" style="172" customWidth="1"/>
    <col min="8200" max="8446" width="9.140625" style="172"/>
    <col min="8447" max="8447" width="11.28515625" style="172" customWidth="1"/>
    <col min="8448" max="8448" width="15.28515625" style="172" customWidth="1"/>
    <col min="8449" max="8449" width="21" style="172" customWidth="1"/>
    <col min="8450" max="8450" width="18" style="172" customWidth="1"/>
    <col min="8451" max="8452" width="17.7109375" style="172" customWidth="1"/>
    <col min="8453" max="8455" width="16.42578125" style="172" customWidth="1"/>
    <col min="8456" max="8702" width="9.140625" style="172"/>
    <col min="8703" max="8703" width="11.28515625" style="172" customWidth="1"/>
    <col min="8704" max="8704" width="15.28515625" style="172" customWidth="1"/>
    <col min="8705" max="8705" width="21" style="172" customWidth="1"/>
    <col min="8706" max="8706" width="18" style="172" customWidth="1"/>
    <col min="8707" max="8708" width="17.7109375" style="172" customWidth="1"/>
    <col min="8709" max="8711" width="16.42578125" style="172" customWidth="1"/>
    <col min="8712" max="8958" width="9.140625" style="172"/>
    <col min="8959" max="8959" width="11.28515625" style="172" customWidth="1"/>
    <col min="8960" max="8960" width="15.28515625" style="172" customWidth="1"/>
    <col min="8961" max="8961" width="21" style="172" customWidth="1"/>
    <col min="8962" max="8962" width="18" style="172" customWidth="1"/>
    <col min="8963" max="8964" width="17.7109375" style="172" customWidth="1"/>
    <col min="8965" max="8967" width="16.42578125" style="172" customWidth="1"/>
    <col min="8968" max="9214" width="9.140625" style="172"/>
    <col min="9215" max="9215" width="11.28515625" style="172" customWidth="1"/>
    <col min="9216" max="9216" width="15.28515625" style="172" customWidth="1"/>
    <col min="9217" max="9217" width="21" style="172" customWidth="1"/>
    <col min="9218" max="9218" width="18" style="172" customWidth="1"/>
    <col min="9219" max="9220" width="17.7109375" style="172" customWidth="1"/>
    <col min="9221" max="9223" width="16.42578125" style="172" customWidth="1"/>
    <col min="9224" max="9470" width="9.140625" style="172"/>
    <col min="9471" max="9471" width="11.28515625" style="172" customWidth="1"/>
    <col min="9472" max="9472" width="15.28515625" style="172" customWidth="1"/>
    <col min="9473" max="9473" width="21" style="172" customWidth="1"/>
    <col min="9474" max="9474" width="18" style="172" customWidth="1"/>
    <col min="9475" max="9476" width="17.7109375" style="172" customWidth="1"/>
    <col min="9477" max="9479" width="16.42578125" style="172" customWidth="1"/>
    <col min="9480" max="9726" width="9.140625" style="172"/>
    <col min="9727" max="9727" width="11.28515625" style="172" customWidth="1"/>
    <col min="9728" max="9728" width="15.28515625" style="172" customWidth="1"/>
    <col min="9729" max="9729" width="21" style="172" customWidth="1"/>
    <col min="9730" max="9730" width="18" style="172" customWidth="1"/>
    <col min="9731" max="9732" width="17.7109375" style="172" customWidth="1"/>
    <col min="9733" max="9735" width="16.42578125" style="172" customWidth="1"/>
    <col min="9736" max="9982" width="9.140625" style="172"/>
    <col min="9983" max="9983" width="11.28515625" style="172" customWidth="1"/>
    <col min="9984" max="9984" width="15.28515625" style="172" customWidth="1"/>
    <col min="9985" max="9985" width="21" style="172" customWidth="1"/>
    <col min="9986" max="9986" width="18" style="172" customWidth="1"/>
    <col min="9987" max="9988" width="17.7109375" style="172" customWidth="1"/>
    <col min="9989" max="9991" width="16.42578125" style="172" customWidth="1"/>
    <col min="9992" max="10238" width="9.140625" style="172"/>
    <col min="10239" max="10239" width="11.28515625" style="172" customWidth="1"/>
    <col min="10240" max="10240" width="15.28515625" style="172" customWidth="1"/>
    <col min="10241" max="10241" width="21" style="172" customWidth="1"/>
    <col min="10242" max="10242" width="18" style="172" customWidth="1"/>
    <col min="10243" max="10244" width="17.7109375" style="172" customWidth="1"/>
    <col min="10245" max="10247" width="16.42578125" style="172" customWidth="1"/>
    <col min="10248" max="10494" width="9.140625" style="172"/>
    <col min="10495" max="10495" width="11.28515625" style="172" customWidth="1"/>
    <col min="10496" max="10496" width="15.28515625" style="172" customWidth="1"/>
    <col min="10497" max="10497" width="21" style="172" customWidth="1"/>
    <col min="10498" max="10498" width="18" style="172" customWidth="1"/>
    <col min="10499" max="10500" width="17.7109375" style="172" customWidth="1"/>
    <col min="10501" max="10503" width="16.42578125" style="172" customWidth="1"/>
    <col min="10504" max="10750" width="9.140625" style="172"/>
    <col min="10751" max="10751" width="11.28515625" style="172" customWidth="1"/>
    <col min="10752" max="10752" width="15.28515625" style="172" customWidth="1"/>
    <col min="10753" max="10753" width="21" style="172" customWidth="1"/>
    <col min="10754" max="10754" width="18" style="172" customWidth="1"/>
    <col min="10755" max="10756" width="17.7109375" style="172" customWidth="1"/>
    <col min="10757" max="10759" width="16.42578125" style="172" customWidth="1"/>
    <col min="10760" max="11006" width="9.140625" style="172"/>
    <col min="11007" max="11007" width="11.28515625" style="172" customWidth="1"/>
    <col min="11008" max="11008" width="15.28515625" style="172" customWidth="1"/>
    <col min="11009" max="11009" width="21" style="172" customWidth="1"/>
    <col min="11010" max="11010" width="18" style="172" customWidth="1"/>
    <col min="11011" max="11012" width="17.7109375" style="172" customWidth="1"/>
    <col min="11013" max="11015" width="16.42578125" style="172" customWidth="1"/>
    <col min="11016" max="11262" width="9.140625" style="172"/>
    <col min="11263" max="11263" width="11.28515625" style="172" customWidth="1"/>
    <col min="11264" max="11264" width="15.28515625" style="172" customWidth="1"/>
    <col min="11265" max="11265" width="21" style="172" customWidth="1"/>
    <col min="11266" max="11266" width="18" style="172" customWidth="1"/>
    <col min="11267" max="11268" width="17.7109375" style="172" customWidth="1"/>
    <col min="11269" max="11271" width="16.42578125" style="172" customWidth="1"/>
    <col min="11272" max="11518" width="9.140625" style="172"/>
    <col min="11519" max="11519" width="11.28515625" style="172" customWidth="1"/>
    <col min="11520" max="11520" width="15.28515625" style="172" customWidth="1"/>
    <col min="11521" max="11521" width="21" style="172" customWidth="1"/>
    <col min="11522" max="11522" width="18" style="172" customWidth="1"/>
    <col min="11523" max="11524" width="17.7109375" style="172" customWidth="1"/>
    <col min="11525" max="11527" width="16.42578125" style="172" customWidth="1"/>
    <col min="11528" max="11774" width="9.140625" style="172"/>
    <col min="11775" max="11775" width="11.28515625" style="172" customWidth="1"/>
    <col min="11776" max="11776" width="15.28515625" style="172" customWidth="1"/>
    <col min="11777" max="11777" width="21" style="172" customWidth="1"/>
    <col min="11778" max="11778" width="18" style="172" customWidth="1"/>
    <col min="11779" max="11780" width="17.7109375" style="172" customWidth="1"/>
    <col min="11781" max="11783" width="16.42578125" style="172" customWidth="1"/>
    <col min="11784" max="12030" width="9.140625" style="172"/>
    <col min="12031" max="12031" width="11.28515625" style="172" customWidth="1"/>
    <col min="12032" max="12032" width="15.28515625" style="172" customWidth="1"/>
    <col min="12033" max="12033" width="21" style="172" customWidth="1"/>
    <col min="12034" max="12034" width="18" style="172" customWidth="1"/>
    <col min="12035" max="12036" width="17.7109375" style="172" customWidth="1"/>
    <col min="12037" max="12039" width="16.42578125" style="172" customWidth="1"/>
    <col min="12040" max="12286" width="9.140625" style="172"/>
    <col min="12287" max="12287" width="11.28515625" style="172" customWidth="1"/>
    <col min="12288" max="12288" width="15.28515625" style="172" customWidth="1"/>
    <col min="12289" max="12289" width="21" style="172" customWidth="1"/>
    <col min="12290" max="12290" width="18" style="172" customWidth="1"/>
    <col min="12291" max="12292" width="17.7109375" style="172" customWidth="1"/>
    <col min="12293" max="12295" width="16.42578125" style="172" customWidth="1"/>
    <col min="12296" max="12542" width="9.140625" style="172"/>
    <col min="12543" max="12543" width="11.28515625" style="172" customWidth="1"/>
    <col min="12544" max="12544" width="15.28515625" style="172" customWidth="1"/>
    <col min="12545" max="12545" width="21" style="172" customWidth="1"/>
    <col min="12546" max="12546" width="18" style="172" customWidth="1"/>
    <col min="12547" max="12548" width="17.7109375" style="172" customWidth="1"/>
    <col min="12549" max="12551" width="16.42578125" style="172" customWidth="1"/>
    <col min="12552" max="12798" width="9.140625" style="172"/>
    <col min="12799" max="12799" width="11.28515625" style="172" customWidth="1"/>
    <col min="12800" max="12800" width="15.28515625" style="172" customWidth="1"/>
    <col min="12801" max="12801" width="21" style="172" customWidth="1"/>
    <col min="12802" max="12802" width="18" style="172" customWidth="1"/>
    <col min="12803" max="12804" width="17.7109375" style="172" customWidth="1"/>
    <col min="12805" max="12807" width="16.42578125" style="172" customWidth="1"/>
    <col min="12808" max="13054" width="9.140625" style="172"/>
    <col min="13055" max="13055" width="11.28515625" style="172" customWidth="1"/>
    <col min="13056" max="13056" width="15.28515625" style="172" customWidth="1"/>
    <col min="13057" max="13057" width="21" style="172" customWidth="1"/>
    <col min="13058" max="13058" width="18" style="172" customWidth="1"/>
    <col min="13059" max="13060" width="17.7109375" style="172" customWidth="1"/>
    <col min="13061" max="13063" width="16.42578125" style="172" customWidth="1"/>
    <col min="13064" max="13310" width="9.140625" style="172"/>
    <col min="13311" max="13311" width="11.28515625" style="172" customWidth="1"/>
    <col min="13312" max="13312" width="15.28515625" style="172" customWidth="1"/>
    <col min="13313" max="13313" width="21" style="172" customWidth="1"/>
    <col min="13314" max="13314" width="18" style="172" customWidth="1"/>
    <col min="13315" max="13316" width="17.7109375" style="172" customWidth="1"/>
    <col min="13317" max="13319" width="16.42578125" style="172" customWidth="1"/>
    <col min="13320" max="13566" width="9.140625" style="172"/>
    <col min="13567" max="13567" width="11.28515625" style="172" customWidth="1"/>
    <col min="13568" max="13568" width="15.28515625" style="172" customWidth="1"/>
    <col min="13569" max="13569" width="21" style="172" customWidth="1"/>
    <col min="13570" max="13570" width="18" style="172" customWidth="1"/>
    <col min="13571" max="13572" width="17.7109375" style="172" customWidth="1"/>
    <col min="13573" max="13575" width="16.42578125" style="172" customWidth="1"/>
    <col min="13576" max="13822" width="9.140625" style="172"/>
    <col min="13823" max="13823" width="11.28515625" style="172" customWidth="1"/>
    <col min="13824" max="13824" width="15.28515625" style="172" customWidth="1"/>
    <col min="13825" max="13825" width="21" style="172" customWidth="1"/>
    <col min="13826" max="13826" width="18" style="172" customWidth="1"/>
    <col min="13827" max="13828" width="17.7109375" style="172" customWidth="1"/>
    <col min="13829" max="13831" width="16.42578125" style="172" customWidth="1"/>
    <col min="13832" max="14078" width="9.140625" style="172"/>
    <col min="14079" max="14079" width="11.28515625" style="172" customWidth="1"/>
    <col min="14080" max="14080" width="15.28515625" style="172" customWidth="1"/>
    <col min="14081" max="14081" width="21" style="172" customWidth="1"/>
    <col min="14082" max="14082" width="18" style="172" customWidth="1"/>
    <col min="14083" max="14084" width="17.7109375" style="172" customWidth="1"/>
    <col min="14085" max="14087" width="16.42578125" style="172" customWidth="1"/>
    <col min="14088" max="14334" width="9.140625" style="172"/>
    <col min="14335" max="14335" width="11.28515625" style="172" customWidth="1"/>
    <col min="14336" max="14336" width="15.28515625" style="172" customWidth="1"/>
    <col min="14337" max="14337" width="21" style="172" customWidth="1"/>
    <col min="14338" max="14338" width="18" style="172" customWidth="1"/>
    <col min="14339" max="14340" width="17.7109375" style="172" customWidth="1"/>
    <col min="14341" max="14343" width="16.42578125" style="172" customWidth="1"/>
    <col min="14344" max="14590" width="9.140625" style="172"/>
    <col min="14591" max="14591" width="11.28515625" style="172" customWidth="1"/>
    <col min="14592" max="14592" width="15.28515625" style="172" customWidth="1"/>
    <col min="14593" max="14593" width="21" style="172" customWidth="1"/>
    <col min="14594" max="14594" width="18" style="172" customWidth="1"/>
    <col min="14595" max="14596" width="17.7109375" style="172" customWidth="1"/>
    <col min="14597" max="14599" width="16.42578125" style="172" customWidth="1"/>
    <col min="14600" max="14846" width="9.140625" style="172"/>
    <col min="14847" max="14847" width="11.28515625" style="172" customWidth="1"/>
    <col min="14848" max="14848" width="15.28515625" style="172" customWidth="1"/>
    <col min="14849" max="14849" width="21" style="172" customWidth="1"/>
    <col min="14850" max="14850" width="18" style="172" customWidth="1"/>
    <col min="14851" max="14852" width="17.7109375" style="172" customWidth="1"/>
    <col min="14853" max="14855" width="16.42578125" style="172" customWidth="1"/>
    <col min="14856" max="15102" width="9.140625" style="172"/>
    <col min="15103" max="15103" width="11.28515625" style="172" customWidth="1"/>
    <col min="15104" max="15104" width="15.28515625" style="172" customWidth="1"/>
    <col min="15105" max="15105" width="21" style="172" customWidth="1"/>
    <col min="15106" max="15106" width="18" style="172" customWidth="1"/>
    <col min="15107" max="15108" width="17.7109375" style="172" customWidth="1"/>
    <col min="15109" max="15111" width="16.42578125" style="172" customWidth="1"/>
    <col min="15112" max="15358" width="9.140625" style="172"/>
    <col min="15359" max="15359" width="11.28515625" style="172" customWidth="1"/>
    <col min="15360" max="15360" width="15.28515625" style="172" customWidth="1"/>
    <col min="15361" max="15361" width="21" style="172" customWidth="1"/>
    <col min="15362" max="15362" width="18" style="172" customWidth="1"/>
    <col min="15363" max="15364" width="17.7109375" style="172" customWidth="1"/>
    <col min="15365" max="15367" width="16.42578125" style="172" customWidth="1"/>
    <col min="15368" max="15614" width="9.140625" style="172"/>
    <col min="15615" max="15615" width="11.28515625" style="172" customWidth="1"/>
    <col min="15616" max="15616" width="15.28515625" style="172" customWidth="1"/>
    <col min="15617" max="15617" width="21" style="172" customWidth="1"/>
    <col min="15618" max="15618" width="18" style="172" customWidth="1"/>
    <col min="15619" max="15620" width="17.7109375" style="172" customWidth="1"/>
    <col min="15621" max="15623" width="16.42578125" style="172" customWidth="1"/>
    <col min="15624" max="15870" width="9.140625" style="172"/>
    <col min="15871" max="15871" width="11.28515625" style="172" customWidth="1"/>
    <col min="15872" max="15872" width="15.28515625" style="172" customWidth="1"/>
    <col min="15873" max="15873" width="21" style="172" customWidth="1"/>
    <col min="15874" max="15874" width="18" style="172" customWidth="1"/>
    <col min="15875" max="15876" width="17.7109375" style="172" customWidth="1"/>
    <col min="15877" max="15879" width="16.42578125" style="172" customWidth="1"/>
    <col min="15880" max="16126" width="9.140625" style="172"/>
    <col min="16127" max="16127" width="11.28515625" style="172" customWidth="1"/>
    <col min="16128" max="16128" width="15.28515625" style="172" customWidth="1"/>
    <col min="16129" max="16129" width="21" style="172" customWidth="1"/>
    <col min="16130" max="16130" width="18" style="172" customWidth="1"/>
    <col min="16131" max="16132" width="17.7109375" style="172" customWidth="1"/>
    <col min="16133" max="16135" width="16.42578125" style="172" customWidth="1"/>
    <col min="16136" max="16384" width="9.140625" style="172"/>
  </cols>
  <sheetData>
    <row r="2" spans="1:5">
      <c r="A2" s="169"/>
      <c r="B2" s="170"/>
      <c r="C2" s="170"/>
      <c r="D2" s="170"/>
    </row>
    <row r="3" spans="1:5">
      <c r="A3" s="169"/>
      <c r="B3" s="173"/>
      <c r="C3" s="170"/>
      <c r="D3" s="170"/>
    </row>
    <row r="4" spans="1:5">
      <c r="A4" s="170"/>
      <c r="B4" s="170"/>
      <c r="C4" s="170"/>
      <c r="D4" s="170"/>
    </row>
    <row r="5" spans="1:5">
      <c r="A5" s="562" t="s">
        <v>429</v>
      </c>
      <c r="B5" s="562"/>
      <c r="C5" s="562"/>
      <c r="D5" s="562"/>
      <c r="E5" s="562"/>
    </row>
    <row r="6" spans="1:5">
      <c r="E6" s="176"/>
    </row>
    <row r="7" spans="1:5">
      <c r="E7" s="177"/>
    </row>
    <row r="8" spans="1:5">
      <c r="A8" s="178"/>
      <c r="B8" s="178"/>
    </row>
    <row r="9" spans="1:5">
      <c r="A9" s="178"/>
      <c r="B9" s="178"/>
      <c r="E9" s="179" t="s">
        <v>5</v>
      </c>
    </row>
    <row r="10" spans="1:5">
      <c r="A10" s="178"/>
      <c r="B10" s="178"/>
    </row>
    <row r="11" spans="1:5">
      <c r="A11" s="178"/>
      <c r="B11" s="178"/>
    </row>
    <row r="12" spans="1:5">
      <c r="A12" s="178"/>
      <c r="B12" s="174" t="s">
        <v>430</v>
      </c>
      <c r="C12" s="175" t="s">
        <v>431</v>
      </c>
      <c r="E12" s="180">
        <f>'DIV 01'!C358</f>
        <v>0</v>
      </c>
    </row>
    <row r="13" spans="1:5">
      <c r="A13" s="178"/>
      <c r="B13" s="178"/>
    </row>
    <row r="14" spans="1:5">
      <c r="A14" s="181"/>
      <c r="B14" s="174" t="s">
        <v>432</v>
      </c>
      <c r="C14" s="175" t="s">
        <v>433</v>
      </c>
      <c r="E14" s="180">
        <f>'DIV 02'!L36</f>
        <v>0</v>
      </c>
    </row>
    <row r="15" spans="1:5">
      <c r="A15" s="181"/>
      <c r="E15" s="180"/>
    </row>
    <row r="16" spans="1:5">
      <c r="A16" s="181"/>
      <c r="E16" s="180"/>
    </row>
    <row r="17" spans="1:5">
      <c r="A17" s="181"/>
      <c r="B17" s="174" t="s">
        <v>434</v>
      </c>
      <c r="C17" s="175" t="s">
        <v>435</v>
      </c>
      <c r="E17" s="180">
        <f>'DIV 04'!L31</f>
        <v>0</v>
      </c>
    </row>
    <row r="18" spans="1:5">
      <c r="A18" s="181"/>
      <c r="E18" s="180"/>
    </row>
    <row r="19" spans="1:5">
      <c r="A19" s="181"/>
      <c r="B19" s="174" t="s">
        <v>436</v>
      </c>
      <c r="C19" s="175" t="s">
        <v>437</v>
      </c>
      <c r="E19" s="180">
        <f>'DIV 05'!L57</f>
        <v>0</v>
      </c>
    </row>
    <row r="20" spans="1:5">
      <c r="A20" s="181"/>
      <c r="E20" s="180"/>
    </row>
    <row r="21" spans="1:5">
      <c r="A21" s="181"/>
      <c r="E21" s="180"/>
    </row>
    <row r="22" spans="1:5">
      <c r="A22" s="181"/>
      <c r="B22" s="174" t="s">
        <v>438</v>
      </c>
      <c r="C22" s="175" t="s">
        <v>439</v>
      </c>
      <c r="E22" s="180">
        <f>'DIV 07'!L29</f>
        <v>0</v>
      </c>
    </row>
    <row r="23" spans="1:5">
      <c r="A23" s="181"/>
      <c r="E23" s="180"/>
    </row>
    <row r="24" spans="1:5">
      <c r="A24" s="181"/>
      <c r="B24" s="174" t="s">
        <v>440</v>
      </c>
      <c r="C24" s="175" t="s">
        <v>441</v>
      </c>
      <c r="E24" s="180">
        <f>'DIV 08'!L102</f>
        <v>0</v>
      </c>
    </row>
    <row r="25" spans="1:5">
      <c r="A25" s="181"/>
      <c r="E25" s="180"/>
    </row>
    <row r="26" spans="1:5">
      <c r="A26" s="181"/>
      <c r="B26" s="174" t="s">
        <v>442</v>
      </c>
      <c r="C26" s="175" t="s">
        <v>443</v>
      </c>
      <c r="E26" s="180">
        <f>'DIV 09'!L68</f>
        <v>0</v>
      </c>
    </row>
    <row r="27" spans="1:5">
      <c r="A27" s="181"/>
      <c r="E27" s="180"/>
    </row>
    <row r="28" spans="1:5">
      <c r="A28" s="181"/>
      <c r="B28" s="174" t="s">
        <v>444</v>
      </c>
      <c r="C28" s="175" t="s">
        <v>445</v>
      </c>
      <c r="E28" s="180">
        <f>'DIV 15'!L341</f>
        <v>0</v>
      </c>
    </row>
    <row r="29" spans="1:5">
      <c r="A29" s="181"/>
      <c r="E29" s="180"/>
    </row>
    <row r="30" spans="1:5">
      <c r="A30" s="181"/>
      <c r="B30" s="174" t="s">
        <v>446</v>
      </c>
      <c r="C30" s="175" t="s">
        <v>447</v>
      </c>
      <c r="E30" s="180">
        <f>'DIV 16'!L317</f>
        <v>0</v>
      </c>
    </row>
    <row r="31" spans="1:5">
      <c r="A31" s="181"/>
      <c r="E31" s="180"/>
    </row>
    <row r="32" spans="1:5" s="187" customFormat="1">
      <c r="A32" s="182"/>
      <c r="B32" s="183"/>
      <c r="C32" s="184"/>
      <c r="D32" s="185"/>
      <c r="E32" s="186"/>
    </row>
    <row r="33" spans="1:5" s="187" customFormat="1">
      <c r="A33" s="188"/>
      <c r="B33" s="184"/>
      <c r="C33" s="185"/>
      <c r="D33" s="189"/>
      <c r="E33" s="186"/>
    </row>
    <row r="34" spans="1:5" s="187" customFormat="1">
      <c r="A34" s="188"/>
      <c r="B34" s="190"/>
      <c r="C34" s="185"/>
      <c r="D34" s="189"/>
      <c r="E34" s="186"/>
    </row>
    <row r="35" spans="1:5" s="187" customFormat="1">
      <c r="A35" s="188"/>
      <c r="B35" s="184"/>
      <c r="C35" s="185"/>
      <c r="D35" s="189"/>
      <c r="E35" s="186"/>
    </row>
    <row r="36" spans="1:5" s="187" customFormat="1">
      <c r="A36" s="191" t="s">
        <v>448</v>
      </c>
      <c r="B36" s="192"/>
      <c r="C36" s="193"/>
      <c r="D36" s="185" t="s">
        <v>5</v>
      </c>
      <c r="E36" s="194">
        <f>SUM(E12:E30)</f>
        <v>0</v>
      </c>
    </row>
    <row r="37" spans="1:5">
      <c r="A37" s="195"/>
      <c r="E37" s="180"/>
    </row>
    <row r="38" spans="1:5">
      <c r="A38" s="174" t="s">
        <v>449</v>
      </c>
      <c r="D38" s="185" t="s">
        <v>5</v>
      </c>
      <c r="E38" s="194">
        <f>E36*0.1</f>
        <v>0</v>
      </c>
    </row>
    <row r="40" spans="1:5">
      <c r="A40" s="196" t="s">
        <v>450</v>
      </c>
      <c r="D40" s="193" t="s">
        <v>5</v>
      </c>
      <c r="E40" s="197">
        <f>E36+E38</f>
        <v>0</v>
      </c>
    </row>
  </sheetData>
  <mergeCells count="1">
    <mergeCell ref="A5:E5"/>
  </mergeCells>
  <printOptions horizontalCentered="1" gridLinesSet="0"/>
  <pageMargins left="0.62992125984252001" right="0.23622047244094499" top="0.511811023622047" bottom="0.74803149606299202" header="0.511811023622047" footer="0.35433070866141703"/>
  <pageSetup paperSize="9" scale="75" firstPageNumber="42" orientation="portrait" useFirstPageNumber="1" horizontalDpi="4294967292" verticalDpi="4294967292" r:id="rId1"/>
  <headerFooter alignWithMargins="0">
    <oddFooter>&amp;L&amp;"Times New Roman,Bold"&amp;8Bourj Hamoud Municipality Stadium Swimming Pool&amp;C&amp;"Times New Roman,Regular"&amp;P&amp;R&amp;"Times New Roman,Bold"&amp;8July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9"/>
  <sheetViews>
    <sheetView view="pageBreakPreview" topLeftCell="A10" zoomScaleNormal="100" zoomScaleSheetLayoutView="100" workbookViewId="0">
      <selection sqref="A1:F1"/>
    </sheetView>
  </sheetViews>
  <sheetFormatPr defaultColWidth="9.140625" defaultRowHeight="15.75"/>
  <cols>
    <col min="1" max="1" width="5" style="321" customWidth="1"/>
    <col min="2" max="2" width="47.5703125" style="316" customWidth="1"/>
    <col min="3" max="3" width="5.85546875" style="317" customWidth="1"/>
    <col min="4" max="4" width="5.85546875" style="318" customWidth="1"/>
    <col min="5" max="5" width="9" style="319" customWidth="1"/>
    <col min="6" max="6" width="13.140625" style="319" bestFit="1" customWidth="1"/>
    <col min="7" max="256" width="9.140625" style="320"/>
    <col min="257" max="257" width="5" style="320" customWidth="1"/>
    <col min="258" max="258" width="47.5703125" style="320" customWidth="1"/>
    <col min="259" max="260" width="5.85546875" style="320" customWidth="1"/>
    <col min="261" max="261" width="9" style="320" customWidth="1"/>
    <col min="262" max="262" width="13.140625" style="320" bestFit="1" customWidth="1"/>
    <col min="263" max="512" width="9.140625" style="320"/>
    <col min="513" max="513" width="5" style="320" customWidth="1"/>
    <col min="514" max="514" width="47.5703125" style="320" customWidth="1"/>
    <col min="515" max="516" width="5.85546875" style="320" customWidth="1"/>
    <col min="517" max="517" width="9" style="320" customWidth="1"/>
    <col min="518" max="518" width="13.140625" style="320" bestFit="1" customWidth="1"/>
    <col min="519" max="768" width="9.140625" style="320"/>
    <col min="769" max="769" width="5" style="320" customWidth="1"/>
    <col min="770" max="770" width="47.5703125" style="320" customWidth="1"/>
    <col min="771" max="772" width="5.85546875" style="320" customWidth="1"/>
    <col min="773" max="773" width="9" style="320" customWidth="1"/>
    <col min="774" max="774" width="13.140625" style="320" bestFit="1" customWidth="1"/>
    <col min="775" max="1024" width="9.140625" style="320"/>
    <col min="1025" max="1025" width="5" style="320" customWidth="1"/>
    <col min="1026" max="1026" width="47.5703125" style="320" customWidth="1"/>
    <col min="1027" max="1028" width="5.85546875" style="320" customWidth="1"/>
    <col min="1029" max="1029" width="9" style="320" customWidth="1"/>
    <col min="1030" max="1030" width="13.140625" style="320" bestFit="1" customWidth="1"/>
    <col min="1031" max="1280" width="9.140625" style="320"/>
    <col min="1281" max="1281" width="5" style="320" customWidth="1"/>
    <col min="1282" max="1282" width="47.5703125" style="320" customWidth="1"/>
    <col min="1283" max="1284" width="5.85546875" style="320" customWidth="1"/>
    <col min="1285" max="1285" width="9" style="320" customWidth="1"/>
    <col min="1286" max="1286" width="13.140625" style="320" bestFit="1" customWidth="1"/>
    <col min="1287" max="1536" width="9.140625" style="320"/>
    <col min="1537" max="1537" width="5" style="320" customWidth="1"/>
    <col min="1538" max="1538" width="47.5703125" style="320" customWidth="1"/>
    <col min="1539" max="1540" width="5.85546875" style="320" customWidth="1"/>
    <col min="1541" max="1541" width="9" style="320" customWidth="1"/>
    <col min="1542" max="1542" width="13.140625" style="320" bestFit="1" customWidth="1"/>
    <col min="1543" max="1792" width="9.140625" style="320"/>
    <col min="1793" max="1793" width="5" style="320" customWidth="1"/>
    <col min="1794" max="1794" width="47.5703125" style="320" customWidth="1"/>
    <col min="1795" max="1796" width="5.85546875" style="320" customWidth="1"/>
    <col min="1797" max="1797" width="9" style="320" customWidth="1"/>
    <col min="1798" max="1798" width="13.140625" style="320" bestFit="1" customWidth="1"/>
    <col min="1799" max="2048" width="9.140625" style="320"/>
    <col min="2049" max="2049" width="5" style="320" customWidth="1"/>
    <col min="2050" max="2050" width="47.5703125" style="320" customWidth="1"/>
    <col min="2051" max="2052" width="5.85546875" style="320" customWidth="1"/>
    <col min="2053" max="2053" width="9" style="320" customWidth="1"/>
    <col min="2054" max="2054" width="13.140625" style="320" bestFit="1" customWidth="1"/>
    <col min="2055" max="2304" width="9.140625" style="320"/>
    <col min="2305" max="2305" width="5" style="320" customWidth="1"/>
    <col min="2306" max="2306" width="47.5703125" style="320" customWidth="1"/>
    <col min="2307" max="2308" width="5.85546875" style="320" customWidth="1"/>
    <col min="2309" max="2309" width="9" style="320" customWidth="1"/>
    <col min="2310" max="2310" width="13.140625" style="320" bestFit="1" customWidth="1"/>
    <col min="2311" max="2560" width="9.140625" style="320"/>
    <col min="2561" max="2561" width="5" style="320" customWidth="1"/>
    <col min="2562" max="2562" width="47.5703125" style="320" customWidth="1"/>
    <col min="2563" max="2564" width="5.85546875" style="320" customWidth="1"/>
    <col min="2565" max="2565" width="9" style="320" customWidth="1"/>
    <col min="2566" max="2566" width="13.140625" style="320" bestFit="1" customWidth="1"/>
    <col min="2567" max="2816" width="9.140625" style="320"/>
    <col min="2817" max="2817" width="5" style="320" customWidth="1"/>
    <col min="2818" max="2818" width="47.5703125" style="320" customWidth="1"/>
    <col min="2819" max="2820" width="5.85546875" style="320" customWidth="1"/>
    <col min="2821" max="2821" width="9" style="320" customWidth="1"/>
    <col min="2822" max="2822" width="13.140625" style="320" bestFit="1" customWidth="1"/>
    <col min="2823" max="3072" width="9.140625" style="320"/>
    <col min="3073" max="3073" width="5" style="320" customWidth="1"/>
    <col min="3074" max="3074" width="47.5703125" style="320" customWidth="1"/>
    <col min="3075" max="3076" width="5.85546875" style="320" customWidth="1"/>
    <col min="3077" max="3077" width="9" style="320" customWidth="1"/>
    <col min="3078" max="3078" width="13.140625" style="320" bestFit="1" customWidth="1"/>
    <col min="3079" max="3328" width="9.140625" style="320"/>
    <col min="3329" max="3329" width="5" style="320" customWidth="1"/>
    <col min="3330" max="3330" width="47.5703125" style="320" customWidth="1"/>
    <col min="3331" max="3332" width="5.85546875" style="320" customWidth="1"/>
    <col min="3333" max="3333" width="9" style="320" customWidth="1"/>
    <col min="3334" max="3334" width="13.140625" style="320" bestFit="1" customWidth="1"/>
    <col min="3335" max="3584" width="9.140625" style="320"/>
    <col min="3585" max="3585" width="5" style="320" customWidth="1"/>
    <col min="3586" max="3586" width="47.5703125" style="320" customWidth="1"/>
    <col min="3587" max="3588" width="5.85546875" style="320" customWidth="1"/>
    <col min="3589" max="3589" width="9" style="320" customWidth="1"/>
    <col min="3590" max="3590" width="13.140625" style="320" bestFit="1" customWidth="1"/>
    <col min="3591" max="3840" width="9.140625" style="320"/>
    <col min="3841" max="3841" width="5" style="320" customWidth="1"/>
    <col min="3842" max="3842" width="47.5703125" style="320" customWidth="1"/>
    <col min="3843" max="3844" width="5.85546875" style="320" customWidth="1"/>
    <col min="3845" max="3845" width="9" style="320" customWidth="1"/>
    <col min="3846" max="3846" width="13.140625" style="320" bestFit="1" customWidth="1"/>
    <col min="3847" max="4096" width="9.140625" style="320"/>
    <col min="4097" max="4097" width="5" style="320" customWidth="1"/>
    <col min="4098" max="4098" width="47.5703125" style="320" customWidth="1"/>
    <col min="4099" max="4100" width="5.85546875" style="320" customWidth="1"/>
    <col min="4101" max="4101" width="9" style="320" customWidth="1"/>
    <col min="4102" max="4102" width="13.140625" style="320" bestFit="1" customWidth="1"/>
    <col min="4103" max="4352" width="9.140625" style="320"/>
    <col min="4353" max="4353" width="5" style="320" customWidth="1"/>
    <col min="4354" max="4354" width="47.5703125" style="320" customWidth="1"/>
    <col min="4355" max="4356" width="5.85546875" style="320" customWidth="1"/>
    <col min="4357" max="4357" width="9" style="320" customWidth="1"/>
    <col min="4358" max="4358" width="13.140625" style="320" bestFit="1" customWidth="1"/>
    <col min="4359" max="4608" width="9.140625" style="320"/>
    <col min="4609" max="4609" width="5" style="320" customWidth="1"/>
    <col min="4610" max="4610" width="47.5703125" style="320" customWidth="1"/>
    <col min="4611" max="4612" width="5.85546875" style="320" customWidth="1"/>
    <col min="4613" max="4613" width="9" style="320" customWidth="1"/>
    <col min="4614" max="4614" width="13.140625" style="320" bestFit="1" customWidth="1"/>
    <col min="4615" max="4864" width="9.140625" style="320"/>
    <col min="4865" max="4865" width="5" style="320" customWidth="1"/>
    <col min="4866" max="4866" width="47.5703125" style="320" customWidth="1"/>
    <col min="4867" max="4868" width="5.85546875" style="320" customWidth="1"/>
    <col min="4869" max="4869" width="9" style="320" customWidth="1"/>
    <col min="4870" max="4870" width="13.140625" style="320" bestFit="1" customWidth="1"/>
    <col min="4871" max="5120" width="9.140625" style="320"/>
    <col min="5121" max="5121" width="5" style="320" customWidth="1"/>
    <col min="5122" max="5122" width="47.5703125" style="320" customWidth="1"/>
    <col min="5123" max="5124" width="5.85546875" style="320" customWidth="1"/>
    <col min="5125" max="5125" width="9" style="320" customWidth="1"/>
    <col min="5126" max="5126" width="13.140625" style="320" bestFit="1" customWidth="1"/>
    <col min="5127" max="5376" width="9.140625" style="320"/>
    <col min="5377" max="5377" width="5" style="320" customWidth="1"/>
    <col min="5378" max="5378" width="47.5703125" style="320" customWidth="1"/>
    <col min="5379" max="5380" width="5.85546875" style="320" customWidth="1"/>
    <col min="5381" max="5381" width="9" style="320" customWidth="1"/>
    <col min="5382" max="5382" width="13.140625" style="320" bestFit="1" customWidth="1"/>
    <col min="5383" max="5632" width="9.140625" style="320"/>
    <col min="5633" max="5633" width="5" style="320" customWidth="1"/>
    <col min="5634" max="5634" width="47.5703125" style="320" customWidth="1"/>
    <col min="5635" max="5636" width="5.85546875" style="320" customWidth="1"/>
    <col min="5637" max="5637" width="9" style="320" customWidth="1"/>
    <col min="5638" max="5638" width="13.140625" style="320" bestFit="1" customWidth="1"/>
    <col min="5639" max="5888" width="9.140625" style="320"/>
    <col min="5889" max="5889" width="5" style="320" customWidth="1"/>
    <col min="5890" max="5890" width="47.5703125" style="320" customWidth="1"/>
    <col min="5891" max="5892" width="5.85546875" style="320" customWidth="1"/>
    <col min="5893" max="5893" width="9" style="320" customWidth="1"/>
    <col min="5894" max="5894" width="13.140625" style="320" bestFit="1" customWidth="1"/>
    <col min="5895" max="6144" width="9.140625" style="320"/>
    <col min="6145" max="6145" width="5" style="320" customWidth="1"/>
    <col min="6146" max="6146" width="47.5703125" style="320" customWidth="1"/>
    <col min="6147" max="6148" width="5.85546875" style="320" customWidth="1"/>
    <col min="6149" max="6149" width="9" style="320" customWidth="1"/>
    <col min="6150" max="6150" width="13.140625" style="320" bestFit="1" customWidth="1"/>
    <col min="6151" max="6400" width="9.140625" style="320"/>
    <col min="6401" max="6401" width="5" style="320" customWidth="1"/>
    <col min="6402" max="6402" width="47.5703125" style="320" customWidth="1"/>
    <col min="6403" max="6404" width="5.85546875" style="320" customWidth="1"/>
    <col min="6405" max="6405" width="9" style="320" customWidth="1"/>
    <col min="6406" max="6406" width="13.140625" style="320" bestFit="1" customWidth="1"/>
    <col min="6407" max="6656" width="9.140625" style="320"/>
    <col min="6657" max="6657" width="5" style="320" customWidth="1"/>
    <col min="6658" max="6658" width="47.5703125" style="320" customWidth="1"/>
    <col min="6659" max="6660" width="5.85546875" style="320" customWidth="1"/>
    <col min="6661" max="6661" width="9" style="320" customWidth="1"/>
    <col min="6662" max="6662" width="13.140625" style="320" bestFit="1" customWidth="1"/>
    <col min="6663" max="6912" width="9.140625" style="320"/>
    <col min="6913" max="6913" width="5" style="320" customWidth="1"/>
    <col min="6914" max="6914" width="47.5703125" style="320" customWidth="1"/>
    <col min="6915" max="6916" width="5.85546875" style="320" customWidth="1"/>
    <col min="6917" max="6917" width="9" style="320" customWidth="1"/>
    <col min="6918" max="6918" width="13.140625" style="320" bestFit="1" customWidth="1"/>
    <col min="6919" max="7168" width="9.140625" style="320"/>
    <col min="7169" max="7169" width="5" style="320" customWidth="1"/>
    <col min="7170" max="7170" width="47.5703125" style="320" customWidth="1"/>
    <col min="7171" max="7172" width="5.85546875" style="320" customWidth="1"/>
    <col min="7173" max="7173" width="9" style="320" customWidth="1"/>
    <col min="7174" max="7174" width="13.140625" style="320" bestFit="1" customWidth="1"/>
    <col min="7175" max="7424" width="9.140625" style="320"/>
    <col min="7425" max="7425" width="5" style="320" customWidth="1"/>
    <col min="7426" max="7426" width="47.5703125" style="320" customWidth="1"/>
    <col min="7427" max="7428" width="5.85546875" style="320" customWidth="1"/>
    <col min="7429" max="7429" width="9" style="320" customWidth="1"/>
    <col min="7430" max="7430" width="13.140625" style="320" bestFit="1" customWidth="1"/>
    <col min="7431" max="7680" width="9.140625" style="320"/>
    <col min="7681" max="7681" width="5" style="320" customWidth="1"/>
    <col min="7682" max="7682" width="47.5703125" style="320" customWidth="1"/>
    <col min="7683" max="7684" width="5.85546875" style="320" customWidth="1"/>
    <col min="7685" max="7685" width="9" style="320" customWidth="1"/>
    <col min="7686" max="7686" width="13.140625" style="320" bestFit="1" customWidth="1"/>
    <col min="7687" max="7936" width="9.140625" style="320"/>
    <col min="7937" max="7937" width="5" style="320" customWidth="1"/>
    <col min="7938" max="7938" width="47.5703125" style="320" customWidth="1"/>
    <col min="7939" max="7940" width="5.85546875" style="320" customWidth="1"/>
    <col min="7941" max="7941" width="9" style="320" customWidth="1"/>
    <col min="7942" max="7942" width="13.140625" style="320" bestFit="1" customWidth="1"/>
    <col min="7943" max="8192" width="9.140625" style="320"/>
    <col min="8193" max="8193" width="5" style="320" customWidth="1"/>
    <col min="8194" max="8194" width="47.5703125" style="320" customWidth="1"/>
    <col min="8195" max="8196" width="5.85546875" style="320" customWidth="1"/>
    <col min="8197" max="8197" width="9" style="320" customWidth="1"/>
    <col min="8198" max="8198" width="13.140625" style="320" bestFit="1" customWidth="1"/>
    <col min="8199" max="8448" width="9.140625" style="320"/>
    <col min="8449" max="8449" width="5" style="320" customWidth="1"/>
    <col min="8450" max="8450" width="47.5703125" style="320" customWidth="1"/>
    <col min="8451" max="8452" width="5.85546875" style="320" customWidth="1"/>
    <col min="8453" max="8453" width="9" style="320" customWidth="1"/>
    <col min="8454" max="8454" width="13.140625" style="320" bestFit="1" customWidth="1"/>
    <col min="8455" max="8704" width="9.140625" style="320"/>
    <col min="8705" max="8705" width="5" style="320" customWidth="1"/>
    <col min="8706" max="8706" width="47.5703125" style="320" customWidth="1"/>
    <col min="8707" max="8708" width="5.85546875" style="320" customWidth="1"/>
    <col min="8709" max="8709" width="9" style="320" customWidth="1"/>
    <col min="8710" max="8710" width="13.140625" style="320" bestFit="1" customWidth="1"/>
    <col min="8711" max="8960" width="9.140625" style="320"/>
    <col min="8961" max="8961" width="5" style="320" customWidth="1"/>
    <col min="8962" max="8962" width="47.5703125" style="320" customWidth="1"/>
    <col min="8963" max="8964" width="5.85546875" style="320" customWidth="1"/>
    <col min="8965" max="8965" width="9" style="320" customWidth="1"/>
    <col min="8966" max="8966" width="13.140625" style="320" bestFit="1" customWidth="1"/>
    <col min="8967" max="9216" width="9.140625" style="320"/>
    <col min="9217" max="9217" width="5" style="320" customWidth="1"/>
    <col min="9218" max="9218" width="47.5703125" style="320" customWidth="1"/>
    <col min="9219" max="9220" width="5.85546875" style="320" customWidth="1"/>
    <col min="9221" max="9221" width="9" style="320" customWidth="1"/>
    <col min="9222" max="9222" width="13.140625" style="320" bestFit="1" customWidth="1"/>
    <col min="9223" max="9472" width="9.140625" style="320"/>
    <col min="9473" max="9473" width="5" style="320" customWidth="1"/>
    <col min="9474" max="9474" width="47.5703125" style="320" customWidth="1"/>
    <col min="9475" max="9476" width="5.85546875" style="320" customWidth="1"/>
    <col min="9477" max="9477" width="9" style="320" customWidth="1"/>
    <col min="9478" max="9478" width="13.140625" style="320" bestFit="1" customWidth="1"/>
    <col min="9479" max="9728" width="9.140625" style="320"/>
    <col min="9729" max="9729" width="5" style="320" customWidth="1"/>
    <col min="9730" max="9730" width="47.5703125" style="320" customWidth="1"/>
    <col min="9731" max="9732" width="5.85546875" style="320" customWidth="1"/>
    <col min="9733" max="9733" width="9" style="320" customWidth="1"/>
    <col min="9734" max="9734" width="13.140625" style="320" bestFit="1" customWidth="1"/>
    <col min="9735" max="9984" width="9.140625" style="320"/>
    <col min="9985" max="9985" width="5" style="320" customWidth="1"/>
    <col min="9986" max="9986" width="47.5703125" style="320" customWidth="1"/>
    <col min="9987" max="9988" width="5.85546875" style="320" customWidth="1"/>
    <col min="9989" max="9989" width="9" style="320" customWidth="1"/>
    <col min="9990" max="9990" width="13.140625" style="320" bestFit="1" customWidth="1"/>
    <col min="9991" max="10240" width="9.140625" style="320"/>
    <col min="10241" max="10241" width="5" style="320" customWidth="1"/>
    <col min="10242" max="10242" width="47.5703125" style="320" customWidth="1"/>
    <col min="10243" max="10244" width="5.85546875" style="320" customWidth="1"/>
    <col min="10245" max="10245" width="9" style="320" customWidth="1"/>
    <col min="10246" max="10246" width="13.140625" style="320" bestFit="1" customWidth="1"/>
    <col min="10247" max="10496" width="9.140625" style="320"/>
    <col min="10497" max="10497" width="5" style="320" customWidth="1"/>
    <col min="10498" max="10498" width="47.5703125" style="320" customWidth="1"/>
    <col min="10499" max="10500" width="5.85546875" style="320" customWidth="1"/>
    <col min="10501" max="10501" width="9" style="320" customWidth="1"/>
    <col min="10502" max="10502" width="13.140625" style="320" bestFit="1" customWidth="1"/>
    <col min="10503" max="10752" width="9.140625" style="320"/>
    <col min="10753" max="10753" width="5" style="320" customWidth="1"/>
    <col min="10754" max="10754" width="47.5703125" style="320" customWidth="1"/>
    <col min="10755" max="10756" width="5.85546875" style="320" customWidth="1"/>
    <col min="10757" max="10757" width="9" style="320" customWidth="1"/>
    <col min="10758" max="10758" width="13.140625" style="320" bestFit="1" customWidth="1"/>
    <col min="10759" max="11008" width="9.140625" style="320"/>
    <col min="11009" max="11009" width="5" style="320" customWidth="1"/>
    <col min="11010" max="11010" width="47.5703125" style="320" customWidth="1"/>
    <col min="11011" max="11012" width="5.85546875" style="320" customWidth="1"/>
    <col min="11013" max="11013" width="9" style="320" customWidth="1"/>
    <col min="11014" max="11014" width="13.140625" style="320" bestFit="1" customWidth="1"/>
    <col min="11015" max="11264" width="9.140625" style="320"/>
    <col min="11265" max="11265" width="5" style="320" customWidth="1"/>
    <col min="11266" max="11266" width="47.5703125" style="320" customWidth="1"/>
    <col min="11267" max="11268" width="5.85546875" style="320" customWidth="1"/>
    <col min="11269" max="11269" width="9" style="320" customWidth="1"/>
    <col min="11270" max="11270" width="13.140625" style="320" bestFit="1" customWidth="1"/>
    <col min="11271" max="11520" width="9.140625" style="320"/>
    <col min="11521" max="11521" width="5" style="320" customWidth="1"/>
    <col min="11522" max="11522" width="47.5703125" style="320" customWidth="1"/>
    <col min="11523" max="11524" width="5.85546875" style="320" customWidth="1"/>
    <col min="11525" max="11525" width="9" style="320" customWidth="1"/>
    <col min="11526" max="11526" width="13.140625" style="320" bestFit="1" customWidth="1"/>
    <col min="11527" max="11776" width="9.140625" style="320"/>
    <col min="11777" max="11777" width="5" style="320" customWidth="1"/>
    <col min="11778" max="11778" width="47.5703125" style="320" customWidth="1"/>
    <col min="11779" max="11780" width="5.85546875" style="320" customWidth="1"/>
    <col min="11781" max="11781" width="9" style="320" customWidth="1"/>
    <col min="11782" max="11782" width="13.140625" style="320" bestFit="1" customWidth="1"/>
    <col min="11783" max="12032" width="9.140625" style="320"/>
    <col min="12033" max="12033" width="5" style="320" customWidth="1"/>
    <col min="12034" max="12034" width="47.5703125" style="320" customWidth="1"/>
    <col min="12035" max="12036" width="5.85546875" style="320" customWidth="1"/>
    <col min="12037" max="12037" width="9" style="320" customWidth="1"/>
    <col min="12038" max="12038" width="13.140625" style="320" bestFit="1" customWidth="1"/>
    <col min="12039" max="12288" width="9.140625" style="320"/>
    <col min="12289" max="12289" width="5" style="320" customWidth="1"/>
    <col min="12290" max="12290" width="47.5703125" style="320" customWidth="1"/>
    <col min="12291" max="12292" width="5.85546875" style="320" customWidth="1"/>
    <col min="12293" max="12293" width="9" style="320" customWidth="1"/>
    <col min="12294" max="12294" width="13.140625" style="320" bestFit="1" customWidth="1"/>
    <col min="12295" max="12544" width="9.140625" style="320"/>
    <col min="12545" max="12545" width="5" style="320" customWidth="1"/>
    <col min="12546" max="12546" width="47.5703125" style="320" customWidth="1"/>
    <col min="12547" max="12548" width="5.85546875" style="320" customWidth="1"/>
    <col min="12549" max="12549" width="9" style="320" customWidth="1"/>
    <col min="12550" max="12550" width="13.140625" style="320" bestFit="1" customWidth="1"/>
    <col min="12551" max="12800" width="9.140625" style="320"/>
    <col min="12801" max="12801" width="5" style="320" customWidth="1"/>
    <col min="12802" max="12802" width="47.5703125" style="320" customWidth="1"/>
    <col min="12803" max="12804" width="5.85546875" style="320" customWidth="1"/>
    <col min="12805" max="12805" width="9" style="320" customWidth="1"/>
    <col min="12806" max="12806" width="13.140625" style="320" bestFit="1" customWidth="1"/>
    <col min="12807" max="13056" width="9.140625" style="320"/>
    <col min="13057" max="13057" width="5" style="320" customWidth="1"/>
    <col min="13058" max="13058" width="47.5703125" style="320" customWidth="1"/>
    <col min="13059" max="13060" width="5.85546875" style="320" customWidth="1"/>
    <col min="13061" max="13061" width="9" style="320" customWidth="1"/>
    <col min="13062" max="13062" width="13.140625" style="320" bestFit="1" customWidth="1"/>
    <col min="13063" max="13312" width="9.140625" style="320"/>
    <col min="13313" max="13313" width="5" style="320" customWidth="1"/>
    <col min="13314" max="13314" width="47.5703125" style="320" customWidth="1"/>
    <col min="13315" max="13316" width="5.85546875" style="320" customWidth="1"/>
    <col min="13317" max="13317" width="9" style="320" customWidth="1"/>
    <col min="13318" max="13318" width="13.140625" style="320" bestFit="1" customWidth="1"/>
    <col min="13319" max="13568" width="9.140625" style="320"/>
    <col min="13569" max="13569" width="5" style="320" customWidth="1"/>
    <col min="13570" max="13570" width="47.5703125" style="320" customWidth="1"/>
    <col min="13571" max="13572" width="5.85546875" style="320" customWidth="1"/>
    <col min="13573" max="13573" width="9" style="320" customWidth="1"/>
    <col min="13574" max="13574" width="13.140625" style="320" bestFit="1" customWidth="1"/>
    <col min="13575" max="13824" width="9.140625" style="320"/>
    <col min="13825" max="13825" width="5" style="320" customWidth="1"/>
    <col min="13826" max="13826" width="47.5703125" style="320" customWidth="1"/>
    <col min="13827" max="13828" width="5.85546875" style="320" customWidth="1"/>
    <col min="13829" max="13829" width="9" style="320" customWidth="1"/>
    <col min="13830" max="13830" width="13.140625" style="320" bestFit="1" customWidth="1"/>
    <col min="13831" max="14080" width="9.140625" style="320"/>
    <col min="14081" max="14081" width="5" style="320" customWidth="1"/>
    <col min="14082" max="14082" width="47.5703125" style="320" customWidth="1"/>
    <col min="14083" max="14084" width="5.85546875" style="320" customWidth="1"/>
    <col min="14085" max="14085" width="9" style="320" customWidth="1"/>
    <col min="14086" max="14086" width="13.140625" style="320" bestFit="1" customWidth="1"/>
    <col min="14087" max="14336" width="9.140625" style="320"/>
    <col min="14337" max="14337" width="5" style="320" customWidth="1"/>
    <col min="14338" max="14338" width="47.5703125" style="320" customWidth="1"/>
    <col min="14339" max="14340" width="5.85546875" style="320" customWidth="1"/>
    <col min="14341" max="14341" width="9" style="320" customWidth="1"/>
    <col min="14342" max="14342" width="13.140625" style="320" bestFit="1" customWidth="1"/>
    <col min="14343" max="14592" width="9.140625" style="320"/>
    <col min="14593" max="14593" width="5" style="320" customWidth="1"/>
    <col min="14594" max="14594" width="47.5703125" style="320" customWidth="1"/>
    <col min="14595" max="14596" width="5.85546875" style="320" customWidth="1"/>
    <col min="14597" max="14597" width="9" style="320" customWidth="1"/>
    <col min="14598" max="14598" width="13.140625" style="320" bestFit="1" customWidth="1"/>
    <col min="14599" max="14848" width="9.140625" style="320"/>
    <col min="14849" max="14849" width="5" style="320" customWidth="1"/>
    <col min="14850" max="14850" width="47.5703125" style="320" customWidth="1"/>
    <col min="14851" max="14852" width="5.85546875" style="320" customWidth="1"/>
    <col min="14853" max="14853" width="9" style="320" customWidth="1"/>
    <col min="14854" max="14854" width="13.140625" style="320" bestFit="1" customWidth="1"/>
    <col min="14855" max="15104" width="9.140625" style="320"/>
    <col min="15105" max="15105" width="5" style="320" customWidth="1"/>
    <col min="15106" max="15106" width="47.5703125" style="320" customWidth="1"/>
    <col min="15107" max="15108" width="5.85546875" style="320" customWidth="1"/>
    <col min="15109" max="15109" width="9" style="320" customWidth="1"/>
    <col min="15110" max="15110" width="13.140625" style="320" bestFit="1" customWidth="1"/>
    <col min="15111" max="15360" width="9.140625" style="320"/>
    <col min="15361" max="15361" width="5" style="320" customWidth="1"/>
    <col min="15362" max="15362" width="47.5703125" style="320" customWidth="1"/>
    <col min="15363" max="15364" width="5.85546875" style="320" customWidth="1"/>
    <col min="15365" max="15365" width="9" style="320" customWidth="1"/>
    <col min="15366" max="15366" width="13.140625" style="320" bestFit="1" customWidth="1"/>
    <col min="15367" max="15616" width="9.140625" style="320"/>
    <col min="15617" max="15617" width="5" style="320" customWidth="1"/>
    <col min="15618" max="15618" width="47.5703125" style="320" customWidth="1"/>
    <col min="15619" max="15620" width="5.85546875" style="320" customWidth="1"/>
    <col min="15621" max="15621" width="9" style="320" customWidth="1"/>
    <col min="15622" max="15622" width="13.140625" style="320" bestFit="1" customWidth="1"/>
    <col min="15623" max="15872" width="9.140625" style="320"/>
    <col min="15873" max="15873" width="5" style="320" customWidth="1"/>
    <col min="15874" max="15874" width="47.5703125" style="320" customWidth="1"/>
    <col min="15875" max="15876" width="5.85546875" style="320" customWidth="1"/>
    <col min="15877" max="15877" width="9" style="320" customWidth="1"/>
    <col min="15878" max="15878" width="13.140625" style="320" bestFit="1" customWidth="1"/>
    <col min="15879" max="16128" width="9.140625" style="320"/>
    <col min="16129" max="16129" width="5" style="320" customWidth="1"/>
    <col min="16130" max="16130" width="47.5703125" style="320" customWidth="1"/>
    <col min="16131" max="16132" width="5.85546875" style="320" customWidth="1"/>
    <col min="16133" max="16133" width="9" style="320" customWidth="1"/>
    <col min="16134" max="16134" width="13.140625" style="320" bestFit="1" customWidth="1"/>
    <col min="16135" max="16384" width="9.140625" style="320"/>
  </cols>
  <sheetData>
    <row r="1" spans="1:6" s="202" customFormat="1">
      <c r="A1" s="563" t="s">
        <v>481</v>
      </c>
      <c r="B1" s="563"/>
      <c r="C1" s="563"/>
      <c r="D1" s="563"/>
      <c r="E1" s="563"/>
      <c r="F1" s="563"/>
    </row>
    <row r="2" spans="1:6" s="207" customFormat="1" ht="12" customHeight="1">
      <c r="A2" s="203"/>
      <c r="B2" s="204"/>
      <c r="C2" s="204"/>
      <c r="D2" s="205"/>
      <c r="E2" s="205"/>
      <c r="F2" s="206"/>
    </row>
    <row r="3" spans="1:6" s="211" customFormat="1" ht="47.25">
      <c r="A3" s="208" t="s">
        <v>2</v>
      </c>
      <c r="B3" s="208" t="s">
        <v>3</v>
      </c>
      <c r="C3" s="209" t="s">
        <v>199</v>
      </c>
      <c r="D3" s="209" t="s">
        <v>200</v>
      </c>
      <c r="E3" s="210" t="s">
        <v>461</v>
      </c>
      <c r="F3" s="210" t="s">
        <v>462</v>
      </c>
    </row>
    <row r="4" spans="1:6" s="202" customFormat="1" ht="9.9499999999999993" customHeight="1">
      <c r="A4" s="212"/>
      <c r="B4" s="213"/>
      <c r="C4" s="214"/>
      <c r="D4" s="215"/>
      <c r="E4" s="216"/>
      <c r="F4" s="216"/>
    </row>
    <row r="5" spans="1:6" s="202" customFormat="1">
      <c r="A5" s="217"/>
      <c r="B5" s="218" t="s">
        <v>482</v>
      </c>
      <c r="C5" s="214"/>
      <c r="D5" s="215"/>
      <c r="E5" s="216"/>
      <c r="F5" s="216"/>
    </row>
    <row r="6" spans="1:6" s="202" customFormat="1" ht="9.9499999999999993" customHeight="1">
      <c r="A6" s="217"/>
      <c r="B6" s="219"/>
      <c r="C6" s="214"/>
      <c r="D6" s="215"/>
      <c r="E6" s="216"/>
      <c r="F6" s="216"/>
    </row>
    <row r="7" spans="1:6" s="202" customFormat="1" ht="31.5">
      <c r="A7" s="217" t="s">
        <v>7</v>
      </c>
      <c r="B7" s="219" t="s">
        <v>483</v>
      </c>
      <c r="C7" s="220"/>
      <c r="D7" s="221"/>
      <c r="E7" s="222"/>
      <c r="F7" s="222"/>
    </row>
    <row r="8" spans="1:6" s="202" customFormat="1" ht="9.9499999999999993" customHeight="1">
      <c r="A8" s="217"/>
      <c r="B8" s="219"/>
      <c r="C8" s="214"/>
      <c r="D8" s="215"/>
      <c r="E8" s="216"/>
      <c r="F8" s="216"/>
    </row>
    <row r="9" spans="1:6" s="202" customFormat="1" ht="129.75" customHeight="1">
      <c r="A9" s="217" t="s">
        <v>9</v>
      </c>
      <c r="B9" s="219" t="s">
        <v>484</v>
      </c>
      <c r="C9" s="220"/>
      <c r="D9" s="221"/>
      <c r="E9" s="222"/>
      <c r="F9" s="222"/>
    </row>
    <row r="10" spans="1:6" s="202" customFormat="1" ht="9.9499999999999993" customHeight="1">
      <c r="A10" s="217"/>
      <c r="B10" s="219"/>
      <c r="C10" s="214"/>
      <c r="D10" s="215"/>
      <c r="E10" s="216"/>
      <c r="F10" s="216"/>
    </row>
    <row r="11" spans="1:6" s="202" customFormat="1" ht="110.25">
      <c r="A11" s="217" t="s">
        <v>11</v>
      </c>
      <c r="B11" s="219" t="s">
        <v>485</v>
      </c>
      <c r="C11" s="220"/>
      <c r="D11" s="221"/>
      <c r="E11" s="222"/>
      <c r="F11" s="222"/>
    </row>
    <row r="12" spans="1:6" s="202" customFormat="1" ht="9.9499999999999993" customHeight="1">
      <c r="A12" s="217"/>
      <c r="B12" s="219"/>
      <c r="C12" s="214"/>
      <c r="D12" s="215"/>
      <c r="E12" s="216"/>
      <c r="F12" s="216"/>
    </row>
    <row r="13" spans="1:6" s="202" customFormat="1" ht="78.75">
      <c r="A13" s="217" t="s">
        <v>13</v>
      </c>
      <c r="B13" s="219" t="s">
        <v>486</v>
      </c>
      <c r="C13" s="220"/>
      <c r="D13" s="221"/>
      <c r="E13" s="222"/>
      <c r="F13" s="222"/>
    </row>
    <row r="14" spans="1:6" s="202" customFormat="1" ht="9.9499999999999993" customHeight="1">
      <c r="A14" s="217"/>
      <c r="B14" s="219"/>
      <c r="C14" s="214"/>
      <c r="D14" s="215"/>
      <c r="E14" s="216"/>
      <c r="F14" s="216"/>
    </row>
    <row r="15" spans="1:6" s="202" customFormat="1" ht="31.5" customHeight="1">
      <c r="A15" s="217" t="s">
        <v>15</v>
      </c>
      <c r="B15" s="219" t="s">
        <v>487</v>
      </c>
      <c r="C15" s="220"/>
      <c r="D15" s="221"/>
      <c r="E15" s="222"/>
      <c r="F15" s="222"/>
    </row>
    <row r="16" spans="1:6" s="202" customFormat="1" ht="5.25" customHeight="1">
      <c r="A16" s="217"/>
      <c r="B16" s="219"/>
      <c r="C16" s="220"/>
      <c r="D16" s="221"/>
      <c r="E16" s="222"/>
      <c r="F16" s="222"/>
    </row>
    <row r="17" spans="1:6" s="202" customFormat="1">
      <c r="A17" s="217"/>
      <c r="B17" s="218" t="s">
        <v>488</v>
      </c>
      <c r="C17" s="214"/>
      <c r="D17" s="215"/>
      <c r="E17" s="216"/>
      <c r="F17" s="216"/>
    </row>
    <row r="18" spans="1:6" s="202" customFormat="1" ht="9.9499999999999993" customHeight="1">
      <c r="A18" s="217"/>
      <c r="B18" s="219"/>
      <c r="C18" s="214"/>
      <c r="D18" s="215"/>
      <c r="E18" s="216"/>
      <c r="F18" s="216"/>
    </row>
    <row r="19" spans="1:6" s="202" customFormat="1" ht="249.75" customHeight="1">
      <c r="A19" s="217" t="s">
        <v>139</v>
      </c>
      <c r="B19" s="219" t="s">
        <v>489</v>
      </c>
      <c r="C19" s="220"/>
      <c r="D19" s="221"/>
      <c r="E19" s="222"/>
      <c r="F19" s="222"/>
    </row>
    <row r="20" spans="1:6" s="228" customFormat="1" ht="2.25" customHeight="1">
      <c r="A20" s="223"/>
      <c r="B20" s="224"/>
      <c r="C20" s="225"/>
      <c r="D20" s="226"/>
      <c r="E20" s="227"/>
      <c r="F20" s="227"/>
    </row>
    <row r="21" spans="1:6" s="228" customFormat="1">
      <c r="A21" s="223"/>
      <c r="B21" s="224"/>
      <c r="C21" s="225"/>
      <c r="D21" s="226"/>
      <c r="E21" s="227"/>
      <c r="F21" s="227"/>
    </row>
    <row r="22" spans="1:6" s="202" customFormat="1">
      <c r="A22" s="217"/>
      <c r="B22" s="218" t="s">
        <v>490</v>
      </c>
      <c r="C22" s="214"/>
      <c r="D22" s="215"/>
      <c r="E22" s="216"/>
      <c r="F22" s="216"/>
    </row>
    <row r="23" spans="1:6" s="202" customFormat="1" ht="12" customHeight="1">
      <c r="A23" s="217"/>
      <c r="B23" s="219"/>
      <c r="C23" s="214"/>
      <c r="D23" s="215"/>
      <c r="E23" s="216"/>
      <c r="F23" s="216"/>
    </row>
    <row r="24" spans="1:6" s="234" customFormat="1">
      <c r="A24" s="229" t="s">
        <v>7</v>
      </c>
      <c r="B24" s="230" t="s">
        <v>491</v>
      </c>
      <c r="C24" s="231"/>
      <c r="D24" s="232"/>
      <c r="E24" s="233"/>
      <c r="F24" s="233"/>
    </row>
    <row r="25" spans="1:6" s="234" customFormat="1" ht="12" customHeight="1">
      <c r="A25" s="235"/>
      <c r="B25" s="236"/>
      <c r="C25" s="237"/>
      <c r="D25" s="238"/>
      <c r="E25" s="239"/>
      <c r="F25" s="239"/>
    </row>
    <row r="26" spans="1:6" s="234" customFormat="1" ht="31.5">
      <c r="A26" s="240" t="s">
        <v>492</v>
      </c>
      <c r="B26" s="236" t="s">
        <v>493</v>
      </c>
      <c r="C26" s="231"/>
      <c r="D26" s="232"/>
      <c r="E26" s="233"/>
      <c r="F26" s="233"/>
    </row>
    <row r="27" spans="1:6" s="234" customFormat="1" ht="12" customHeight="1">
      <c r="A27" s="235"/>
      <c r="B27" s="236"/>
      <c r="C27" s="231"/>
      <c r="D27" s="232"/>
      <c r="E27" s="233"/>
      <c r="F27" s="233"/>
    </row>
    <row r="28" spans="1:6" s="234" customFormat="1">
      <c r="A28" s="240" t="s">
        <v>494</v>
      </c>
      <c r="B28" s="236" t="s">
        <v>495</v>
      </c>
      <c r="C28" s="231"/>
      <c r="D28" s="232"/>
      <c r="E28" s="233"/>
      <c r="F28" s="233"/>
    </row>
    <row r="29" spans="1:6" s="228" customFormat="1" ht="12" customHeight="1">
      <c r="A29" s="223"/>
      <c r="B29" s="224"/>
      <c r="C29" s="225"/>
      <c r="D29" s="226"/>
      <c r="E29" s="227"/>
      <c r="F29" s="227"/>
    </row>
    <row r="30" spans="1:6" s="202" customFormat="1">
      <c r="A30" s="217"/>
      <c r="B30" s="218" t="s">
        <v>496</v>
      </c>
      <c r="C30" s="214"/>
      <c r="D30" s="215"/>
      <c r="E30" s="216"/>
      <c r="F30" s="216"/>
    </row>
    <row r="31" spans="1:6" s="202" customFormat="1" ht="12" customHeight="1">
      <c r="A31" s="217"/>
      <c r="B31" s="219"/>
      <c r="C31" s="214"/>
      <c r="D31" s="215"/>
      <c r="E31" s="216"/>
      <c r="F31" s="216"/>
    </row>
    <row r="32" spans="1:6" s="202" customFormat="1" ht="114.75" customHeight="1">
      <c r="A32" s="217" t="s">
        <v>9</v>
      </c>
      <c r="B32" s="219" t="s">
        <v>497</v>
      </c>
      <c r="C32" s="220"/>
      <c r="D32" s="221"/>
      <c r="E32" s="222"/>
      <c r="F32" s="222"/>
    </row>
    <row r="33" spans="1:6" s="202" customFormat="1">
      <c r="A33" s="217"/>
      <c r="B33" s="219"/>
      <c r="C33" s="214"/>
      <c r="D33" s="215"/>
      <c r="E33" s="216"/>
      <c r="F33" s="216"/>
    </row>
    <row r="34" spans="1:6" s="202" customFormat="1">
      <c r="A34" s="217"/>
      <c r="B34" s="218" t="s">
        <v>498</v>
      </c>
      <c r="C34" s="214"/>
      <c r="D34" s="215"/>
      <c r="E34" s="216"/>
      <c r="F34" s="216"/>
    </row>
    <row r="35" spans="1:6" s="202" customFormat="1" ht="12" customHeight="1">
      <c r="A35" s="217"/>
      <c r="B35" s="219"/>
      <c r="C35" s="214"/>
      <c r="D35" s="215"/>
      <c r="E35" s="216"/>
      <c r="F35" s="216"/>
    </row>
    <row r="36" spans="1:6" s="202" customFormat="1">
      <c r="A36" s="217" t="s">
        <v>11</v>
      </c>
      <c r="B36" s="241" t="s">
        <v>499</v>
      </c>
      <c r="C36" s="220"/>
      <c r="D36" s="221"/>
      <c r="E36" s="222"/>
      <c r="F36" s="222"/>
    </row>
    <row r="37" spans="1:6" s="202" customFormat="1" ht="12" customHeight="1">
      <c r="A37" s="217"/>
      <c r="B37" s="219"/>
      <c r="C37" s="214"/>
      <c r="D37" s="215"/>
      <c r="E37" s="216"/>
      <c r="F37" s="216"/>
    </row>
    <row r="38" spans="1:6" s="202" customFormat="1" ht="15.75" customHeight="1">
      <c r="A38" s="242" t="s">
        <v>492</v>
      </c>
      <c r="B38" s="219" t="s">
        <v>500</v>
      </c>
      <c r="C38" s="220"/>
      <c r="D38" s="221"/>
      <c r="E38" s="222"/>
      <c r="F38" s="222"/>
    </row>
    <row r="39" spans="1:6" s="202" customFormat="1" ht="12" customHeight="1">
      <c r="A39" s="217"/>
      <c r="B39" s="219"/>
      <c r="C39" s="214"/>
      <c r="D39" s="215"/>
      <c r="E39" s="216"/>
      <c r="F39" s="216"/>
    </row>
    <row r="40" spans="1:6" s="202" customFormat="1" ht="80.25" customHeight="1">
      <c r="A40" s="242" t="s">
        <v>494</v>
      </c>
      <c r="B40" s="219" t="s">
        <v>501</v>
      </c>
      <c r="C40" s="220"/>
      <c r="D40" s="221"/>
      <c r="E40" s="222"/>
      <c r="F40" s="222"/>
    </row>
    <row r="41" spans="1:6" s="202" customFormat="1" ht="12" customHeight="1">
      <c r="A41" s="217"/>
      <c r="B41" s="219"/>
      <c r="C41" s="214"/>
      <c r="D41" s="215"/>
      <c r="E41" s="216"/>
      <c r="F41" s="216"/>
    </row>
    <row r="42" spans="1:6" s="202" customFormat="1" ht="110.25">
      <c r="A42" s="217" t="s">
        <v>13</v>
      </c>
      <c r="B42" s="219" t="s">
        <v>502</v>
      </c>
      <c r="C42" s="220"/>
      <c r="D42" s="221"/>
      <c r="E42" s="222"/>
      <c r="F42" s="222"/>
    </row>
    <row r="43" spans="1:6" s="202" customFormat="1" ht="9" customHeight="1">
      <c r="A43" s="217"/>
      <c r="B43" s="219"/>
      <c r="C43" s="214"/>
      <c r="D43" s="215"/>
      <c r="E43" s="216"/>
      <c r="F43" s="216"/>
    </row>
    <row r="44" spans="1:6" s="202" customFormat="1">
      <c r="A44" s="243"/>
      <c r="B44" s="218" t="s">
        <v>503</v>
      </c>
      <c r="C44" s="214"/>
      <c r="D44" s="215"/>
      <c r="E44" s="216"/>
      <c r="F44" s="216"/>
    </row>
    <row r="45" spans="1:6" s="202" customFormat="1" ht="12" customHeight="1">
      <c r="A45" s="217"/>
      <c r="B45" s="219"/>
      <c r="C45" s="214"/>
      <c r="D45" s="215"/>
      <c r="E45" s="216"/>
      <c r="F45" s="216"/>
    </row>
    <row r="46" spans="1:6" s="202" customFormat="1" ht="63">
      <c r="A46" s="217" t="s">
        <v>15</v>
      </c>
      <c r="B46" s="219" t="s">
        <v>504</v>
      </c>
      <c r="C46" s="220"/>
      <c r="D46" s="221"/>
      <c r="E46" s="222"/>
      <c r="F46" s="222"/>
    </row>
    <row r="47" spans="1:6" s="202" customFormat="1" ht="12" customHeight="1">
      <c r="A47" s="217"/>
      <c r="B47" s="219"/>
      <c r="C47" s="220"/>
      <c r="D47" s="221"/>
      <c r="E47" s="222"/>
      <c r="F47" s="222"/>
    </row>
    <row r="48" spans="1:6" s="202" customFormat="1">
      <c r="A48" s="212"/>
      <c r="B48" s="244" t="s">
        <v>505</v>
      </c>
      <c r="C48" s="214"/>
      <c r="D48" s="215"/>
      <c r="E48" s="216"/>
      <c r="F48" s="216"/>
    </row>
    <row r="49" spans="1:6" s="202" customFormat="1" ht="12" customHeight="1">
      <c r="A49" s="212"/>
      <c r="B49" s="213"/>
      <c r="C49" s="214"/>
      <c r="D49" s="215"/>
      <c r="E49" s="216"/>
      <c r="F49" s="216"/>
    </row>
    <row r="50" spans="1:6" s="202" customFormat="1">
      <c r="A50" s="212" t="s">
        <v>7</v>
      </c>
      <c r="B50" s="213" t="s">
        <v>506</v>
      </c>
      <c r="C50" s="214">
        <v>4</v>
      </c>
      <c r="D50" s="245" t="s">
        <v>507</v>
      </c>
      <c r="E50" s="216"/>
      <c r="F50" s="216"/>
    </row>
    <row r="51" spans="1:6" s="202" customFormat="1" ht="12" customHeight="1">
      <c r="A51" s="212"/>
      <c r="B51" s="213"/>
      <c r="C51" s="214"/>
      <c r="D51" s="245"/>
      <c r="E51" s="216"/>
      <c r="F51" s="216"/>
    </row>
    <row r="52" spans="1:6" s="202" customFormat="1">
      <c r="A52" s="212" t="s">
        <v>9</v>
      </c>
      <c r="B52" s="213" t="s">
        <v>508</v>
      </c>
      <c r="C52" s="214">
        <v>5</v>
      </c>
      <c r="D52" s="245" t="s">
        <v>509</v>
      </c>
      <c r="E52" s="216"/>
      <c r="F52" s="216"/>
    </row>
    <row r="53" spans="1:6" s="202" customFormat="1" ht="12" customHeight="1">
      <c r="A53" s="212"/>
      <c r="B53" s="213"/>
      <c r="C53" s="214"/>
      <c r="D53" s="245"/>
      <c r="E53" s="216"/>
      <c r="F53" s="216"/>
    </row>
    <row r="54" spans="1:6" s="202" customFormat="1">
      <c r="A54" s="212" t="s">
        <v>11</v>
      </c>
      <c r="B54" s="213" t="s">
        <v>510</v>
      </c>
      <c r="C54" s="214">
        <v>4</v>
      </c>
      <c r="D54" s="245" t="s">
        <v>507</v>
      </c>
      <c r="E54" s="216"/>
      <c r="F54" s="216"/>
    </row>
    <row r="55" spans="1:6" s="202" customFormat="1" ht="12" customHeight="1">
      <c r="A55" s="212"/>
      <c r="B55" s="213"/>
      <c r="C55" s="214"/>
      <c r="D55" s="245"/>
      <c r="E55" s="216"/>
      <c r="F55" s="216"/>
    </row>
    <row r="56" spans="1:6" s="202" customFormat="1">
      <c r="A56" s="212" t="s">
        <v>13</v>
      </c>
      <c r="B56" s="213" t="s">
        <v>508</v>
      </c>
      <c r="C56" s="214">
        <v>5</v>
      </c>
      <c r="D56" s="245" t="s">
        <v>509</v>
      </c>
      <c r="E56" s="216"/>
      <c r="F56" s="216"/>
    </row>
    <row r="57" spans="1:6" s="202" customFormat="1" ht="12" customHeight="1">
      <c r="A57" s="212"/>
      <c r="B57" s="213"/>
      <c r="C57" s="214"/>
      <c r="D57" s="245"/>
      <c r="E57" s="216"/>
      <c r="F57" s="216"/>
    </row>
    <row r="58" spans="1:6" s="202" customFormat="1">
      <c r="A58" s="212" t="s">
        <v>15</v>
      </c>
      <c r="B58" s="213" t="s">
        <v>511</v>
      </c>
      <c r="C58" s="214">
        <v>4</v>
      </c>
      <c r="D58" s="245" t="s">
        <v>507</v>
      </c>
      <c r="E58" s="216"/>
      <c r="F58" s="216"/>
    </row>
    <row r="59" spans="1:6" s="202" customFormat="1" ht="12" customHeight="1">
      <c r="A59" s="212"/>
      <c r="B59" s="213"/>
      <c r="C59" s="214"/>
      <c r="D59" s="245"/>
      <c r="E59" s="216"/>
      <c r="F59" s="216"/>
    </row>
    <row r="60" spans="1:6" s="202" customFormat="1">
      <c r="A60" s="212" t="s">
        <v>139</v>
      </c>
      <c r="B60" s="213" t="s">
        <v>508</v>
      </c>
      <c r="C60" s="214">
        <v>5</v>
      </c>
      <c r="D60" s="245" t="s">
        <v>509</v>
      </c>
      <c r="E60" s="216"/>
      <c r="F60" s="216"/>
    </row>
    <row r="61" spans="1:6" s="202" customFormat="1" ht="12" customHeight="1">
      <c r="A61" s="212"/>
      <c r="B61" s="213"/>
      <c r="C61" s="214"/>
      <c r="D61" s="245"/>
      <c r="E61" s="216"/>
      <c r="F61" s="216"/>
    </row>
    <row r="62" spans="1:6" s="202" customFormat="1">
      <c r="A62" s="212" t="s">
        <v>19</v>
      </c>
      <c r="B62" s="213" t="s">
        <v>512</v>
      </c>
      <c r="C62" s="214">
        <v>4</v>
      </c>
      <c r="D62" s="245" t="s">
        <v>507</v>
      </c>
      <c r="E62" s="216"/>
      <c r="F62" s="216"/>
    </row>
    <row r="63" spans="1:6" s="202" customFormat="1" ht="12" customHeight="1">
      <c r="A63" s="212"/>
      <c r="B63" s="213"/>
      <c r="C63" s="214"/>
      <c r="D63" s="245"/>
      <c r="E63" s="216"/>
      <c r="F63" s="216"/>
    </row>
    <row r="64" spans="1:6" s="202" customFormat="1">
      <c r="A64" s="212" t="s">
        <v>222</v>
      </c>
      <c r="B64" s="213" t="s">
        <v>508</v>
      </c>
      <c r="C64" s="214">
        <v>5</v>
      </c>
      <c r="D64" s="245" t="s">
        <v>509</v>
      </c>
      <c r="E64" s="216"/>
      <c r="F64" s="216"/>
    </row>
    <row r="65" spans="1:6" s="202" customFormat="1" ht="12" customHeight="1">
      <c r="A65" s="212"/>
      <c r="B65" s="213"/>
      <c r="C65" s="214"/>
      <c r="D65" s="245"/>
      <c r="E65" s="216"/>
      <c r="F65" s="216"/>
    </row>
    <row r="66" spans="1:6" s="202" customFormat="1">
      <c r="A66" s="212" t="s">
        <v>224</v>
      </c>
      <c r="B66" s="213" t="s">
        <v>513</v>
      </c>
      <c r="C66" s="214">
        <v>4</v>
      </c>
      <c r="D66" s="245" t="s">
        <v>507</v>
      </c>
      <c r="E66" s="216"/>
      <c r="F66" s="216"/>
    </row>
    <row r="67" spans="1:6" s="202" customFormat="1" ht="12" customHeight="1">
      <c r="A67" s="212"/>
      <c r="B67" s="213"/>
      <c r="C67" s="214"/>
      <c r="D67" s="245"/>
      <c r="E67" s="216"/>
      <c r="F67" s="216"/>
    </row>
    <row r="68" spans="1:6" s="202" customFormat="1">
      <c r="A68" s="212" t="s">
        <v>269</v>
      </c>
      <c r="B68" s="213" t="s">
        <v>508</v>
      </c>
      <c r="C68" s="214">
        <v>5</v>
      </c>
      <c r="D68" s="245" t="s">
        <v>509</v>
      </c>
      <c r="E68" s="216"/>
      <c r="F68" s="216"/>
    </row>
    <row r="69" spans="1:6" s="202" customFormat="1" ht="12" customHeight="1">
      <c r="A69" s="212"/>
      <c r="B69" s="213"/>
      <c r="C69" s="214"/>
      <c r="D69" s="245"/>
      <c r="E69" s="216"/>
      <c r="F69" s="216"/>
    </row>
    <row r="70" spans="1:6" s="202" customFormat="1">
      <c r="A70" s="212" t="s">
        <v>474</v>
      </c>
      <c r="B70" s="213" t="s">
        <v>514</v>
      </c>
      <c r="C70" s="214">
        <v>4</v>
      </c>
      <c r="D70" s="245" t="s">
        <v>507</v>
      </c>
      <c r="E70" s="216"/>
      <c r="F70" s="216"/>
    </row>
    <row r="71" spans="1:6" s="202" customFormat="1" ht="12" customHeight="1">
      <c r="A71" s="212"/>
      <c r="B71" s="213"/>
      <c r="C71" s="214"/>
      <c r="D71" s="245"/>
      <c r="E71" s="216"/>
      <c r="F71" s="216"/>
    </row>
    <row r="72" spans="1:6" s="202" customFormat="1">
      <c r="A72" s="212" t="s">
        <v>515</v>
      </c>
      <c r="B72" s="213" t="s">
        <v>508</v>
      </c>
      <c r="C72" s="214">
        <v>5</v>
      </c>
      <c r="D72" s="245" t="s">
        <v>509</v>
      </c>
      <c r="E72" s="216"/>
      <c r="F72" s="216"/>
    </row>
    <row r="73" spans="1:6" s="202" customFormat="1" ht="12" customHeight="1">
      <c r="A73" s="212"/>
      <c r="B73" s="213"/>
      <c r="C73" s="214"/>
      <c r="D73" s="245"/>
      <c r="E73" s="216"/>
      <c r="F73" s="216"/>
    </row>
    <row r="74" spans="1:6" s="202" customFormat="1">
      <c r="A74" s="212" t="s">
        <v>516</v>
      </c>
      <c r="B74" s="213" t="s">
        <v>517</v>
      </c>
      <c r="C74" s="214">
        <v>4</v>
      </c>
      <c r="D74" s="245" t="s">
        <v>507</v>
      </c>
      <c r="E74" s="216"/>
      <c r="F74" s="216"/>
    </row>
    <row r="75" spans="1:6" s="202" customFormat="1" ht="12" customHeight="1">
      <c r="A75" s="212"/>
      <c r="B75" s="213"/>
      <c r="C75" s="214"/>
      <c r="D75" s="245"/>
      <c r="E75" s="216"/>
      <c r="F75" s="216"/>
    </row>
    <row r="76" spans="1:6" s="202" customFormat="1">
      <c r="A76" s="212" t="s">
        <v>518</v>
      </c>
      <c r="B76" s="213" t="s">
        <v>508</v>
      </c>
      <c r="C76" s="214">
        <v>5</v>
      </c>
      <c r="D76" s="245" t="s">
        <v>509</v>
      </c>
      <c r="E76" s="216"/>
      <c r="F76" s="216"/>
    </row>
    <row r="77" spans="1:6" s="202" customFormat="1" ht="12" customHeight="1">
      <c r="A77" s="212"/>
      <c r="B77" s="213"/>
      <c r="C77" s="214"/>
      <c r="D77" s="245"/>
      <c r="E77" s="216"/>
      <c r="F77" s="216"/>
    </row>
    <row r="78" spans="1:6" s="202" customFormat="1">
      <c r="A78" s="212" t="s">
        <v>519</v>
      </c>
      <c r="B78" s="213" t="s">
        <v>520</v>
      </c>
      <c r="C78" s="214">
        <v>4</v>
      </c>
      <c r="D78" s="245" t="s">
        <v>507</v>
      </c>
      <c r="E78" s="216"/>
      <c r="F78" s="216"/>
    </row>
    <row r="79" spans="1:6" s="202" customFormat="1" ht="12" customHeight="1">
      <c r="A79" s="212"/>
      <c r="B79" s="213"/>
      <c r="C79" s="214"/>
      <c r="D79" s="245"/>
      <c r="E79" s="216"/>
      <c r="F79" s="216"/>
    </row>
    <row r="80" spans="1:6" s="202" customFormat="1">
      <c r="A80" s="212" t="s">
        <v>521</v>
      </c>
      <c r="B80" s="213" t="s">
        <v>508</v>
      </c>
      <c r="C80" s="214">
        <v>5</v>
      </c>
      <c r="D80" s="245" t="s">
        <v>509</v>
      </c>
      <c r="E80" s="216"/>
      <c r="F80" s="216"/>
    </row>
    <row r="81" spans="1:6" s="202" customFormat="1" ht="12" customHeight="1">
      <c r="A81" s="212"/>
      <c r="B81" s="213"/>
      <c r="C81" s="214"/>
      <c r="D81" s="215"/>
      <c r="E81" s="216"/>
      <c r="F81" s="216"/>
    </row>
    <row r="82" spans="1:6" s="202" customFormat="1">
      <c r="A82" s="212" t="s">
        <v>522</v>
      </c>
      <c r="B82" s="213" t="s">
        <v>523</v>
      </c>
      <c r="C82" s="214">
        <v>4</v>
      </c>
      <c r="D82" s="245" t="s">
        <v>507</v>
      </c>
      <c r="E82" s="216"/>
      <c r="F82" s="216"/>
    </row>
    <row r="83" spans="1:6" s="202" customFormat="1" ht="12" customHeight="1">
      <c r="A83" s="212"/>
      <c r="B83" s="213"/>
      <c r="C83" s="214"/>
      <c r="D83" s="245"/>
      <c r="E83" s="216"/>
      <c r="F83" s="216"/>
    </row>
    <row r="84" spans="1:6" s="202" customFormat="1">
      <c r="A84" s="212" t="s">
        <v>524</v>
      </c>
      <c r="B84" s="213" t="s">
        <v>508</v>
      </c>
      <c r="C84" s="214">
        <v>5</v>
      </c>
      <c r="D84" s="245" t="s">
        <v>509</v>
      </c>
      <c r="E84" s="216"/>
      <c r="F84" s="216"/>
    </row>
    <row r="85" spans="1:6" s="202" customFormat="1" ht="12" customHeight="1">
      <c r="A85" s="212"/>
      <c r="B85" s="213"/>
      <c r="C85" s="214"/>
      <c r="D85" s="245"/>
      <c r="E85" s="216"/>
      <c r="F85" s="216"/>
    </row>
    <row r="86" spans="1:6" s="202" customFormat="1">
      <c r="A86" s="212" t="s">
        <v>525</v>
      </c>
      <c r="B86" s="213" t="s">
        <v>526</v>
      </c>
      <c r="C86" s="214">
        <v>4</v>
      </c>
      <c r="D86" s="245" t="s">
        <v>507</v>
      </c>
      <c r="E86" s="216"/>
      <c r="F86" s="216"/>
    </row>
    <row r="87" spans="1:6" s="202" customFormat="1" ht="12" customHeight="1">
      <c r="A87" s="212"/>
      <c r="B87" s="213"/>
      <c r="C87" s="214"/>
      <c r="D87" s="245"/>
      <c r="E87" s="216"/>
      <c r="F87" s="216"/>
    </row>
    <row r="88" spans="1:6" s="202" customFormat="1">
      <c r="A88" s="212" t="s">
        <v>527</v>
      </c>
      <c r="B88" s="213" t="s">
        <v>508</v>
      </c>
      <c r="C88" s="214">
        <v>5</v>
      </c>
      <c r="D88" s="245" t="s">
        <v>509</v>
      </c>
      <c r="E88" s="216"/>
      <c r="F88" s="216"/>
    </row>
    <row r="89" spans="1:6" s="202" customFormat="1" ht="12" customHeight="1">
      <c r="A89" s="212"/>
      <c r="B89" s="213"/>
      <c r="C89" s="214"/>
      <c r="D89" s="245"/>
      <c r="E89" s="216"/>
      <c r="F89" s="216"/>
    </row>
    <row r="90" spans="1:6" s="202" customFormat="1">
      <c r="A90" s="212" t="s">
        <v>528</v>
      </c>
      <c r="B90" s="213" t="s">
        <v>529</v>
      </c>
      <c r="C90" s="214">
        <v>4</v>
      </c>
      <c r="D90" s="245" t="s">
        <v>507</v>
      </c>
      <c r="E90" s="216"/>
      <c r="F90" s="216"/>
    </row>
    <row r="91" spans="1:6" s="202" customFormat="1" ht="12" customHeight="1">
      <c r="A91" s="212"/>
      <c r="B91" s="213"/>
      <c r="C91" s="214"/>
      <c r="D91" s="245"/>
      <c r="E91" s="216"/>
      <c r="F91" s="216"/>
    </row>
    <row r="92" spans="1:6" s="202" customFormat="1">
      <c r="A92" s="212" t="s">
        <v>530</v>
      </c>
      <c r="B92" s="213" t="s">
        <v>508</v>
      </c>
      <c r="C92" s="214">
        <v>5</v>
      </c>
      <c r="D92" s="245" t="s">
        <v>509</v>
      </c>
      <c r="E92" s="216"/>
      <c r="F92" s="216"/>
    </row>
    <row r="93" spans="1:6" s="202" customFormat="1" ht="12" customHeight="1">
      <c r="A93" s="212"/>
      <c r="B93" s="213"/>
      <c r="C93" s="214"/>
      <c r="D93" s="245"/>
      <c r="E93" s="216"/>
      <c r="F93" s="216"/>
    </row>
    <row r="94" spans="1:6" s="202" customFormat="1">
      <c r="A94" s="212"/>
      <c r="B94" s="244" t="s">
        <v>531</v>
      </c>
      <c r="C94" s="214"/>
      <c r="D94" s="215"/>
      <c r="E94" s="216"/>
      <c r="F94" s="216"/>
    </row>
    <row r="95" spans="1:6" s="202" customFormat="1" ht="12" customHeight="1">
      <c r="A95" s="212"/>
      <c r="B95" s="213"/>
      <c r="C95" s="214"/>
      <c r="D95" s="245"/>
      <c r="E95" s="216"/>
      <c r="F95" s="216"/>
    </row>
    <row r="96" spans="1:6" s="202" customFormat="1">
      <c r="A96" s="212" t="s">
        <v>7</v>
      </c>
      <c r="B96" s="213" t="s">
        <v>532</v>
      </c>
      <c r="C96" s="214">
        <v>4</v>
      </c>
      <c r="D96" s="245" t="s">
        <v>507</v>
      </c>
      <c r="E96" s="216"/>
      <c r="F96" s="216"/>
    </row>
    <row r="97" spans="1:6" s="202" customFormat="1" ht="12" customHeight="1">
      <c r="A97" s="212"/>
      <c r="B97" s="213"/>
      <c r="C97" s="214"/>
      <c r="D97" s="245"/>
      <c r="E97" s="216"/>
      <c r="F97" s="216"/>
    </row>
    <row r="98" spans="1:6" s="202" customFormat="1">
      <c r="A98" s="212" t="s">
        <v>9</v>
      </c>
      <c r="B98" s="213" t="s">
        <v>508</v>
      </c>
      <c r="C98" s="214">
        <v>5</v>
      </c>
      <c r="D98" s="245" t="s">
        <v>509</v>
      </c>
      <c r="E98" s="216"/>
      <c r="F98" s="216"/>
    </row>
    <row r="99" spans="1:6" s="202" customFormat="1" ht="12" customHeight="1">
      <c r="A99" s="212"/>
      <c r="B99" s="246"/>
      <c r="C99" s="214"/>
      <c r="D99" s="245"/>
      <c r="E99" s="216"/>
      <c r="F99" s="216"/>
    </row>
    <row r="100" spans="1:6" s="202" customFormat="1">
      <c r="A100" s="212" t="s">
        <v>11</v>
      </c>
      <c r="B100" s="213" t="s">
        <v>533</v>
      </c>
      <c r="C100" s="214">
        <v>4</v>
      </c>
      <c r="D100" s="245" t="s">
        <v>507</v>
      </c>
      <c r="E100" s="247"/>
      <c r="F100" s="216"/>
    </row>
    <row r="101" spans="1:6" s="202" customFormat="1" ht="12" customHeight="1">
      <c r="A101" s="212"/>
      <c r="B101" s="213"/>
      <c r="C101" s="214"/>
      <c r="D101" s="245"/>
      <c r="E101" s="247"/>
      <c r="F101" s="216"/>
    </row>
    <row r="102" spans="1:6" s="202" customFormat="1">
      <c r="A102" s="212" t="s">
        <v>13</v>
      </c>
      <c r="B102" s="213" t="s">
        <v>508</v>
      </c>
      <c r="C102" s="214">
        <v>5</v>
      </c>
      <c r="D102" s="245" t="s">
        <v>509</v>
      </c>
      <c r="E102" s="216"/>
      <c r="F102" s="216"/>
    </row>
    <row r="103" spans="1:6" s="202" customFormat="1" ht="12" customHeight="1">
      <c r="A103" s="212"/>
      <c r="B103" s="213"/>
      <c r="C103" s="214"/>
      <c r="D103" s="245"/>
      <c r="E103" s="216"/>
      <c r="F103" s="216"/>
    </row>
    <row r="104" spans="1:6" s="202" customFormat="1">
      <c r="A104" s="212" t="s">
        <v>15</v>
      </c>
      <c r="B104" s="213" t="s">
        <v>534</v>
      </c>
      <c r="C104" s="214">
        <v>4</v>
      </c>
      <c r="D104" s="245" t="s">
        <v>507</v>
      </c>
      <c r="E104" s="216"/>
      <c r="F104" s="216"/>
    </row>
    <row r="105" spans="1:6" s="202" customFormat="1" ht="12" customHeight="1">
      <c r="A105" s="212"/>
      <c r="B105" s="213"/>
      <c r="C105" s="214"/>
      <c r="D105" s="245"/>
      <c r="E105" s="216"/>
      <c r="F105" s="216"/>
    </row>
    <row r="106" spans="1:6" s="202" customFormat="1">
      <c r="A106" s="212" t="s">
        <v>139</v>
      </c>
      <c r="B106" s="213" t="s">
        <v>508</v>
      </c>
      <c r="C106" s="214">
        <v>5</v>
      </c>
      <c r="D106" s="245" t="s">
        <v>509</v>
      </c>
      <c r="E106" s="216"/>
      <c r="F106" s="216"/>
    </row>
    <row r="107" spans="1:6" s="202" customFormat="1" ht="12" customHeight="1">
      <c r="A107" s="212"/>
      <c r="B107" s="213"/>
      <c r="C107" s="214"/>
      <c r="D107" s="245"/>
      <c r="E107" s="216"/>
      <c r="F107" s="216"/>
    </row>
    <row r="108" spans="1:6" s="202" customFormat="1">
      <c r="A108" s="212" t="s">
        <v>19</v>
      </c>
      <c r="B108" s="213" t="s">
        <v>535</v>
      </c>
      <c r="C108" s="214">
        <v>4</v>
      </c>
      <c r="D108" s="245" t="s">
        <v>507</v>
      </c>
      <c r="E108" s="216"/>
      <c r="F108" s="216"/>
    </row>
    <row r="109" spans="1:6" s="202" customFormat="1" ht="12" customHeight="1">
      <c r="A109" s="212"/>
      <c r="B109" s="213"/>
      <c r="C109" s="214"/>
      <c r="D109" s="245"/>
      <c r="E109" s="216"/>
      <c r="F109" s="216"/>
    </row>
    <row r="110" spans="1:6" s="202" customFormat="1">
      <c r="A110" s="212" t="s">
        <v>222</v>
      </c>
      <c r="B110" s="213" t="s">
        <v>508</v>
      </c>
      <c r="C110" s="214">
        <v>5</v>
      </c>
      <c r="D110" s="245" t="s">
        <v>509</v>
      </c>
      <c r="E110" s="216"/>
      <c r="F110" s="216"/>
    </row>
    <row r="111" spans="1:6" s="202" customFormat="1" ht="12" customHeight="1">
      <c r="A111" s="212"/>
      <c r="B111" s="213"/>
      <c r="C111" s="214"/>
      <c r="D111" s="245"/>
      <c r="E111" s="216"/>
      <c r="F111" s="216"/>
    </row>
    <row r="112" spans="1:6" s="202" customFormat="1">
      <c r="A112" s="212" t="s">
        <v>224</v>
      </c>
      <c r="B112" s="213" t="s">
        <v>536</v>
      </c>
      <c r="C112" s="214">
        <v>4</v>
      </c>
      <c r="D112" s="245" t="s">
        <v>507</v>
      </c>
      <c r="E112" s="216"/>
      <c r="F112" s="216"/>
    </row>
    <row r="113" spans="1:6" s="202" customFormat="1" ht="12" customHeight="1">
      <c r="A113" s="212"/>
      <c r="B113" s="213"/>
      <c r="C113" s="214"/>
      <c r="D113" s="245"/>
      <c r="E113" s="216"/>
      <c r="F113" s="216"/>
    </row>
    <row r="114" spans="1:6" s="202" customFormat="1">
      <c r="A114" s="212" t="s">
        <v>269</v>
      </c>
      <c r="B114" s="213" t="s">
        <v>508</v>
      </c>
      <c r="C114" s="214">
        <v>5</v>
      </c>
      <c r="D114" s="245" t="s">
        <v>509</v>
      </c>
      <c r="E114" s="216"/>
      <c r="F114" s="216"/>
    </row>
    <row r="115" spans="1:6" s="202" customFormat="1" ht="12" customHeight="1">
      <c r="A115" s="212"/>
      <c r="B115" s="213"/>
      <c r="C115" s="214"/>
      <c r="D115" s="245"/>
      <c r="E115" s="216"/>
      <c r="F115" s="216"/>
    </row>
    <row r="116" spans="1:6" s="202" customFormat="1">
      <c r="A116" s="212" t="s">
        <v>474</v>
      </c>
      <c r="B116" s="213" t="s">
        <v>537</v>
      </c>
      <c r="C116" s="214">
        <v>4</v>
      </c>
      <c r="D116" s="245" t="s">
        <v>507</v>
      </c>
      <c r="E116" s="216"/>
      <c r="F116" s="216"/>
    </row>
    <row r="117" spans="1:6" s="202" customFormat="1" ht="12" customHeight="1">
      <c r="A117" s="212"/>
      <c r="B117" s="213"/>
      <c r="C117" s="214"/>
      <c r="D117" s="245"/>
      <c r="E117" s="216"/>
      <c r="F117" s="216"/>
    </row>
    <row r="118" spans="1:6" s="202" customFormat="1">
      <c r="A118" s="212" t="s">
        <v>515</v>
      </c>
      <c r="B118" s="213" t="s">
        <v>508</v>
      </c>
      <c r="C118" s="214">
        <v>5</v>
      </c>
      <c r="D118" s="245" t="s">
        <v>509</v>
      </c>
      <c r="E118" s="216"/>
      <c r="F118" s="216"/>
    </row>
    <row r="119" spans="1:6" s="202" customFormat="1" ht="12" customHeight="1">
      <c r="A119" s="212"/>
      <c r="B119" s="213"/>
      <c r="C119" s="214"/>
      <c r="D119" s="245"/>
      <c r="E119" s="216"/>
      <c r="F119" s="216"/>
    </row>
    <row r="120" spans="1:6" s="202" customFormat="1">
      <c r="A120" s="212" t="s">
        <v>516</v>
      </c>
      <c r="B120" s="213" t="s">
        <v>538</v>
      </c>
      <c r="C120" s="214">
        <v>4</v>
      </c>
      <c r="D120" s="245" t="s">
        <v>507</v>
      </c>
      <c r="E120" s="216"/>
      <c r="F120" s="216"/>
    </row>
    <row r="121" spans="1:6" s="202" customFormat="1" ht="12" customHeight="1">
      <c r="A121" s="212"/>
      <c r="B121" s="213"/>
      <c r="C121" s="214"/>
      <c r="D121" s="245"/>
      <c r="E121" s="216"/>
      <c r="F121" s="216"/>
    </row>
    <row r="122" spans="1:6" s="202" customFormat="1">
      <c r="A122" s="212" t="s">
        <v>518</v>
      </c>
      <c r="B122" s="213" t="s">
        <v>508</v>
      </c>
      <c r="C122" s="214">
        <v>5</v>
      </c>
      <c r="D122" s="245" t="s">
        <v>509</v>
      </c>
      <c r="E122" s="216"/>
      <c r="F122" s="216"/>
    </row>
    <row r="123" spans="1:6" s="202" customFormat="1" ht="12" customHeight="1">
      <c r="A123" s="212"/>
      <c r="B123" s="213"/>
      <c r="C123" s="214"/>
      <c r="D123" s="245"/>
      <c r="E123" s="216"/>
      <c r="F123" s="216"/>
    </row>
    <row r="124" spans="1:6" s="202" customFormat="1">
      <c r="A124" s="212" t="s">
        <v>519</v>
      </c>
      <c r="B124" s="213" t="s">
        <v>539</v>
      </c>
      <c r="C124" s="214">
        <v>4</v>
      </c>
      <c r="D124" s="245" t="s">
        <v>507</v>
      </c>
      <c r="E124" s="216"/>
      <c r="F124" s="216"/>
    </row>
    <row r="125" spans="1:6" s="202" customFormat="1" ht="12" customHeight="1">
      <c r="A125" s="212"/>
      <c r="B125" s="248"/>
      <c r="C125" s="214"/>
      <c r="D125" s="245"/>
      <c r="E125" s="216"/>
      <c r="F125" s="216"/>
    </row>
    <row r="126" spans="1:6" s="202" customFormat="1">
      <c r="A126" s="212" t="s">
        <v>521</v>
      </c>
      <c r="B126" s="213" t="s">
        <v>508</v>
      </c>
      <c r="C126" s="214">
        <v>5</v>
      </c>
      <c r="D126" s="245" t="s">
        <v>509</v>
      </c>
      <c r="E126" s="216"/>
      <c r="F126" s="216"/>
    </row>
    <row r="127" spans="1:6" s="202" customFormat="1" ht="12" customHeight="1">
      <c r="A127" s="212"/>
      <c r="B127" s="244"/>
      <c r="C127" s="214"/>
      <c r="D127" s="245"/>
      <c r="E127" s="216"/>
      <c r="F127" s="216"/>
    </row>
    <row r="128" spans="1:6" s="202" customFormat="1">
      <c r="A128" s="212" t="s">
        <v>522</v>
      </c>
      <c r="B128" s="213" t="s">
        <v>540</v>
      </c>
      <c r="C128" s="214">
        <v>4</v>
      </c>
      <c r="D128" s="245" t="s">
        <v>507</v>
      </c>
      <c r="E128" s="216"/>
      <c r="F128" s="216"/>
    </row>
    <row r="129" spans="1:6" s="202" customFormat="1" ht="12" customHeight="1">
      <c r="A129" s="212"/>
      <c r="B129" s="213"/>
      <c r="C129" s="214"/>
      <c r="D129" s="245"/>
      <c r="E129" s="216"/>
      <c r="F129" s="216"/>
    </row>
    <row r="130" spans="1:6" s="202" customFormat="1">
      <c r="A130" s="212" t="s">
        <v>524</v>
      </c>
      <c r="B130" s="213" t="s">
        <v>508</v>
      </c>
      <c r="C130" s="214">
        <v>5</v>
      </c>
      <c r="D130" s="245" t="s">
        <v>509</v>
      </c>
      <c r="E130" s="216"/>
      <c r="F130" s="216"/>
    </row>
    <row r="131" spans="1:6" s="202" customFormat="1" ht="12" customHeight="1">
      <c r="A131" s="212"/>
      <c r="B131" s="213"/>
      <c r="C131" s="214"/>
      <c r="D131" s="245"/>
      <c r="E131" s="216"/>
      <c r="F131" s="216"/>
    </row>
    <row r="132" spans="1:6" s="202" customFormat="1">
      <c r="A132" s="212" t="s">
        <v>525</v>
      </c>
      <c r="B132" s="213" t="s">
        <v>541</v>
      </c>
      <c r="C132" s="214">
        <v>4</v>
      </c>
      <c r="D132" s="245" t="s">
        <v>507</v>
      </c>
      <c r="E132" s="216"/>
      <c r="F132" s="216"/>
    </row>
    <row r="133" spans="1:6" s="202" customFormat="1" ht="12" customHeight="1">
      <c r="A133" s="212"/>
      <c r="B133" s="213"/>
      <c r="C133" s="214"/>
      <c r="D133" s="245"/>
      <c r="E133" s="216"/>
      <c r="F133" s="216"/>
    </row>
    <row r="134" spans="1:6" s="202" customFormat="1">
      <c r="A134" s="212" t="s">
        <v>527</v>
      </c>
      <c r="B134" s="213" t="s">
        <v>508</v>
      </c>
      <c r="C134" s="214">
        <v>5</v>
      </c>
      <c r="D134" s="245" t="s">
        <v>509</v>
      </c>
      <c r="E134" s="216"/>
      <c r="F134" s="216"/>
    </row>
    <row r="135" spans="1:6" s="202" customFormat="1" ht="12" customHeight="1">
      <c r="A135" s="212"/>
      <c r="B135" s="213"/>
      <c r="C135" s="214"/>
      <c r="D135" s="245"/>
      <c r="E135" s="216"/>
      <c r="F135" s="216"/>
    </row>
    <row r="136" spans="1:6" s="202" customFormat="1">
      <c r="A136" s="212" t="s">
        <v>525</v>
      </c>
      <c r="B136" s="213" t="s">
        <v>542</v>
      </c>
      <c r="C136" s="214">
        <v>4</v>
      </c>
      <c r="D136" s="245" t="s">
        <v>507</v>
      </c>
      <c r="E136" s="216"/>
      <c r="F136" s="216"/>
    </row>
    <row r="137" spans="1:6" s="202" customFormat="1" ht="12" customHeight="1">
      <c r="A137" s="212"/>
      <c r="B137" s="213"/>
      <c r="C137" s="214"/>
      <c r="D137" s="245"/>
      <c r="E137" s="216"/>
      <c r="F137" s="216"/>
    </row>
    <row r="138" spans="1:6" s="202" customFormat="1">
      <c r="A138" s="212" t="s">
        <v>530</v>
      </c>
      <c r="B138" s="213" t="s">
        <v>508</v>
      </c>
      <c r="C138" s="214">
        <v>5</v>
      </c>
      <c r="D138" s="245" t="s">
        <v>509</v>
      </c>
      <c r="E138" s="216"/>
      <c r="F138" s="216"/>
    </row>
    <row r="139" spans="1:6" s="202" customFormat="1">
      <c r="A139" s="212"/>
      <c r="B139" s="213"/>
      <c r="C139" s="214"/>
      <c r="D139" s="245"/>
      <c r="E139" s="216"/>
      <c r="F139" s="216"/>
    </row>
    <row r="140" spans="1:6" s="202" customFormat="1">
      <c r="A140" s="212"/>
      <c r="B140" s="244" t="s">
        <v>531</v>
      </c>
      <c r="C140" s="214"/>
      <c r="D140" s="215"/>
      <c r="E140" s="216"/>
      <c r="F140" s="216"/>
    </row>
    <row r="141" spans="1:6" s="202" customFormat="1">
      <c r="A141" s="212"/>
      <c r="B141" s="246"/>
      <c r="C141" s="214"/>
      <c r="D141" s="245"/>
      <c r="E141" s="216"/>
      <c r="F141" s="216"/>
    </row>
    <row r="142" spans="1:6" s="202" customFormat="1" ht="31.5">
      <c r="A142" s="212"/>
      <c r="B142" s="249" t="s">
        <v>543</v>
      </c>
      <c r="C142" s="214"/>
      <c r="D142" s="215"/>
      <c r="E142" s="247"/>
      <c r="F142" s="247"/>
    </row>
    <row r="143" spans="1:6" s="202" customFormat="1">
      <c r="A143" s="212"/>
      <c r="B143" s="213"/>
      <c r="C143" s="214"/>
      <c r="D143" s="215"/>
      <c r="E143" s="247"/>
      <c r="F143" s="247"/>
    </row>
    <row r="144" spans="1:6" s="202" customFormat="1">
      <c r="A144" s="212"/>
      <c r="B144" s="213"/>
      <c r="C144" s="214"/>
      <c r="D144" s="215"/>
      <c r="E144" s="247"/>
      <c r="F144" s="247"/>
    </row>
    <row r="145" spans="1:6" s="202" customFormat="1">
      <c r="A145" s="212"/>
      <c r="B145" s="213"/>
      <c r="C145" s="214"/>
      <c r="D145" s="215"/>
      <c r="E145" s="247"/>
      <c r="F145" s="247"/>
    </row>
    <row r="146" spans="1:6" s="202" customFormat="1">
      <c r="A146" s="212"/>
      <c r="B146" s="213"/>
      <c r="C146" s="214"/>
      <c r="D146" s="215"/>
      <c r="E146" s="247"/>
      <c r="F146" s="247"/>
    </row>
    <row r="147" spans="1:6" s="202" customFormat="1">
      <c r="A147" s="212"/>
      <c r="B147" s="213"/>
      <c r="C147" s="214"/>
      <c r="D147" s="215"/>
      <c r="E147" s="247"/>
      <c r="F147" s="247"/>
    </row>
    <row r="148" spans="1:6" s="202" customFormat="1">
      <c r="A148" s="212"/>
      <c r="B148" s="213"/>
      <c r="C148" s="214"/>
      <c r="D148" s="215"/>
      <c r="E148" s="247"/>
      <c r="F148" s="247"/>
    </row>
    <row r="149" spans="1:6" s="202" customFormat="1">
      <c r="A149" s="212"/>
      <c r="B149" s="213"/>
      <c r="C149" s="214"/>
      <c r="D149" s="215"/>
      <c r="E149" s="247"/>
      <c r="F149" s="247"/>
    </row>
    <row r="150" spans="1:6" s="202" customFormat="1">
      <c r="A150" s="212"/>
      <c r="B150" s="213"/>
      <c r="C150" s="214"/>
      <c r="D150" s="215"/>
      <c r="E150" s="247"/>
      <c r="F150" s="247"/>
    </row>
    <row r="151" spans="1:6" s="202" customFormat="1">
      <c r="A151" s="212"/>
      <c r="B151" s="213"/>
      <c r="C151" s="214"/>
      <c r="D151" s="215"/>
      <c r="E151" s="247"/>
      <c r="F151" s="247"/>
    </row>
    <row r="152" spans="1:6" s="202" customFormat="1">
      <c r="A152" s="212"/>
      <c r="B152" s="213"/>
      <c r="C152" s="214"/>
      <c r="D152" s="215"/>
      <c r="E152" s="247"/>
      <c r="F152" s="247"/>
    </row>
    <row r="153" spans="1:6" s="202" customFormat="1">
      <c r="A153" s="212"/>
      <c r="B153" s="213"/>
      <c r="C153" s="214"/>
      <c r="D153" s="215"/>
      <c r="E153" s="247"/>
      <c r="F153" s="247"/>
    </row>
    <row r="154" spans="1:6" s="202" customFormat="1">
      <c r="A154" s="212"/>
      <c r="B154" s="213"/>
      <c r="C154" s="214"/>
      <c r="D154" s="215"/>
      <c r="E154" s="247"/>
      <c r="F154" s="247"/>
    </row>
    <row r="155" spans="1:6" s="202" customFormat="1">
      <c r="A155" s="212"/>
      <c r="B155" s="213"/>
      <c r="C155" s="214"/>
      <c r="D155" s="215"/>
      <c r="E155" s="247"/>
      <c r="F155" s="247"/>
    </row>
    <row r="156" spans="1:6" s="202" customFormat="1">
      <c r="A156" s="212"/>
      <c r="B156" s="213"/>
      <c r="C156" s="214"/>
      <c r="D156" s="215"/>
      <c r="E156" s="247"/>
      <c r="F156" s="247"/>
    </row>
    <row r="157" spans="1:6" s="202" customFormat="1">
      <c r="A157" s="212"/>
      <c r="B157" s="213"/>
      <c r="C157" s="214"/>
      <c r="D157" s="215"/>
      <c r="E157" s="247"/>
      <c r="F157" s="247"/>
    </row>
    <row r="158" spans="1:6" s="202" customFormat="1">
      <c r="A158" s="212"/>
      <c r="B158" s="213"/>
      <c r="C158" s="214"/>
      <c r="D158" s="215"/>
      <c r="E158" s="247"/>
      <c r="F158" s="247"/>
    </row>
    <row r="159" spans="1:6" s="202" customFormat="1">
      <c r="A159" s="212"/>
      <c r="B159" s="213"/>
      <c r="C159" s="214"/>
      <c r="D159" s="215"/>
      <c r="E159" s="247"/>
      <c r="F159" s="247"/>
    </row>
    <row r="160" spans="1:6" s="202" customFormat="1">
      <c r="A160" s="212"/>
      <c r="B160" s="213"/>
      <c r="C160" s="214"/>
      <c r="D160" s="215"/>
      <c r="E160" s="247"/>
      <c r="F160" s="247"/>
    </row>
    <row r="161" spans="1:6" s="202" customFormat="1">
      <c r="A161" s="212"/>
      <c r="B161" s="213"/>
      <c r="C161" s="214"/>
      <c r="D161" s="215"/>
      <c r="E161" s="247"/>
      <c r="F161" s="247"/>
    </row>
    <row r="162" spans="1:6" s="202" customFormat="1">
      <c r="A162" s="212"/>
      <c r="B162" s="213"/>
      <c r="C162" s="214"/>
      <c r="D162" s="215"/>
      <c r="E162" s="247"/>
      <c r="F162" s="247"/>
    </row>
    <row r="163" spans="1:6" s="202" customFormat="1">
      <c r="A163" s="212"/>
      <c r="B163" s="213"/>
      <c r="C163" s="214"/>
      <c r="D163" s="215"/>
      <c r="E163" s="247"/>
      <c r="F163" s="247"/>
    </row>
    <row r="164" spans="1:6" s="202" customFormat="1">
      <c r="A164" s="212"/>
      <c r="B164" s="213"/>
      <c r="C164" s="214"/>
      <c r="D164" s="215"/>
      <c r="E164" s="247"/>
      <c r="F164" s="247"/>
    </row>
    <row r="165" spans="1:6" s="202" customFormat="1">
      <c r="A165" s="212"/>
      <c r="B165" s="213"/>
      <c r="C165" s="214"/>
      <c r="D165" s="215"/>
      <c r="E165" s="247"/>
      <c r="F165" s="247"/>
    </row>
    <row r="166" spans="1:6" s="202" customFormat="1">
      <c r="A166" s="212"/>
      <c r="B166" s="213"/>
      <c r="C166" s="214"/>
      <c r="D166" s="215"/>
      <c r="E166" s="247"/>
      <c r="F166" s="247"/>
    </row>
    <row r="167" spans="1:6" s="202" customFormat="1">
      <c r="A167" s="212"/>
      <c r="B167" s="213"/>
      <c r="C167" s="214"/>
      <c r="D167" s="215"/>
      <c r="E167" s="247"/>
      <c r="F167" s="247"/>
    </row>
    <row r="168" spans="1:6" s="202" customFormat="1" ht="7.5" customHeight="1">
      <c r="A168" s="212"/>
      <c r="B168" s="213"/>
      <c r="C168" s="214"/>
      <c r="D168" s="215"/>
      <c r="E168" s="247"/>
      <c r="F168" s="247"/>
    </row>
    <row r="169" spans="1:6" s="202" customFormat="1">
      <c r="A169" s="212"/>
      <c r="B169" s="213"/>
      <c r="C169" s="214"/>
      <c r="D169" s="215"/>
      <c r="E169" s="247"/>
      <c r="F169" s="247"/>
    </row>
    <row r="170" spans="1:6" s="255" customFormat="1" ht="5.25" customHeight="1">
      <c r="A170" s="250"/>
      <c r="B170" s="251"/>
      <c r="C170" s="252"/>
      <c r="D170" s="253"/>
      <c r="E170" s="254"/>
      <c r="F170" s="254"/>
    </row>
    <row r="171" spans="1:6" s="255" customFormat="1">
      <c r="A171" s="250"/>
      <c r="B171" s="251"/>
      <c r="C171" s="252"/>
      <c r="D171" s="253"/>
      <c r="E171" s="254"/>
      <c r="F171" s="256"/>
    </row>
    <row r="172" spans="1:6" s="262" customFormat="1">
      <c r="A172" s="250"/>
      <c r="B172" s="257"/>
      <c r="C172" s="258" t="s">
        <v>544</v>
      </c>
      <c r="D172" s="259"/>
      <c r="E172" s="260"/>
      <c r="F172" s="261"/>
    </row>
    <row r="173" spans="1:6" s="255" customFormat="1">
      <c r="A173" s="250"/>
      <c r="B173" s="251"/>
      <c r="C173" s="252"/>
      <c r="D173" s="253"/>
      <c r="E173" s="254"/>
      <c r="F173" s="254"/>
    </row>
    <row r="174" spans="1:6" s="255" customFormat="1">
      <c r="A174" s="250"/>
      <c r="B174" s="263" t="s">
        <v>545</v>
      </c>
      <c r="C174" s="252"/>
      <c r="D174" s="253"/>
      <c r="E174" s="254"/>
      <c r="F174" s="254"/>
    </row>
    <row r="175" spans="1:6" s="255" customFormat="1">
      <c r="A175" s="250"/>
      <c r="B175" s="263"/>
      <c r="C175" s="252"/>
      <c r="D175" s="253"/>
      <c r="E175" s="254"/>
      <c r="F175" s="254"/>
    </row>
    <row r="176" spans="1:6" s="255" customFormat="1">
      <c r="A176" s="250"/>
      <c r="B176" s="263" t="s">
        <v>546</v>
      </c>
      <c r="C176" s="252"/>
      <c r="D176" s="253"/>
      <c r="E176" s="254"/>
      <c r="F176" s="254"/>
    </row>
    <row r="177" spans="1:6" s="255" customFormat="1">
      <c r="A177" s="250"/>
      <c r="B177" s="263"/>
      <c r="C177" s="252"/>
      <c r="D177" s="253"/>
      <c r="E177" s="254"/>
      <c r="F177" s="254"/>
    </row>
    <row r="178" spans="1:6" s="255" customFormat="1">
      <c r="A178" s="250"/>
      <c r="B178" s="263" t="s">
        <v>547</v>
      </c>
      <c r="C178" s="252"/>
      <c r="D178" s="253"/>
      <c r="E178" s="260"/>
      <c r="F178" s="254"/>
    </row>
    <row r="179" spans="1:6" s="202" customFormat="1">
      <c r="A179" s="212"/>
      <c r="B179" s="213"/>
      <c r="C179" s="214"/>
      <c r="D179" s="215"/>
      <c r="E179" s="247"/>
      <c r="F179" s="247"/>
    </row>
    <row r="180" spans="1:6" s="269" customFormat="1">
      <c r="A180" s="212"/>
      <c r="B180" s="264" t="s">
        <v>548</v>
      </c>
      <c r="C180" s="265" t="s">
        <v>549</v>
      </c>
      <c r="D180" s="266"/>
      <c r="E180" s="267"/>
      <c r="F180" s="268"/>
    </row>
    <row r="181" spans="1:6" s="269" customFormat="1">
      <c r="A181" s="212"/>
      <c r="B181" s="264"/>
      <c r="C181" s="265"/>
      <c r="D181" s="266"/>
      <c r="E181" s="267"/>
      <c r="F181" s="270"/>
    </row>
    <row r="182" spans="1:6" s="202" customFormat="1" ht="12" customHeight="1">
      <c r="A182" s="212"/>
      <c r="B182" s="213"/>
      <c r="C182" s="214"/>
      <c r="D182" s="215"/>
      <c r="E182" s="247"/>
      <c r="F182" s="247"/>
    </row>
    <row r="183" spans="1:6" s="202" customFormat="1">
      <c r="A183" s="212"/>
      <c r="B183" s="244" t="s">
        <v>550</v>
      </c>
      <c r="C183" s="214"/>
      <c r="D183" s="215"/>
      <c r="E183" s="247"/>
      <c r="F183" s="247"/>
    </row>
    <row r="184" spans="1:6" s="202" customFormat="1" ht="12" customHeight="1">
      <c r="A184" s="212"/>
      <c r="B184" s="244"/>
      <c r="C184" s="214"/>
      <c r="D184" s="215"/>
      <c r="E184" s="247"/>
      <c r="F184" s="247"/>
    </row>
    <row r="185" spans="1:6" s="202" customFormat="1">
      <c r="A185" s="212" t="s">
        <v>7</v>
      </c>
      <c r="B185" s="213" t="s">
        <v>551</v>
      </c>
      <c r="C185" s="214">
        <v>4</v>
      </c>
      <c r="D185" s="245" t="s">
        <v>507</v>
      </c>
      <c r="E185" s="216"/>
      <c r="F185" s="216"/>
    </row>
    <row r="186" spans="1:6" s="202" customFormat="1" ht="12" customHeight="1">
      <c r="A186" s="212"/>
      <c r="B186" s="213"/>
      <c r="C186" s="214"/>
      <c r="D186" s="245"/>
      <c r="E186" s="216"/>
      <c r="F186" s="216"/>
    </row>
    <row r="187" spans="1:6" s="202" customFormat="1">
      <c r="A187" s="212" t="s">
        <v>9</v>
      </c>
      <c r="B187" s="213" t="s">
        <v>508</v>
      </c>
      <c r="C187" s="214">
        <v>5</v>
      </c>
      <c r="D187" s="245" t="s">
        <v>509</v>
      </c>
      <c r="E187" s="216"/>
      <c r="F187" s="216"/>
    </row>
    <row r="188" spans="1:6" s="202" customFormat="1" ht="12" customHeight="1">
      <c r="A188" s="212"/>
      <c r="B188" s="213"/>
      <c r="C188" s="214"/>
      <c r="D188" s="245"/>
      <c r="E188" s="216"/>
      <c r="F188" s="216"/>
    </row>
    <row r="189" spans="1:6" s="202" customFormat="1">
      <c r="A189" s="212" t="s">
        <v>11</v>
      </c>
      <c r="B189" s="213" t="s">
        <v>552</v>
      </c>
      <c r="C189" s="214">
        <v>4</v>
      </c>
      <c r="D189" s="245" t="s">
        <v>507</v>
      </c>
      <c r="E189" s="216"/>
      <c r="F189" s="216"/>
    </row>
    <row r="190" spans="1:6" s="202" customFormat="1" ht="12" customHeight="1">
      <c r="A190" s="212"/>
      <c r="B190" s="213"/>
      <c r="C190" s="214"/>
      <c r="D190" s="245"/>
      <c r="E190" s="216"/>
      <c r="F190" s="216"/>
    </row>
    <row r="191" spans="1:6" s="202" customFormat="1">
      <c r="A191" s="212" t="s">
        <v>13</v>
      </c>
      <c r="B191" s="213" t="s">
        <v>508</v>
      </c>
      <c r="C191" s="214">
        <v>5</v>
      </c>
      <c r="D191" s="245" t="s">
        <v>509</v>
      </c>
      <c r="E191" s="216"/>
      <c r="F191" s="216"/>
    </row>
    <row r="192" spans="1:6" s="202" customFormat="1" ht="12" customHeight="1">
      <c r="A192" s="212"/>
      <c r="B192" s="213"/>
      <c r="C192" s="214"/>
      <c r="D192" s="245"/>
      <c r="E192" s="216"/>
      <c r="F192" s="216"/>
    </row>
    <row r="193" spans="1:6" s="202" customFormat="1">
      <c r="A193" s="212" t="s">
        <v>15</v>
      </c>
      <c r="B193" s="213" t="s">
        <v>553</v>
      </c>
      <c r="C193" s="214">
        <v>4</v>
      </c>
      <c r="D193" s="245" t="s">
        <v>507</v>
      </c>
      <c r="E193" s="216"/>
      <c r="F193" s="216"/>
    </row>
    <row r="194" spans="1:6" s="202" customFormat="1" ht="12" customHeight="1">
      <c r="A194" s="212"/>
      <c r="B194" s="213"/>
      <c r="C194" s="214"/>
      <c r="D194" s="245"/>
      <c r="E194" s="216"/>
      <c r="F194" s="216"/>
    </row>
    <row r="195" spans="1:6" s="202" customFormat="1">
      <c r="A195" s="212" t="s">
        <v>139</v>
      </c>
      <c r="B195" s="213" t="s">
        <v>508</v>
      </c>
      <c r="C195" s="214">
        <v>5</v>
      </c>
      <c r="D195" s="245" t="s">
        <v>509</v>
      </c>
      <c r="E195" s="216"/>
      <c r="F195" s="216"/>
    </row>
    <row r="196" spans="1:6" s="202" customFormat="1" ht="12" customHeight="1">
      <c r="A196" s="212"/>
      <c r="B196" s="213"/>
      <c r="C196" s="214"/>
      <c r="D196" s="245"/>
      <c r="E196" s="216"/>
      <c r="F196" s="216"/>
    </row>
    <row r="197" spans="1:6" s="202" customFormat="1">
      <c r="A197" s="212" t="s">
        <v>19</v>
      </c>
      <c r="B197" s="213" t="s">
        <v>554</v>
      </c>
      <c r="C197" s="214">
        <v>4</v>
      </c>
      <c r="D197" s="245" t="s">
        <v>507</v>
      </c>
      <c r="E197" s="216"/>
      <c r="F197" s="216"/>
    </row>
    <row r="198" spans="1:6" s="202" customFormat="1" ht="12" customHeight="1">
      <c r="A198" s="212"/>
      <c r="B198" s="213"/>
      <c r="C198" s="214"/>
      <c r="D198" s="245"/>
      <c r="E198" s="216"/>
      <c r="F198" s="216"/>
    </row>
    <row r="199" spans="1:6" s="202" customFormat="1">
      <c r="A199" s="212" t="s">
        <v>222</v>
      </c>
      <c r="B199" s="213" t="s">
        <v>508</v>
      </c>
      <c r="C199" s="214">
        <v>5</v>
      </c>
      <c r="D199" s="245" t="s">
        <v>509</v>
      </c>
      <c r="E199" s="216"/>
      <c r="F199" s="216"/>
    </row>
    <row r="200" spans="1:6" s="202" customFormat="1" ht="12" customHeight="1">
      <c r="A200" s="212"/>
      <c r="B200" s="213"/>
      <c r="C200" s="214"/>
      <c r="D200" s="245"/>
      <c r="E200" s="216"/>
      <c r="F200" s="216"/>
    </row>
    <row r="201" spans="1:6" s="202" customFormat="1">
      <c r="A201" s="212" t="s">
        <v>224</v>
      </c>
      <c r="B201" s="271" t="s">
        <v>555</v>
      </c>
      <c r="C201" s="214">
        <v>4</v>
      </c>
      <c r="D201" s="245" t="s">
        <v>507</v>
      </c>
      <c r="E201" s="216"/>
      <c r="F201" s="216"/>
    </row>
    <row r="202" spans="1:6" s="202" customFormat="1" ht="12" customHeight="1">
      <c r="A202" s="212"/>
      <c r="B202" s="213"/>
      <c r="C202" s="214"/>
      <c r="D202" s="245"/>
      <c r="E202" s="216"/>
      <c r="F202" s="216"/>
    </row>
    <row r="203" spans="1:6" s="202" customFormat="1">
      <c r="A203" s="212" t="s">
        <v>269</v>
      </c>
      <c r="B203" s="213" t="s">
        <v>508</v>
      </c>
      <c r="C203" s="214">
        <v>5</v>
      </c>
      <c r="D203" s="245" t="s">
        <v>509</v>
      </c>
      <c r="E203" s="216"/>
      <c r="F203" s="216"/>
    </row>
    <row r="204" spans="1:6" s="202" customFormat="1" ht="12" customHeight="1">
      <c r="A204" s="212"/>
      <c r="B204" s="213"/>
      <c r="C204" s="214"/>
      <c r="D204" s="245"/>
      <c r="E204" s="216"/>
      <c r="F204" s="216"/>
    </row>
    <row r="205" spans="1:6" s="202" customFormat="1">
      <c r="A205" s="212" t="s">
        <v>474</v>
      </c>
      <c r="B205" s="271" t="s">
        <v>556</v>
      </c>
      <c r="C205" s="214">
        <v>4</v>
      </c>
      <c r="D205" s="245" t="s">
        <v>507</v>
      </c>
      <c r="E205" s="216"/>
      <c r="F205" s="216"/>
    </row>
    <row r="206" spans="1:6" s="202" customFormat="1" ht="12" customHeight="1">
      <c r="A206" s="212"/>
      <c r="B206" s="213"/>
      <c r="C206" s="214"/>
      <c r="D206" s="245"/>
      <c r="E206" s="216"/>
      <c r="F206" s="216"/>
    </row>
    <row r="207" spans="1:6" s="202" customFormat="1">
      <c r="A207" s="212" t="s">
        <v>515</v>
      </c>
      <c r="B207" s="213" t="s">
        <v>508</v>
      </c>
      <c r="C207" s="214">
        <v>5</v>
      </c>
      <c r="D207" s="245" t="s">
        <v>509</v>
      </c>
      <c r="E207" s="216"/>
      <c r="F207" s="216"/>
    </row>
    <row r="208" spans="1:6" s="202" customFormat="1" ht="12" customHeight="1">
      <c r="A208" s="212"/>
      <c r="B208" s="213"/>
      <c r="C208" s="214"/>
      <c r="D208" s="245"/>
      <c r="E208" s="216"/>
      <c r="F208" s="216"/>
    </row>
    <row r="209" spans="1:6" s="202" customFormat="1">
      <c r="A209" s="212" t="s">
        <v>516</v>
      </c>
      <c r="B209" s="213" t="s">
        <v>557</v>
      </c>
      <c r="C209" s="214">
        <v>4</v>
      </c>
      <c r="D209" s="245" t="s">
        <v>507</v>
      </c>
      <c r="E209" s="216"/>
      <c r="F209" s="216"/>
    </row>
    <row r="210" spans="1:6" s="202" customFormat="1" ht="12" customHeight="1">
      <c r="A210" s="212"/>
      <c r="B210" s="213"/>
      <c r="C210" s="214"/>
      <c r="D210" s="245"/>
      <c r="E210" s="216"/>
      <c r="F210" s="216"/>
    </row>
    <row r="211" spans="1:6" s="202" customFormat="1">
      <c r="A211" s="212" t="s">
        <v>518</v>
      </c>
      <c r="B211" s="213" t="s">
        <v>508</v>
      </c>
      <c r="C211" s="214">
        <v>5</v>
      </c>
      <c r="D211" s="245" t="s">
        <v>509</v>
      </c>
      <c r="E211" s="216"/>
      <c r="F211" s="216"/>
    </row>
    <row r="212" spans="1:6" s="202" customFormat="1" ht="12" customHeight="1">
      <c r="A212" s="212"/>
      <c r="B212" s="213"/>
      <c r="C212" s="214"/>
      <c r="D212" s="245"/>
      <c r="E212" s="216"/>
      <c r="F212" s="216"/>
    </row>
    <row r="213" spans="1:6" s="202" customFormat="1">
      <c r="A213" s="212" t="s">
        <v>519</v>
      </c>
      <c r="B213" s="213" t="s">
        <v>558</v>
      </c>
      <c r="C213" s="214">
        <v>4</v>
      </c>
      <c r="D213" s="245" t="s">
        <v>507</v>
      </c>
      <c r="E213" s="216"/>
      <c r="F213" s="216"/>
    </row>
    <row r="214" spans="1:6" s="202" customFormat="1" ht="12" customHeight="1">
      <c r="A214" s="212"/>
      <c r="B214" s="213"/>
      <c r="C214" s="214"/>
      <c r="D214" s="245"/>
      <c r="E214" s="216"/>
      <c r="F214" s="216"/>
    </row>
    <row r="215" spans="1:6" s="202" customFormat="1">
      <c r="A215" s="212" t="s">
        <v>521</v>
      </c>
      <c r="B215" s="213" t="s">
        <v>508</v>
      </c>
      <c r="C215" s="214">
        <v>5</v>
      </c>
      <c r="D215" s="245" t="s">
        <v>509</v>
      </c>
      <c r="E215" s="216"/>
      <c r="F215" s="216"/>
    </row>
    <row r="216" spans="1:6" s="202" customFormat="1" ht="12" customHeight="1">
      <c r="A216" s="212"/>
      <c r="B216" s="244"/>
      <c r="C216" s="214"/>
      <c r="D216" s="215"/>
      <c r="E216" s="247"/>
      <c r="F216" s="216"/>
    </row>
    <row r="217" spans="1:6" s="202" customFormat="1">
      <c r="A217" s="212" t="s">
        <v>522</v>
      </c>
      <c r="B217" s="213" t="s">
        <v>559</v>
      </c>
      <c r="C217" s="214">
        <v>4</v>
      </c>
      <c r="D217" s="245" t="s">
        <v>507</v>
      </c>
      <c r="E217" s="216"/>
      <c r="F217" s="216"/>
    </row>
    <row r="218" spans="1:6" s="202" customFormat="1" ht="12" customHeight="1">
      <c r="A218" s="212"/>
      <c r="B218" s="213"/>
      <c r="C218" s="214"/>
      <c r="D218" s="245"/>
      <c r="E218" s="216"/>
      <c r="F218" s="216"/>
    </row>
    <row r="219" spans="1:6" s="202" customFormat="1">
      <c r="A219" s="212" t="s">
        <v>524</v>
      </c>
      <c r="B219" s="213" t="s">
        <v>508</v>
      </c>
      <c r="C219" s="214">
        <v>5</v>
      </c>
      <c r="D219" s="245" t="s">
        <v>509</v>
      </c>
      <c r="E219" s="216"/>
      <c r="F219" s="216"/>
    </row>
    <row r="220" spans="1:6" s="202" customFormat="1" ht="12" customHeight="1">
      <c r="A220" s="212"/>
      <c r="B220" s="213"/>
      <c r="C220" s="214"/>
      <c r="D220" s="245"/>
      <c r="E220" s="216"/>
      <c r="F220" s="216"/>
    </row>
    <row r="221" spans="1:6" s="202" customFormat="1">
      <c r="A221" s="212" t="s">
        <v>525</v>
      </c>
      <c r="B221" s="271" t="s">
        <v>560</v>
      </c>
      <c r="C221" s="214">
        <v>4</v>
      </c>
      <c r="D221" s="245" t="s">
        <v>507</v>
      </c>
      <c r="E221" s="216"/>
      <c r="F221" s="216"/>
    </row>
    <row r="222" spans="1:6" s="202" customFormat="1" ht="12" customHeight="1">
      <c r="A222" s="212"/>
      <c r="B222" s="213"/>
      <c r="C222" s="214"/>
      <c r="D222" s="245"/>
      <c r="E222" s="216"/>
      <c r="F222" s="216"/>
    </row>
    <row r="223" spans="1:6" s="202" customFormat="1">
      <c r="A223" s="212" t="s">
        <v>527</v>
      </c>
      <c r="B223" s="213" t="s">
        <v>508</v>
      </c>
      <c r="C223" s="214">
        <v>5</v>
      </c>
      <c r="D223" s="245" t="s">
        <v>509</v>
      </c>
      <c r="E223" s="216"/>
      <c r="F223" s="216"/>
    </row>
    <row r="224" spans="1:6" s="202" customFormat="1" ht="12" customHeight="1">
      <c r="A224" s="212"/>
      <c r="B224" s="213"/>
      <c r="C224" s="214"/>
      <c r="D224" s="245"/>
      <c r="E224" s="216"/>
      <c r="F224" s="216"/>
    </row>
    <row r="225" spans="1:6" s="202" customFormat="1">
      <c r="A225" s="212" t="s">
        <v>528</v>
      </c>
      <c r="B225" s="271" t="s">
        <v>561</v>
      </c>
      <c r="C225" s="214">
        <v>4</v>
      </c>
      <c r="D225" s="245" t="s">
        <v>507</v>
      </c>
      <c r="E225" s="216"/>
      <c r="F225" s="216"/>
    </row>
    <row r="226" spans="1:6" s="202" customFormat="1" ht="12" customHeight="1">
      <c r="A226" s="212"/>
      <c r="B226" s="213"/>
      <c r="C226" s="214"/>
      <c r="D226" s="245"/>
      <c r="E226" s="216"/>
      <c r="F226" s="216"/>
    </row>
    <row r="227" spans="1:6" s="202" customFormat="1">
      <c r="A227" s="212" t="s">
        <v>530</v>
      </c>
      <c r="B227" s="213" t="s">
        <v>508</v>
      </c>
      <c r="C227" s="214">
        <v>5</v>
      </c>
      <c r="D227" s="245" t="s">
        <v>509</v>
      </c>
      <c r="E227" s="216"/>
      <c r="F227" s="216"/>
    </row>
    <row r="228" spans="1:6" s="202" customFormat="1" ht="12" customHeight="1">
      <c r="A228" s="212"/>
      <c r="B228" s="213"/>
      <c r="C228" s="214"/>
      <c r="D228" s="245"/>
      <c r="E228" s="216"/>
      <c r="F228" s="216"/>
    </row>
    <row r="229" spans="1:6" s="202" customFormat="1">
      <c r="A229" s="212"/>
      <c r="B229" s="244" t="s">
        <v>562</v>
      </c>
      <c r="C229" s="214"/>
      <c r="D229" s="215"/>
      <c r="E229" s="247"/>
      <c r="F229" s="247"/>
    </row>
    <row r="230" spans="1:6" s="202" customFormat="1" ht="12" customHeight="1">
      <c r="A230" s="212"/>
      <c r="B230" s="213"/>
      <c r="C230" s="214"/>
      <c r="D230" s="245"/>
      <c r="E230" s="216"/>
      <c r="F230" s="216"/>
    </row>
    <row r="231" spans="1:6" s="202" customFormat="1">
      <c r="A231" s="212" t="s">
        <v>7</v>
      </c>
      <c r="B231" s="213" t="s">
        <v>563</v>
      </c>
      <c r="C231" s="214">
        <v>4</v>
      </c>
      <c r="D231" s="245" t="s">
        <v>507</v>
      </c>
      <c r="E231" s="216"/>
      <c r="F231" s="216"/>
    </row>
    <row r="232" spans="1:6" s="202" customFormat="1" ht="12" customHeight="1">
      <c r="A232" s="212"/>
      <c r="B232" s="213"/>
      <c r="C232" s="214"/>
      <c r="D232" s="245"/>
      <c r="E232" s="216"/>
      <c r="F232" s="216"/>
    </row>
    <row r="233" spans="1:6" s="202" customFormat="1">
      <c r="A233" s="212" t="s">
        <v>9</v>
      </c>
      <c r="B233" s="213" t="s">
        <v>508</v>
      </c>
      <c r="C233" s="214">
        <v>5</v>
      </c>
      <c r="D233" s="245" t="s">
        <v>509</v>
      </c>
      <c r="E233" s="216"/>
      <c r="F233" s="216"/>
    </row>
    <row r="234" spans="1:6" s="202" customFormat="1" ht="12" customHeight="1">
      <c r="A234" s="212"/>
      <c r="B234" s="213"/>
      <c r="C234" s="214"/>
      <c r="D234" s="245"/>
      <c r="E234" s="216"/>
      <c r="F234" s="216"/>
    </row>
    <row r="235" spans="1:6" s="202" customFormat="1">
      <c r="A235" s="212" t="s">
        <v>11</v>
      </c>
      <c r="B235" s="213" t="s">
        <v>564</v>
      </c>
      <c r="C235" s="214">
        <v>4</v>
      </c>
      <c r="D235" s="245" t="s">
        <v>507</v>
      </c>
      <c r="E235" s="216"/>
      <c r="F235" s="216"/>
    </row>
    <row r="236" spans="1:6" s="202" customFormat="1" ht="12" customHeight="1">
      <c r="A236" s="212"/>
      <c r="B236" s="213"/>
      <c r="C236" s="214"/>
      <c r="D236" s="245"/>
      <c r="E236" s="216"/>
      <c r="F236" s="216"/>
    </row>
    <row r="237" spans="1:6" s="202" customFormat="1">
      <c r="A237" s="212" t="s">
        <v>13</v>
      </c>
      <c r="B237" s="213" t="s">
        <v>508</v>
      </c>
      <c r="C237" s="214">
        <v>5</v>
      </c>
      <c r="D237" s="245" t="s">
        <v>509</v>
      </c>
      <c r="E237" s="216"/>
      <c r="F237" s="216"/>
    </row>
    <row r="238" spans="1:6" s="202" customFormat="1" ht="12" customHeight="1">
      <c r="A238" s="212"/>
      <c r="B238" s="213"/>
      <c r="C238" s="214"/>
      <c r="D238" s="245"/>
      <c r="E238" s="216"/>
      <c r="F238" s="216"/>
    </row>
    <row r="239" spans="1:6" s="202" customFormat="1">
      <c r="A239" s="212" t="s">
        <v>224</v>
      </c>
      <c r="B239" s="213" t="s">
        <v>565</v>
      </c>
      <c r="C239" s="214">
        <v>50</v>
      </c>
      <c r="D239" s="245" t="s">
        <v>566</v>
      </c>
      <c r="E239" s="216"/>
      <c r="F239" s="216"/>
    </row>
    <row r="240" spans="1:6" s="202" customFormat="1" ht="12" customHeight="1">
      <c r="A240" s="212"/>
      <c r="B240" s="213"/>
      <c r="C240" s="214"/>
      <c r="D240" s="245"/>
      <c r="E240" s="216"/>
      <c r="F240" s="216"/>
    </row>
    <row r="241" spans="1:6" s="202" customFormat="1">
      <c r="A241" s="212" t="s">
        <v>269</v>
      </c>
      <c r="B241" s="213" t="s">
        <v>567</v>
      </c>
      <c r="C241" s="214">
        <v>50</v>
      </c>
      <c r="D241" s="245" t="s">
        <v>566</v>
      </c>
      <c r="E241" s="216"/>
      <c r="F241" s="216"/>
    </row>
    <row r="242" spans="1:6" s="202" customFormat="1" ht="12" customHeight="1">
      <c r="A242" s="212"/>
      <c r="B242" s="213"/>
      <c r="C242" s="214"/>
      <c r="D242" s="245"/>
      <c r="E242" s="216"/>
      <c r="F242" s="216"/>
    </row>
    <row r="243" spans="1:6" s="202" customFormat="1" ht="31.5">
      <c r="A243" s="212"/>
      <c r="B243" s="249" t="s">
        <v>568</v>
      </c>
      <c r="C243" s="214"/>
      <c r="D243" s="215"/>
      <c r="E243" s="216"/>
      <c r="F243" s="216"/>
    </row>
    <row r="244" spans="1:6" s="202" customFormat="1">
      <c r="A244" s="212"/>
      <c r="B244" s="213"/>
      <c r="C244" s="214"/>
      <c r="D244" s="215"/>
      <c r="E244" s="216"/>
      <c r="F244" s="216"/>
    </row>
    <row r="245" spans="1:6" s="202" customFormat="1">
      <c r="A245" s="212"/>
      <c r="B245" s="213"/>
      <c r="C245" s="214"/>
      <c r="D245" s="215"/>
      <c r="E245" s="216"/>
      <c r="F245" s="216"/>
    </row>
    <row r="246" spans="1:6" s="202" customFormat="1">
      <c r="A246" s="212"/>
      <c r="B246" s="213"/>
      <c r="C246" s="214"/>
      <c r="D246" s="215"/>
      <c r="E246" s="216"/>
      <c r="F246" s="216"/>
    </row>
    <row r="247" spans="1:6" s="202" customFormat="1">
      <c r="A247" s="212"/>
      <c r="B247" s="213"/>
      <c r="C247" s="214"/>
      <c r="D247" s="215"/>
      <c r="E247" s="216"/>
      <c r="F247" s="216"/>
    </row>
    <row r="248" spans="1:6" s="202" customFormat="1">
      <c r="A248" s="212"/>
      <c r="B248" s="213"/>
      <c r="C248" s="214"/>
      <c r="D248" s="215"/>
      <c r="E248" s="216"/>
      <c r="F248" s="216"/>
    </row>
    <row r="249" spans="1:6" s="202" customFormat="1">
      <c r="A249" s="212"/>
      <c r="B249" s="213"/>
      <c r="C249" s="214"/>
      <c r="D249" s="215"/>
      <c r="E249" s="216"/>
      <c r="F249" s="216"/>
    </row>
    <row r="250" spans="1:6" s="202" customFormat="1">
      <c r="A250" s="212"/>
      <c r="B250" s="213"/>
      <c r="C250" s="214"/>
      <c r="D250" s="215"/>
      <c r="E250" s="216"/>
      <c r="F250" s="216"/>
    </row>
    <row r="251" spans="1:6" s="202" customFormat="1">
      <c r="A251" s="212"/>
      <c r="B251" s="213"/>
      <c r="C251" s="214"/>
      <c r="D251" s="215"/>
      <c r="E251" s="216"/>
      <c r="F251" s="216"/>
    </row>
    <row r="252" spans="1:6" s="202" customFormat="1" ht="6" customHeight="1">
      <c r="A252" s="212"/>
      <c r="B252" s="213"/>
      <c r="C252" s="214"/>
      <c r="D252" s="215"/>
      <c r="E252" s="216"/>
      <c r="F252" s="216"/>
    </row>
    <row r="253" spans="1:6" s="202" customFormat="1">
      <c r="A253" s="212"/>
      <c r="B253" s="213"/>
      <c r="C253" s="214"/>
      <c r="D253" s="215"/>
      <c r="E253" s="216"/>
      <c r="F253" s="216"/>
    </row>
    <row r="254" spans="1:6" s="202" customFormat="1">
      <c r="A254" s="212"/>
      <c r="B254" s="213"/>
      <c r="C254" s="214"/>
      <c r="D254" s="215"/>
      <c r="E254" s="216"/>
      <c r="F254" s="216"/>
    </row>
    <row r="255" spans="1:6" s="255" customFormat="1">
      <c r="A255" s="250"/>
      <c r="B255" s="251"/>
      <c r="C255" s="252"/>
      <c r="D255" s="253"/>
      <c r="E255" s="254"/>
      <c r="F255" s="256"/>
    </row>
    <row r="256" spans="1:6" s="262" customFormat="1">
      <c r="A256" s="250"/>
      <c r="B256" s="257"/>
      <c r="C256" s="258" t="s">
        <v>544</v>
      </c>
      <c r="D256" s="259"/>
      <c r="E256" s="260"/>
      <c r="F256" s="261"/>
    </row>
    <row r="257" spans="1:7" s="255" customFormat="1">
      <c r="A257" s="250"/>
      <c r="B257" s="251"/>
      <c r="C257" s="252"/>
      <c r="D257" s="253"/>
      <c r="E257" s="254"/>
      <c r="F257" s="254"/>
    </row>
    <row r="258" spans="1:7" s="255" customFormat="1">
      <c r="A258" s="250"/>
      <c r="B258" s="263" t="s">
        <v>569</v>
      </c>
      <c r="C258" s="252"/>
      <c r="D258" s="253"/>
      <c r="E258" s="254"/>
      <c r="F258" s="254"/>
    </row>
    <row r="259" spans="1:7" s="255" customFormat="1" ht="12" customHeight="1">
      <c r="A259" s="250"/>
      <c r="B259" s="263"/>
      <c r="C259" s="252"/>
      <c r="D259" s="253"/>
      <c r="E259" s="254"/>
      <c r="F259" s="254"/>
    </row>
    <row r="260" spans="1:7" s="255" customFormat="1">
      <c r="A260" s="250"/>
      <c r="B260" s="263" t="s">
        <v>570</v>
      </c>
      <c r="C260" s="252"/>
      <c r="D260" s="253"/>
      <c r="E260" s="254"/>
      <c r="F260" s="254"/>
    </row>
    <row r="261" spans="1:7" s="255" customFormat="1" ht="12" customHeight="1">
      <c r="A261" s="250"/>
      <c r="B261" s="263"/>
      <c r="C261" s="252"/>
      <c r="D261" s="253"/>
      <c r="E261" s="254"/>
      <c r="F261" s="254"/>
    </row>
    <row r="262" spans="1:7" s="255" customFormat="1">
      <c r="A262" s="250"/>
      <c r="B262" s="263" t="s">
        <v>547</v>
      </c>
      <c r="C262" s="252"/>
      <c r="D262" s="253"/>
      <c r="E262" s="260"/>
      <c r="F262" s="254"/>
    </row>
    <row r="263" spans="1:7" s="202" customFormat="1">
      <c r="A263" s="212"/>
      <c r="B263" s="213"/>
      <c r="C263" s="214"/>
      <c r="D263" s="215"/>
      <c r="E263" s="247"/>
      <c r="F263" s="216"/>
    </row>
    <row r="264" spans="1:7" s="269" customFormat="1">
      <c r="A264" s="212"/>
      <c r="B264" s="264" t="s">
        <v>548</v>
      </c>
      <c r="C264" s="265" t="s">
        <v>549</v>
      </c>
      <c r="D264" s="266"/>
      <c r="E264" s="267"/>
      <c r="F264" s="268"/>
    </row>
    <row r="265" spans="1:7" s="202" customFormat="1">
      <c r="A265" s="212"/>
      <c r="B265" s="213"/>
      <c r="C265" s="214"/>
      <c r="D265" s="215"/>
      <c r="E265" s="216"/>
      <c r="F265" s="216"/>
    </row>
    <row r="266" spans="1:7" s="202" customFormat="1" ht="12" customHeight="1">
      <c r="A266" s="212"/>
      <c r="B266" s="213"/>
      <c r="C266" s="214"/>
      <c r="D266" s="215"/>
      <c r="E266" s="216"/>
      <c r="F266" s="216"/>
    </row>
    <row r="267" spans="1:7" s="202" customFormat="1">
      <c r="A267" s="212"/>
      <c r="B267" s="244" t="s">
        <v>571</v>
      </c>
      <c r="C267" s="214"/>
      <c r="D267" s="215"/>
      <c r="E267" s="247"/>
      <c r="F267" s="247"/>
    </row>
    <row r="268" spans="1:7" s="202" customFormat="1" ht="12" customHeight="1">
      <c r="A268" s="212"/>
      <c r="B268" s="244"/>
      <c r="C268" s="214"/>
      <c r="D268" s="215"/>
      <c r="E268" s="247"/>
      <c r="F268" s="247"/>
    </row>
    <row r="269" spans="1:7" s="202" customFormat="1">
      <c r="A269" s="212" t="s">
        <v>7</v>
      </c>
      <c r="B269" s="213" t="s">
        <v>572</v>
      </c>
      <c r="C269" s="214">
        <f>100/10</f>
        <v>10</v>
      </c>
      <c r="D269" s="245" t="s">
        <v>573</v>
      </c>
      <c r="E269" s="216"/>
      <c r="F269" s="216"/>
      <c r="G269" s="272"/>
    </row>
    <row r="270" spans="1:7" s="202" customFormat="1" ht="12" customHeight="1">
      <c r="A270" s="212"/>
      <c r="B270" s="213"/>
      <c r="C270" s="214"/>
      <c r="D270" s="245"/>
      <c r="E270" s="216"/>
      <c r="F270" s="216"/>
      <c r="G270" s="272"/>
    </row>
    <row r="271" spans="1:7" s="202" customFormat="1">
      <c r="A271" s="212" t="s">
        <v>9</v>
      </c>
      <c r="B271" s="213" t="s">
        <v>574</v>
      </c>
      <c r="C271" s="214">
        <f>100/10</f>
        <v>10</v>
      </c>
      <c r="D271" s="245" t="s">
        <v>573</v>
      </c>
      <c r="E271" s="216"/>
      <c r="F271" s="216"/>
      <c r="G271" s="272"/>
    </row>
    <row r="272" spans="1:7" s="202" customFormat="1" ht="12" customHeight="1">
      <c r="A272" s="212"/>
      <c r="B272" s="213"/>
      <c r="C272" s="214"/>
      <c r="D272" s="245"/>
      <c r="E272" s="216"/>
      <c r="F272" s="216"/>
      <c r="G272" s="272"/>
    </row>
    <row r="273" spans="1:7" s="202" customFormat="1">
      <c r="A273" s="212" t="s">
        <v>11</v>
      </c>
      <c r="B273" s="213" t="s">
        <v>575</v>
      </c>
      <c r="C273" s="214">
        <f>100/10</f>
        <v>10</v>
      </c>
      <c r="D273" s="245" t="s">
        <v>573</v>
      </c>
      <c r="E273" s="216"/>
      <c r="F273" s="216"/>
      <c r="G273" s="272"/>
    </row>
    <row r="274" spans="1:7" s="202" customFormat="1" ht="12" customHeight="1">
      <c r="A274" s="212"/>
      <c r="B274" s="213"/>
      <c r="C274" s="214"/>
      <c r="D274" s="245"/>
      <c r="E274" s="216"/>
      <c r="F274" s="216"/>
      <c r="G274" s="272"/>
    </row>
    <row r="275" spans="1:7" s="202" customFormat="1" ht="31.5">
      <c r="A275" s="212" t="s">
        <v>13</v>
      </c>
      <c r="B275" s="213" t="s">
        <v>576</v>
      </c>
      <c r="C275" s="214">
        <f>100/10</f>
        <v>10</v>
      </c>
      <c r="D275" s="245" t="s">
        <v>566</v>
      </c>
      <c r="E275" s="216"/>
      <c r="F275" s="216"/>
      <c r="G275" s="272"/>
    </row>
    <row r="276" spans="1:7" s="202" customFormat="1" ht="12" customHeight="1">
      <c r="A276" s="212"/>
      <c r="B276" s="213"/>
      <c r="C276" s="214"/>
      <c r="D276" s="245"/>
      <c r="E276" s="216"/>
      <c r="F276" s="216"/>
      <c r="G276" s="272"/>
    </row>
    <row r="277" spans="1:7" s="202" customFormat="1">
      <c r="A277" s="212" t="s">
        <v>15</v>
      </c>
      <c r="B277" s="213" t="s">
        <v>577</v>
      </c>
      <c r="C277" s="214">
        <f>100/10</f>
        <v>10</v>
      </c>
      <c r="D277" s="245" t="s">
        <v>573</v>
      </c>
      <c r="E277" s="216"/>
      <c r="F277" s="216"/>
      <c r="G277" s="272"/>
    </row>
    <row r="278" spans="1:7" s="202" customFormat="1" ht="12" customHeight="1">
      <c r="A278" s="212"/>
      <c r="B278" s="213"/>
      <c r="C278" s="214"/>
      <c r="D278" s="245"/>
      <c r="E278" s="216"/>
      <c r="F278" s="216"/>
      <c r="G278" s="272"/>
    </row>
    <row r="279" spans="1:7" s="202" customFormat="1" ht="31.5">
      <c r="A279" s="212" t="s">
        <v>139</v>
      </c>
      <c r="B279" s="213" t="s">
        <v>578</v>
      </c>
      <c r="C279" s="214">
        <f>50/10</f>
        <v>5</v>
      </c>
      <c r="D279" s="245" t="s">
        <v>573</v>
      </c>
      <c r="E279" s="216"/>
      <c r="F279" s="216"/>
      <c r="G279" s="272"/>
    </row>
    <row r="280" spans="1:7" s="202" customFormat="1" ht="12" customHeight="1">
      <c r="A280" s="212"/>
      <c r="B280" s="213"/>
      <c r="C280" s="214"/>
      <c r="D280" s="245"/>
      <c r="E280" s="216"/>
      <c r="F280" s="216"/>
      <c r="G280" s="272"/>
    </row>
    <row r="281" spans="1:7" s="202" customFormat="1">
      <c r="A281" s="212" t="s">
        <v>19</v>
      </c>
      <c r="B281" s="213" t="s">
        <v>579</v>
      </c>
      <c r="C281" s="214">
        <f>50/10</f>
        <v>5</v>
      </c>
      <c r="D281" s="245" t="s">
        <v>573</v>
      </c>
      <c r="E281" s="216"/>
      <c r="F281" s="216"/>
      <c r="G281" s="272"/>
    </row>
    <row r="282" spans="1:7" s="202" customFormat="1" ht="12" customHeight="1">
      <c r="A282" s="212"/>
      <c r="B282" s="213"/>
      <c r="C282" s="214"/>
      <c r="D282" s="245"/>
      <c r="E282" s="216"/>
      <c r="F282" s="216"/>
      <c r="G282" s="272"/>
    </row>
    <row r="283" spans="1:7" s="202" customFormat="1">
      <c r="A283" s="212" t="s">
        <v>222</v>
      </c>
      <c r="B283" s="213" t="s">
        <v>580</v>
      </c>
      <c r="C283" s="214">
        <f>50/10</f>
        <v>5</v>
      </c>
      <c r="D283" s="245" t="s">
        <v>573</v>
      </c>
      <c r="E283" s="216"/>
      <c r="F283" s="216"/>
      <c r="G283" s="272"/>
    </row>
    <row r="284" spans="1:7" s="202" customFormat="1" ht="12" customHeight="1">
      <c r="A284" s="212"/>
      <c r="B284" s="213"/>
      <c r="C284" s="214"/>
      <c r="D284" s="245"/>
      <c r="E284" s="216"/>
      <c r="F284" s="216"/>
      <c r="G284" s="272"/>
    </row>
    <row r="285" spans="1:7" s="202" customFormat="1">
      <c r="A285" s="212" t="s">
        <v>224</v>
      </c>
      <c r="B285" s="213" t="s">
        <v>581</v>
      </c>
      <c r="C285" s="214">
        <f>50/10</f>
        <v>5</v>
      </c>
      <c r="D285" s="245" t="s">
        <v>582</v>
      </c>
      <c r="E285" s="216"/>
      <c r="F285" s="216"/>
      <c r="G285" s="272"/>
    </row>
    <row r="286" spans="1:7" s="202" customFormat="1" ht="12" customHeight="1">
      <c r="A286" s="212"/>
      <c r="B286" s="213"/>
      <c r="C286" s="214"/>
      <c r="D286" s="245"/>
      <c r="E286" s="216"/>
      <c r="F286" s="216"/>
      <c r="G286" s="272"/>
    </row>
    <row r="287" spans="1:7" s="202" customFormat="1">
      <c r="A287" s="212" t="s">
        <v>269</v>
      </c>
      <c r="B287" s="213" t="s">
        <v>583</v>
      </c>
      <c r="C287" s="214">
        <f>100/10</f>
        <v>10</v>
      </c>
      <c r="D287" s="245" t="s">
        <v>582</v>
      </c>
      <c r="E287" s="216"/>
      <c r="F287" s="216"/>
      <c r="G287" s="272"/>
    </row>
    <row r="288" spans="1:7" s="202" customFormat="1" ht="12" customHeight="1">
      <c r="A288" s="212"/>
      <c r="B288" s="213"/>
      <c r="C288" s="214"/>
      <c r="D288" s="245"/>
      <c r="E288" s="216"/>
      <c r="F288" s="216"/>
      <c r="G288" s="272"/>
    </row>
    <row r="289" spans="1:7" s="202" customFormat="1" ht="31.5">
      <c r="A289" s="212" t="s">
        <v>474</v>
      </c>
      <c r="B289" s="213" t="s">
        <v>584</v>
      </c>
      <c r="C289" s="214">
        <f>100/10</f>
        <v>10</v>
      </c>
      <c r="D289" s="245" t="s">
        <v>566</v>
      </c>
      <c r="E289" s="216"/>
      <c r="F289" s="216"/>
      <c r="G289" s="272"/>
    </row>
    <row r="290" spans="1:7" s="202" customFormat="1" ht="12" customHeight="1">
      <c r="A290" s="212"/>
      <c r="B290" s="213"/>
      <c r="C290" s="214"/>
      <c r="D290" s="245"/>
      <c r="E290" s="216"/>
      <c r="F290" s="216"/>
      <c r="G290" s="272"/>
    </row>
    <row r="291" spans="1:7" s="202" customFormat="1" ht="31.5">
      <c r="A291" s="212" t="s">
        <v>515</v>
      </c>
      <c r="B291" s="213" t="s">
        <v>585</v>
      </c>
      <c r="C291" s="214">
        <f>100/10</f>
        <v>10</v>
      </c>
      <c r="D291" s="245" t="s">
        <v>566</v>
      </c>
      <c r="E291" s="216"/>
      <c r="F291" s="216"/>
      <c r="G291" s="272"/>
    </row>
    <row r="292" spans="1:7" s="202" customFormat="1" ht="12" customHeight="1">
      <c r="A292" s="212"/>
      <c r="B292" s="213"/>
      <c r="C292" s="214"/>
      <c r="D292" s="245"/>
      <c r="E292" s="216"/>
      <c r="F292" s="216"/>
      <c r="G292" s="272"/>
    </row>
    <row r="293" spans="1:7" s="202" customFormat="1">
      <c r="A293" s="212" t="s">
        <v>516</v>
      </c>
      <c r="B293" s="213" t="s">
        <v>586</v>
      </c>
      <c r="C293" s="214">
        <f>50/10</f>
        <v>5</v>
      </c>
      <c r="D293" s="245" t="s">
        <v>573</v>
      </c>
      <c r="E293" s="216"/>
      <c r="F293" s="216"/>
      <c r="G293" s="272"/>
    </row>
    <row r="294" spans="1:7" s="202" customFormat="1" ht="12" customHeight="1">
      <c r="A294" s="212"/>
      <c r="B294" s="213"/>
      <c r="C294" s="214"/>
      <c r="D294" s="245"/>
      <c r="E294" s="216"/>
      <c r="F294" s="216"/>
      <c r="G294" s="272"/>
    </row>
    <row r="295" spans="1:7" s="202" customFormat="1">
      <c r="A295" s="212" t="s">
        <v>518</v>
      </c>
      <c r="B295" s="213" t="s">
        <v>587</v>
      </c>
      <c r="C295" s="214">
        <f>100/10</f>
        <v>10</v>
      </c>
      <c r="D295" s="245" t="s">
        <v>573</v>
      </c>
      <c r="E295" s="216"/>
      <c r="F295" s="216"/>
      <c r="G295" s="272"/>
    </row>
    <row r="296" spans="1:7" s="202" customFormat="1" ht="12" customHeight="1">
      <c r="A296" s="212"/>
      <c r="B296" s="213"/>
      <c r="C296" s="214"/>
      <c r="D296" s="245"/>
      <c r="E296" s="216"/>
      <c r="F296" s="216"/>
      <c r="G296" s="272"/>
    </row>
    <row r="297" spans="1:7" s="202" customFormat="1">
      <c r="A297" s="212" t="s">
        <v>519</v>
      </c>
      <c r="B297" s="213" t="s">
        <v>588</v>
      </c>
      <c r="C297" s="214">
        <f>100/10</f>
        <v>10</v>
      </c>
      <c r="D297" s="245" t="s">
        <v>573</v>
      </c>
      <c r="E297" s="216"/>
      <c r="F297" s="216"/>
      <c r="G297" s="272"/>
    </row>
    <row r="298" spans="1:7" s="202" customFormat="1" ht="12" customHeight="1">
      <c r="A298" s="212"/>
      <c r="B298" s="213"/>
      <c r="C298" s="214"/>
      <c r="D298" s="245"/>
      <c r="E298" s="216"/>
      <c r="F298" s="216"/>
      <c r="G298" s="272"/>
    </row>
    <row r="299" spans="1:7" s="202" customFormat="1">
      <c r="A299" s="212" t="s">
        <v>521</v>
      </c>
      <c r="B299" s="213" t="s">
        <v>589</v>
      </c>
      <c r="C299" s="214">
        <f>100/10</f>
        <v>10</v>
      </c>
      <c r="D299" s="245" t="s">
        <v>573</v>
      </c>
      <c r="E299" s="216"/>
      <c r="F299" s="216"/>
      <c r="G299" s="272"/>
    </row>
    <row r="300" spans="1:7" s="202" customFormat="1" ht="12" customHeight="1">
      <c r="A300" s="212"/>
      <c r="B300" s="213"/>
      <c r="C300" s="214"/>
      <c r="D300" s="245"/>
      <c r="E300" s="216"/>
      <c r="F300" s="216"/>
      <c r="G300" s="272"/>
    </row>
    <row r="301" spans="1:7" s="202" customFormat="1" ht="12" customHeight="1">
      <c r="A301" s="212"/>
      <c r="B301" s="213"/>
      <c r="C301" s="214"/>
      <c r="D301" s="245"/>
      <c r="E301" s="216"/>
      <c r="F301" s="216"/>
      <c r="G301" s="272"/>
    </row>
    <row r="302" spans="1:7" s="202" customFormat="1">
      <c r="A302" s="212" t="s">
        <v>527</v>
      </c>
      <c r="B302" s="213" t="s">
        <v>590</v>
      </c>
      <c r="C302" s="214">
        <f>100/10</f>
        <v>10</v>
      </c>
      <c r="D302" s="245" t="s">
        <v>566</v>
      </c>
      <c r="E302" s="216"/>
      <c r="F302" s="216"/>
      <c r="G302" s="272"/>
    </row>
    <row r="303" spans="1:7" s="202" customFormat="1" ht="12" customHeight="1">
      <c r="A303" s="212"/>
      <c r="B303" s="213"/>
      <c r="C303" s="214"/>
      <c r="D303" s="245"/>
      <c r="E303" s="216"/>
      <c r="F303" s="216"/>
      <c r="G303" s="272"/>
    </row>
    <row r="304" spans="1:7" s="202" customFormat="1">
      <c r="A304" s="212" t="s">
        <v>528</v>
      </c>
      <c r="B304" s="213" t="s">
        <v>591</v>
      </c>
      <c r="C304" s="214">
        <f>100/10</f>
        <v>10</v>
      </c>
      <c r="D304" s="245" t="s">
        <v>566</v>
      </c>
      <c r="E304" s="216"/>
      <c r="F304" s="216"/>
      <c r="G304" s="272"/>
    </row>
    <row r="305" spans="1:7" s="202" customFormat="1" ht="12" customHeight="1">
      <c r="A305" s="212"/>
      <c r="B305" s="213"/>
      <c r="C305" s="214"/>
      <c r="D305" s="245"/>
      <c r="E305" s="216"/>
      <c r="F305" s="216"/>
      <c r="G305" s="272"/>
    </row>
    <row r="306" spans="1:7" s="202" customFormat="1">
      <c r="A306" s="212"/>
      <c r="B306" s="244" t="s">
        <v>592</v>
      </c>
      <c r="C306" s="214"/>
      <c r="D306" s="215"/>
      <c r="E306" s="247"/>
      <c r="F306" s="247"/>
    </row>
    <row r="307" spans="1:7" s="202" customFormat="1" ht="12" customHeight="1">
      <c r="A307" s="212"/>
      <c r="B307" s="213"/>
      <c r="C307" s="214"/>
      <c r="D307" s="245"/>
      <c r="E307" s="216"/>
      <c r="F307" s="216"/>
      <c r="G307" s="272"/>
    </row>
    <row r="308" spans="1:7" s="202" customFormat="1">
      <c r="A308" s="212" t="s">
        <v>7</v>
      </c>
      <c r="B308" s="213" t="s">
        <v>593</v>
      </c>
      <c r="C308" s="214">
        <f>50/10</f>
        <v>5</v>
      </c>
      <c r="D308" s="245" t="s">
        <v>594</v>
      </c>
      <c r="E308" s="216"/>
      <c r="F308" s="216"/>
      <c r="G308" s="272"/>
    </row>
    <row r="309" spans="1:7" s="202" customFormat="1" ht="12" customHeight="1">
      <c r="A309" s="212"/>
      <c r="B309" s="213"/>
      <c r="C309" s="214"/>
      <c r="D309" s="245"/>
      <c r="E309" s="216"/>
      <c r="F309" s="216"/>
      <c r="G309" s="272"/>
    </row>
    <row r="310" spans="1:7" s="202" customFormat="1">
      <c r="A310" s="212" t="s">
        <v>9</v>
      </c>
      <c r="B310" s="213" t="s">
        <v>595</v>
      </c>
      <c r="C310" s="214">
        <f>50/10</f>
        <v>5</v>
      </c>
      <c r="D310" s="245" t="s">
        <v>594</v>
      </c>
      <c r="E310" s="216"/>
      <c r="F310" s="216"/>
      <c r="G310" s="272"/>
    </row>
    <row r="311" spans="1:7" s="202" customFormat="1" ht="12" customHeight="1">
      <c r="A311" s="212"/>
      <c r="B311" s="213"/>
      <c r="C311" s="214"/>
      <c r="D311" s="245"/>
      <c r="E311" s="216"/>
      <c r="F311" s="216"/>
      <c r="G311" s="272"/>
    </row>
    <row r="312" spans="1:7" s="202" customFormat="1" ht="31.5">
      <c r="A312" s="212" t="s">
        <v>11</v>
      </c>
      <c r="B312" s="213" t="s">
        <v>596</v>
      </c>
      <c r="C312" s="214">
        <v>10</v>
      </c>
      <c r="D312" s="245" t="s">
        <v>566</v>
      </c>
      <c r="E312" s="216"/>
      <c r="F312" s="216"/>
      <c r="G312" s="272"/>
    </row>
    <row r="313" spans="1:7" s="202" customFormat="1" ht="12" customHeight="1">
      <c r="A313" s="212"/>
      <c r="B313" s="213"/>
      <c r="C313" s="214"/>
      <c r="D313" s="245"/>
      <c r="E313" s="216"/>
      <c r="F313" s="216"/>
      <c r="G313" s="272"/>
    </row>
    <row r="314" spans="1:7" s="202" customFormat="1">
      <c r="A314" s="212" t="s">
        <v>13</v>
      </c>
      <c r="B314" s="213" t="s">
        <v>597</v>
      </c>
      <c r="C314" s="214">
        <f>100/10</f>
        <v>10</v>
      </c>
      <c r="D314" s="245" t="s">
        <v>566</v>
      </c>
      <c r="E314" s="216"/>
      <c r="F314" s="216"/>
      <c r="G314" s="272"/>
    </row>
    <row r="315" spans="1:7" s="202" customFormat="1" ht="12" customHeight="1">
      <c r="A315" s="212"/>
      <c r="B315" s="213"/>
      <c r="C315" s="214"/>
      <c r="D315" s="245"/>
      <c r="E315" s="216"/>
      <c r="F315" s="216"/>
      <c r="G315" s="272"/>
    </row>
    <row r="316" spans="1:7" s="202" customFormat="1" ht="15.75" customHeight="1">
      <c r="A316" s="212" t="s">
        <v>15</v>
      </c>
      <c r="B316" s="213" t="s">
        <v>598</v>
      </c>
      <c r="C316" s="214">
        <f>100/10</f>
        <v>10</v>
      </c>
      <c r="D316" s="245" t="s">
        <v>566</v>
      </c>
      <c r="E316" s="216"/>
      <c r="F316" s="216"/>
      <c r="G316" s="272"/>
    </row>
    <row r="317" spans="1:7" s="202" customFormat="1" ht="12" customHeight="1">
      <c r="A317" s="212"/>
      <c r="B317" s="213"/>
      <c r="C317" s="214"/>
      <c r="D317" s="245"/>
      <c r="E317" s="216"/>
      <c r="F317" s="216"/>
      <c r="G317" s="272"/>
    </row>
    <row r="318" spans="1:7" s="202" customFormat="1">
      <c r="A318" s="212" t="s">
        <v>139</v>
      </c>
      <c r="B318" s="213" t="s">
        <v>599</v>
      </c>
      <c r="C318" s="214">
        <f>100/10</f>
        <v>10</v>
      </c>
      <c r="D318" s="245" t="s">
        <v>566</v>
      </c>
      <c r="E318" s="216"/>
      <c r="F318" s="216"/>
      <c r="G318" s="272"/>
    </row>
    <row r="319" spans="1:7" s="202" customFormat="1" ht="12" customHeight="1">
      <c r="A319" s="212"/>
      <c r="B319" s="213"/>
      <c r="C319" s="214"/>
      <c r="D319" s="245"/>
      <c r="E319" s="216"/>
      <c r="F319" s="216"/>
      <c r="G319" s="272"/>
    </row>
    <row r="320" spans="1:7" s="202" customFormat="1">
      <c r="A320" s="212" t="s">
        <v>19</v>
      </c>
      <c r="B320" s="213" t="s">
        <v>600</v>
      </c>
      <c r="C320" s="214">
        <f>100/10</f>
        <v>10</v>
      </c>
      <c r="D320" s="245" t="s">
        <v>566</v>
      </c>
      <c r="E320" s="216"/>
      <c r="F320" s="216"/>
      <c r="G320" s="272"/>
    </row>
    <row r="321" spans="1:7" s="202" customFormat="1" ht="12" customHeight="1">
      <c r="A321" s="212"/>
      <c r="B321" s="213"/>
      <c r="C321" s="214"/>
      <c r="D321" s="245"/>
      <c r="E321" s="216"/>
      <c r="F321" s="216"/>
      <c r="G321" s="272"/>
    </row>
    <row r="322" spans="1:7" s="202" customFormat="1">
      <c r="A322" s="212" t="s">
        <v>222</v>
      </c>
      <c r="B322" s="213" t="s">
        <v>601</v>
      </c>
      <c r="C322" s="214">
        <f>100/10</f>
        <v>10</v>
      </c>
      <c r="D322" s="245" t="s">
        <v>566</v>
      </c>
      <c r="E322" s="216"/>
      <c r="F322" s="216"/>
      <c r="G322" s="272"/>
    </row>
    <row r="323" spans="1:7" s="202" customFormat="1" ht="12" customHeight="1">
      <c r="A323" s="212"/>
      <c r="B323" s="213"/>
      <c r="C323" s="214"/>
      <c r="D323" s="245"/>
      <c r="E323" s="216"/>
      <c r="F323" s="216"/>
      <c r="G323" s="272"/>
    </row>
    <row r="324" spans="1:7" s="202" customFormat="1">
      <c r="A324" s="212" t="s">
        <v>224</v>
      </c>
      <c r="B324" s="213" t="s">
        <v>599</v>
      </c>
      <c r="C324" s="214">
        <f>100/10</f>
        <v>10</v>
      </c>
      <c r="D324" s="245" t="s">
        <v>566</v>
      </c>
      <c r="E324" s="216"/>
      <c r="F324" s="216"/>
      <c r="G324" s="272"/>
    </row>
    <row r="325" spans="1:7" s="202" customFormat="1" ht="12" customHeight="1">
      <c r="A325" s="212"/>
      <c r="B325" s="213"/>
      <c r="C325" s="214"/>
      <c r="D325" s="245"/>
      <c r="E325" s="216"/>
      <c r="F325" s="216"/>
      <c r="G325" s="272"/>
    </row>
    <row r="326" spans="1:7" s="202" customFormat="1">
      <c r="A326" s="212" t="s">
        <v>269</v>
      </c>
      <c r="B326" s="213" t="s">
        <v>600</v>
      </c>
      <c r="C326" s="214">
        <f>100/10</f>
        <v>10</v>
      </c>
      <c r="D326" s="245" t="s">
        <v>566</v>
      </c>
      <c r="E326" s="216"/>
      <c r="F326" s="216"/>
      <c r="G326" s="272"/>
    </row>
    <row r="327" spans="1:7" s="202" customFormat="1" ht="12" customHeight="1">
      <c r="A327" s="212"/>
      <c r="B327" s="213"/>
      <c r="C327" s="214"/>
      <c r="D327" s="245"/>
      <c r="E327" s="216"/>
      <c r="F327" s="216"/>
      <c r="G327" s="272"/>
    </row>
    <row r="328" spans="1:7" s="202" customFormat="1">
      <c r="A328" s="212" t="s">
        <v>474</v>
      </c>
      <c r="B328" s="213" t="s">
        <v>602</v>
      </c>
      <c r="C328" s="214">
        <f>100/10</f>
        <v>10</v>
      </c>
      <c r="D328" s="245" t="s">
        <v>566</v>
      </c>
      <c r="E328" s="216"/>
      <c r="F328" s="216"/>
      <c r="G328" s="272"/>
    </row>
    <row r="329" spans="1:7" s="202" customFormat="1" ht="12" customHeight="1">
      <c r="A329" s="212"/>
      <c r="B329" s="213"/>
      <c r="C329" s="214"/>
      <c r="D329" s="245"/>
      <c r="E329" s="216"/>
      <c r="F329" s="216"/>
      <c r="G329" s="272"/>
    </row>
    <row r="330" spans="1:7" s="202" customFormat="1">
      <c r="A330" s="212" t="s">
        <v>515</v>
      </c>
      <c r="B330" s="213" t="s">
        <v>603</v>
      </c>
      <c r="C330" s="214">
        <f>100/10</f>
        <v>10</v>
      </c>
      <c r="D330" s="245" t="s">
        <v>566</v>
      </c>
      <c r="E330" s="216"/>
      <c r="F330" s="216"/>
      <c r="G330" s="272"/>
    </row>
    <row r="331" spans="1:7" s="202" customFormat="1" ht="12" customHeight="1">
      <c r="A331" s="212"/>
      <c r="B331" s="213"/>
      <c r="C331" s="214"/>
      <c r="D331" s="245"/>
      <c r="E331" s="216"/>
      <c r="F331" s="216"/>
      <c r="G331" s="272"/>
    </row>
    <row r="332" spans="1:7" s="202" customFormat="1">
      <c r="A332" s="212" t="s">
        <v>516</v>
      </c>
      <c r="B332" s="213" t="s">
        <v>604</v>
      </c>
      <c r="C332" s="214">
        <f>100/10</f>
        <v>10</v>
      </c>
      <c r="D332" s="245" t="s">
        <v>566</v>
      </c>
      <c r="E332" s="216"/>
      <c r="F332" s="216"/>
      <c r="G332" s="272"/>
    </row>
    <row r="333" spans="1:7" s="202" customFormat="1" ht="12" customHeight="1">
      <c r="A333" s="212"/>
      <c r="B333" s="213"/>
      <c r="C333" s="214"/>
      <c r="D333" s="245"/>
      <c r="E333" s="216"/>
      <c r="F333" s="216"/>
      <c r="G333" s="272"/>
    </row>
    <row r="334" spans="1:7" s="202" customFormat="1">
      <c r="A334" s="212" t="s">
        <v>518</v>
      </c>
      <c r="B334" s="213" t="s">
        <v>605</v>
      </c>
      <c r="C334" s="214">
        <v>5</v>
      </c>
      <c r="D334" s="245" t="s">
        <v>573</v>
      </c>
      <c r="E334" s="216"/>
      <c r="F334" s="216"/>
      <c r="G334" s="272"/>
    </row>
    <row r="335" spans="1:7" s="202" customFormat="1" ht="12" customHeight="1">
      <c r="A335" s="212"/>
      <c r="B335" s="213"/>
      <c r="C335" s="214"/>
      <c r="D335" s="245"/>
      <c r="E335" s="216"/>
      <c r="F335" s="216"/>
      <c r="G335" s="272"/>
    </row>
    <row r="336" spans="1:7" s="202" customFormat="1">
      <c r="A336" s="212" t="s">
        <v>519</v>
      </c>
      <c r="B336" s="213" t="s">
        <v>606</v>
      </c>
      <c r="C336" s="214">
        <v>5</v>
      </c>
      <c r="D336" s="245" t="s">
        <v>573</v>
      </c>
      <c r="E336" s="216"/>
      <c r="F336" s="216"/>
      <c r="G336" s="272"/>
    </row>
    <row r="337" spans="1:8" s="202" customFormat="1" ht="12" customHeight="1">
      <c r="A337" s="212"/>
      <c r="B337" s="213"/>
      <c r="C337" s="214"/>
      <c r="D337" s="245"/>
      <c r="E337" s="216"/>
      <c r="F337" s="216"/>
      <c r="G337" s="272"/>
    </row>
    <row r="338" spans="1:8" s="202" customFormat="1">
      <c r="A338" s="212" t="s">
        <v>521</v>
      </c>
      <c r="B338" s="213" t="s">
        <v>607</v>
      </c>
      <c r="C338" s="214">
        <f>50/10</f>
        <v>5</v>
      </c>
      <c r="D338" s="245" t="s">
        <v>566</v>
      </c>
      <c r="E338" s="216"/>
      <c r="F338" s="216"/>
      <c r="G338" s="273"/>
    </row>
    <row r="339" spans="1:8" s="202" customFormat="1" ht="12" customHeight="1">
      <c r="A339" s="212"/>
      <c r="B339" s="213"/>
      <c r="C339" s="214"/>
      <c r="D339" s="245"/>
      <c r="E339" s="216"/>
      <c r="F339" s="216"/>
      <c r="G339" s="273"/>
    </row>
    <row r="340" spans="1:8" s="202" customFormat="1">
      <c r="A340" s="212" t="s">
        <v>522</v>
      </c>
      <c r="B340" s="213" t="s">
        <v>608</v>
      </c>
      <c r="C340" s="214">
        <f>100/10</f>
        <v>10</v>
      </c>
      <c r="D340" s="245" t="s">
        <v>566</v>
      </c>
      <c r="E340" s="216"/>
      <c r="F340" s="216"/>
      <c r="G340" s="273"/>
    </row>
    <row r="341" spans="1:8" s="279" customFormat="1" ht="12" customHeight="1">
      <c r="A341" s="274"/>
      <c r="B341" s="275"/>
      <c r="C341" s="276"/>
      <c r="D341" s="277"/>
      <c r="E341" s="278"/>
      <c r="F341" s="216"/>
    </row>
    <row r="342" spans="1:8" s="202" customFormat="1">
      <c r="A342" s="212" t="s">
        <v>524</v>
      </c>
      <c r="B342" s="213" t="s">
        <v>609</v>
      </c>
      <c r="C342" s="214">
        <f>50/10</f>
        <v>5</v>
      </c>
      <c r="D342" s="245" t="s">
        <v>566</v>
      </c>
      <c r="E342" s="216"/>
      <c r="F342" s="216"/>
      <c r="G342" s="273"/>
    </row>
    <row r="343" spans="1:8" s="255" customFormat="1" ht="12" customHeight="1">
      <c r="A343" s="250"/>
      <c r="B343" s="251"/>
      <c r="C343" s="252"/>
      <c r="D343" s="280"/>
      <c r="E343" s="281"/>
      <c r="F343" s="216"/>
      <c r="G343" s="282"/>
    </row>
    <row r="344" spans="1:8" s="255" customFormat="1">
      <c r="A344" s="250" t="s">
        <v>525</v>
      </c>
      <c r="B344" s="251" t="s">
        <v>610</v>
      </c>
      <c r="C344" s="214">
        <f>50/10</f>
        <v>5</v>
      </c>
      <c r="D344" s="280" t="s">
        <v>566</v>
      </c>
      <c r="E344" s="281"/>
      <c r="F344" s="216"/>
      <c r="G344" s="282"/>
    </row>
    <row r="345" spans="1:8" s="255" customFormat="1" ht="12" customHeight="1">
      <c r="A345" s="250"/>
      <c r="B345" s="251"/>
      <c r="C345" s="252"/>
      <c r="D345" s="280"/>
      <c r="E345" s="281"/>
      <c r="F345" s="216"/>
      <c r="G345" s="282"/>
    </row>
    <row r="346" spans="1:8" s="255" customFormat="1" ht="31.5">
      <c r="A346" s="250" t="s">
        <v>527</v>
      </c>
      <c r="B346" s="251" t="s">
        <v>611</v>
      </c>
      <c r="C346" s="214">
        <f>50/10</f>
        <v>5</v>
      </c>
      <c r="D346" s="280" t="s">
        <v>566</v>
      </c>
      <c r="E346" s="281"/>
      <c r="F346" s="216"/>
      <c r="G346" s="282"/>
    </row>
    <row r="347" spans="1:8" s="202" customFormat="1" ht="12" customHeight="1">
      <c r="A347" s="212"/>
      <c r="B347" s="213"/>
      <c r="C347" s="214"/>
      <c r="D347" s="245"/>
      <c r="E347" s="216"/>
      <c r="F347" s="216"/>
      <c r="G347" s="273"/>
    </row>
    <row r="348" spans="1:8" s="287" customFormat="1">
      <c r="A348" s="283" t="s">
        <v>528</v>
      </c>
      <c r="B348" s="284" t="s">
        <v>612</v>
      </c>
      <c r="C348" s="214">
        <f>50/10</f>
        <v>5</v>
      </c>
      <c r="D348" s="285" t="s">
        <v>566</v>
      </c>
      <c r="E348" s="286"/>
      <c r="F348" s="216"/>
      <c r="H348" s="288"/>
    </row>
    <row r="349" spans="1:8" s="287" customFormat="1" ht="12" customHeight="1">
      <c r="A349" s="283"/>
      <c r="B349" s="284"/>
      <c r="C349" s="289"/>
      <c r="D349" s="285"/>
      <c r="E349" s="290"/>
      <c r="F349" s="291"/>
    </row>
    <row r="350" spans="1:8" s="202" customFormat="1">
      <c r="A350" s="212"/>
      <c r="B350" s="244" t="s">
        <v>592</v>
      </c>
      <c r="C350" s="214"/>
      <c r="D350" s="215"/>
      <c r="E350" s="247"/>
      <c r="F350" s="247"/>
    </row>
    <row r="351" spans="1:8" s="202" customFormat="1" ht="12" customHeight="1">
      <c r="A351" s="212"/>
      <c r="B351" s="213"/>
      <c r="C351" s="214"/>
      <c r="D351" s="245"/>
      <c r="E351" s="216"/>
      <c r="F351" s="216"/>
      <c r="G351" s="272"/>
    </row>
    <row r="352" spans="1:8" s="287" customFormat="1" ht="12" customHeight="1">
      <c r="A352" s="283"/>
      <c r="B352" s="284"/>
      <c r="C352" s="289"/>
      <c r="D352" s="292"/>
      <c r="E352" s="290"/>
      <c r="F352" s="293"/>
    </row>
    <row r="353" spans="1:7" s="202" customFormat="1">
      <c r="A353" s="212" t="s">
        <v>19</v>
      </c>
      <c r="B353" s="213" t="s">
        <v>613</v>
      </c>
      <c r="C353" s="214">
        <v>10</v>
      </c>
      <c r="D353" s="245" t="s">
        <v>614</v>
      </c>
      <c r="E353" s="216"/>
      <c r="F353" s="216"/>
      <c r="G353" s="272"/>
    </row>
    <row r="354" spans="1:7" s="202" customFormat="1" ht="12" customHeight="1">
      <c r="A354" s="212"/>
      <c r="B354" s="213"/>
      <c r="C354" s="214"/>
      <c r="D354" s="245"/>
      <c r="E354" s="216"/>
      <c r="F354" s="293"/>
      <c r="G354" s="272"/>
    </row>
    <row r="355" spans="1:7" s="202" customFormat="1">
      <c r="A355" s="212" t="s">
        <v>222</v>
      </c>
      <c r="B355" s="213" t="s">
        <v>615</v>
      </c>
      <c r="C355" s="214">
        <v>10</v>
      </c>
      <c r="D355" s="245" t="s">
        <v>614</v>
      </c>
      <c r="E355" s="216"/>
      <c r="F355" s="216"/>
      <c r="G355" s="272"/>
    </row>
    <row r="356" spans="1:7" s="202" customFormat="1" ht="12" customHeight="1">
      <c r="A356" s="212"/>
      <c r="B356" s="213"/>
      <c r="C356" s="214"/>
      <c r="D356" s="245"/>
      <c r="E356" s="216"/>
      <c r="F356" s="293"/>
      <c r="G356" s="272"/>
    </row>
    <row r="357" spans="1:7" s="202" customFormat="1">
      <c r="A357" s="212" t="s">
        <v>224</v>
      </c>
      <c r="B357" s="213" t="s">
        <v>616</v>
      </c>
      <c r="C357" s="214">
        <v>10</v>
      </c>
      <c r="D357" s="245" t="s">
        <v>614</v>
      </c>
      <c r="E357" s="216"/>
      <c r="F357" s="216"/>
      <c r="G357" s="272"/>
    </row>
    <row r="358" spans="1:7" s="202" customFormat="1" ht="12" customHeight="1">
      <c r="A358" s="212"/>
      <c r="B358" s="213"/>
      <c r="C358" s="214"/>
      <c r="D358" s="245"/>
      <c r="E358" s="216"/>
      <c r="F358" s="293"/>
      <c r="G358" s="272"/>
    </row>
    <row r="359" spans="1:7" s="202" customFormat="1">
      <c r="A359" s="212" t="s">
        <v>269</v>
      </c>
      <c r="B359" s="213" t="s">
        <v>617</v>
      </c>
      <c r="C359" s="214">
        <v>10</v>
      </c>
      <c r="D359" s="245" t="s">
        <v>614</v>
      </c>
      <c r="E359" s="216"/>
      <c r="F359" s="216"/>
      <c r="G359" s="272"/>
    </row>
    <row r="360" spans="1:7" s="202" customFormat="1" ht="12" customHeight="1">
      <c r="A360" s="212"/>
      <c r="B360" s="213"/>
      <c r="C360" s="214"/>
      <c r="D360" s="245"/>
      <c r="E360" s="216"/>
      <c r="F360" s="293"/>
      <c r="G360" s="272"/>
    </row>
    <row r="361" spans="1:7" s="202" customFormat="1">
      <c r="A361" s="212" t="s">
        <v>474</v>
      </c>
      <c r="B361" s="213" t="s">
        <v>618</v>
      </c>
      <c r="C361" s="214">
        <v>10</v>
      </c>
      <c r="D361" s="245" t="s">
        <v>614</v>
      </c>
      <c r="E361" s="216"/>
      <c r="F361" s="216"/>
      <c r="G361" s="272"/>
    </row>
    <row r="362" spans="1:7" s="202" customFormat="1" ht="12" customHeight="1">
      <c r="A362" s="212"/>
      <c r="B362" s="213"/>
      <c r="C362" s="214"/>
      <c r="D362" s="245"/>
      <c r="E362" s="216"/>
      <c r="F362" s="293"/>
      <c r="G362" s="272"/>
    </row>
    <row r="363" spans="1:7" s="202" customFormat="1">
      <c r="A363" s="212" t="s">
        <v>515</v>
      </c>
      <c r="B363" s="213" t="s">
        <v>619</v>
      </c>
      <c r="C363" s="214">
        <v>10</v>
      </c>
      <c r="D363" s="245" t="s">
        <v>614</v>
      </c>
      <c r="E363" s="216"/>
      <c r="F363" s="216"/>
      <c r="G363" s="272"/>
    </row>
    <row r="364" spans="1:7" s="202" customFormat="1" ht="12" customHeight="1">
      <c r="A364" s="212"/>
      <c r="B364" s="213"/>
      <c r="C364" s="214"/>
      <c r="D364" s="245"/>
      <c r="E364" s="216"/>
      <c r="F364" s="293"/>
      <c r="G364" s="272"/>
    </row>
    <row r="365" spans="1:7" s="202" customFormat="1">
      <c r="A365" s="212" t="s">
        <v>516</v>
      </c>
      <c r="B365" s="213" t="s">
        <v>620</v>
      </c>
      <c r="C365" s="214">
        <v>10</v>
      </c>
      <c r="D365" s="245" t="s">
        <v>614</v>
      </c>
      <c r="E365" s="216"/>
      <c r="F365" s="216"/>
      <c r="G365" s="272"/>
    </row>
    <row r="366" spans="1:7" s="202" customFormat="1" ht="12" customHeight="1">
      <c r="A366" s="212"/>
      <c r="B366" s="213"/>
      <c r="C366" s="214"/>
      <c r="D366" s="245"/>
      <c r="E366" s="216"/>
      <c r="F366" s="293"/>
      <c r="G366" s="272"/>
    </row>
    <row r="367" spans="1:7" s="202" customFormat="1">
      <c r="A367" s="212" t="s">
        <v>518</v>
      </c>
      <c r="B367" s="213" t="s">
        <v>621</v>
      </c>
      <c r="C367" s="214">
        <v>10</v>
      </c>
      <c r="D367" s="245" t="s">
        <v>614</v>
      </c>
      <c r="E367" s="216"/>
      <c r="F367" s="216"/>
      <c r="G367" s="272"/>
    </row>
    <row r="368" spans="1:7" s="202" customFormat="1" ht="12" customHeight="1">
      <c r="A368" s="212"/>
      <c r="B368" s="213"/>
      <c r="C368" s="214"/>
      <c r="D368" s="245"/>
      <c r="E368" s="216"/>
      <c r="F368" s="293"/>
      <c r="G368" s="272"/>
    </row>
    <row r="369" spans="1:7" s="202" customFormat="1">
      <c r="A369" s="212" t="s">
        <v>519</v>
      </c>
      <c r="B369" s="213" t="s">
        <v>622</v>
      </c>
      <c r="C369" s="214">
        <v>10</v>
      </c>
      <c r="D369" s="245" t="s">
        <v>614</v>
      </c>
      <c r="E369" s="216"/>
      <c r="F369" s="216"/>
      <c r="G369" s="272"/>
    </row>
    <row r="370" spans="1:7" s="202" customFormat="1" ht="12" customHeight="1">
      <c r="A370" s="212"/>
      <c r="B370" s="213"/>
      <c r="C370" s="214"/>
      <c r="D370" s="245"/>
      <c r="E370" s="216"/>
      <c r="F370" s="293"/>
      <c r="G370" s="272"/>
    </row>
    <row r="371" spans="1:7" s="202" customFormat="1">
      <c r="A371" s="212" t="s">
        <v>521</v>
      </c>
      <c r="B371" s="213" t="s">
        <v>623</v>
      </c>
      <c r="C371" s="214">
        <v>10</v>
      </c>
      <c r="D371" s="245" t="s">
        <v>614</v>
      </c>
      <c r="E371" s="216"/>
      <c r="F371" s="216"/>
      <c r="G371" s="272"/>
    </row>
    <row r="372" spans="1:7" s="202" customFormat="1" ht="12" customHeight="1">
      <c r="A372" s="212"/>
      <c r="B372" s="213"/>
      <c r="C372" s="214"/>
      <c r="D372" s="245"/>
      <c r="E372" s="216"/>
      <c r="F372" s="293"/>
      <c r="G372" s="272"/>
    </row>
    <row r="373" spans="1:7" s="202" customFormat="1">
      <c r="A373" s="212" t="s">
        <v>522</v>
      </c>
      <c r="B373" s="213" t="s">
        <v>624</v>
      </c>
      <c r="C373" s="214">
        <v>20</v>
      </c>
      <c r="D373" s="245" t="s">
        <v>210</v>
      </c>
      <c r="E373" s="216"/>
      <c r="F373" s="216"/>
      <c r="G373" s="272"/>
    </row>
    <row r="374" spans="1:7" s="202" customFormat="1" ht="12" customHeight="1">
      <c r="A374" s="212"/>
      <c r="B374" s="213"/>
      <c r="C374" s="214"/>
      <c r="D374" s="245"/>
      <c r="E374" s="216"/>
      <c r="F374" s="293"/>
      <c r="G374" s="272"/>
    </row>
    <row r="375" spans="1:7" s="202" customFormat="1">
      <c r="A375" s="212" t="s">
        <v>524</v>
      </c>
      <c r="B375" s="213" t="s">
        <v>625</v>
      </c>
      <c r="C375" s="214">
        <v>20</v>
      </c>
      <c r="D375" s="245" t="s">
        <v>210</v>
      </c>
      <c r="E375" s="216"/>
      <c r="F375" s="216"/>
      <c r="G375" s="272"/>
    </row>
    <row r="376" spans="1:7" s="202" customFormat="1" ht="12" customHeight="1">
      <c r="A376" s="212"/>
      <c r="B376" s="213"/>
      <c r="C376" s="214"/>
      <c r="D376" s="245"/>
      <c r="E376" s="216"/>
      <c r="F376" s="293"/>
      <c r="G376" s="272"/>
    </row>
    <row r="377" spans="1:7" s="202" customFormat="1">
      <c r="A377" s="212" t="s">
        <v>525</v>
      </c>
      <c r="B377" s="213" t="s">
        <v>626</v>
      </c>
      <c r="C377" s="214">
        <v>20</v>
      </c>
      <c r="D377" s="245" t="s">
        <v>210</v>
      </c>
      <c r="E377" s="216"/>
      <c r="F377" s="216"/>
      <c r="G377" s="272"/>
    </row>
    <row r="378" spans="1:7" s="202" customFormat="1" ht="12" customHeight="1">
      <c r="A378" s="212"/>
      <c r="B378" s="244"/>
      <c r="C378" s="214"/>
      <c r="D378" s="245"/>
      <c r="E378" s="216"/>
      <c r="F378" s="293"/>
      <c r="G378" s="272"/>
    </row>
    <row r="379" spans="1:7" s="202" customFormat="1">
      <c r="A379" s="212" t="s">
        <v>527</v>
      </c>
      <c r="B379" s="213" t="s">
        <v>627</v>
      </c>
      <c r="C379" s="214">
        <v>20</v>
      </c>
      <c r="D379" s="245" t="s">
        <v>210</v>
      </c>
      <c r="E379" s="216"/>
      <c r="F379" s="216"/>
      <c r="G379" s="272"/>
    </row>
    <row r="380" spans="1:7" s="202" customFormat="1" ht="12" customHeight="1">
      <c r="A380" s="212"/>
      <c r="B380" s="248"/>
      <c r="C380" s="214"/>
      <c r="D380" s="245"/>
      <c r="E380" s="216"/>
      <c r="F380" s="293"/>
      <c r="G380" s="272"/>
    </row>
    <row r="381" spans="1:7" s="202" customFormat="1">
      <c r="A381" s="212" t="s">
        <v>528</v>
      </c>
      <c r="B381" s="213" t="s">
        <v>628</v>
      </c>
      <c r="C381" s="214">
        <v>20</v>
      </c>
      <c r="D381" s="245" t="s">
        <v>210</v>
      </c>
      <c r="E381" s="216"/>
      <c r="F381" s="216"/>
      <c r="G381" s="272"/>
    </row>
    <row r="382" spans="1:7" s="202" customFormat="1" ht="12" customHeight="1">
      <c r="A382" s="212"/>
      <c r="B382" s="246"/>
      <c r="C382" s="214"/>
      <c r="D382" s="245"/>
      <c r="E382" s="216"/>
      <c r="F382" s="293"/>
      <c r="G382" s="272"/>
    </row>
    <row r="383" spans="1:7" s="202" customFormat="1">
      <c r="A383" s="212" t="s">
        <v>530</v>
      </c>
      <c r="B383" s="213" t="s">
        <v>629</v>
      </c>
      <c r="C383" s="214">
        <v>20</v>
      </c>
      <c r="D383" s="245" t="s">
        <v>210</v>
      </c>
      <c r="E383" s="216"/>
      <c r="F383" s="216"/>
      <c r="G383" s="272"/>
    </row>
    <row r="384" spans="1:7" s="202" customFormat="1" ht="6.75" customHeight="1">
      <c r="A384" s="212"/>
      <c r="B384" s="213"/>
      <c r="C384" s="214"/>
      <c r="D384" s="245"/>
      <c r="E384" s="216"/>
      <c r="F384" s="216"/>
      <c r="G384" s="272"/>
    </row>
    <row r="385" spans="1:7" s="202" customFormat="1">
      <c r="A385" s="212"/>
      <c r="B385" s="244" t="s">
        <v>592</v>
      </c>
      <c r="C385" s="214"/>
      <c r="D385" s="215"/>
      <c r="E385" s="247"/>
      <c r="F385" s="247"/>
    </row>
    <row r="386" spans="1:7" s="202" customFormat="1" ht="6" customHeight="1">
      <c r="A386" s="212"/>
      <c r="B386" s="213"/>
      <c r="C386" s="214"/>
      <c r="D386" s="245"/>
      <c r="E386" s="216"/>
      <c r="F386" s="216"/>
      <c r="G386" s="272"/>
    </row>
    <row r="387" spans="1:7" s="202" customFormat="1">
      <c r="A387" s="212" t="s">
        <v>7</v>
      </c>
      <c r="B387" s="213" t="s">
        <v>630</v>
      </c>
      <c r="C387" s="214">
        <v>20</v>
      </c>
      <c r="D387" s="245" t="s">
        <v>210</v>
      </c>
      <c r="E387" s="216"/>
      <c r="F387" s="216"/>
      <c r="G387" s="272"/>
    </row>
    <row r="388" spans="1:7" s="202" customFormat="1" ht="12" customHeight="1">
      <c r="A388" s="212"/>
      <c r="B388" s="244"/>
      <c r="C388" s="214"/>
      <c r="D388" s="215"/>
      <c r="E388" s="247"/>
      <c r="F388" s="247"/>
    </row>
    <row r="389" spans="1:7" s="202" customFormat="1">
      <c r="A389" s="212" t="s">
        <v>9</v>
      </c>
      <c r="B389" s="213" t="s">
        <v>631</v>
      </c>
      <c r="C389" s="214">
        <v>20</v>
      </c>
      <c r="D389" s="245" t="s">
        <v>210</v>
      </c>
      <c r="E389" s="216"/>
      <c r="F389" s="216"/>
      <c r="G389" s="272"/>
    </row>
    <row r="390" spans="1:7" s="202" customFormat="1" ht="12" customHeight="1">
      <c r="A390" s="212"/>
      <c r="B390" s="213"/>
      <c r="C390" s="214"/>
      <c r="D390" s="245"/>
      <c r="E390" s="216"/>
      <c r="F390" s="247"/>
      <c r="G390" s="272"/>
    </row>
    <row r="391" spans="1:7" s="202" customFormat="1">
      <c r="A391" s="212" t="s">
        <v>11</v>
      </c>
      <c r="B391" s="213" t="s">
        <v>632</v>
      </c>
      <c r="C391" s="214">
        <v>20</v>
      </c>
      <c r="D391" s="245" t="s">
        <v>210</v>
      </c>
      <c r="E391" s="216"/>
      <c r="F391" s="216"/>
      <c r="G391" s="272"/>
    </row>
    <row r="392" spans="1:7" s="202" customFormat="1" ht="12" customHeight="1">
      <c r="A392" s="212"/>
      <c r="B392" s="213"/>
      <c r="C392" s="214"/>
      <c r="D392" s="245"/>
      <c r="E392" s="216"/>
      <c r="F392" s="247"/>
      <c r="G392" s="272"/>
    </row>
    <row r="393" spans="1:7" s="202" customFormat="1">
      <c r="A393" s="212" t="s">
        <v>13</v>
      </c>
      <c r="B393" s="213" t="s">
        <v>633</v>
      </c>
      <c r="C393" s="214">
        <v>20</v>
      </c>
      <c r="D393" s="245" t="s">
        <v>210</v>
      </c>
      <c r="E393" s="216"/>
      <c r="F393" s="216"/>
      <c r="G393" s="272"/>
    </row>
    <row r="394" spans="1:7" s="202" customFormat="1" ht="12" customHeight="1">
      <c r="A394" s="212"/>
      <c r="B394" s="213"/>
      <c r="C394" s="214"/>
      <c r="D394" s="245"/>
      <c r="E394" s="216"/>
      <c r="F394" s="247"/>
      <c r="G394" s="272"/>
    </row>
    <row r="395" spans="1:7" s="202" customFormat="1">
      <c r="A395" s="212" t="s">
        <v>15</v>
      </c>
      <c r="B395" s="213" t="s">
        <v>634</v>
      </c>
      <c r="C395" s="214">
        <v>20</v>
      </c>
      <c r="D395" s="245" t="s">
        <v>210</v>
      </c>
      <c r="E395" s="216"/>
      <c r="F395" s="216"/>
      <c r="G395" s="272"/>
    </row>
    <row r="396" spans="1:7" s="202" customFormat="1" ht="12" customHeight="1">
      <c r="A396" s="212"/>
      <c r="B396" s="213"/>
      <c r="C396" s="214"/>
      <c r="D396" s="245"/>
      <c r="E396" s="216"/>
      <c r="F396" s="247"/>
      <c r="G396" s="272"/>
    </row>
    <row r="397" spans="1:7" s="202" customFormat="1">
      <c r="A397" s="212" t="s">
        <v>139</v>
      </c>
      <c r="B397" s="213" t="s">
        <v>635</v>
      </c>
      <c r="C397" s="214">
        <v>20</v>
      </c>
      <c r="D397" s="245" t="s">
        <v>210</v>
      </c>
      <c r="E397" s="216"/>
      <c r="F397" s="216"/>
      <c r="G397" s="272"/>
    </row>
    <row r="398" spans="1:7" s="202" customFormat="1" ht="12" customHeight="1">
      <c r="A398" s="212"/>
      <c r="B398" s="213"/>
      <c r="C398" s="214"/>
      <c r="D398" s="245"/>
      <c r="E398" s="216"/>
      <c r="F398" s="247"/>
      <c r="G398" s="272"/>
    </row>
    <row r="399" spans="1:7" s="202" customFormat="1">
      <c r="A399" s="212" t="s">
        <v>19</v>
      </c>
      <c r="B399" s="213" t="s">
        <v>636</v>
      </c>
      <c r="C399" s="214">
        <v>20</v>
      </c>
      <c r="D399" s="245" t="s">
        <v>210</v>
      </c>
      <c r="E399" s="216"/>
      <c r="F399" s="216"/>
      <c r="G399" s="272"/>
    </row>
    <row r="400" spans="1:7" s="202" customFormat="1" ht="12" customHeight="1">
      <c r="A400" s="212"/>
      <c r="B400" s="213"/>
      <c r="C400" s="214"/>
      <c r="D400" s="245"/>
      <c r="E400" s="216"/>
      <c r="F400" s="247"/>
      <c r="G400" s="272"/>
    </row>
    <row r="401" spans="1:7" s="202" customFormat="1">
      <c r="A401" s="212" t="s">
        <v>222</v>
      </c>
      <c r="B401" s="213" t="s">
        <v>637</v>
      </c>
      <c r="C401" s="214">
        <v>20</v>
      </c>
      <c r="D401" s="245" t="s">
        <v>210</v>
      </c>
      <c r="E401" s="216"/>
      <c r="F401" s="216"/>
      <c r="G401" s="272"/>
    </row>
    <row r="402" spans="1:7" s="202" customFormat="1" ht="12" customHeight="1">
      <c r="A402" s="212"/>
      <c r="B402" s="213"/>
      <c r="C402" s="214"/>
      <c r="D402" s="245"/>
      <c r="E402" s="216"/>
      <c r="F402" s="247"/>
      <c r="G402" s="272"/>
    </row>
    <row r="403" spans="1:7" s="202" customFormat="1">
      <c r="A403" s="212" t="s">
        <v>224</v>
      </c>
      <c r="B403" s="213" t="s">
        <v>638</v>
      </c>
      <c r="C403" s="214">
        <v>20</v>
      </c>
      <c r="D403" s="245" t="s">
        <v>210</v>
      </c>
      <c r="E403" s="216"/>
      <c r="F403" s="216"/>
      <c r="G403" s="272"/>
    </row>
    <row r="404" spans="1:7" s="202" customFormat="1" ht="12" customHeight="1">
      <c r="A404" s="212"/>
      <c r="B404" s="213"/>
      <c r="C404" s="214"/>
      <c r="D404" s="245"/>
      <c r="E404" s="216"/>
      <c r="F404" s="247"/>
      <c r="G404" s="272"/>
    </row>
    <row r="405" spans="1:7" s="202" customFormat="1">
      <c r="A405" s="212" t="s">
        <v>269</v>
      </c>
      <c r="B405" s="213" t="s">
        <v>625</v>
      </c>
      <c r="C405" s="214">
        <v>20</v>
      </c>
      <c r="D405" s="245" t="s">
        <v>210</v>
      </c>
      <c r="E405" s="216"/>
      <c r="F405" s="216"/>
      <c r="G405" s="272"/>
    </row>
    <row r="406" spans="1:7" s="202" customFormat="1" ht="12" customHeight="1">
      <c r="A406" s="212"/>
      <c r="B406" s="213"/>
      <c r="C406" s="214"/>
      <c r="D406" s="245"/>
      <c r="E406" s="216"/>
      <c r="F406" s="247"/>
      <c r="G406" s="272"/>
    </row>
    <row r="407" spans="1:7" s="202" customFormat="1">
      <c r="A407" s="212" t="s">
        <v>474</v>
      </c>
      <c r="B407" s="213" t="s">
        <v>639</v>
      </c>
      <c r="C407" s="214">
        <v>20</v>
      </c>
      <c r="D407" s="245" t="s">
        <v>210</v>
      </c>
      <c r="E407" s="216"/>
      <c r="F407" s="216"/>
      <c r="G407" s="272"/>
    </row>
    <row r="408" spans="1:7" s="202" customFormat="1" ht="12" customHeight="1">
      <c r="A408" s="212"/>
      <c r="B408" s="213"/>
      <c r="C408" s="214"/>
      <c r="D408" s="245"/>
      <c r="E408" s="216"/>
      <c r="F408" s="247"/>
      <c r="G408" s="272"/>
    </row>
    <row r="409" spans="1:7" s="202" customFormat="1">
      <c r="A409" s="212" t="s">
        <v>515</v>
      </c>
      <c r="B409" s="213" t="s">
        <v>640</v>
      </c>
      <c r="C409" s="214">
        <v>20</v>
      </c>
      <c r="D409" s="245" t="s">
        <v>210</v>
      </c>
      <c r="E409" s="216"/>
      <c r="F409" s="216"/>
      <c r="G409" s="272"/>
    </row>
    <row r="410" spans="1:7" s="202" customFormat="1" ht="12" customHeight="1">
      <c r="A410" s="212"/>
      <c r="B410" s="213"/>
      <c r="C410" s="214"/>
      <c r="D410" s="245"/>
      <c r="E410" s="216"/>
      <c r="F410" s="247"/>
      <c r="G410" s="272"/>
    </row>
    <row r="411" spans="1:7" s="202" customFormat="1">
      <c r="A411" s="212" t="s">
        <v>516</v>
      </c>
      <c r="B411" s="213" t="s">
        <v>641</v>
      </c>
      <c r="C411" s="214">
        <v>20</v>
      </c>
      <c r="D411" s="245" t="s">
        <v>210</v>
      </c>
      <c r="E411" s="216"/>
      <c r="F411" s="216"/>
      <c r="G411" s="272"/>
    </row>
    <row r="412" spans="1:7" s="202" customFormat="1" ht="12" customHeight="1">
      <c r="A412" s="212"/>
      <c r="B412" s="213"/>
      <c r="C412" s="214"/>
      <c r="D412" s="245"/>
      <c r="E412" s="216"/>
      <c r="F412" s="247"/>
      <c r="G412" s="272"/>
    </row>
    <row r="413" spans="1:7" s="202" customFormat="1">
      <c r="A413" s="212" t="s">
        <v>518</v>
      </c>
      <c r="B413" s="213" t="s">
        <v>642</v>
      </c>
      <c r="C413" s="214">
        <v>20</v>
      </c>
      <c r="D413" s="245" t="s">
        <v>210</v>
      </c>
      <c r="E413" s="216"/>
      <c r="F413" s="216"/>
      <c r="G413" s="272"/>
    </row>
    <row r="414" spans="1:7" s="202" customFormat="1" ht="12" customHeight="1">
      <c r="A414" s="212"/>
      <c r="B414" s="213"/>
      <c r="C414" s="214"/>
      <c r="D414" s="245"/>
      <c r="E414" s="216"/>
      <c r="F414" s="247"/>
      <c r="G414" s="272"/>
    </row>
    <row r="415" spans="1:7" s="202" customFormat="1">
      <c r="A415" s="212" t="s">
        <v>519</v>
      </c>
      <c r="B415" s="213" t="s">
        <v>643</v>
      </c>
      <c r="C415" s="214">
        <v>20</v>
      </c>
      <c r="D415" s="245" t="s">
        <v>210</v>
      </c>
      <c r="E415" s="216"/>
      <c r="F415" s="216"/>
      <c r="G415" s="272"/>
    </row>
    <row r="416" spans="1:7" s="202" customFormat="1" ht="12" customHeight="1">
      <c r="A416" s="212"/>
      <c r="B416" s="213"/>
      <c r="C416" s="214"/>
      <c r="D416" s="245"/>
      <c r="E416" s="216"/>
      <c r="F416" s="247"/>
      <c r="G416" s="272"/>
    </row>
    <row r="417" spans="1:7" s="202" customFormat="1">
      <c r="A417" s="212" t="s">
        <v>521</v>
      </c>
      <c r="B417" s="213" t="s">
        <v>625</v>
      </c>
      <c r="C417" s="214">
        <v>20</v>
      </c>
      <c r="D417" s="245" t="s">
        <v>210</v>
      </c>
      <c r="E417" s="216"/>
      <c r="F417" s="216"/>
      <c r="G417" s="272"/>
    </row>
    <row r="418" spans="1:7" s="202" customFormat="1" ht="12" customHeight="1">
      <c r="A418" s="212"/>
      <c r="B418" s="213"/>
      <c r="C418" s="214"/>
      <c r="D418" s="245"/>
      <c r="E418" s="216"/>
      <c r="F418" s="247"/>
      <c r="G418" s="272"/>
    </row>
    <row r="419" spans="1:7" s="202" customFormat="1">
      <c r="A419" s="212" t="s">
        <v>522</v>
      </c>
      <c r="B419" s="213" t="s">
        <v>639</v>
      </c>
      <c r="C419" s="214">
        <v>20</v>
      </c>
      <c r="D419" s="245" t="s">
        <v>210</v>
      </c>
      <c r="E419" s="216"/>
      <c r="F419" s="216"/>
      <c r="G419" s="272"/>
    </row>
    <row r="420" spans="1:7" s="202" customFormat="1" ht="12" customHeight="1">
      <c r="A420" s="212"/>
      <c r="B420" s="244"/>
      <c r="C420" s="214"/>
      <c r="D420" s="215"/>
      <c r="E420" s="247"/>
      <c r="F420" s="247"/>
    </row>
    <row r="421" spans="1:7" s="202" customFormat="1">
      <c r="A421" s="212" t="s">
        <v>524</v>
      </c>
      <c r="B421" s="213" t="s">
        <v>644</v>
      </c>
      <c r="C421" s="214">
        <v>20</v>
      </c>
      <c r="D421" s="245" t="s">
        <v>210</v>
      </c>
      <c r="E421" s="216"/>
      <c r="F421" s="216"/>
      <c r="G421" s="272"/>
    </row>
    <row r="422" spans="1:7" s="202" customFormat="1" ht="12" customHeight="1">
      <c r="A422" s="212"/>
      <c r="B422" s="213"/>
      <c r="C422" s="214"/>
      <c r="D422" s="245"/>
      <c r="E422" s="216"/>
      <c r="F422" s="247"/>
      <c r="G422" s="272"/>
    </row>
    <row r="423" spans="1:7" s="202" customFormat="1">
      <c r="A423" s="212" t="s">
        <v>525</v>
      </c>
      <c r="B423" s="213" t="s">
        <v>645</v>
      </c>
      <c r="C423" s="214">
        <v>20</v>
      </c>
      <c r="D423" s="245" t="s">
        <v>210</v>
      </c>
      <c r="E423" s="216"/>
      <c r="F423" s="216"/>
      <c r="G423" s="272"/>
    </row>
    <row r="424" spans="1:7" s="202" customFormat="1" ht="12" customHeight="1">
      <c r="A424" s="212"/>
      <c r="B424" s="213"/>
      <c r="C424" s="214"/>
      <c r="D424" s="245"/>
      <c r="E424" s="216"/>
      <c r="F424" s="247"/>
      <c r="G424" s="272"/>
    </row>
    <row r="425" spans="1:7" s="202" customFormat="1">
      <c r="A425" s="212" t="s">
        <v>527</v>
      </c>
      <c r="B425" s="213" t="s">
        <v>646</v>
      </c>
      <c r="C425" s="214">
        <v>20</v>
      </c>
      <c r="D425" s="245" t="s">
        <v>210</v>
      </c>
      <c r="E425" s="216"/>
      <c r="F425" s="216"/>
      <c r="G425" s="272"/>
    </row>
    <row r="426" spans="1:7" s="202" customFormat="1" ht="12" customHeight="1">
      <c r="A426" s="212"/>
      <c r="B426" s="213"/>
      <c r="C426" s="214"/>
      <c r="D426" s="245"/>
      <c r="E426" s="216"/>
      <c r="F426" s="247"/>
      <c r="G426" s="272"/>
    </row>
    <row r="427" spans="1:7" s="202" customFormat="1">
      <c r="A427" s="212" t="s">
        <v>528</v>
      </c>
      <c r="B427" s="213" t="s">
        <v>647</v>
      </c>
      <c r="C427" s="214">
        <v>20</v>
      </c>
      <c r="D427" s="245" t="s">
        <v>210</v>
      </c>
      <c r="E427" s="216"/>
      <c r="F427" s="216"/>
      <c r="G427" s="272"/>
    </row>
    <row r="428" spans="1:7" s="202" customFormat="1" ht="12" customHeight="1">
      <c r="A428" s="212"/>
      <c r="B428" s="213"/>
      <c r="C428" s="214"/>
      <c r="D428" s="245"/>
      <c r="E428" s="216"/>
      <c r="F428" s="247"/>
      <c r="G428" s="272"/>
    </row>
    <row r="429" spans="1:7" s="202" customFormat="1">
      <c r="A429" s="212" t="s">
        <v>530</v>
      </c>
      <c r="B429" s="213" t="s">
        <v>648</v>
      </c>
      <c r="C429" s="214">
        <v>20</v>
      </c>
      <c r="D429" s="245" t="s">
        <v>210</v>
      </c>
      <c r="E429" s="216"/>
      <c r="F429" s="216"/>
      <c r="G429" s="272"/>
    </row>
    <row r="430" spans="1:7" s="202" customFormat="1" ht="12" customHeight="1">
      <c r="A430" s="212"/>
      <c r="B430" s="213"/>
      <c r="C430" s="214"/>
      <c r="D430" s="245"/>
      <c r="E430" s="216"/>
      <c r="F430" s="247"/>
      <c r="G430" s="272"/>
    </row>
    <row r="431" spans="1:7" s="202" customFormat="1">
      <c r="A431" s="212" t="s">
        <v>649</v>
      </c>
      <c r="B431" s="213" t="s">
        <v>650</v>
      </c>
      <c r="C431" s="214">
        <v>20</v>
      </c>
      <c r="D431" s="245" t="s">
        <v>210</v>
      </c>
      <c r="E431" s="216"/>
      <c r="F431" s="216"/>
      <c r="G431" s="272"/>
    </row>
    <row r="432" spans="1:7" s="202" customFormat="1" ht="6" customHeight="1">
      <c r="A432" s="212"/>
      <c r="B432" s="213"/>
      <c r="C432" s="214"/>
      <c r="D432" s="245"/>
      <c r="E432" s="216"/>
      <c r="F432" s="247"/>
      <c r="G432" s="272"/>
    </row>
    <row r="433" spans="1:7" s="202" customFormat="1">
      <c r="A433" s="212" t="s">
        <v>651</v>
      </c>
      <c r="B433" s="213" t="s">
        <v>652</v>
      </c>
      <c r="C433" s="214">
        <v>20</v>
      </c>
      <c r="D433" s="245" t="s">
        <v>210</v>
      </c>
      <c r="E433" s="216"/>
      <c r="F433" s="216"/>
      <c r="G433" s="272"/>
    </row>
    <row r="434" spans="1:7" s="202" customFormat="1" ht="12" customHeight="1">
      <c r="A434" s="212"/>
      <c r="B434" s="213"/>
      <c r="C434" s="214"/>
      <c r="D434" s="245"/>
      <c r="E434" s="216"/>
      <c r="F434" s="216"/>
      <c r="G434" s="272"/>
    </row>
    <row r="435" spans="1:7" s="202" customFormat="1">
      <c r="A435" s="212"/>
      <c r="B435" s="244" t="s">
        <v>592</v>
      </c>
      <c r="C435" s="214"/>
      <c r="D435" s="215"/>
      <c r="E435" s="247"/>
      <c r="F435" s="247"/>
    </row>
    <row r="436" spans="1:7" s="202" customFormat="1" ht="12" customHeight="1">
      <c r="A436" s="212"/>
      <c r="B436" s="213"/>
      <c r="C436" s="214"/>
      <c r="D436" s="245"/>
      <c r="E436" s="216"/>
      <c r="F436" s="216"/>
      <c r="G436" s="272"/>
    </row>
    <row r="437" spans="1:7" s="202" customFormat="1">
      <c r="A437" s="212" t="s">
        <v>7</v>
      </c>
      <c r="B437" s="213" t="s">
        <v>653</v>
      </c>
      <c r="C437" s="214">
        <v>20</v>
      </c>
      <c r="D437" s="245" t="s">
        <v>210</v>
      </c>
      <c r="E437" s="216"/>
      <c r="F437" s="216"/>
      <c r="G437" s="272"/>
    </row>
    <row r="438" spans="1:7" s="202" customFormat="1" ht="12" customHeight="1">
      <c r="A438" s="212"/>
      <c r="B438" s="213"/>
      <c r="C438" s="214"/>
      <c r="D438" s="245"/>
      <c r="E438" s="216"/>
      <c r="F438" s="216"/>
      <c r="G438" s="272"/>
    </row>
    <row r="439" spans="1:7" s="202" customFormat="1">
      <c r="A439" s="212" t="s">
        <v>9</v>
      </c>
      <c r="B439" s="213" t="s">
        <v>654</v>
      </c>
      <c r="C439" s="214">
        <v>20</v>
      </c>
      <c r="D439" s="245" t="s">
        <v>210</v>
      </c>
      <c r="E439" s="216"/>
      <c r="F439" s="216"/>
      <c r="G439" s="272"/>
    </row>
    <row r="440" spans="1:7" s="202" customFormat="1" ht="12" customHeight="1">
      <c r="A440" s="212"/>
      <c r="B440" s="213"/>
      <c r="C440" s="214"/>
      <c r="D440" s="245"/>
      <c r="E440" s="216"/>
      <c r="F440" s="216"/>
      <c r="G440" s="272"/>
    </row>
    <row r="441" spans="1:7" s="202" customFormat="1">
      <c r="A441" s="212" t="s">
        <v>11</v>
      </c>
      <c r="B441" s="213" t="s">
        <v>655</v>
      </c>
      <c r="C441" s="214">
        <v>20</v>
      </c>
      <c r="D441" s="245" t="s">
        <v>210</v>
      </c>
      <c r="E441" s="216"/>
      <c r="F441" s="216"/>
      <c r="G441" s="272"/>
    </row>
    <row r="442" spans="1:7" s="202" customFormat="1" ht="12" customHeight="1">
      <c r="A442" s="212"/>
      <c r="B442" s="213"/>
      <c r="C442" s="214"/>
      <c r="D442" s="245"/>
      <c r="E442" s="216"/>
      <c r="F442" s="216"/>
      <c r="G442" s="272"/>
    </row>
    <row r="443" spans="1:7" s="202" customFormat="1">
      <c r="A443" s="212" t="s">
        <v>13</v>
      </c>
      <c r="B443" s="213" t="s">
        <v>656</v>
      </c>
      <c r="C443" s="214">
        <v>20</v>
      </c>
      <c r="D443" s="245" t="s">
        <v>210</v>
      </c>
      <c r="E443" s="216"/>
      <c r="F443" s="216"/>
      <c r="G443" s="272"/>
    </row>
    <row r="444" spans="1:7" s="202" customFormat="1">
      <c r="A444" s="212"/>
      <c r="B444" s="213"/>
      <c r="C444" s="214"/>
      <c r="D444" s="245"/>
      <c r="E444" s="216"/>
      <c r="F444" s="216"/>
      <c r="G444" s="272"/>
    </row>
    <row r="445" spans="1:7" s="202" customFormat="1" ht="31.5">
      <c r="A445" s="212"/>
      <c r="B445" s="249" t="s">
        <v>657</v>
      </c>
      <c r="C445" s="294"/>
      <c r="D445" s="295"/>
      <c r="E445" s="216"/>
      <c r="F445" s="216"/>
    </row>
    <row r="446" spans="1:7" s="202" customFormat="1">
      <c r="A446" s="212"/>
      <c r="B446" s="213"/>
      <c r="C446" s="214"/>
      <c r="D446" s="215"/>
      <c r="E446" s="216"/>
      <c r="F446" s="216"/>
    </row>
    <row r="447" spans="1:7" s="202" customFormat="1">
      <c r="A447" s="212"/>
      <c r="B447" s="213"/>
      <c r="C447" s="214"/>
      <c r="D447" s="215"/>
      <c r="E447" s="216"/>
      <c r="F447" s="216"/>
    </row>
    <row r="448" spans="1:7" s="202" customFormat="1">
      <c r="A448" s="212"/>
      <c r="B448" s="213"/>
      <c r="C448" s="214"/>
      <c r="D448" s="215"/>
      <c r="E448" s="216"/>
      <c r="F448" s="216"/>
    </row>
    <row r="449" spans="1:6" s="202" customFormat="1">
      <c r="A449" s="212"/>
      <c r="B449" s="213"/>
      <c r="C449" s="214"/>
      <c r="D449" s="215"/>
      <c r="E449" s="216"/>
      <c r="F449" s="216"/>
    </row>
    <row r="450" spans="1:6" s="202" customFormat="1">
      <c r="A450" s="212"/>
      <c r="B450" s="213"/>
      <c r="C450" s="214"/>
      <c r="D450" s="215"/>
      <c r="E450" s="216"/>
      <c r="F450" s="216"/>
    </row>
    <row r="451" spans="1:6" s="202" customFormat="1">
      <c r="A451" s="212"/>
      <c r="B451" s="213"/>
      <c r="C451" s="214"/>
      <c r="D451" s="215"/>
      <c r="E451" s="216"/>
      <c r="F451" s="216"/>
    </row>
    <row r="452" spans="1:6" s="202" customFormat="1">
      <c r="A452" s="212"/>
      <c r="B452" s="213"/>
      <c r="C452" s="214"/>
      <c r="D452" s="215"/>
      <c r="E452" s="216"/>
      <c r="F452" s="216"/>
    </row>
    <row r="453" spans="1:6" s="202" customFormat="1">
      <c r="A453" s="212"/>
      <c r="B453" s="213"/>
      <c r="C453" s="214"/>
      <c r="D453" s="215"/>
      <c r="E453" s="216"/>
      <c r="F453" s="216"/>
    </row>
    <row r="454" spans="1:6" s="202" customFormat="1">
      <c r="A454" s="212"/>
      <c r="B454" s="213"/>
      <c r="C454" s="214"/>
      <c r="D454" s="215"/>
      <c r="E454" s="216"/>
      <c r="F454" s="216"/>
    </row>
    <row r="455" spans="1:6" s="202" customFormat="1">
      <c r="A455" s="212"/>
      <c r="B455" s="213"/>
      <c r="C455" s="214"/>
      <c r="D455" s="215"/>
      <c r="E455" s="216"/>
      <c r="F455" s="216"/>
    </row>
    <row r="456" spans="1:6" s="202" customFormat="1">
      <c r="A456" s="212"/>
      <c r="B456" s="213"/>
      <c r="C456" s="214"/>
      <c r="D456" s="215"/>
      <c r="E456" s="216"/>
      <c r="F456" s="216"/>
    </row>
    <row r="457" spans="1:6" s="202" customFormat="1" ht="6" customHeight="1">
      <c r="A457" s="212"/>
      <c r="B457" s="213"/>
      <c r="C457" s="214"/>
      <c r="D457" s="215"/>
      <c r="E457" s="216"/>
      <c r="F457" s="216"/>
    </row>
    <row r="458" spans="1:6" s="202" customFormat="1">
      <c r="A458" s="212"/>
      <c r="B458" s="213"/>
      <c r="C458" s="214"/>
      <c r="D458" s="215"/>
      <c r="E458" s="216"/>
      <c r="F458" s="216"/>
    </row>
    <row r="459" spans="1:6" s="255" customFormat="1">
      <c r="A459" s="250"/>
      <c r="B459" s="251"/>
      <c r="C459" s="252"/>
      <c r="D459" s="253"/>
      <c r="E459" s="254"/>
      <c r="F459" s="256"/>
    </row>
    <row r="460" spans="1:6" s="262" customFormat="1">
      <c r="A460" s="250"/>
      <c r="B460" s="257"/>
      <c r="C460" s="258" t="s">
        <v>544</v>
      </c>
      <c r="D460" s="259"/>
      <c r="E460" s="260"/>
      <c r="F460" s="261"/>
    </row>
    <row r="461" spans="1:6" s="255" customFormat="1" ht="12" customHeight="1">
      <c r="A461" s="250"/>
      <c r="B461" s="251"/>
      <c r="C461" s="252"/>
      <c r="D461" s="253"/>
      <c r="E461" s="254"/>
      <c r="F461" s="254"/>
    </row>
    <row r="462" spans="1:6" s="255" customFormat="1">
      <c r="A462" s="250"/>
      <c r="B462" s="263" t="s">
        <v>569</v>
      </c>
      <c r="C462" s="252"/>
      <c r="D462" s="253"/>
      <c r="E462" s="254"/>
      <c r="F462" s="254"/>
    </row>
    <row r="463" spans="1:6" s="255" customFormat="1" ht="12" customHeight="1">
      <c r="A463" s="250"/>
      <c r="B463" s="263"/>
      <c r="C463" s="252"/>
      <c r="D463" s="253"/>
      <c r="E463" s="254"/>
      <c r="F463" s="254"/>
    </row>
    <row r="464" spans="1:6" s="255" customFormat="1">
      <c r="A464" s="250"/>
      <c r="B464" s="263" t="s">
        <v>570</v>
      </c>
      <c r="C464" s="252"/>
      <c r="D464" s="253"/>
      <c r="E464" s="254"/>
      <c r="F464" s="254"/>
    </row>
    <row r="465" spans="1:10" s="255" customFormat="1" ht="12" customHeight="1">
      <c r="A465" s="250"/>
      <c r="B465" s="263"/>
      <c r="C465" s="252"/>
      <c r="D465" s="253"/>
      <c r="E465" s="254"/>
      <c r="F465" s="254"/>
    </row>
    <row r="466" spans="1:10" s="255" customFormat="1">
      <c r="A466" s="250"/>
      <c r="B466" s="263" t="s">
        <v>547</v>
      </c>
      <c r="C466" s="252"/>
      <c r="D466" s="253"/>
      <c r="E466" s="260"/>
      <c r="F466" s="254"/>
    </row>
    <row r="467" spans="1:10" s="304" customFormat="1">
      <c r="A467" s="296"/>
      <c r="B467" s="297"/>
      <c r="C467" s="298"/>
      <c r="D467" s="299"/>
      <c r="E467" s="300"/>
      <c r="F467" s="300"/>
      <c r="G467" s="301"/>
      <c r="H467" s="302"/>
      <c r="I467" s="303"/>
      <c r="J467" s="303"/>
    </row>
    <row r="468" spans="1:10" s="304" customFormat="1">
      <c r="A468" s="296"/>
      <c r="B468" s="297"/>
      <c r="C468" s="298"/>
      <c r="D468" s="299"/>
      <c r="E468" s="300"/>
      <c r="F468" s="305"/>
      <c r="G468" s="301"/>
      <c r="H468" s="302"/>
      <c r="I468" s="303"/>
      <c r="J468" s="303"/>
    </row>
    <row r="469" spans="1:10" s="304" customFormat="1">
      <c r="A469" s="296"/>
      <c r="B469" s="306" t="s">
        <v>141</v>
      </c>
      <c r="C469" s="298"/>
      <c r="D469" s="299"/>
      <c r="E469" s="307"/>
      <c r="F469" s="307"/>
      <c r="G469" s="308"/>
      <c r="H469" s="308"/>
      <c r="I469" s="309"/>
      <c r="J469" s="310"/>
    </row>
    <row r="470" spans="1:10" s="202" customFormat="1">
      <c r="A470" s="212"/>
      <c r="B470" s="213"/>
      <c r="C470" s="214"/>
      <c r="D470" s="215"/>
      <c r="E470" s="216"/>
      <c r="F470" s="216"/>
    </row>
    <row r="471" spans="1:10" s="202" customFormat="1">
      <c r="A471" s="212"/>
      <c r="B471" s="311" t="s">
        <v>658</v>
      </c>
      <c r="C471" s="214"/>
      <c r="D471" s="215"/>
      <c r="E471" s="216"/>
      <c r="F471" s="216"/>
    </row>
    <row r="472" spans="1:10" s="202" customFormat="1" ht="12" customHeight="1">
      <c r="A472" s="212"/>
      <c r="B472" s="311"/>
      <c r="C472" s="214"/>
      <c r="D472" s="215"/>
      <c r="E472" s="216"/>
      <c r="F472" s="216"/>
    </row>
    <row r="473" spans="1:10" s="202" customFormat="1">
      <c r="A473" s="212"/>
      <c r="B473" s="311" t="s">
        <v>659</v>
      </c>
      <c r="C473" s="214"/>
      <c r="D473" s="215"/>
      <c r="E473" s="216"/>
      <c r="F473" s="216"/>
    </row>
    <row r="474" spans="1:10" s="202" customFormat="1" ht="12" customHeight="1">
      <c r="A474" s="212"/>
      <c r="B474" s="311"/>
      <c r="C474" s="214"/>
      <c r="D474" s="215"/>
      <c r="E474" s="216"/>
      <c r="F474" s="216"/>
    </row>
    <row r="475" spans="1:10" s="202" customFormat="1">
      <c r="A475" s="212"/>
      <c r="B475" s="311" t="s">
        <v>660</v>
      </c>
      <c r="C475" s="214"/>
      <c r="D475" s="215"/>
      <c r="E475" s="216"/>
      <c r="F475" s="216"/>
    </row>
    <row r="476" spans="1:10" s="304" customFormat="1">
      <c r="A476" s="296"/>
      <c r="B476" s="297"/>
      <c r="C476" s="298"/>
      <c r="D476" s="299"/>
      <c r="E476" s="300"/>
      <c r="F476" s="312"/>
      <c r="G476" s="299"/>
      <c r="H476" s="299"/>
      <c r="I476" s="303"/>
      <c r="J476" s="313"/>
    </row>
    <row r="477" spans="1:10" s="304" customFormat="1" ht="16.5" thickBot="1">
      <c r="A477" s="296"/>
      <c r="B477" s="297" t="s">
        <v>661</v>
      </c>
      <c r="C477" s="265"/>
      <c r="D477" s="299"/>
      <c r="E477" s="267" t="s">
        <v>5</v>
      </c>
      <c r="F477" s="314"/>
      <c r="G477" s="299"/>
      <c r="H477" s="299"/>
      <c r="I477" s="303"/>
      <c r="J477" s="315"/>
    </row>
    <row r="478" spans="1:10" ht="16.5" thickTop="1">
      <c r="A478" s="212"/>
    </row>
    <row r="479" spans="1:10">
      <c r="A479" s="212"/>
    </row>
    <row r="480" spans="1:10">
      <c r="A480" s="212"/>
    </row>
    <row r="481" spans="1:1" s="320" customFormat="1">
      <c r="A481" s="212"/>
    </row>
    <row r="482" spans="1:1" s="320" customFormat="1">
      <c r="A482" s="212"/>
    </row>
    <row r="483" spans="1:1" s="320" customFormat="1">
      <c r="A483" s="212"/>
    </row>
    <row r="484" spans="1:1" s="320" customFormat="1">
      <c r="A484" s="212"/>
    </row>
    <row r="485" spans="1:1" s="320" customFormat="1">
      <c r="A485" s="212"/>
    </row>
    <row r="486" spans="1:1" s="320" customFormat="1">
      <c r="A486" s="212"/>
    </row>
    <row r="487" spans="1:1" s="320" customFormat="1">
      <c r="A487" s="212"/>
    </row>
    <row r="488" spans="1:1" s="320" customFormat="1">
      <c r="A488" s="212"/>
    </row>
    <row r="489" spans="1:1" s="320" customFormat="1">
      <c r="A489" s="212"/>
    </row>
  </sheetData>
  <sheetProtection formatCells="0" formatColumns="0" formatRows="0"/>
  <mergeCells count="1">
    <mergeCell ref="A1:F1"/>
  </mergeCells>
  <printOptions horizontalCentered="1"/>
  <pageMargins left="0.511811023622047" right="0.511811023622047" top="0.511811023622047" bottom="0.74803149606299202" header="0.511811023622047" footer="0.23622047244094499"/>
  <pageSetup paperSize="9" scale="79" orientation="portrait" useFirstPageNumber="1" r:id="rId1"/>
  <headerFooter alignWithMargins="0">
    <oddFooter xml:space="preserve">&amp;L&amp;"Times New Roman,Bold"&amp;9Project Name
Location Area
UNDP-LHSP Programme&amp;C&amp;9&amp;N/&amp;N&amp;R&amp;9&amp;D
</oddFooter>
  </headerFooter>
  <rowBreaks count="11" manualBreakCount="11">
    <brk id="19" max="5" man="1"/>
    <brk id="47" max="5" man="1"/>
    <brk id="92" max="5" man="1"/>
    <brk id="143" max="5" man="1"/>
    <brk id="181" max="5" man="1"/>
    <brk id="243" max="5" man="1"/>
    <brk id="265" max="5" man="1"/>
    <brk id="304" max="5" man="1"/>
    <brk id="348" max="5" man="1"/>
    <brk id="383" max="5" man="1"/>
    <brk id="44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topLeftCell="B22" zoomScaleNormal="100" zoomScaleSheetLayoutView="100" workbookViewId="0">
      <selection activeCell="B29" sqref="B29"/>
    </sheetView>
  </sheetViews>
  <sheetFormatPr defaultColWidth="9.140625" defaultRowHeight="15"/>
  <cols>
    <col min="1" max="1" width="5.7109375" style="83" customWidth="1"/>
    <col min="2" max="2" width="52.28515625" style="83" customWidth="1"/>
    <col min="3" max="3" width="9.7109375" style="83" customWidth="1"/>
    <col min="4" max="4" width="5.7109375" style="83" customWidth="1"/>
    <col min="5" max="5" width="9.85546875" style="83" customWidth="1"/>
    <col min="6" max="6" width="9.7109375" style="83" customWidth="1"/>
    <col min="7" max="7" width="10" style="83" customWidth="1"/>
    <col min="8" max="8" width="8.28515625" style="83" customWidth="1"/>
    <col min="9" max="9" width="9.7109375" style="83" customWidth="1"/>
    <col min="10" max="10" width="11.85546875" style="83" bestFit="1" customWidth="1"/>
    <col min="11" max="11" width="9.5703125" style="83" customWidth="1"/>
    <col min="12" max="12" width="14.140625" style="83" customWidth="1"/>
    <col min="13" max="16384" width="9.140625" style="83"/>
  </cols>
  <sheetData>
    <row r="1" spans="1:12" ht="15.75">
      <c r="A1" s="542"/>
      <c r="B1" s="542"/>
      <c r="C1" s="542"/>
      <c r="D1" s="542"/>
      <c r="E1" s="542"/>
      <c r="F1" s="542"/>
      <c r="G1" s="542"/>
      <c r="H1" s="542"/>
      <c r="I1" s="542"/>
      <c r="J1" s="542"/>
      <c r="K1" s="542"/>
      <c r="L1" s="542"/>
    </row>
    <row r="2" spans="1:12" ht="15.75">
      <c r="A2" s="542" t="s">
        <v>197</v>
      </c>
      <c r="B2" s="542"/>
      <c r="C2" s="542"/>
      <c r="D2" s="542"/>
      <c r="E2" s="542"/>
      <c r="F2" s="542"/>
      <c r="G2" s="542"/>
      <c r="H2" s="542"/>
      <c r="I2" s="542"/>
      <c r="J2" s="542"/>
      <c r="K2" s="542"/>
      <c r="L2" s="542"/>
    </row>
    <row r="3" spans="1:12" ht="15.75">
      <c r="A3" s="543" t="s">
        <v>198</v>
      </c>
      <c r="B3" s="543"/>
      <c r="C3" s="543"/>
      <c r="D3" s="543"/>
      <c r="E3" s="543"/>
      <c r="F3" s="543"/>
      <c r="G3" s="543"/>
      <c r="H3" s="543"/>
      <c r="I3" s="543"/>
      <c r="J3" s="543"/>
      <c r="K3" s="543"/>
      <c r="L3" s="543"/>
    </row>
    <row r="4" spans="1:12" ht="15.75">
      <c r="A4" s="1"/>
      <c r="B4" s="2"/>
      <c r="C4" s="3"/>
      <c r="D4" s="82"/>
      <c r="E4" s="82"/>
      <c r="F4" s="82"/>
      <c r="G4" s="82"/>
      <c r="H4" s="82"/>
      <c r="I4" s="82"/>
      <c r="J4" s="82"/>
      <c r="K4" s="82"/>
      <c r="L4" s="82"/>
    </row>
    <row r="5" spans="1:12" ht="17.25" customHeight="1">
      <c r="A5" s="4" t="s">
        <v>2</v>
      </c>
      <c r="B5" s="4" t="s">
        <v>3</v>
      </c>
      <c r="C5" s="4" t="s">
        <v>199</v>
      </c>
      <c r="D5" s="5" t="s">
        <v>200</v>
      </c>
      <c r="E5" s="5" t="s">
        <v>455</v>
      </c>
      <c r="F5" s="5" t="s">
        <v>456</v>
      </c>
      <c r="G5" s="5" t="s">
        <v>457</v>
      </c>
      <c r="H5" s="5" t="s">
        <v>458</v>
      </c>
      <c r="I5" s="5" t="s">
        <v>459</v>
      </c>
      <c r="J5" s="5" t="s">
        <v>460</v>
      </c>
      <c r="K5" s="5" t="s">
        <v>200</v>
      </c>
      <c r="L5" s="5" t="s">
        <v>4</v>
      </c>
    </row>
    <row r="6" spans="1:12" ht="15.75">
      <c r="A6" s="6"/>
      <c r="B6" s="6"/>
      <c r="C6" s="6"/>
      <c r="D6" s="7"/>
      <c r="E6" s="7" t="s">
        <v>5</v>
      </c>
      <c r="F6" s="7" t="s">
        <v>5</v>
      </c>
      <c r="G6" s="7" t="s">
        <v>5</v>
      </c>
      <c r="H6" s="7" t="s">
        <v>5</v>
      </c>
      <c r="I6" s="7" t="s">
        <v>5</v>
      </c>
      <c r="J6" s="7" t="s">
        <v>5</v>
      </c>
      <c r="K6" s="7" t="s">
        <v>201</v>
      </c>
      <c r="L6" s="7" t="s">
        <v>5</v>
      </c>
    </row>
    <row r="7" spans="1:12" ht="15.75">
      <c r="A7" s="8"/>
      <c r="B7" s="9"/>
      <c r="C7" s="10"/>
      <c r="D7" s="10"/>
      <c r="E7" s="10"/>
      <c r="F7" s="10"/>
      <c r="G7" s="10"/>
      <c r="H7" s="10"/>
      <c r="I7" s="10"/>
      <c r="J7" s="10"/>
      <c r="K7" s="84"/>
      <c r="L7" s="85"/>
    </row>
    <row r="8" spans="1:12" ht="80.25" customHeight="1">
      <c r="A8" s="8"/>
      <c r="B8" s="122" t="s">
        <v>230</v>
      </c>
      <c r="C8" s="93"/>
      <c r="D8" s="10"/>
      <c r="E8" s="10"/>
      <c r="F8" s="10"/>
      <c r="G8" s="10"/>
      <c r="H8" s="10"/>
      <c r="I8" s="10"/>
      <c r="J8" s="10"/>
      <c r="K8" s="84"/>
      <c r="L8" s="85"/>
    </row>
    <row r="9" spans="1:12" ht="47.25">
      <c r="A9" s="8"/>
      <c r="B9" s="122" t="s">
        <v>221</v>
      </c>
      <c r="C9" s="93"/>
      <c r="D9" s="10"/>
      <c r="E9" s="10"/>
      <c r="F9" s="10"/>
      <c r="G9" s="10"/>
      <c r="H9" s="10"/>
      <c r="I9" s="10"/>
      <c r="J9" s="10"/>
      <c r="K9" s="84"/>
      <c r="L9" s="85"/>
    </row>
    <row r="10" spans="1:12" ht="15.75">
      <c r="A10" s="8"/>
      <c r="B10" s="9"/>
      <c r="C10" s="10"/>
      <c r="D10" s="10"/>
      <c r="E10" s="10"/>
      <c r="F10" s="10"/>
      <c r="G10" s="10"/>
      <c r="H10" s="10"/>
      <c r="I10" s="10"/>
      <c r="J10" s="10"/>
      <c r="K10" s="84"/>
      <c r="L10" s="85"/>
    </row>
    <row r="11" spans="1:12" ht="15.75">
      <c r="A11" s="86"/>
      <c r="B11" s="87" t="s">
        <v>663</v>
      </c>
      <c r="C11" s="88"/>
      <c r="D11" s="88"/>
      <c r="E11" s="88"/>
      <c r="F11" s="88"/>
      <c r="G11" s="88"/>
      <c r="H11" s="88"/>
      <c r="I11" s="88"/>
      <c r="J11" s="88"/>
      <c r="K11" s="89"/>
      <c r="L11" s="90"/>
    </row>
    <row r="12" spans="1:12" ht="78.75">
      <c r="A12" s="92"/>
      <c r="B12" s="93" t="s">
        <v>202</v>
      </c>
      <c r="C12" s="94" t="s">
        <v>203</v>
      </c>
      <c r="D12" s="95"/>
      <c r="E12" s="95"/>
      <c r="F12" s="95"/>
      <c r="G12" s="95"/>
      <c r="H12" s="95"/>
      <c r="I12" s="95"/>
      <c r="J12" s="95"/>
      <c r="K12" s="96"/>
      <c r="L12" s="90"/>
    </row>
    <row r="13" spans="1:12" ht="15.75">
      <c r="A13" s="92"/>
      <c r="B13" s="94"/>
      <c r="C13" s="94"/>
      <c r="K13" s="96"/>
      <c r="L13" s="90"/>
    </row>
    <row r="14" spans="1:12" ht="31.5">
      <c r="A14" s="16" t="s">
        <v>7</v>
      </c>
      <c r="B14" s="17" t="s">
        <v>217</v>
      </c>
      <c r="C14" s="97">
        <v>900</v>
      </c>
      <c r="D14" s="95" t="s">
        <v>204</v>
      </c>
      <c r="E14" s="96"/>
      <c r="F14" s="96"/>
      <c r="G14" s="96"/>
      <c r="H14" s="96"/>
      <c r="I14" s="96">
        <f>SUM(E14:H14)</f>
        <v>0</v>
      </c>
      <c r="J14" s="96"/>
      <c r="K14" s="96"/>
      <c r="L14" s="98">
        <f>K14*C14</f>
        <v>0</v>
      </c>
    </row>
    <row r="15" spans="1:12" ht="15.75">
      <c r="A15" s="91"/>
      <c r="B15" s="93"/>
      <c r="C15" s="91"/>
      <c r="D15" s="91"/>
      <c r="E15" s="91"/>
      <c r="F15" s="91"/>
      <c r="G15" s="91"/>
      <c r="H15" s="91"/>
      <c r="I15" s="91"/>
      <c r="J15" s="91"/>
      <c r="K15" s="99"/>
      <c r="L15" s="98"/>
    </row>
    <row r="16" spans="1:12" ht="15.75">
      <c r="B16" s="87" t="s">
        <v>664</v>
      </c>
    </row>
    <row r="17" spans="1:12" ht="79.5" customHeight="1">
      <c r="A17" s="16"/>
      <c r="B17" s="93" t="s">
        <v>216</v>
      </c>
      <c r="C17" s="100"/>
      <c r="D17" s="101"/>
      <c r="E17" s="101"/>
      <c r="F17" s="101"/>
      <c r="G17" s="101"/>
      <c r="H17" s="101"/>
      <c r="I17" s="101"/>
      <c r="J17" s="101"/>
      <c r="K17" s="102"/>
      <c r="L17" s="103"/>
    </row>
    <row r="18" spans="1:12" ht="15.75">
      <c r="A18" s="16" t="s">
        <v>9</v>
      </c>
      <c r="B18" s="94" t="s">
        <v>205</v>
      </c>
      <c r="C18" s="97">
        <v>4500</v>
      </c>
      <c r="D18" s="95" t="s">
        <v>206</v>
      </c>
      <c r="E18" s="96"/>
      <c r="F18" s="96"/>
      <c r="G18" s="96"/>
      <c r="H18" s="96"/>
      <c r="I18" s="96">
        <f>SUM(E18:H18)</f>
        <v>0</v>
      </c>
      <c r="J18" s="96"/>
      <c r="K18" s="96"/>
      <c r="L18" s="98">
        <f>K18*C18</f>
        <v>0</v>
      </c>
    </row>
    <row r="20" spans="1:12" ht="15.75">
      <c r="B20" s="87" t="s">
        <v>207</v>
      </c>
    </row>
    <row r="21" spans="1:12" ht="15.75">
      <c r="A21" s="16" t="s">
        <v>11</v>
      </c>
      <c r="B21" s="94" t="s">
        <v>208</v>
      </c>
      <c r="C21" s="97">
        <v>50</v>
      </c>
      <c r="D21" s="95" t="s">
        <v>206</v>
      </c>
      <c r="E21" s="96"/>
      <c r="F21" s="96"/>
      <c r="G21" s="96"/>
      <c r="H21" s="96"/>
      <c r="I21" s="96">
        <f>SUM(E21:H21)</f>
        <v>0</v>
      </c>
      <c r="J21" s="96"/>
      <c r="K21" s="96"/>
      <c r="L21" s="98">
        <f>K21*C21</f>
        <v>0</v>
      </c>
    </row>
    <row r="22" spans="1:12" ht="15.75">
      <c r="A22" s="16"/>
      <c r="B22" s="94"/>
      <c r="C22" s="97"/>
      <c r="D22" s="95"/>
      <c r="E22" s="95"/>
      <c r="F22" s="95"/>
      <c r="G22" s="95"/>
      <c r="H22" s="95"/>
      <c r="I22" s="95"/>
      <c r="J22" s="95"/>
      <c r="K22" s="96"/>
      <c r="L22" s="98"/>
    </row>
    <row r="23" spans="1:12" ht="15.75">
      <c r="A23" s="16"/>
      <c r="B23" s="94"/>
      <c r="C23" s="97"/>
      <c r="D23" s="95"/>
      <c r="E23" s="95"/>
      <c r="F23" s="95"/>
      <c r="G23" s="95"/>
      <c r="H23" s="95"/>
      <c r="I23" s="95"/>
      <c r="J23" s="107" t="s">
        <v>212</v>
      </c>
      <c r="K23" s="107"/>
      <c r="L23" s="108">
        <f>SUM(L14:L21)</f>
        <v>0</v>
      </c>
    </row>
    <row r="25" spans="1:12" ht="15.75">
      <c r="B25" s="87" t="s">
        <v>209</v>
      </c>
    </row>
    <row r="26" spans="1:12" ht="52.5" customHeight="1">
      <c r="B26" s="123" t="s">
        <v>231</v>
      </c>
    </row>
    <row r="27" spans="1:12" ht="31.5">
      <c r="A27" s="16" t="s">
        <v>7</v>
      </c>
      <c r="B27" s="17" t="s">
        <v>215</v>
      </c>
      <c r="C27" s="97">
        <v>350</v>
      </c>
      <c r="D27" s="95" t="s">
        <v>210</v>
      </c>
      <c r="E27" s="96"/>
      <c r="F27" s="96"/>
      <c r="G27" s="96"/>
      <c r="H27" s="96"/>
      <c r="I27" s="96">
        <f>SUM(E27:H27)</f>
        <v>0</v>
      </c>
      <c r="J27" s="96"/>
      <c r="K27" s="104"/>
      <c r="L27" s="98">
        <f>K27*C27</f>
        <v>0</v>
      </c>
    </row>
    <row r="28" spans="1:12" ht="15.75">
      <c r="C28" s="105"/>
    </row>
    <row r="30" spans="1:12" ht="15.75">
      <c r="A30" s="106"/>
      <c r="B30" s="106"/>
      <c r="C30" s="107"/>
      <c r="F30" s="107"/>
      <c r="G30" s="107"/>
      <c r="H30" s="107"/>
      <c r="J30" s="107" t="s">
        <v>212</v>
      </c>
      <c r="K30" s="107"/>
      <c r="L30" s="108">
        <f>SUM(L27:L28)</f>
        <v>0</v>
      </c>
    </row>
    <row r="31" spans="1:12" ht="15.75">
      <c r="A31" s="106"/>
      <c r="B31" s="106"/>
      <c r="C31" s="107"/>
      <c r="F31" s="107"/>
      <c r="G31" s="107"/>
      <c r="H31" s="107"/>
      <c r="J31" s="107"/>
      <c r="K31" s="107"/>
      <c r="L31" s="119"/>
    </row>
    <row r="32" spans="1:12" ht="15.75">
      <c r="A32" s="106"/>
      <c r="B32" s="106"/>
      <c r="C32" s="107"/>
      <c r="F32" s="107"/>
      <c r="G32" s="107"/>
      <c r="H32" s="107"/>
      <c r="J32" s="107" t="s">
        <v>232</v>
      </c>
      <c r="K32" s="107"/>
      <c r="L32" s="109">
        <f>L23</f>
        <v>0</v>
      </c>
    </row>
    <row r="33" spans="1:12" ht="15.75">
      <c r="A33" s="106"/>
      <c r="B33" s="106"/>
      <c r="C33" s="107"/>
      <c r="D33" s="107"/>
      <c r="E33" s="107"/>
      <c r="F33" s="107"/>
      <c r="G33" s="107"/>
      <c r="H33" s="107"/>
      <c r="I33" s="107"/>
      <c r="J33" s="107"/>
      <c r="K33" s="107"/>
      <c r="L33" s="106"/>
    </row>
    <row r="34" spans="1:12" ht="15.75">
      <c r="A34" s="106"/>
      <c r="B34" s="106"/>
      <c r="D34" s="107"/>
      <c r="E34" s="107"/>
      <c r="F34" s="107"/>
      <c r="G34" s="107"/>
      <c r="H34" s="107"/>
      <c r="I34" s="107"/>
      <c r="J34" s="107" t="s">
        <v>238</v>
      </c>
      <c r="K34" s="107"/>
      <c r="L34" s="109">
        <f>L30</f>
        <v>0</v>
      </c>
    </row>
    <row r="35" spans="1:12" ht="15.75">
      <c r="A35" s="106"/>
      <c r="B35" s="73" t="s">
        <v>213</v>
      </c>
      <c r="C35" s="107"/>
      <c r="D35" s="107"/>
      <c r="E35" s="107"/>
      <c r="F35" s="107"/>
      <c r="G35" s="107"/>
      <c r="H35" s="107"/>
      <c r="I35" s="107"/>
      <c r="J35" s="107"/>
      <c r="K35" s="107"/>
      <c r="L35" s="107"/>
    </row>
    <row r="36" spans="1:12" ht="16.5" thickBot="1">
      <c r="A36" s="106"/>
      <c r="B36" s="106" t="s">
        <v>214</v>
      </c>
      <c r="C36" s="107"/>
      <c r="D36" s="107"/>
      <c r="E36" s="107"/>
      <c r="F36" s="107"/>
      <c r="G36" s="107"/>
      <c r="H36" s="107"/>
      <c r="I36" s="107"/>
      <c r="J36" s="107"/>
      <c r="K36" s="107" t="s">
        <v>5</v>
      </c>
      <c r="L36" s="111">
        <f>SUM(L32:L34)</f>
        <v>0</v>
      </c>
    </row>
    <row r="37" spans="1:12" ht="15.75" thickTop="1"/>
  </sheetData>
  <mergeCells count="3">
    <mergeCell ref="A1:L1"/>
    <mergeCell ref="A2:L2"/>
    <mergeCell ref="A3:L3"/>
  </mergeCells>
  <pageMargins left="0.7" right="0.25" top="0.5" bottom="0.75" header="0.5" footer="0.3"/>
  <pageSetup paperSize="9" scale="85" firstPageNumber="12" orientation="landscape" useFirstPageNumber="1" verticalDpi="1200" r:id="rId1"/>
  <headerFooter>
    <oddFooter>&amp;L&amp;"-,Bold"&amp;8Agriculture Development Center Plot 442 Kefraya, West Bekaa&amp;C&amp;P&amp;R&amp;"-,Bold"&amp;8July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3" workbookViewId="0">
      <selection activeCell="L31" sqref="L31"/>
    </sheetView>
  </sheetViews>
  <sheetFormatPr defaultRowHeight="15.75"/>
  <cols>
    <col min="1" max="1" width="6.140625" style="381" customWidth="1"/>
    <col min="2" max="2" width="47.85546875" style="376" customWidth="1"/>
    <col min="3" max="3" width="8.42578125" style="379" customWidth="1"/>
    <col min="4" max="4" width="6.28515625" style="369" customWidth="1"/>
    <col min="5" max="5" width="10.7109375" style="370" customWidth="1"/>
    <col min="6" max="7" width="8.7109375" style="370" customWidth="1"/>
    <col min="8" max="8" width="10.7109375" style="370" bestFit="1" customWidth="1"/>
    <col min="9" max="9" width="10.7109375" style="371" bestFit="1" customWidth="1"/>
    <col min="10" max="10" width="8.7109375" style="372" customWidth="1"/>
    <col min="11" max="11" width="10.140625" style="373" customWidth="1"/>
    <col min="12" max="12" width="13.5703125" style="373" customWidth="1"/>
    <col min="13" max="256" width="9.140625" style="288"/>
    <col min="257" max="257" width="6.140625" style="288" customWidth="1"/>
    <col min="258" max="258" width="47.85546875" style="288" customWidth="1"/>
    <col min="259" max="259" width="8.42578125" style="288" customWidth="1"/>
    <col min="260" max="260" width="6.28515625" style="288" customWidth="1"/>
    <col min="261" max="261" width="10.7109375" style="288" customWidth="1"/>
    <col min="262" max="263" width="8.7109375" style="288" customWidth="1"/>
    <col min="264" max="265" width="10.7109375" style="288" bestFit="1" customWidth="1"/>
    <col min="266" max="266" width="8.7109375" style="288" customWidth="1"/>
    <col min="267" max="267" width="10.140625" style="288" customWidth="1"/>
    <col min="268" max="268" width="13.5703125" style="288" customWidth="1"/>
    <col min="269" max="512" width="9.140625" style="288"/>
    <col min="513" max="513" width="6.140625" style="288" customWidth="1"/>
    <col min="514" max="514" width="47.85546875" style="288" customWidth="1"/>
    <col min="515" max="515" width="8.42578125" style="288" customWidth="1"/>
    <col min="516" max="516" width="6.28515625" style="288" customWidth="1"/>
    <col min="517" max="517" width="10.7109375" style="288" customWidth="1"/>
    <col min="518" max="519" width="8.7109375" style="288" customWidth="1"/>
    <col min="520" max="521" width="10.7109375" style="288" bestFit="1" customWidth="1"/>
    <col min="522" max="522" width="8.7109375" style="288" customWidth="1"/>
    <col min="523" max="523" width="10.140625" style="288" customWidth="1"/>
    <col min="524" max="524" width="13.5703125" style="288" customWidth="1"/>
    <col min="525" max="768" width="9.140625" style="288"/>
    <col min="769" max="769" width="6.140625" style="288" customWidth="1"/>
    <col min="770" max="770" width="47.85546875" style="288" customWidth="1"/>
    <col min="771" max="771" width="8.42578125" style="288" customWidth="1"/>
    <col min="772" max="772" width="6.28515625" style="288" customWidth="1"/>
    <col min="773" max="773" width="10.7109375" style="288" customWidth="1"/>
    <col min="774" max="775" width="8.7109375" style="288" customWidth="1"/>
    <col min="776" max="777" width="10.7109375" style="288" bestFit="1" customWidth="1"/>
    <col min="778" max="778" width="8.7109375" style="288" customWidth="1"/>
    <col min="779" max="779" width="10.140625" style="288" customWidth="1"/>
    <col min="780" max="780" width="13.5703125" style="288" customWidth="1"/>
    <col min="781" max="1024" width="9.140625" style="288"/>
    <col min="1025" max="1025" width="6.140625" style="288" customWidth="1"/>
    <col min="1026" max="1026" width="47.85546875" style="288" customWidth="1"/>
    <col min="1027" max="1027" width="8.42578125" style="288" customWidth="1"/>
    <col min="1028" max="1028" width="6.28515625" style="288" customWidth="1"/>
    <col min="1029" max="1029" width="10.7109375" style="288" customWidth="1"/>
    <col min="1030" max="1031" width="8.7109375" style="288" customWidth="1"/>
    <col min="1032" max="1033" width="10.7109375" style="288" bestFit="1" customWidth="1"/>
    <col min="1034" max="1034" width="8.7109375" style="288" customWidth="1"/>
    <col min="1035" max="1035" width="10.140625" style="288" customWidth="1"/>
    <col min="1036" max="1036" width="13.5703125" style="288" customWidth="1"/>
    <col min="1037" max="1280" width="9.140625" style="288"/>
    <col min="1281" max="1281" width="6.140625" style="288" customWidth="1"/>
    <col min="1282" max="1282" width="47.85546875" style="288" customWidth="1"/>
    <col min="1283" max="1283" width="8.42578125" style="288" customWidth="1"/>
    <col min="1284" max="1284" width="6.28515625" style="288" customWidth="1"/>
    <col min="1285" max="1285" width="10.7109375" style="288" customWidth="1"/>
    <col min="1286" max="1287" width="8.7109375" style="288" customWidth="1"/>
    <col min="1288" max="1289" width="10.7109375" style="288" bestFit="1" customWidth="1"/>
    <col min="1290" max="1290" width="8.7109375" style="288" customWidth="1"/>
    <col min="1291" max="1291" width="10.140625" style="288" customWidth="1"/>
    <col min="1292" max="1292" width="13.5703125" style="288" customWidth="1"/>
    <col min="1293" max="1536" width="9.140625" style="288"/>
    <col min="1537" max="1537" width="6.140625" style="288" customWidth="1"/>
    <col min="1538" max="1538" width="47.85546875" style="288" customWidth="1"/>
    <col min="1539" max="1539" width="8.42578125" style="288" customWidth="1"/>
    <col min="1540" max="1540" width="6.28515625" style="288" customWidth="1"/>
    <col min="1541" max="1541" width="10.7109375" style="288" customWidth="1"/>
    <col min="1542" max="1543" width="8.7109375" style="288" customWidth="1"/>
    <col min="1544" max="1545" width="10.7109375" style="288" bestFit="1" customWidth="1"/>
    <col min="1546" max="1546" width="8.7109375" style="288" customWidth="1"/>
    <col min="1547" max="1547" width="10.140625" style="288" customWidth="1"/>
    <col min="1548" max="1548" width="13.5703125" style="288" customWidth="1"/>
    <col min="1549" max="1792" width="9.140625" style="288"/>
    <col min="1793" max="1793" width="6.140625" style="288" customWidth="1"/>
    <col min="1794" max="1794" width="47.85546875" style="288" customWidth="1"/>
    <col min="1795" max="1795" width="8.42578125" style="288" customWidth="1"/>
    <col min="1796" max="1796" width="6.28515625" style="288" customWidth="1"/>
    <col min="1797" max="1797" width="10.7109375" style="288" customWidth="1"/>
    <col min="1798" max="1799" width="8.7109375" style="288" customWidth="1"/>
    <col min="1800" max="1801" width="10.7109375" style="288" bestFit="1" customWidth="1"/>
    <col min="1802" max="1802" width="8.7109375" style="288" customWidth="1"/>
    <col min="1803" max="1803" width="10.140625" style="288" customWidth="1"/>
    <col min="1804" max="1804" width="13.5703125" style="288" customWidth="1"/>
    <col min="1805" max="2048" width="9.140625" style="288"/>
    <col min="2049" max="2049" width="6.140625" style="288" customWidth="1"/>
    <col min="2050" max="2050" width="47.85546875" style="288" customWidth="1"/>
    <col min="2051" max="2051" width="8.42578125" style="288" customWidth="1"/>
    <col min="2052" max="2052" width="6.28515625" style="288" customWidth="1"/>
    <col min="2053" max="2053" width="10.7109375" style="288" customWidth="1"/>
    <col min="2054" max="2055" width="8.7109375" style="288" customWidth="1"/>
    <col min="2056" max="2057" width="10.7109375" style="288" bestFit="1" customWidth="1"/>
    <col min="2058" max="2058" width="8.7109375" style="288" customWidth="1"/>
    <col min="2059" max="2059" width="10.140625" style="288" customWidth="1"/>
    <col min="2060" max="2060" width="13.5703125" style="288" customWidth="1"/>
    <col min="2061" max="2304" width="9.140625" style="288"/>
    <col min="2305" max="2305" width="6.140625" style="288" customWidth="1"/>
    <col min="2306" max="2306" width="47.85546875" style="288" customWidth="1"/>
    <col min="2307" max="2307" width="8.42578125" style="288" customWidth="1"/>
    <col min="2308" max="2308" width="6.28515625" style="288" customWidth="1"/>
    <col min="2309" max="2309" width="10.7109375" style="288" customWidth="1"/>
    <col min="2310" max="2311" width="8.7109375" style="288" customWidth="1"/>
    <col min="2312" max="2313" width="10.7109375" style="288" bestFit="1" customWidth="1"/>
    <col min="2314" max="2314" width="8.7109375" style="288" customWidth="1"/>
    <col min="2315" max="2315" width="10.140625" style="288" customWidth="1"/>
    <col min="2316" max="2316" width="13.5703125" style="288" customWidth="1"/>
    <col min="2317" max="2560" width="9.140625" style="288"/>
    <col min="2561" max="2561" width="6.140625" style="288" customWidth="1"/>
    <col min="2562" max="2562" width="47.85546875" style="288" customWidth="1"/>
    <col min="2563" max="2563" width="8.42578125" style="288" customWidth="1"/>
    <col min="2564" max="2564" width="6.28515625" style="288" customWidth="1"/>
    <col min="2565" max="2565" width="10.7109375" style="288" customWidth="1"/>
    <col min="2566" max="2567" width="8.7109375" style="288" customWidth="1"/>
    <col min="2568" max="2569" width="10.7109375" style="288" bestFit="1" customWidth="1"/>
    <col min="2570" max="2570" width="8.7109375" style="288" customWidth="1"/>
    <col min="2571" max="2571" width="10.140625" style="288" customWidth="1"/>
    <col min="2572" max="2572" width="13.5703125" style="288" customWidth="1"/>
    <col min="2573" max="2816" width="9.140625" style="288"/>
    <col min="2817" max="2817" width="6.140625" style="288" customWidth="1"/>
    <col min="2818" max="2818" width="47.85546875" style="288" customWidth="1"/>
    <col min="2819" max="2819" width="8.42578125" style="288" customWidth="1"/>
    <col min="2820" max="2820" width="6.28515625" style="288" customWidth="1"/>
    <col min="2821" max="2821" width="10.7109375" style="288" customWidth="1"/>
    <col min="2822" max="2823" width="8.7109375" style="288" customWidth="1"/>
    <col min="2824" max="2825" width="10.7109375" style="288" bestFit="1" customWidth="1"/>
    <col min="2826" max="2826" width="8.7109375" style="288" customWidth="1"/>
    <col min="2827" max="2827" width="10.140625" style="288" customWidth="1"/>
    <col min="2828" max="2828" width="13.5703125" style="288" customWidth="1"/>
    <col min="2829" max="3072" width="9.140625" style="288"/>
    <col min="3073" max="3073" width="6.140625" style="288" customWidth="1"/>
    <col min="3074" max="3074" width="47.85546875" style="288" customWidth="1"/>
    <col min="3075" max="3075" width="8.42578125" style="288" customWidth="1"/>
    <col min="3076" max="3076" width="6.28515625" style="288" customWidth="1"/>
    <col min="3077" max="3077" width="10.7109375" style="288" customWidth="1"/>
    <col min="3078" max="3079" width="8.7109375" style="288" customWidth="1"/>
    <col min="3080" max="3081" width="10.7109375" style="288" bestFit="1" customWidth="1"/>
    <col min="3082" max="3082" width="8.7109375" style="288" customWidth="1"/>
    <col min="3083" max="3083" width="10.140625" style="288" customWidth="1"/>
    <col min="3084" max="3084" width="13.5703125" style="288" customWidth="1"/>
    <col min="3085" max="3328" width="9.140625" style="288"/>
    <col min="3329" max="3329" width="6.140625" style="288" customWidth="1"/>
    <col min="3330" max="3330" width="47.85546875" style="288" customWidth="1"/>
    <col min="3331" max="3331" width="8.42578125" style="288" customWidth="1"/>
    <col min="3332" max="3332" width="6.28515625" style="288" customWidth="1"/>
    <col min="3333" max="3333" width="10.7109375" style="288" customWidth="1"/>
    <col min="3334" max="3335" width="8.7109375" style="288" customWidth="1"/>
    <col min="3336" max="3337" width="10.7109375" style="288" bestFit="1" customWidth="1"/>
    <col min="3338" max="3338" width="8.7109375" style="288" customWidth="1"/>
    <col min="3339" max="3339" width="10.140625" style="288" customWidth="1"/>
    <col min="3340" max="3340" width="13.5703125" style="288" customWidth="1"/>
    <col min="3341" max="3584" width="9.140625" style="288"/>
    <col min="3585" max="3585" width="6.140625" style="288" customWidth="1"/>
    <col min="3586" max="3586" width="47.85546875" style="288" customWidth="1"/>
    <col min="3587" max="3587" width="8.42578125" style="288" customWidth="1"/>
    <col min="3588" max="3588" width="6.28515625" style="288" customWidth="1"/>
    <col min="3589" max="3589" width="10.7109375" style="288" customWidth="1"/>
    <col min="3590" max="3591" width="8.7109375" style="288" customWidth="1"/>
    <col min="3592" max="3593" width="10.7109375" style="288" bestFit="1" customWidth="1"/>
    <col min="3594" max="3594" width="8.7109375" style="288" customWidth="1"/>
    <col min="3595" max="3595" width="10.140625" style="288" customWidth="1"/>
    <col min="3596" max="3596" width="13.5703125" style="288" customWidth="1"/>
    <col min="3597" max="3840" width="9.140625" style="288"/>
    <col min="3841" max="3841" width="6.140625" style="288" customWidth="1"/>
    <col min="3842" max="3842" width="47.85546875" style="288" customWidth="1"/>
    <col min="3843" max="3843" width="8.42578125" style="288" customWidth="1"/>
    <col min="3844" max="3844" width="6.28515625" style="288" customWidth="1"/>
    <col min="3845" max="3845" width="10.7109375" style="288" customWidth="1"/>
    <col min="3846" max="3847" width="8.7109375" style="288" customWidth="1"/>
    <col min="3848" max="3849" width="10.7109375" style="288" bestFit="1" customWidth="1"/>
    <col min="3850" max="3850" width="8.7109375" style="288" customWidth="1"/>
    <col min="3851" max="3851" width="10.140625" style="288" customWidth="1"/>
    <col min="3852" max="3852" width="13.5703125" style="288" customWidth="1"/>
    <col min="3853" max="4096" width="9.140625" style="288"/>
    <col min="4097" max="4097" width="6.140625" style="288" customWidth="1"/>
    <col min="4098" max="4098" width="47.85546875" style="288" customWidth="1"/>
    <col min="4099" max="4099" width="8.42578125" style="288" customWidth="1"/>
    <col min="4100" max="4100" width="6.28515625" style="288" customWidth="1"/>
    <col min="4101" max="4101" width="10.7109375" style="288" customWidth="1"/>
    <col min="4102" max="4103" width="8.7109375" style="288" customWidth="1"/>
    <col min="4104" max="4105" width="10.7109375" style="288" bestFit="1" customWidth="1"/>
    <col min="4106" max="4106" width="8.7109375" style="288" customWidth="1"/>
    <col min="4107" max="4107" width="10.140625" style="288" customWidth="1"/>
    <col min="4108" max="4108" width="13.5703125" style="288" customWidth="1"/>
    <col min="4109" max="4352" width="9.140625" style="288"/>
    <col min="4353" max="4353" width="6.140625" style="288" customWidth="1"/>
    <col min="4354" max="4354" width="47.85546875" style="288" customWidth="1"/>
    <col min="4355" max="4355" width="8.42578125" style="288" customWidth="1"/>
    <col min="4356" max="4356" width="6.28515625" style="288" customWidth="1"/>
    <col min="4357" max="4357" width="10.7109375" style="288" customWidth="1"/>
    <col min="4358" max="4359" width="8.7109375" style="288" customWidth="1"/>
    <col min="4360" max="4361" width="10.7109375" style="288" bestFit="1" customWidth="1"/>
    <col min="4362" max="4362" width="8.7109375" style="288" customWidth="1"/>
    <col min="4363" max="4363" width="10.140625" style="288" customWidth="1"/>
    <col min="4364" max="4364" width="13.5703125" style="288" customWidth="1"/>
    <col min="4365" max="4608" width="9.140625" style="288"/>
    <col min="4609" max="4609" width="6.140625" style="288" customWidth="1"/>
    <col min="4610" max="4610" width="47.85546875" style="288" customWidth="1"/>
    <col min="4611" max="4611" width="8.42578125" style="288" customWidth="1"/>
    <col min="4612" max="4612" width="6.28515625" style="288" customWidth="1"/>
    <col min="4613" max="4613" width="10.7109375" style="288" customWidth="1"/>
    <col min="4614" max="4615" width="8.7109375" style="288" customWidth="1"/>
    <col min="4616" max="4617" width="10.7109375" style="288" bestFit="1" customWidth="1"/>
    <col min="4618" max="4618" width="8.7109375" style="288" customWidth="1"/>
    <col min="4619" max="4619" width="10.140625" style="288" customWidth="1"/>
    <col min="4620" max="4620" width="13.5703125" style="288" customWidth="1"/>
    <col min="4621" max="4864" width="9.140625" style="288"/>
    <col min="4865" max="4865" width="6.140625" style="288" customWidth="1"/>
    <col min="4866" max="4866" width="47.85546875" style="288" customWidth="1"/>
    <col min="4867" max="4867" width="8.42578125" style="288" customWidth="1"/>
    <col min="4868" max="4868" width="6.28515625" style="288" customWidth="1"/>
    <col min="4869" max="4869" width="10.7109375" style="288" customWidth="1"/>
    <col min="4870" max="4871" width="8.7109375" style="288" customWidth="1"/>
    <col min="4872" max="4873" width="10.7109375" style="288" bestFit="1" customWidth="1"/>
    <col min="4874" max="4874" width="8.7109375" style="288" customWidth="1"/>
    <col min="4875" max="4875" width="10.140625" style="288" customWidth="1"/>
    <col min="4876" max="4876" width="13.5703125" style="288" customWidth="1"/>
    <col min="4877" max="5120" width="9.140625" style="288"/>
    <col min="5121" max="5121" width="6.140625" style="288" customWidth="1"/>
    <col min="5122" max="5122" width="47.85546875" style="288" customWidth="1"/>
    <col min="5123" max="5123" width="8.42578125" style="288" customWidth="1"/>
    <col min="5124" max="5124" width="6.28515625" style="288" customWidth="1"/>
    <col min="5125" max="5125" width="10.7109375" style="288" customWidth="1"/>
    <col min="5126" max="5127" width="8.7109375" style="288" customWidth="1"/>
    <col min="5128" max="5129" width="10.7109375" style="288" bestFit="1" customWidth="1"/>
    <col min="5130" max="5130" width="8.7109375" style="288" customWidth="1"/>
    <col min="5131" max="5131" width="10.140625" style="288" customWidth="1"/>
    <col min="5132" max="5132" width="13.5703125" style="288" customWidth="1"/>
    <col min="5133" max="5376" width="9.140625" style="288"/>
    <col min="5377" max="5377" width="6.140625" style="288" customWidth="1"/>
    <col min="5378" max="5378" width="47.85546875" style="288" customWidth="1"/>
    <col min="5379" max="5379" width="8.42578125" style="288" customWidth="1"/>
    <col min="5380" max="5380" width="6.28515625" style="288" customWidth="1"/>
    <col min="5381" max="5381" width="10.7109375" style="288" customWidth="1"/>
    <col min="5382" max="5383" width="8.7109375" style="288" customWidth="1"/>
    <col min="5384" max="5385" width="10.7109375" style="288" bestFit="1" customWidth="1"/>
    <col min="5386" max="5386" width="8.7109375" style="288" customWidth="1"/>
    <col min="5387" max="5387" width="10.140625" style="288" customWidth="1"/>
    <col min="5388" max="5388" width="13.5703125" style="288" customWidth="1"/>
    <col min="5389" max="5632" width="9.140625" style="288"/>
    <col min="5633" max="5633" width="6.140625" style="288" customWidth="1"/>
    <col min="5634" max="5634" width="47.85546875" style="288" customWidth="1"/>
    <col min="5635" max="5635" width="8.42578125" style="288" customWidth="1"/>
    <col min="5636" max="5636" width="6.28515625" style="288" customWidth="1"/>
    <col min="5637" max="5637" width="10.7109375" style="288" customWidth="1"/>
    <col min="5638" max="5639" width="8.7109375" style="288" customWidth="1"/>
    <col min="5640" max="5641" width="10.7109375" style="288" bestFit="1" customWidth="1"/>
    <col min="5642" max="5642" width="8.7109375" style="288" customWidth="1"/>
    <col min="5643" max="5643" width="10.140625" style="288" customWidth="1"/>
    <col min="5644" max="5644" width="13.5703125" style="288" customWidth="1"/>
    <col min="5645" max="5888" width="9.140625" style="288"/>
    <col min="5889" max="5889" width="6.140625" style="288" customWidth="1"/>
    <col min="5890" max="5890" width="47.85546875" style="288" customWidth="1"/>
    <col min="5891" max="5891" width="8.42578125" style="288" customWidth="1"/>
    <col min="5892" max="5892" width="6.28515625" style="288" customWidth="1"/>
    <col min="5893" max="5893" width="10.7109375" style="288" customWidth="1"/>
    <col min="5894" max="5895" width="8.7109375" style="288" customWidth="1"/>
    <col min="5896" max="5897" width="10.7109375" style="288" bestFit="1" customWidth="1"/>
    <col min="5898" max="5898" width="8.7109375" style="288" customWidth="1"/>
    <col min="5899" max="5899" width="10.140625" style="288" customWidth="1"/>
    <col min="5900" max="5900" width="13.5703125" style="288" customWidth="1"/>
    <col min="5901" max="6144" width="9.140625" style="288"/>
    <col min="6145" max="6145" width="6.140625" style="288" customWidth="1"/>
    <col min="6146" max="6146" width="47.85546875" style="288" customWidth="1"/>
    <col min="6147" max="6147" width="8.42578125" style="288" customWidth="1"/>
    <col min="6148" max="6148" width="6.28515625" style="288" customWidth="1"/>
    <col min="6149" max="6149" width="10.7109375" style="288" customWidth="1"/>
    <col min="6150" max="6151" width="8.7109375" style="288" customWidth="1"/>
    <col min="6152" max="6153" width="10.7109375" style="288" bestFit="1" customWidth="1"/>
    <col min="6154" max="6154" width="8.7109375" style="288" customWidth="1"/>
    <col min="6155" max="6155" width="10.140625" style="288" customWidth="1"/>
    <col min="6156" max="6156" width="13.5703125" style="288" customWidth="1"/>
    <col min="6157" max="6400" width="9.140625" style="288"/>
    <col min="6401" max="6401" width="6.140625" style="288" customWidth="1"/>
    <col min="6402" max="6402" width="47.85546875" style="288" customWidth="1"/>
    <col min="6403" max="6403" width="8.42578125" style="288" customWidth="1"/>
    <col min="6404" max="6404" width="6.28515625" style="288" customWidth="1"/>
    <col min="6405" max="6405" width="10.7109375" style="288" customWidth="1"/>
    <col min="6406" max="6407" width="8.7109375" style="288" customWidth="1"/>
    <col min="6408" max="6409" width="10.7109375" style="288" bestFit="1" customWidth="1"/>
    <col min="6410" max="6410" width="8.7109375" style="288" customWidth="1"/>
    <col min="6411" max="6411" width="10.140625" style="288" customWidth="1"/>
    <col min="6412" max="6412" width="13.5703125" style="288" customWidth="1"/>
    <col min="6413" max="6656" width="9.140625" style="288"/>
    <col min="6657" max="6657" width="6.140625" style="288" customWidth="1"/>
    <col min="6658" max="6658" width="47.85546875" style="288" customWidth="1"/>
    <col min="6659" max="6659" width="8.42578125" style="288" customWidth="1"/>
    <col min="6660" max="6660" width="6.28515625" style="288" customWidth="1"/>
    <col min="6661" max="6661" width="10.7109375" style="288" customWidth="1"/>
    <col min="6662" max="6663" width="8.7109375" style="288" customWidth="1"/>
    <col min="6664" max="6665" width="10.7109375" style="288" bestFit="1" customWidth="1"/>
    <col min="6666" max="6666" width="8.7109375" style="288" customWidth="1"/>
    <col min="6667" max="6667" width="10.140625" style="288" customWidth="1"/>
    <col min="6668" max="6668" width="13.5703125" style="288" customWidth="1"/>
    <col min="6669" max="6912" width="9.140625" style="288"/>
    <col min="6913" max="6913" width="6.140625" style="288" customWidth="1"/>
    <col min="6914" max="6914" width="47.85546875" style="288" customWidth="1"/>
    <col min="6915" max="6915" width="8.42578125" style="288" customWidth="1"/>
    <col min="6916" max="6916" width="6.28515625" style="288" customWidth="1"/>
    <col min="6917" max="6917" width="10.7109375" style="288" customWidth="1"/>
    <col min="6918" max="6919" width="8.7109375" style="288" customWidth="1"/>
    <col min="6920" max="6921" width="10.7109375" style="288" bestFit="1" customWidth="1"/>
    <col min="6922" max="6922" width="8.7109375" style="288" customWidth="1"/>
    <col min="6923" max="6923" width="10.140625" style="288" customWidth="1"/>
    <col min="6924" max="6924" width="13.5703125" style="288" customWidth="1"/>
    <col min="6925" max="7168" width="9.140625" style="288"/>
    <col min="7169" max="7169" width="6.140625" style="288" customWidth="1"/>
    <col min="7170" max="7170" width="47.85546875" style="288" customWidth="1"/>
    <col min="7171" max="7171" width="8.42578125" style="288" customWidth="1"/>
    <col min="7172" max="7172" width="6.28515625" style="288" customWidth="1"/>
    <col min="7173" max="7173" width="10.7109375" style="288" customWidth="1"/>
    <col min="7174" max="7175" width="8.7109375" style="288" customWidth="1"/>
    <col min="7176" max="7177" width="10.7109375" style="288" bestFit="1" customWidth="1"/>
    <col min="7178" max="7178" width="8.7109375" style="288" customWidth="1"/>
    <col min="7179" max="7179" width="10.140625" style="288" customWidth="1"/>
    <col min="7180" max="7180" width="13.5703125" style="288" customWidth="1"/>
    <col min="7181" max="7424" width="9.140625" style="288"/>
    <col min="7425" max="7425" width="6.140625" style="288" customWidth="1"/>
    <col min="7426" max="7426" width="47.85546875" style="288" customWidth="1"/>
    <col min="7427" max="7427" width="8.42578125" style="288" customWidth="1"/>
    <col min="7428" max="7428" width="6.28515625" style="288" customWidth="1"/>
    <col min="7429" max="7429" width="10.7109375" style="288" customWidth="1"/>
    <col min="7430" max="7431" width="8.7109375" style="288" customWidth="1"/>
    <col min="7432" max="7433" width="10.7109375" style="288" bestFit="1" customWidth="1"/>
    <col min="7434" max="7434" width="8.7109375" style="288" customWidth="1"/>
    <col min="7435" max="7435" width="10.140625" style="288" customWidth="1"/>
    <col min="7436" max="7436" width="13.5703125" style="288" customWidth="1"/>
    <col min="7437" max="7680" width="9.140625" style="288"/>
    <col min="7681" max="7681" width="6.140625" style="288" customWidth="1"/>
    <col min="7682" max="7682" width="47.85546875" style="288" customWidth="1"/>
    <col min="7683" max="7683" width="8.42578125" style="288" customWidth="1"/>
    <col min="7684" max="7684" width="6.28515625" style="288" customWidth="1"/>
    <col min="7685" max="7685" width="10.7109375" style="288" customWidth="1"/>
    <col min="7686" max="7687" width="8.7109375" style="288" customWidth="1"/>
    <col min="7688" max="7689" width="10.7109375" style="288" bestFit="1" customWidth="1"/>
    <col min="7690" max="7690" width="8.7109375" style="288" customWidth="1"/>
    <col min="7691" max="7691" width="10.140625" style="288" customWidth="1"/>
    <col min="7692" max="7692" width="13.5703125" style="288" customWidth="1"/>
    <col min="7693" max="7936" width="9.140625" style="288"/>
    <col min="7937" max="7937" width="6.140625" style="288" customWidth="1"/>
    <col min="7938" max="7938" width="47.85546875" style="288" customWidth="1"/>
    <col min="7939" max="7939" width="8.42578125" style="288" customWidth="1"/>
    <col min="7940" max="7940" width="6.28515625" style="288" customWidth="1"/>
    <col min="7941" max="7941" width="10.7109375" style="288" customWidth="1"/>
    <col min="7942" max="7943" width="8.7109375" style="288" customWidth="1"/>
    <col min="7944" max="7945" width="10.7109375" style="288" bestFit="1" customWidth="1"/>
    <col min="7946" max="7946" width="8.7109375" style="288" customWidth="1"/>
    <col min="7947" max="7947" width="10.140625" style="288" customWidth="1"/>
    <col min="7948" max="7948" width="13.5703125" style="288" customWidth="1"/>
    <col min="7949" max="8192" width="9.140625" style="288"/>
    <col min="8193" max="8193" width="6.140625" style="288" customWidth="1"/>
    <col min="8194" max="8194" width="47.85546875" style="288" customWidth="1"/>
    <col min="8195" max="8195" width="8.42578125" style="288" customWidth="1"/>
    <col min="8196" max="8196" width="6.28515625" style="288" customWidth="1"/>
    <col min="8197" max="8197" width="10.7109375" style="288" customWidth="1"/>
    <col min="8198" max="8199" width="8.7109375" style="288" customWidth="1"/>
    <col min="8200" max="8201" width="10.7109375" style="288" bestFit="1" customWidth="1"/>
    <col min="8202" max="8202" width="8.7109375" style="288" customWidth="1"/>
    <col min="8203" max="8203" width="10.140625" style="288" customWidth="1"/>
    <col min="8204" max="8204" width="13.5703125" style="288" customWidth="1"/>
    <col min="8205" max="8448" width="9.140625" style="288"/>
    <col min="8449" max="8449" width="6.140625" style="288" customWidth="1"/>
    <col min="8450" max="8450" width="47.85546875" style="288" customWidth="1"/>
    <col min="8451" max="8451" width="8.42578125" style="288" customWidth="1"/>
    <col min="8452" max="8452" width="6.28515625" style="288" customWidth="1"/>
    <col min="8453" max="8453" width="10.7109375" style="288" customWidth="1"/>
    <col min="8454" max="8455" width="8.7109375" style="288" customWidth="1"/>
    <col min="8456" max="8457" width="10.7109375" style="288" bestFit="1" customWidth="1"/>
    <col min="8458" max="8458" width="8.7109375" style="288" customWidth="1"/>
    <col min="8459" max="8459" width="10.140625" style="288" customWidth="1"/>
    <col min="8460" max="8460" width="13.5703125" style="288" customWidth="1"/>
    <col min="8461" max="8704" width="9.140625" style="288"/>
    <col min="8705" max="8705" width="6.140625" style="288" customWidth="1"/>
    <col min="8706" max="8706" width="47.85546875" style="288" customWidth="1"/>
    <col min="8707" max="8707" width="8.42578125" style="288" customWidth="1"/>
    <col min="8708" max="8708" width="6.28515625" style="288" customWidth="1"/>
    <col min="8709" max="8709" width="10.7109375" style="288" customWidth="1"/>
    <col min="8710" max="8711" width="8.7109375" style="288" customWidth="1"/>
    <col min="8712" max="8713" width="10.7109375" style="288" bestFit="1" customWidth="1"/>
    <col min="8714" max="8714" width="8.7109375" style="288" customWidth="1"/>
    <col min="8715" max="8715" width="10.140625" style="288" customWidth="1"/>
    <col min="8716" max="8716" width="13.5703125" style="288" customWidth="1"/>
    <col min="8717" max="8960" width="9.140625" style="288"/>
    <col min="8961" max="8961" width="6.140625" style="288" customWidth="1"/>
    <col min="8962" max="8962" width="47.85546875" style="288" customWidth="1"/>
    <col min="8963" max="8963" width="8.42578125" style="288" customWidth="1"/>
    <col min="8964" max="8964" width="6.28515625" style="288" customWidth="1"/>
    <col min="8965" max="8965" width="10.7109375" style="288" customWidth="1"/>
    <col min="8966" max="8967" width="8.7109375" style="288" customWidth="1"/>
    <col min="8968" max="8969" width="10.7109375" style="288" bestFit="1" customWidth="1"/>
    <col min="8970" max="8970" width="8.7109375" style="288" customWidth="1"/>
    <col min="8971" max="8971" width="10.140625" style="288" customWidth="1"/>
    <col min="8972" max="8972" width="13.5703125" style="288" customWidth="1"/>
    <col min="8973" max="9216" width="9.140625" style="288"/>
    <col min="9217" max="9217" width="6.140625" style="288" customWidth="1"/>
    <col min="9218" max="9218" width="47.85546875" style="288" customWidth="1"/>
    <col min="9219" max="9219" width="8.42578125" style="288" customWidth="1"/>
    <col min="9220" max="9220" width="6.28515625" style="288" customWidth="1"/>
    <col min="9221" max="9221" width="10.7109375" style="288" customWidth="1"/>
    <col min="9222" max="9223" width="8.7109375" style="288" customWidth="1"/>
    <col min="9224" max="9225" width="10.7109375" style="288" bestFit="1" customWidth="1"/>
    <col min="9226" max="9226" width="8.7109375" style="288" customWidth="1"/>
    <col min="9227" max="9227" width="10.140625" style="288" customWidth="1"/>
    <col min="9228" max="9228" width="13.5703125" style="288" customWidth="1"/>
    <col min="9229" max="9472" width="9.140625" style="288"/>
    <col min="9473" max="9473" width="6.140625" style="288" customWidth="1"/>
    <col min="9474" max="9474" width="47.85546875" style="288" customWidth="1"/>
    <col min="9475" max="9475" width="8.42578125" style="288" customWidth="1"/>
    <col min="9476" max="9476" width="6.28515625" style="288" customWidth="1"/>
    <col min="9477" max="9477" width="10.7109375" style="288" customWidth="1"/>
    <col min="9478" max="9479" width="8.7109375" style="288" customWidth="1"/>
    <col min="9480" max="9481" width="10.7109375" style="288" bestFit="1" customWidth="1"/>
    <col min="9482" max="9482" width="8.7109375" style="288" customWidth="1"/>
    <col min="9483" max="9483" width="10.140625" style="288" customWidth="1"/>
    <col min="9484" max="9484" width="13.5703125" style="288" customWidth="1"/>
    <col min="9485" max="9728" width="9.140625" style="288"/>
    <col min="9729" max="9729" width="6.140625" style="288" customWidth="1"/>
    <col min="9730" max="9730" width="47.85546875" style="288" customWidth="1"/>
    <col min="9731" max="9731" width="8.42578125" style="288" customWidth="1"/>
    <col min="9732" max="9732" width="6.28515625" style="288" customWidth="1"/>
    <col min="9733" max="9733" width="10.7109375" style="288" customWidth="1"/>
    <col min="9734" max="9735" width="8.7109375" style="288" customWidth="1"/>
    <col min="9736" max="9737" width="10.7109375" style="288" bestFit="1" customWidth="1"/>
    <col min="9738" max="9738" width="8.7109375" style="288" customWidth="1"/>
    <col min="9739" max="9739" width="10.140625" style="288" customWidth="1"/>
    <col min="9740" max="9740" width="13.5703125" style="288" customWidth="1"/>
    <col min="9741" max="9984" width="9.140625" style="288"/>
    <col min="9985" max="9985" width="6.140625" style="288" customWidth="1"/>
    <col min="9986" max="9986" width="47.85546875" style="288" customWidth="1"/>
    <col min="9987" max="9987" width="8.42578125" style="288" customWidth="1"/>
    <col min="9988" max="9988" width="6.28515625" style="288" customWidth="1"/>
    <col min="9989" max="9989" width="10.7109375" style="288" customWidth="1"/>
    <col min="9990" max="9991" width="8.7109375" style="288" customWidth="1"/>
    <col min="9992" max="9993" width="10.7109375" style="288" bestFit="1" customWidth="1"/>
    <col min="9994" max="9994" width="8.7109375" style="288" customWidth="1"/>
    <col min="9995" max="9995" width="10.140625" style="288" customWidth="1"/>
    <col min="9996" max="9996" width="13.5703125" style="288" customWidth="1"/>
    <col min="9997" max="10240" width="9.140625" style="288"/>
    <col min="10241" max="10241" width="6.140625" style="288" customWidth="1"/>
    <col min="10242" max="10242" width="47.85546875" style="288" customWidth="1"/>
    <col min="10243" max="10243" width="8.42578125" style="288" customWidth="1"/>
    <col min="10244" max="10244" width="6.28515625" style="288" customWidth="1"/>
    <col min="10245" max="10245" width="10.7109375" style="288" customWidth="1"/>
    <col min="10246" max="10247" width="8.7109375" style="288" customWidth="1"/>
    <col min="10248" max="10249" width="10.7109375" style="288" bestFit="1" customWidth="1"/>
    <col min="10250" max="10250" width="8.7109375" style="288" customWidth="1"/>
    <col min="10251" max="10251" width="10.140625" style="288" customWidth="1"/>
    <col min="10252" max="10252" width="13.5703125" style="288" customWidth="1"/>
    <col min="10253" max="10496" width="9.140625" style="288"/>
    <col min="10497" max="10497" width="6.140625" style="288" customWidth="1"/>
    <col min="10498" max="10498" width="47.85546875" style="288" customWidth="1"/>
    <col min="10499" max="10499" width="8.42578125" style="288" customWidth="1"/>
    <col min="10500" max="10500" width="6.28515625" style="288" customWidth="1"/>
    <col min="10501" max="10501" width="10.7109375" style="288" customWidth="1"/>
    <col min="10502" max="10503" width="8.7109375" style="288" customWidth="1"/>
    <col min="10504" max="10505" width="10.7109375" style="288" bestFit="1" customWidth="1"/>
    <col min="10506" max="10506" width="8.7109375" style="288" customWidth="1"/>
    <col min="10507" max="10507" width="10.140625" style="288" customWidth="1"/>
    <col min="10508" max="10508" width="13.5703125" style="288" customWidth="1"/>
    <col min="10509" max="10752" width="9.140625" style="288"/>
    <col min="10753" max="10753" width="6.140625" style="288" customWidth="1"/>
    <col min="10754" max="10754" width="47.85546875" style="288" customWidth="1"/>
    <col min="10755" max="10755" width="8.42578125" style="288" customWidth="1"/>
    <col min="10756" max="10756" width="6.28515625" style="288" customWidth="1"/>
    <col min="10757" max="10757" width="10.7109375" style="288" customWidth="1"/>
    <col min="10758" max="10759" width="8.7109375" style="288" customWidth="1"/>
    <col min="10760" max="10761" width="10.7109375" style="288" bestFit="1" customWidth="1"/>
    <col min="10762" max="10762" width="8.7109375" style="288" customWidth="1"/>
    <col min="10763" max="10763" width="10.140625" style="288" customWidth="1"/>
    <col min="10764" max="10764" width="13.5703125" style="288" customWidth="1"/>
    <col min="10765" max="11008" width="9.140625" style="288"/>
    <col min="11009" max="11009" width="6.140625" style="288" customWidth="1"/>
    <col min="11010" max="11010" width="47.85546875" style="288" customWidth="1"/>
    <col min="11011" max="11011" width="8.42578125" style="288" customWidth="1"/>
    <col min="11012" max="11012" width="6.28515625" style="288" customWidth="1"/>
    <col min="11013" max="11013" width="10.7109375" style="288" customWidth="1"/>
    <col min="11014" max="11015" width="8.7109375" style="288" customWidth="1"/>
    <col min="11016" max="11017" width="10.7109375" style="288" bestFit="1" customWidth="1"/>
    <col min="11018" max="11018" width="8.7109375" style="288" customWidth="1"/>
    <col min="11019" max="11019" width="10.140625" style="288" customWidth="1"/>
    <col min="11020" max="11020" width="13.5703125" style="288" customWidth="1"/>
    <col min="11021" max="11264" width="9.140625" style="288"/>
    <col min="11265" max="11265" width="6.140625" style="288" customWidth="1"/>
    <col min="11266" max="11266" width="47.85546875" style="288" customWidth="1"/>
    <col min="11267" max="11267" width="8.42578125" style="288" customWidth="1"/>
    <col min="11268" max="11268" width="6.28515625" style="288" customWidth="1"/>
    <col min="11269" max="11269" width="10.7109375" style="288" customWidth="1"/>
    <col min="11270" max="11271" width="8.7109375" style="288" customWidth="1"/>
    <col min="11272" max="11273" width="10.7109375" style="288" bestFit="1" customWidth="1"/>
    <col min="11274" max="11274" width="8.7109375" style="288" customWidth="1"/>
    <col min="11275" max="11275" width="10.140625" style="288" customWidth="1"/>
    <col min="11276" max="11276" width="13.5703125" style="288" customWidth="1"/>
    <col min="11277" max="11520" width="9.140625" style="288"/>
    <col min="11521" max="11521" width="6.140625" style="288" customWidth="1"/>
    <col min="11522" max="11522" width="47.85546875" style="288" customWidth="1"/>
    <col min="11523" max="11523" width="8.42578125" style="288" customWidth="1"/>
    <col min="11524" max="11524" width="6.28515625" style="288" customWidth="1"/>
    <col min="11525" max="11525" width="10.7109375" style="288" customWidth="1"/>
    <col min="11526" max="11527" width="8.7109375" style="288" customWidth="1"/>
    <col min="11528" max="11529" width="10.7109375" style="288" bestFit="1" customWidth="1"/>
    <col min="11530" max="11530" width="8.7109375" style="288" customWidth="1"/>
    <col min="11531" max="11531" width="10.140625" style="288" customWidth="1"/>
    <col min="11532" max="11532" width="13.5703125" style="288" customWidth="1"/>
    <col min="11533" max="11776" width="9.140625" style="288"/>
    <col min="11777" max="11777" width="6.140625" style="288" customWidth="1"/>
    <col min="11778" max="11778" width="47.85546875" style="288" customWidth="1"/>
    <col min="11779" max="11779" width="8.42578125" style="288" customWidth="1"/>
    <col min="11780" max="11780" width="6.28515625" style="288" customWidth="1"/>
    <col min="11781" max="11781" width="10.7109375" style="288" customWidth="1"/>
    <col min="11782" max="11783" width="8.7109375" style="288" customWidth="1"/>
    <col min="11784" max="11785" width="10.7109375" style="288" bestFit="1" customWidth="1"/>
    <col min="11786" max="11786" width="8.7109375" style="288" customWidth="1"/>
    <col min="11787" max="11787" width="10.140625" style="288" customWidth="1"/>
    <col min="11788" max="11788" width="13.5703125" style="288" customWidth="1"/>
    <col min="11789" max="12032" width="9.140625" style="288"/>
    <col min="12033" max="12033" width="6.140625" style="288" customWidth="1"/>
    <col min="12034" max="12034" width="47.85546875" style="288" customWidth="1"/>
    <col min="12035" max="12035" width="8.42578125" style="288" customWidth="1"/>
    <col min="12036" max="12036" width="6.28515625" style="288" customWidth="1"/>
    <col min="12037" max="12037" width="10.7109375" style="288" customWidth="1"/>
    <col min="12038" max="12039" width="8.7109375" style="288" customWidth="1"/>
    <col min="12040" max="12041" width="10.7109375" style="288" bestFit="1" customWidth="1"/>
    <col min="12042" max="12042" width="8.7109375" style="288" customWidth="1"/>
    <col min="12043" max="12043" width="10.140625" style="288" customWidth="1"/>
    <col min="12044" max="12044" width="13.5703125" style="288" customWidth="1"/>
    <col min="12045" max="12288" width="9.140625" style="288"/>
    <col min="12289" max="12289" width="6.140625" style="288" customWidth="1"/>
    <col min="12290" max="12290" width="47.85546875" style="288" customWidth="1"/>
    <col min="12291" max="12291" width="8.42578125" style="288" customWidth="1"/>
    <col min="12292" max="12292" width="6.28515625" style="288" customWidth="1"/>
    <col min="12293" max="12293" width="10.7109375" style="288" customWidth="1"/>
    <col min="12294" max="12295" width="8.7109375" style="288" customWidth="1"/>
    <col min="12296" max="12297" width="10.7109375" style="288" bestFit="1" customWidth="1"/>
    <col min="12298" max="12298" width="8.7109375" style="288" customWidth="1"/>
    <col min="12299" max="12299" width="10.140625" style="288" customWidth="1"/>
    <col min="12300" max="12300" width="13.5703125" style="288" customWidth="1"/>
    <col min="12301" max="12544" width="9.140625" style="288"/>
    <col min="12545" max="12545" width="6.140625" style="288" customWidth="1"/>
    <col min="12546" max="12546" width="47.85546875" style="288" customWidth="1"/>
    <col min="12547" max="12547" width="8.42578125" style="288" customWidth="1"/>
    <col min="12548" max="12548" width="6.28515625" style="288" customWidth="1"/>
    <col min="12549" max="12549" width="10.7109375" style="288" customWidth="1"/>
    <col min="12550" max="12551" width="8.7109375" style="288" customWidth="1"/>
    <col min="12552" max="12553" width="10.7109375" style="288" bestFit="1" customWidth="1"/>
    <col min="12554" max="12554" width="8.7109375" style="288" customWidth="1"/>
    <col min="12555" max="12555" width="10.140625" style="288" customWidth="1"/>
    <col min="12556" max="12556" width="13.5703125" style="288" customWidth="1"/>
    <col min="12557" max="12800" width="9.140625" style="288"/>
    <col min="12801" max="12801" width="6.140625" style="288" customWidth="1"/>
    <col min="12802" max="12802" width="47.85546875" style="288" customWidth="1"/>
    <col min="12803" max="12803" width="8.42578125" style="288" customWidth="1"/>
    <col min="12804" max="12804" width="6.28515625" style="288" customWidth="1"/>
    <col min="12805" max="12805" width="10.7109375" style="288" customWidth="1"/>
    <col min="12806" max="12807" width="8.7109375" style="288" customWidth="1"/>
    <col min="12808" max="12809" width="10.7109375" style="288" bestFit="1" customWidth="1"/>
    <col min="12810" max="12810" width="8.7109375" style="288" customWidth="1"/>
    <col min="12811" max="12811" width="10.140625" style="288" customWidth="1"/>
    <col min="12812" max="12812" width="13.5703125" style="288" customWidth="1"/>
    <col min="12813" max="13056" width="9.140625" style="288"/>
    <col min="13057" max="13057" width="6.140625" style="288" customWidth="1"/>
    <col min="13058" max="13058" width="47.85546875" style="288" customWidth="1"/>
    <col min="13059" max="13059" width="8.42578125" style="288" customWidth="1"/>
    <col min="13060" max="13060" width="6.28515625" style="288" customWidth="1"/>
    <col min="13061" max="13061" width="10.7109375" style="288" customWidth="1"/>
    <col min="13062" max="13063" width="8.7109375" style="288" customWidth="1"/>
    <col min="13064" max="13065" width="10.7109375" style="288" bestFit="1" customWidth="1"/>
    <col min="13066" max="13066" width="8.7109375" style="288" customWidth="1"/>
    <col min="13067" max="13067" width="10.140625" style="288" customWidth="1"/>
    <col min="13068" max="13068" width="13.5703125" style="288" customWidth="1"/>
    <col min="13069" max="13312" width="9.140625" style="288"/>
    <col min="13313" max="13313" width="6.140625" style="288" customWidth="1"/>
    <col min="13314" max="13314" width="47.85546875" style="288" customWidth="1"/>
    <col min="13315" max="13315" width="8.42578125" style="288" customWidth="1"/>
    <col min="13316" max="13316" width="6.28515625" style="288" customWidth="1"/>
    <col min="13317" max="13317" width="10.7109375" style="288" customWidth="1"/>
    <col min="13318" max="13319" width="8.7109375" style="288" customWidth="1"/>
    <col min="13320" max="13321" width="10.7109375" style="288" bestFit="1" customWidth="1"/>
    <col min="13322" max="13322" width="8.7109375" style="288" customWidth="1"/>
    <col min="13323" max="13323" width="10.140625" style="288" customWidth="1"/>
    <col min="13324" max="13324" width="13.5703125" style="288" customWidth="1"/>
    <col min="13325" max="13568" width="9.140625" style="288"/>
    <col min="13569" max="13569" width="6.140625" style="288" customWidth="1"/>
    <col min="13570" max="13570" width="47.85546875" style="288" customWidth="1"/>
    <col min="13571" max="13571" width="8.42578125" style="288" customWidth="1"/>
    <col min="13572" max="13572" width="6.28515625" style="288" customWidth="1"/>
    <col min="13573" max="13573" width="10.7109375" style="288" customWidth="1"/>
    <col min="13574" max="13575" width="8.7109375" style="288" customWidth="1"/>
    <col min="13576" max="13577" width="10.7109375" style="288" bestFit="1" customWidth="1"/>
    <col min="13578" max="13578" width="8.7109375" style="288" customWidth="1"/>
    <col min="13579" max="13579" width="10.140625" style="288" customWidth="1"/>
    <col min="13580" max="13580" width="13.5703125" style="288" customWidth="1"/>
    <col min="13581" max="13824" width="9.140625" style="288"/>
    <col min="13825" max="13825" width="6.140625" style="288" customWidth="1"/>
    <col min="13826" max="13826" width="47.85546875" style="288" customWidth="1"/>
    <col min="13827" max="13827" width="8.42578125" style="288" customWidth="1"/>
    <col min="13828" max="13828" width="6.28515625" style="288" customWidth="1"/>
    <col min="13829" max="13829" width="10.7109375" style="288" customWidth="1"/>
    <col min="13830" max="13831" width="8.7109375" style="288" customWidth="1"/>
    <col min="13832" max="13833" width="10.7109375" style="288" bestFit="1" customWidth="1"/>
    <col min="13834" max="13834" width="8.7109375" style="288" customWidth="1"/>
    <col min="13835" max="13835" width="10.140625" style="288" customWidth="1"/>
    <col min="13836" max="13836" width="13.5703125" style="288" customWidth="1"/>
    <col min="13837" max="14080" width="9.140625" style="288"/>
    <col min="14081" max="14081" width="6.140625" style="288" customWidth="1"/>
    <col min="14082" max="14082" width="47.85546875" style="288" customWidth="1"/>
    <col min="14083" max="14083" width="8.42578125" style="288" customWidth="1"/>
    <col min="14084" max="14084" width="6.28515625" style="288" customWidth="1"/>
    <col min="14085" max="14085" width="10.7109375" style="288" customWidth="1"/>
    <col min="14086" max="14087" width="8.7109375" style="288" customWidth="1"/>
    <col min="14088" max="14089" width="10.7109375" style="288" bestFit="1" customWidth="1"/>
    <col min="14090" max="14090" width="8.7109375" style="288" customWidth="1"/>
    <col min="14091" max="14091" width="10.140625" style="288" customWidth="1"/>
    <col min="14092" max="14092" width="13.5703125" style="288" customWidth="1"/>
    <col min="14093" max="14336" width="9.140625" style="288"/>
    <col min="14337" max="14337" width="6.140625" style="288" customWidth="1"/>
    <col min="14338" max="14338" width="47.85546875" style="288" customWidth="1"/>
    <col min="14339" max="14339" width="8.42578125" style="288" customWidth="1"/>
    <col min="14340" max="14340" width="6.28515625" style="288" customWidth="1"/>
    <col min="14341" max="14341" width="10.7109375" style="288" customWidth="1"/>
    <col min="14342" max="14343" width="8.7109375" style="288" customWidth="1"/>
    <col min="14344" max="14345" width="10.7109375" style="288" bestFit="1" customWidth="1"/>
    <col min="14346" max="14346" width="8.7109375" style="288" customWidth="1"/>
    <col min="14347" max="14347" width="10.140625" style="288" customWidth="1"/>
    <col min="14348" max="14348" width="13.5703125" style="288" customWidth="1"/>
    <col min="14349" max="14592" width="9.140625" style="288"/>
    <col min="14593" max="14593" width="6.140625" style="288" customWidth="1"/>
    <col min="14594" max="14594" width="47.85546875" style="288" customWidth="1"/>
    <col min="14595" max="14595" width="8.42578125" style="288" customWidth="1"/>
    <col min="14596" max="14596" width="6.28515625" style="288" customWidth="1"/>
    <col min="14597" max="14597" width="10.7109375" style="288" customWidth="1"/>
    <col min="14598" max="14599" width="8.7109375" style="288" customWidth="1"/>
    <col min="14600" max="14601" width="10.7109375" style="288" bestFit="1" customWidth="1"/>
    <col min="14602" max="14602" width="8.7109375" style="288" customWidth="1"/>
    <col min="14603" max="14603" width="10.140625" style="288" customWidth="1"/>
    <col min="14604" max="14604" width="13.5703125" style="288" customWidth="1"/>
    <col min="14605" max="14848" width="9.140625" style="288"/>
    <col min="14849" max="14849" width="6.140625" style="288" customWidth="1"/>
    <col min="14850" max="14850" width="47.85546875" style="288" customWidth="1"/>
    <col min="14851" max="14851" width="8.42578125" style="288" customWidth="1"/>
    <col min="14852" max="14852" width="6.28515625" style="288" customWidth="1"/>
    <col min="14853" max="14853" width="10.7109375" style="288" customWidth="1"/>
    <col min="14854" max="14855" width="8.7109375" style="288" customWidth="1"/>
    <col min="14856" max="14857" width="10.7109375" style="288" bestFit="1" customWidth="1"/>
    <col min="14858" max="14858" width="8.7109375" style="288" customWidth="1"/>
    <col min="14859" max="14859" width="10.140625" style="288" customWidth="1"/>
    <col min="14860" max="14860" width="13.5703125" style="288" customWidth="1"/>
    <col min="14861" max="15104" width="9.140625" style="288"/>
    <col min="15105" max="15105" width="6.140625" style="288" customWidth="1"/>
    <col min="15106" max="15106" width="47.85546875" style="288" customWidth="1"/>
    <col min="15107" max="15107" width="8.42578125" style="288" customWidth="1"/>
    <col min="15108" max="15108" width="6.28515625" style="288" customWidth="1"/>
    <col min="15109" max="15109" width="10.7109375" style="288" customWidth="1"/>
    <col min="15110" max="15111" width="8.7109375" style="288" customWidth="1"/>
    <col min="15112" max="15113" width="10.7109375" style="288" bestFit="1" customWidth="1"/>
    <col min="15114" max="15114" width="8.7109375" style="288" customWidth="1"/>
    <col min="15115" max="15115" width="10.140625" style="288" customWidth="1"/>
    <col min="15116" max="15116" width="13.5703125" style="288" customWidth="1"/>
    <col min="15117" max="15360" width="9.140625" style="288"/>
    <col min="15361" max="15361" width="6.140625" style="288" customWidth="1"/>
    <col min="15362" max="15362" width="47.85546875" style="288" customWidth="1"/>
    <col min="15363" max="15363" width="8.42578125" style="288" customWidth="1"/>
    <col min="15364" max="15364" width="6.28515625" style="288" customWidth="1"/>
    <col min="15365" max="15365" width="10.7109375" style="288" customWidth="1"/>
    <col min="15366" max="15367" width="8.7109375" style="288" customWidth="1"/>
    <col min="15368" max="15369" width="10.7109375" style="288" bestFit="1" customWidth="1"/>
    <col min="15370" max="15370" width="8.7109375" style="288" customWidth="1"/>
    <col min="15371" max="15371" width="10.140625" style="288" customWidth="1"/>
    <col min="15372" max="15372" width="13.5703125" style="288" customWidth="1"/>
    <col min="15373" max="15616" width="9.140625" style="288"/>
    <col min="15617" max="15617" width="6.140625" style="288" customWidth="1"/>
    <col min="15618" max="15618" width="47.85546875" style="288" customWidth="1"/>
    <col min="15619" max="15619" width="8.42578125" style="288" customWidth="1"/>
    <col min="15620" max="15620" width="6.28515625" style="288" customWidth="1"/>
    <col min="15621" max="15621" width="10.7109375" style="288" customWidth="1"/>
    <col min="15622" max="15623" width="8.7109375" style="288" customWidth="1"/>
    <col min="15624" max="15625" width="10.7109375" style="288" bestFit="1" customWidth="1"/>
    <col min="15626" max="15626" width="8.7109375" style="288" customWidth="1"/>
    <col min="15627" max="15627" width="10.140625" style="288" customWidth="1"/>
    <col min="15628" max="15628" width="13.5703125" style="288" customWidth="1"/>
    <col min="15629" max="15872" width="9.140625" style="288"/>
    <col min="15873" max="15873" width="6.140625" style="288" customWidth="1"/>
    <col min="15874" max="15874" width="47.85546875" style="288" customWidth="1"/>
    <col min="15875" max="15875" width="8.42578125" style="288" customWidth="1"/>
    <col min="15876" max="15876" width="6.28515625" style="288" customWidth="1"/>
    <col min="15877" max="15877" width="10.7109375" style="288" customWidth="1"/>
    <col min="15878" max="15879" width="8.7109375" style="288" customWidth="1"/>
    <col min="15880" max="15881" width="10.7109375" style="288" bestFit="1" customWidth="1"/>
    <col min="15882" max="15882" width="8.7109375" style="288" customWidth="1"/>
    <col min="15883" max="15883" width="10.140625" style="288" customWidth="1"/>
    <col min="15884" max="15884" width="13.5703125" style="288" customWidth="1"/>
    <col min="15885" max="16128" width="9.140625" style="288"/>
    <col min="16129" max="16129" width="6.140625" style="288" customWidth="1"/>
    <col min="16130" max="16130" width="47.85546875" style="288" customWidth="1"/>
    <col min="16131" max="16131" width="8.42578125" style="288" customWidth="1"/>
    <col min="16132" max="16132" width="6.28515625" style="288" customWidth="1"/>
    <col min="16133" max="16133" width="10.7109375" style="288" customWidth="1"/>
    <col min="16134" max="16135" width="8.7109375" style="288" customWidth="1"/>
    <col min="16136" max="16137" width="10.7109375" style="288" bestFit="1" customWidth="1"/>
    <col min="16138" max="16138" width="8.7109375" style="288" customWidth="1"/>
    <col min="16139" max="16139" width="10.140625" style="288" customWidth="1"/>
    <col min="16140" max="16140" width="13.5703125" style="288" customWidth="1"/>
    <col min="16141" max="16384" width="9.140625" style="288"/>
  </cols>
  <sheetData>
    <row r="1" spans="1:12">
      <c r="A1" s="544" t="s">
        <v>667</v>
      </c>
      <c r="B1" s="544"/>
      <c r="C1" s="544"/>
      <c r="D1" s="544"/>
      <c r="E1" s="544"/>
      <c r="F1" s="544"/>
      <c r="G1" s="544"/>
      <c r="H1" s="544"/>
      <c r="I1" s="544"/>
      <c r="J1" s="544"/>
      <c r="K1" s="544"/>
      <c r="L1" s="544"/>
    </row>
    <row r="2" spans="1:12" s="330" customFormat="1">
      <c r="A2" s="323"/>
      <c r="B2" s="324"/>
      <c r="C2" s="325"/>
      <c r="D2" s="326"/>
      <c r="E2" s="327"/>
      <c r="F2" s="327"/>
      <c r="G2" s="327"/>
      <c r="H2" s="327"/>
      <c r="I2" s="328"/>
      <c r="J2" s="329"/>
      <c r="K2" s="326"/>
      <c r="L2" s="326"/>
    </row>
    <row r="3" spans="1:12" s="338" customFormat="1" ht="31.5">
      <c r="A3" s="331" t="s">
        <v>2</v>
      </c>
      <c r="B3" s="332" t="s">
        <v>3</v>
      </c>
      <c r="C3" s="333" t="s">
        <v>199</v>
      </c>
      <c r="D3" s="334" t="s">
        <v>200</v>
      </c>
      <c r="E3" s="335" t="s">
        <v>455</v>
      </c>
      <c r="F3" s="335" t="s">
        <v>456</v>
      </c>
      <c r="G3" s="335" t="s">
        <v>457</v>
      </c>
      <c r="H3" s="335" t="s">
        <v>458</v>
      </c>
      <c r="I3" s="336" t="s">
        <v>459</v>
      </c>
      <c r="J3" s="337" t="s">
        <v>460</v>
      </c>
      <c r="K3" s="210" t="s">
        <v>461</v>
      </c>
      <c r="L3" s="334" t="s">
        <v>462</v>
      </c>
    </row>
    <row r="4" spans="1:12" s="330" customFormat="1">
      <c r="A4" s="339"/>
      <c r="B4" s="340"/>
      <c r="C4" s="341"/>
      <c r="D4" s="342"/>
      <c r="E4" s="343"/>
      <c r="F4" s="343"/>
      <c r="G4" s="343"/>
      <c r="H4" s="343"/>
      <c r="I4" s="344"/>
      <c r="J4" s="345"/>
      <c r="K4" s="342"/>
      <c r="L4" s="342"/>
    </row>
    <row r="5" spans="1:12" s="136" customFormat="1">
      <c r="A5" s="346"/>
      <c r="B5" s="347" t="s">
        <v>668</v>
      </c>
      <c r="C5" s="348"/>
      <c r="D5" s="349"/>
      <c r="E5" s="343"/>
      <c r="F5" s="343"/>
      <c r="G5" s="343"/>
      <c r="H5" s="343"/>
      <c r="I5" s="344"/>
      <c r="J5" s="345"/>
      <c r="K5" s="350"/>
      <c r="L5" s="351"/>
    </row>
    <row r="6" spans="1:12" s="136" customFormat="1">
      <c r="A6" s="346"/>
      <c r="B6" s="352"/>
      <c r="C6" s="348"/>
      <c r="D6" s="349"/>
      <c r="E6" s="343"/>
      <c r="F6" s="343"/>
      <c r="G6" s="343"/>
      <c r="H6" s="343"/>
      <c r="I6" s="344"/>
      <c r="J6" s="345"/>
      <c r="K6" s="350"/>
      <c r="L6" s="351"/>
    </row>
    <row r="7" spans="1:12" s="136" customFormat="1" ht="78.75">
      <c r="A7" s="346"/>
      <c r="B7" s="353" t="s">
        <v>669</v>
      </c>
      <c r="C7" s="348"/>
      <c r="D7" s="349"/>
      <c r="E7" s="343"/>
      <c r="F7" s="343"/>
      <c r="G7" s="343"/>
      <c r="H7" s="343"/>
      <c r="I7" s="344"/>
      <c r="J7" s="345"/>
      <c r="K7" s="350"/>
      <c r="L7" s="351"/>
    </row>
    <row r="8" spans="1:12" s="136" customFormat="1">
      <c r="A8" s="346"/>
      <c r="B8" s="352"/>
      <c r="C8" s="348"/>
      <c r="D8" s="349"/>
      <c r="E8" s="343"/>
      <c r="F8" s="343"/>
      <c r="G8" s="343"/>
      <c r="H8" s="343"/>
      <c r="I8" s="344"/>
      <c r="J8" s="345"/>
      <c r="K8" s="350"/>
      <c r="L8" s="351"/>
    </row>
    <row r="9" spans="1:12" s="136" customFormat="1" ht="31.5">
      <c r="A9" s="346" t="s">
        <v>7</v>
      </c>
      <c r="B9" s="352" t="s">
        <v>670</v>
      </c>
      <c r="C9" s="354">
        <f>3.6*5*4</f>
        <v>72</v>
      </c>
      <c r="D9" s="355" t="s">
        <v>566</v>
      </c>
      <c r="E9" s="356"/>
      <c r="F9" s="356"/>
      <c r="G9" s="356"/>
      <c r="H9" s="356"/>
      <c r="I9" s="357">
        <f>SUM(E9:H9)</f>
        <v>0</v>
      </c>
      <c r="J9" s="358"/>
      <c r="K9" s="359"/>
      <c r="L9" s="360">
        <f>K9*C9</f>
        <v>0</v>
      </c>
    </row>
    <row r="10" spans="1:12" s="136" customFormat="1">
      <c r="A10" s="346"/>
      <c r="B10" s="352"/>
      <c r="C10" s="354"/>
      <c r="D10" s="355"/>
      <c r="E10" s="356"/>
      <c r="F10" s="356"/>
      <c r="G10" s="356"/>
      <c r="H10" s="356"/>
      <c r="I10" s="361"/>
      <c r="J10" s="358"/>
      <c r="K10" s="359"/>
      <c r="L10" s="362"/>
    </row>
    <row r="11" spans="1:12" s="136" customFormat="1">
      <c r="A11" s="346" t="s">
        <v>9</v>
      </c>
      <c r="B11" s="352" t="s">
        <v>671</v>
      </c>
      <c r="C11" s="354">
        <v>38</v>
      </c>
      <c r="D11" s="349" t="s">
        <v>566</v>
      </c>
      <c r="E11" s="363">
        <v>0</v>
      </c>
      <c r="F11" s="363">
        <v>0</v>
      </c>
      <c r="G11" s="363"/>
      <c r="H11" s="363"/>
      <c r="I11" s="364">
        <f>SUM(E11:H11)</f>
        <v>0</v>
      </c>
      <c r="J11" s="365"/>
      <c r="K11" s="366"/>
      <c r="L11" s="360">
        <f>C11*K11</f>
        <v>0</v>
      </c>
    </row>
    <row r="12" spans="1:12" s="136" customFormat="1">
      <c r="A12" s="346"/>
      <c r="B12" s="352"/>
      <c r="C12" s="354"/>
      <c r="D12" s="349"/>
      <c r="E12" s="343"/>
      <c r="F12" s="343"/>
      <c r="G12" s="343"/>
      <c r="H12" s="343"/>
      <c r="I12" s="344"/>
      <c r="J12" s="345"/>
      <c r="K12" s="359"/>
      <c r="L12" s="362"/>
    </row>
    <row r="13" spans="1:12" s="136" customFormat="1">
      <c r="A13" s="346"/>
      <c r="B13" s="352"/>
      <c r="C13" s="348"/>
      <c r="D13" s="349"/>
      <c r="E13" s="343"/>
      <c r="F13" s="343"/>
      <c r="G13" s="343"/>
      <c r="H13" s="343"/>
      <c r="I13" s="344"/>
      <c r="J13" s="345"/>
      <c r="K13" s="367"/>
      <c r="L13" s="351"/>
    </row>
    <row r="14" spans="1:12" s="374" customFormat="1">
      <c r="A14" s="368"/>
      <c r="B14" s="352"/>
      <c r="C14" s="348"/>
      <c r="D14" s="369"/>
      <c r="E14" s="370"/>
      <c r="F14" s="370"/>
      <c r="G14" s="370"/>
      <c r="H14" s="370"/>
      <c r="I14" s="371"/>
      <c r="J14" s="372"/>
      <c r="K14" s="373"/>
      <c r="L14" s="373"/>
    </row>
    <row r="15" spans="1:12" s="136" customFormat="1" ht="15" customHeight="1">
      <c r="A15" s="346"/>
      <c r="B15" s="352"/>
      <c r="C15" s="348"/>
      <c r="D15" s="349"/>
      <c r="E15" s="343"/>
      <c r="F15" s="343"/>
      <c r="G15" s="343"/>
      <c r="H15" s="343"/>
      <c r="I15" s="344"/>
      <c r="J15" s="345"/>
      <c r="K15" s="367"/>
      <c r="L15" s="351"/>
    </row>
    <row r="16" spans="1:12" s="136" customFormat="1">
      <c r="A16" s="377"/>
      <c r="B16" s="378"/>
      <c r="C16" s="348"/>
      <c r="D16" s="349"/>
      <c r="E16" s="363"/>
      <c r="F16" s="363"/>
      <c r="G16" s="363"/>
      <c r="H16" s="363"/>
      <c r="I16" s="364"/>
      <c r="J16" s="365"/>
      <c r="K16" s="367"/>
      <c r="L16" s="375"/>
    </row>
    <row r="17" spans="1:12" s="374" customFormat="1">
      <c r="A17" s="368"/>
      <c r="B17" s="352"/>
      <c r="C17" s="348"/>
      <c r="D17" s="369"/>
      <c r="E17" s="370"/>
      <c r="F17" s="370"/>
      <c r="G17" s="370"/>
      <c r="H17" s="370"/>
      <c r="I17" s="371"/>
      <c r="J17" s="372"/>
      <c r="K17" s="373"/>
      <c r="L17" s="373"/>
    </row>
    <row r="18" spans="1:12" s="374" customFormat="1">
      <c r="A18" s="368"/>
      <c r="B18" s="352"/>
      <c r="C18" s="379"/>
      <c r="D18" s="369" t="s">
        <v>21</v>
      </c>
      <c r="E18" s="370"/>
      <c r="F18" s="370"/>
      <c r="G18" s="370"/>
      <c r="H18" s="370"/>
      <c r="I18" s="371"/>
      <c r="J18" s="372"/>
      <c r="K18" s="373"/>
      <c r="L18" s="380">
        <f>SUM(L8:L17)</f>
        <v>0</v>
      </c>
    </row>
    <row r="19" spans="1:12" s="136" customFormat="1">
      <c r="A19" s="346"/>
      <c r="B19" s="352"/>
      <c r="C19" s="348"/>
      <c r="D19" s="349"/>
      <c r="E19" s="343"/>
      <c r="F19" s="343"/>
      <c r="G19" s="343"/>
      <c r="H19" s="343"/>
      <c r="I19" s="344"/>
      <c r="J19" s="345"/>
      <c r="K19" s="350"/>
      <c r="L19" s="351"/>
    </row>
    <row r="20" spans="1:12">
      <c r="C20" s="382" t="s">
        <v>141</v>
      </c>
      <c r="D20" s="383"/>
      <c r="E20" s="384"/>
      <c r="F20" s="384"/>
      <c r="G20" s="384"/>
      <c r="H20" s="384"/>
      <c r="I20" s="385"/>
      <c r="J20" s="386"/>
    </row>
    <row r="21" spans="1:12">
      <c r="C21" s="387"/>
      <c r="D21" s="379"/>
      <c r="E21" s="388"/>
      <c r="F21" s="388"/>
      <c r="G21" s="388"/>
      <c r="H21" s="388"/>
      <c r="I21" s="389"/>
      <c r="J21" s="390"/>
    </row>
    <row r="22" spans="1:12">
      <c r="C22" s="387" t="s">
        <v>672</v>
      </c>
      <c r="D22" s="379"/>
      <c r="E22" s="388"/>
      <c r="F22" s="388"/>
      <c r="G22" s="388"/>
      <c r="H22" s="388"/>
      <c r="I22" s="389"/>
      <c r="J22" s="390"/>
      <c r="L22" s="373">
        <f>L18</f>
        <v>0</v>
      </c>
    </row>
    <row r="23" spans="1:12">
      <c r="D23" s="379"/>
      <c r="E23" s="388"/>
      <c r="F23" s="388"/>
      <c r="G23" s="388"/>
      <c r="H23" s="388"/>
      <c r="I23" s="389"/>
      <c r="J23" s="390"/>
    </row>
    <row r="24" spans="1:12">
      <c r="C24" s="387"/>
      <c r="D24" s="379"/>
      <c r="E24" s="388"/>
      <c r="F24" s="388"/>
      <c r="G24" s="388"/>
      <c r="H24" s="388"/>
      <c r="I24" s="389"/>
      <c r="J24" s="390"/>
    </row>
    <row r="25" spans="1:12">
      <c r="D25" s="379"/>
      <c r="E25" s="388"/>
      <c r="F25" s="388"/>
      <c r="G25" s="388"/>
      <c r="H25" s="388"/>
      <c r="I25" s="389"/>
      <c r="J25" s="390"/>
    </row>
    <row r="26" spans="1:12">
      <c r="C26" s="387"/>
      <c r="D26" s="379"/>
      <c r="E26" s="388"/>
      <c r="F26" s="388"/>
      <c r="G26" s="388"/>
      <c r="H26" s="388"/>
      <c r="I26" s="389"/>
      <c r="J26" s="390"/>
    </row>
    <row r="27" spans="1:12">
      <c r="D27" s="379"/>
      <c r="E27" s="388"/>
      <c r="F27" s="388"/>
      <c r="G27" s="388"/>
      <c r="H27" s="388"/>
      <c r="I27" s="389"/>
      <c r="J27" s="390"/>
    </row>
    <row r="28" spans="1:12">
      <c r="C28" s="387"/>
      <c r="D28" s="379"/>
      <c r="E28" s="388"/>
      <c r="F28" s="388"/>
      <c r="G28" s="388"/>
      <c r="H28" s="388"/>
      <c r="I28" s="389"/>
      <c r="J28" s="390"/>
    </row>
    <row r="29" spans="1:12">
      <c r="B29" s="391" t="str">
        <f>$A$1</f>
        <v>DIVISION 4 - MASONRY</v>
      </c>
      <c r="L29" s="392"/>
    </row>
    <row r="31" spans="1:12" ht="16.5" thickBot="1">
      <c r="B31" s="376" t="s">
        <v>214</v>
      </c>
      <c r="K31" s="373" t="s">
        <v>5</v>
      </c>
      <c r="L31" s="393">
        <f>SUM(L21:L28)</f>
        <v>0</v>
      </c>
    </row>
    <row r="32" spans="1:12" ht="16.5" thickTop="1"/>
  </sheetData>
  <mergeCells count="1">
    <mergeCell ref="A1:L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7"/>
  <sheetViews>
    <sheetView topLeftCell="A49" zoomScale="93" zoomScaleNormal="93" zoomScaleSheetLayoutView="100" workbookViewId="0">
      <selection activeCell="B38" sqref="B38"/>
    </sheetView>
  </sheetViews>
  <sheetFormatPr defaultColWidth="9.140625" defaultRowHeight="15.75"/>
  <cols>
    <col min="1" max="1" width="4.7109375" style="434" customWidth="1"/>
    <col min="2" max="2" width="50.5703125" style="434" customWidth="1"/>
    <col min="3" max="3" width="9.28515625" style="433" bestFit="1" customWidth="1"/>
    <col min="4" max="8" width="9.140625" style="433"/>
    <col min="9" max="9" width="12.28515625" style="433" customWidth="1"/>
    <col min="10" max="10" width="12.5703125" style="433" customWidth="1"/>
    <col min="11" max="11" width="10.140625" style="433" bestFit="1" customWidth="1"/>
    <col min="12" max="12" width="14.140625" style="434" customWidth="1"/>
    <col min="13" max="16384" width="9.140625" style="434"/>
  </cols>
  <sheetData>
    <row r="2" spans="1:12">
      <c r="A2" s="545" t="s">
        <v>218</v>
      </c>
      <c r="B2" s="545"/>
      <c r="C2" s="545"/>
      <c r="D2" s="545"/>
      <c r="E2" s="545"/>
      <c r="F2" s="545"/>
      <c r="G2" s="545"/>
      <c r="H2" s="545"/>
      <c r="I2" s="545"/>
      <c r="J2" s="545"/>
      <c r="K2" s="545"/>
      <c r="L2" s="545"/>
    </row>
    <row r="3" spans="1:12">
      <c r="A3" s="545" t="s">
        <v>219</v>
      </c>
      <c r="B3" s="545"/>
      <c r="C3" s="545"/>
      <c r="D3" s="545"/>
      <c r="E3" s="545"/>
      <c r="F3" s="545"/>
      <c r="G3" s="545"/>
      <c r="H3" s="545"/>
      <c r="I3" s="545"/>
      <c r="J3" s="545"/>
      <c r="K3" s="545"/>
      <c r="L3" s="545"/>
    </row>
    <row r="5" spans="1:12" s="435" customFormat="1" ht="14.25" customHeight="1">
      <c r="A5" s="435" t="s">
        <v>2</v>
      </c>
      <c r="B5" s="436" t="s">
        <v>3</v>
      </c>
      <c r="C5" s="436" t="s">
        <v>199</v>
      </c>
      <c r="D5" s="436" t="s">
        <v>200</v>
      </c>
      <c r="E5" s="437" t="s">
        <v>455</v>
      </c>
      <c r="F5" s="437" t="s">
        <v>456</v>
      </c>
      <c r="G5" s="437" t="s">
        <v>457</v>
      </c>
      <c r="H5" s="437" t="s">
        <v>458</v>
      </c>
      <c r="I5" s="437" t="s">
        <v>459</v>
      </c>
      <c r="J5" s="437" t="s">
        <v>460</v>
      </c>
      <c r="K5" s="436" t="s">
        <v>200</v>
      </c>
      <c r="L5" s="436" t="s">
        <v>4</v>
      </c>
    </row>
    <row r="6" spans="1:12" s="438" customFormat="1">
      <c r="B6" s="439"/>
      <c r="C6" s="439"/>
      <c r="D6" s="439"/>
      <c r="E6" s="440" t="s">
        <v>5</v>
      </c>
      <c r="F6" s="440" t="s">
        <v>5</v>
      </c>
      <c r="G6" s="440" t="s">
        <v>5</v>
      </c>
      <c r="H6" s="440" t="s">
        <v>5</v>
      </c>
      <c r="I6" s="440" t="s">
        <v>5</v>
      </c>
      <c r="J6" s="440" t="s">
        <v>5</v>
      </c>
      <c r="K6" s="439" t="s">
        <v>201</v>
      </c>
      <c r="L6" s="439" t="s">
        <v>5</v>
      </c>
    </row>
    <row r="8" spans="1:12" ht="45.75" customHeight="1">
      <c r="B8" s="546" t="s">
        <v>233</v>
      </c>
      <c r="C8" s="546"/>
      <c r="D8" s="546"/>
      <c r="E8" s="546"/>
      <c r="F8" s="546"/>
    </row>
    <row r="9" spans="1:12" ht="30.75" customHeight="1">
      <c r="B9" s="546" t="s">
        <v>221</v>
      </c>
      <c r="C9" s="546"/>
      <c r="D9" s="546"/>
      <c r="E9" s="546"/>
      <c r="F9" s="546"/>
    </row>
    <row r="11" spans="1:12">
      <c r="B11" s="441" t="s">
        <v>220</v>
      </c>
    </row>
    <row r="12" spans="1:12" ht="94.5">
      <c r="B12" s="442" t="s">
        <v>463</v>
      </c>
    </row>
    <row r="13" spans="1:12" ht="141.75">
      <c r="A13" s="443" t="s">
        <v>7</v>
      </c>
      <c r="B13" s="444" t="s">
        <v>234</v>
      </c>
      <c r="C13" s="445">
        <v>890</v>
      </c>
      <c r="D13" s="446" t="s">
        <v>206</v>
      </c>
      <c r="E13" s="18"/>
      <c r="F13" s="18"/>
      <c r="G13" s="18"/>
      <c r="H13" s="18"/>
      <c r="I13" s="18">
        <f>SUM(E13:H13)</f>
        <v>0</v>
      </c>
      <c r="J13" s="18"/>
      <c r="K13" s="18"/>
      <c r="L13" s="424">
        <f>K13*C13</f>
        <v>0</v>
      </c>
    </row>
    <row r="14" spans="1:12" ht="7.5" customHeight="1"/>
    <row r="15" spans="1:12" ht="110.25">
      <c r="A15" s="447" t="s">
        <v>9</v>
      </c>
      <c r="B15" s="448" t="s">
        <v>235</v>
      </c>
      <c r="C15" s="433">
        <v>890</v>
      </c>
      <c r="D15" s="433" t="s">
        <v>206</v>
      </c>
      <c r="E15" s="18"/>
      <c r="F15" s="18"/>
      <c r="G15" s="18"/>
      <c r="H15" s="18"/>
      <c r="I15" s="18">
        <f>SUM(E15:H15)</f>
        <v>0</v>
      </c>
      <c r="J15" s="18"/>
      <c r="K15" s="18"/>
      <c r="L15" s="424">
        <f>K15*C15</f>
        <v>0</v>
      </c>
    </row>
    <row r="16" spans="1:12">
      <c r="A16" s="447"/>
      <c r="B16" s="448"/>
      <c r="E16" s="18"/>
      <c r="F16" s="18"/>
      <c r="G16" s="18"/>
      <c r="H16" s="18"/>
      <c r="I16" s="18"/>
      <c r="J16" s="18"/>
      <c r="K16" s="18"/>
      <c r="L16" s="424"/>
    </row>
    <row r="17" spans="1:12">
      <c r="A17" s="447"/>
      <c r="B17" s="448"/>
      <c r="E17" s="18"/>
      <c r="F17" s="18"/>
      <c r="G17" s="18"/>
      <c r="H17" s="18"/>
      <c r="I17" s="18"/>
      <c r="J17" s="433" t="s">
        <v>212</v>
      </c>
      <c r="L17" s="449">
        <f>SUM(L13:L15)</f>
        <v>0</v>
      </c>
    </row>
    <row r="18" spans="1:12" ht="7.5" customHeight="1">
      <c r="A18" s="447"/>
      <c r="B18" s="448"/>
      <c r="C18" s="450"/>
      <c r="L18" s="424"/>
    </row>
    <row r="19" spans="1:12" ht="7.5" customHeight="1">
      <c r="A19" s="447"/>
      <c r="B19" s="448"/>
      <c r="C19" s="450"/>
      <c r="L19" s="424"/>
    </row>
    <row r="20" spans="1:12">
      <c r="A20" s="447"/>
      <c r="B20" s="441" t="s">
        <v>225</v>
      </c>
      <c r="E20" s="18"/>
      <c r="F20" s="18"/>
      <c r="G20" s="18"/>
      <c r="H20" s="18"/>
      <c r="I20" s="18"/>
      <c r="J20" s="18"/>
      <c r="K20" s="18"/>
      <c r="L20" s="424"/>
    </row>
    <row r="21" spans="1:12" ht="141.75">
      <c r="A21" s="443" t="s">
        <v>7</v>
      </c>
      <c r="B21" s="444" t="s">
        <v>237</v>
      </c>
      <c r="C21" s="445">
        <v>175</v>
      </c>
      <c r="D21" s="446" t="s">
        <v>206</v>
      </c>
      <c r="E21" s="18"/>
      <c r="F21" s="18"/>
      <c r="G21" s="18"/>
      <c r="H21" s="18"/>
      <c r="I21" s="18">
        <f>SUM(E21:H21)</f>
        <v>0</v>
      </c>
      <c r="J21" s="18"/>
      <c r="K21" s="18"/>
      <c r="L21" s="424">
        <f>K21*C21</f>
        <v>0</v>
      </c>
    </row>
    <row r="22" spans="1:12" ht="9.75" customHeight="1">
      <c r="A22" s="447"/>
      <c r="B22" s="448"/>
      <c r="C22" s="450"/>
      <c r="L22" s="424"/>
    </row>
    <row r="23" spans="1:12" ht="110.25">
      <c r="A23" s="447" t="s">
        <v>9</v>
      </c>
      <c r="B23" s="448" t="s">
        <v>235</v>
      </c>
      <c r="C23" s="433">
        <v>175</v>
      </c>
      <c r="D23" s="433" t="s">
        <v>206</v>
      </c>
      <c r="E23" s="18"/>
      <c r="F23" s="18"/>
      <c r="G23" s="18"/>
      <c r="H23" s="18"/>
      <c r="I23" s="18">
        <f>SUM(E23:H23)</f>
        <v>0</v>
      </c>
      <c r="J23" s="18"/>
      <c r="K23" s="18"/>
      <c r="L23" s="424">
        <f>K23*C23</f>
        <v>0</v>
      </c>
    </row>
    <row r="24" spans="1:12" ht="9.75" customHeight="1">
      <c r="A24" s="447"/>
      <c r="B24" s="448"/>
      <c r="C24" s="450"/>
      <c r="L24" s="424"/>
    </row>
    <row r="25" spans="1:12" ht="144.75" customHeight="1">
      <c r="A25" s="443" t="s">
        <v>11</v>
      </c>
      <c r="B25" s="444" t="s">
        <v>236</v>
      </c>
      <c r="C25" s="445">
        <v>390</v>
      </c>
      <c r="D25" s="446" t="s">
        <v>206</v>
      </c>
      <c r="E25" s="18"/>
      <c r="F25" s="18"/>
      <c r="G25" s="18"/>
      <c r="H25" s="18"/>
      <c r="I25" s="18">
        <f>SUM(E25:H25)</f>
        <v>0</v>
      </c>
      <c r="J25" s="18"/>
      <c r="K25" s="18"/>
      <c r="L25" s="424">
        <f>K25*C25</f>
        <v>0</v>
      </c>
    </row>
    <row r="26" spans="1:12">
      <c r="A26" s="447"/>
      <c r="B26" s="448"/>
      <c r="E26" s="18"/>
      <c r="F26" s="18"/>
      <c r="G26" s="18"/>
      <c r="H26" s="18"/>
      <c r="I26" s="18"/>
      <c r="J26" s="18"/>
      <c r="K26" s="18"/>
      <c r="L26" s="424"/>
    </row>
    <row r="27" spans="1:12">
      <c r="A27" s="447"/>
      <c r="B27" s="448"/>
      <c r="E27" s="18"/>
      <c r="F27" s="18"/>
      <c r="G27" s="18"/>
      <c r="H27" s="18"/>
      <c r="I27" s="18"/>
      <c r="J27" s="433" t="s">
        <v>212</v>
      </c>
      <c r="L27" s="449">
        <f>SUM(L21:L25)</f>
        <v>0</v>
      </c>
    </row>
    <row r="28" spans="1:12" ht="7.5" customHeight="1"/>
    <row r="29" spans="1:12" ht="7.5" customHeight="1"/>
    <row r="30" spans="1:12">
      <c r="A30" s="447"/>
      <c r="B30" s="448"/>
      <c r="E30" s="18"/>
      <c r="F30" s="18"/>
      <c r="G30" s="18"/>
      <c r="H30" s="18"/>
      <c r="I30" s="18"/>
      <c r="J30" s="18"/>
      <c r="K30" s="18"/>
      <c r="L30" s="424"/>
    </row>
    <row r="31" spans="1:12">
      <c r="A31" s="447"/>
      <c r="B31" s="441" t="s">
        <v>225</v>
      </c>
      <c r="E31" s="18"/>
      <c r="F31" s="18"/>
      <c r="G31" s="18"/>
      <c r="H31" s="18"/>
      <c r="I31" s="18"/>
      <c r="J31" s="18"/>
      <c r="K31" s="18"/>
      <c r="L31" s="424"/>
    </row>
    <row r="32" spans="1:12" ht="110.25">
      <c r="A32" s="447" t="s">
        <v>7</v>
      </c>
      <c r="B32" s="448" t="s">
        <v>235</v>
      </c>
      <c r="C32" s="433">
        <v>390</v>
      </c>
      <c r="D32" s="433" t="s">
        <v>206</v>
      </c>
      <c r="E32" s="18"/>
      <c r="F32" s="18"/>
      <c r="G32" s="18"/>
      <c r="H32" s="18"/>
      <c r="I32" s="18">
        <f>SUM(E32:H32)</f>
        <v>0</v>
      </c>
      <c r="J32" s="18"/>
      <c r="K32" s="18"/>
      <c r="L32" s="424">
        <f>K32*C32</f>
        <v>0</v>
      </c>
    </row>
    <row r="33" spans="1:12" ht="6.75" customHeight="1">
      <c r="A33" s="447"/>
      <c r="B33" s="448"/>
      <c r="K33" s="18"/>
      <c r="L33" s="424"/>
    </row>
    <row r="34" spans="1:12">
      <c r="B34" s="441" t="s">
        <v>226</v>
      </c>
    </row>
    <row r="35" spans="1:12" ht="47.25">
      <c r="B35" s="448" t="s">
        <v>221</v>
      </c>
    </row>
    <row r="36" spans="1:12" ht="50.25" customHeight="1">
      <c r="A36" s="413" t="s">
        <v>9</v>
      </c>
      <c r="B36" s="414" t="s">
        <v>227</v>
      </c>
      <c r="C36" s="433">
        <v>20</v>
      </c>
      <c r="D36" s="433" t="s">
        <v>210</v>
      </c>
      <c r="E36" s="18"/>
      <c r="F36" s="18"/>
      <c r="G36" s="18"/>
      <c r="H36" s="18"/>
      <c r="I36" s="18">
        <f>SUM(E36:H36)</f>
        <v>0</v>
      </c>
      <c r="J36" s="18"/>
      <c r="K36" s="120"/>
      <c r="L36" s="424">
        <f>K36*C36</f>
        <v>0</v>
      </c>
    </row>
    <row r="37" spans="1:12" ht="9" customHeight="1"/>
    <row r="38" spans="1:12" ht="110.25">
      <c r="A38" s="413" t="s">
        <v>11</v>
      </c>
      <c r="B38" s="448" t="s">
        <v>877</v>
      </c>
      <c r="C38" s="433">
        <v>1150</v>
      </c>
      <c r="D38" s="433" t="s">
        <v>210</v>
      </c>
      <c r="E38" s="18"/>
      <c r="F38" s="18"/>
      <c r="G38" s="18"/>
      <c r="H38" s="18"/>
      <c r="I38" s="18">
        <f>SUM(E38:H38)</f>
        <v>0</v>
      </c>
      <c r="J38" s="18"/>
      <c r="K38" s="120"/>
      <c r="L38" s="424">
        <f>K38*C38</f>
        <v>0</v>
      </c>
    </row>
    <row r="39" spans="1:12">
      <c r="A39" s="413"/>
      <c r="B39" s="448"/>
      <c r="E39" s="18"/>
      <c r="F39" s="18"/>
      <c r="G39" s="18"/>
      <c r="H39" s="18"/>
      <c r="I39" s="18"/>
      <c r="J39" s="18"/>
      <c r="K39" s="120"/>
      <c r="L39" s="424"/>
    </row>
    <row r="40" spans="1:12">
      <c r="A40" s="413"/>
      <c r="B40" s="441" t="s">
        <v>834</v>
      </c>
      <c r="E40" s="18"/>
      <c r="F40" s="18"/>
      <c r="G40" s="18"/>
      <c r="H40" s="18"/>
      <c r="I40" s="18"/>
      <c r="J40" s="18"/>
      <c r="K40" s="120"/>
      <c r="L40" s="424"/>
    </row>
    <row r="41" spans="1:12">
      <c r="A41" s="413"/>
      <c r="B41" s="448"/>
      <c r="E41" s="18"/>
      <c r="F41" s="18"/>
      <c r="G41" s="18"/>
      <c r="H41" s="18"/>
      <c r="I41" s="18"/>
      <c r="J41" s="18"/>
      <c r="K41" s="120"/>
      <c r="L41" s="424"/>
    </row>
    <row r="42" spans="1:12" ht="396.75" customHeight="1">
      <c r="A42" s="451" t="s">
        <v>13</v>
      </c>
      <c r="B42" s="452" t="s">
        <v>876</v>
      </c>
      <c r="C42" s="453" t="s">
        <v>228</v>
      </c>
      <c r="K42" s="454"/>
      <c r="L42" s="451">
        <f>K42</f>
        <v>0</v>
      </c>
    </row>
    <row r="43" spans="1:12" ht="51" customHeight="1">
      <c r="A43" s="451" t="s">
        <v>15</v>
      </c>
      <c r="B43" s="452" t="s">
        <v>875</v>
      </c>
      <c r="C43" s="453">
        <v>2</v>
      </c>
      <c r="K43" s="454"/>
      <c r="L43" s="451">
        <f>K43*C43</f>
        <v>0</v>
      </c>
    </row>
    <row r="44" spans="1:12" ht="8.25" customHeight="1">
      <c r="A44" s="451"/>
      <c r="B44" s="452"/>
      <c r="C44" s="453"/>
      <c r="K44" s="454"/>
      <c r="L44" s="451"/>
    </row>
    <row r="45" spans="1:12" ht="31.5" customHeight="1">
      <c r="A45" s="451"/>
      <c r="B45" s="441" t="s">
        <v>851</v>
      </c>
      <c r="C45" s="453"/>
      <c r="K45" s="454"/>
      <c r="L45" s="451"/>
    </row>
    <row r="46" spans="1:12" ht="54.75" customHeight="1">
      <c r="A46" s="451"/>
      <c r="B46" s="452" t="s">
        <v>852</v>
      </c>
      <c r="C46" s="453">
        <v>5.5</v>
      </c>
      <c r="D46" s="433" t="s">
        <v>206</v>
      </c>
      <c r="K46" s="454"/>
      <c r="L46" s="451">
        <f>K46*C46</f>
        <v>0</v>
      </c>
    </row>
    <row r="47" spans="1:12" ht="51" customHeight="1">
      <c r="A47" s="451"/>
      <c r="B47" s="452"/>
      <c r="C47" s="453"/>
      <c r="K47" s="454"/>
      <c r="L47" s="451"/>
    </row>
    <row r="48" spans="1:12">
      <c r="J48" s="433" t="s">
        <v>212</v>
      </c>
      <c r="L48" s="449">
        <f>L38+L36+L32+L42+L43+L46</f>
        <v>0</v>
      </c>
    </row>
    <row r="49" spans="2:12" ht="8.25" customHeight="1"/>
    <row r="50" spans="2:12">
      <c r="J50" s="433" t="s">
        <v>239</v>
      </c>
      <c r="L50" s="449">
        <f>L17</f>
        <v>0</v>
      </c>
    </row>
    <row r="51" spans="2:12" ht="8.25" customHeight="1">
      <c r="L51" s="433"/>
    </row>
    <row r="52" spans="2:12">
      <c r="J52" s="433" t="s">
        <v>246</v>
      </c>
      <c r="L52" s="449">
        <f>L27</f>
        <v>0</v>
      </c>
    </row>
    <row r="53" spans="2:12" ht="6.75" customHeight="1">
      <c r="J53" s="434"/>
      <c r="L53" s="449"/>
    </row>
    <row r="54" spans="2:12">
      <c r="J54" s="433" t="s">
        <v>278</v>
      </c>
      <c r="L54" s="449">
        <f>L48</f>
        <v>0</v>
      </c>
    </row>
    <row r="55" spans="2:12">
      <c r="B55" s="441" t="s">
        <v>229</v>
      </c>
    </row>
    <row r="57" spans="2:12">
      <c r="B57" s="434" t="s">
        <v>214</v>
      </c>
      <c r="K57" s="433" t="s">
        <v>5</v>
      </c>
      <c r="L57" s="455">
        <f>SUM(L50:L54)</f>
        <v>0</v>
      </c>
    </row>
  </sheetData>
  <mergeCells count="4">
    <mergeCell ref="A2:L2"/>
    <mergeCell ref="A3:L3"/>
    <mergeCell ref="B8:F8"/>
    <mergeCell ref="B9:F9"/>
  </mergeCells>
  <printOptions horizontalCentered="1"/>
  <pageMargins left="0.7" right="0.7" top="0.75" bottom="0.75" header="0.3" footer="0.3"/>
  <pageSetup paperSize="9" scale="85" firstPageNumber="14" orientation="landscape" useFirstPageNumber="1" verticalDpi="1200" r:id="rId1"/>
  <headerFooter>
    <oddFooter>&amp;L&amp;"-,Bold"&amp;8Agriculture Development Center Plot 442 Kefraya, West Bekaa&amp;C&amp;P&amp;R&amp;"-,Bold"&amp;8July 2016</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view="pageBreakPreview" topLeftCell="A16" zoomScaleNormal="100" zoomScaleSheetLayoutView="100" workbookViewId="0">
      <selection activeCell="D15" sqref="D15"/>
    </sheetView>
  </sheetViews>
  <sheetFormatPr defaultColWidth="9.140625" defaultRowHeight="15.75"/>
  <cols>
    <col min="1" max="1" width="4.7109375" style="106" customWidth="1"/>
    <col min="2" max="2" width="46.85546875" style="106" customWidth="1"/>
    <col min="3" max="3" width="9.28515625" style="107" bestFit="1" customWidth="1"/>
    <col min="4" max="8" width="9.140625" style="107"/>
    <col min="9" max="9" width="11.28515625" style="107" customWidth="1"/>
    <col min="10" max="10" width="11.7109375" style="107" customWidth="1"/>
    <col min="11" max="11" width="9.28515625" style="107" bestFit="1" customWidth="1"/>
    <col min="12" max="12" width="14.140625" style="106" customWidth="1"/>
    <col min="13" max="16384" width="9.140625" style="106"/>
  </cols>
  <sheetData>
    <row r="2" spans="1:12">
      <c r="A2" s="547" t="s">
        <v>240</v>
      </c>
      <c r="B2" s="547"/>
      <c r="C2" s="547"/>
      <c r="D2" s="547"/>
      <c r="E2" s="547"/>
      <c r="F2" s="547"/>
      <c r="G2" s="547"/>
      <c r="H2" s="547"/>
      <c r="I2" s="547"/>
      <c r="J2" s="547"/>
      <c r="K2" s="547"/>
      <c r="L2" s="547"/>
    </row>
    <row r="3" spans="1:12">
      <c r="A3" s="547" t="s">
        <v>241</v>
      </c>
      <c r="B3" s="547"/>
      <c r="C3" s="547"/>
      <c r="D3" s="547"/>
      <c r="E3" s="547"/>
      <c r="F3" s="547"/>
      <c r="G3" s="547"/>
      <c r="H3" s="547"/>
      <c r="I3" s="547"/>
      <c r="J3" s="547"/>
      <c r="K3" s="547"/>
      <c r="L3" s="547"/>
    </row>
    <row r="4" spans="1:12">
      <c r="A4" s="112"/>
      <c r="B4" s="112"/>
      <c r="C4" s="112"/>
      <c r="D4" s="112"/>
      <c r="E4" s="198"/>
      <c r="F4" s="198"/>
      <c r="G4" s="198"/>
      <c r="H4" s="198"/>
      <c r="I4" s="198"/>
      <c r="J4" s="198"/>
      <c r="K4" s="112"/>
      <c r="L4" s="112"/>
    </row>
    <row r="6" spans="1:12" ht="18" customHeight="1">
      <c r="A6" s="113" t="s">
        <v>2</v>
      </c>
      <c r="B6" s="110" t="s">
        <v>3</v>
      </c>
      <c r="C6" s="110" t="s">
        <v>199</v>
      </c>
      <c r="D6" s="110" t="s">
        <v>200</v>
      </c>
      <c r="E6" s="5" t="s">
        <v>455</v>
      </c>
      <c r="F6" s="5" t="s">
        <v>456</v>
      </c>
      <c r="G6" s="5" t="s">
        <v>457</v>
      </c>
      <c r="H6" s="5" t="s">
        <v>458</v>
      </c>
      <c r="I6" s="5" t="s">
        <v>459</v>
      </c>
      <c r="J6" s="5" t="s">
        <v>460</v>
      </c>
      <c r="K6" s="110" t="s">
        <v>200</v>
      </c>
      <c r="L6" s="110" t="s">
        <v>4</v>
      </c>
    </row>
    <row r="7" spans="1:12">
      <c r="A7" s="114"/>
      <c r="B7" s="115"/>
      <c r="C7" s="115"/>
      <c r="D7" s="115"/>
      <c r="E7" s="7" t="s">
        <v>5</v>
      </c>
      <c r="F7" s="7" t="s">
        <v>5</v>
      </c>
      <c r="G7" s="7" t="s">
        <v>5</v>
      </c>
      <c r="H7" s="7" t="s">
        <v>5</v>
      </c>
      <c r="I7" s="7" t="s">
        <v>5</v>
      </c>
      <c r="J7" s="7" t="s">
        <v>5</v>
      </c>
      <c r="K7" s="115" t="s">
        <v>201</v>
      </c>
      <c r="L7" s="115" t="s">
        <v>5</v>
      </c>
    </row>
    <row r="9" spans="1:12">
      <c r="B9" s="73" t="s">
        <v>833</v>
      </c>
    </row>
    <row r="10" spans="1:12" ht="9" customHeight="1"/>
    <row r="11" spans="1:12" ht="112.5" customHeight="1">
      <c r="A11" s="118" t="s">
        <v>7</v>
      </c>
      <c r="B11" s="116" t="s">
        <v>247</v>
      </c>
      <c r="C11" s="107">
        <v>2500</v>
      </c>
      <c r="D11" s="107" t="s">
        <v>206</v>
      </c>
      <c r="E11" s="96"/>
      <c r="F11" s="96"/>
      <c r="G11" s="96"/>
      <c r="H11" s="96"/>
      <c r="I11" s="96">
        <f>SUM(E11:H11)</f>
        <v>0</v>
      </c>
      <c r="J11" s="96"/>
      <c r="L11" s="124">
        <f>C11*K11</f>
        <v>0</v>
      </c>
    </row>
    <row r="12" spans="1:12" ht="8.25" customHeight="1">
      <c r="B12" s="94"/>
    </row>
    <row r="13" spans="1:12" ht="47.25">
      <c r="A13" s="118" t="s">
        <v>9</v>
      </c>
      <c r="B13" s="116" t="s">
        <v>242</v>
      </c>
      <c r="C13" s="107">
        <v>2500</v>
      </c>
      <c r="D13" s="107" t="s">
        <v>206</v>
      </c>
      <c r="E13" s="96"/>
      <c r="F13" s="96"/>
      <c r="G13" s="96"/>
      <c r="H13" s="96"/>
      <c r="I13" s="96">
        <f>SUM(E13:H13)</f>
        <v>0</v>
      </c>
      <c r="J13" s="96"/>
      <c r="L13" s="124">
        <f>C13*K13</f>
        <v>0</v>
      </c>
    </row>
    <row r="14" spans="1:12" ht="9.75" customHeight="1">
      <c r="A14" s="118"/>
      <c r="B14" s="116"/>
    </row>
    <row r="15" spans="1:12" ht="63">
      <c r="A15" s="118" t="s">
        <v>11</v>
      </c>
      <c r="B15" s="116" t="s">
        <v>243</v>
      </c>
      <c r="C15" s="107">
        <v>450</v>
      </c>
      <c r="D15" s="107" t="s">
        <v>206</v>
      </c>
      <c r="E15" s="96"/>
      <c r="F15" s="96"/>
      <c r="G15" s="96"/>
      <c r="H15" s="96"/>
      <c r="I15" s="96">
        <f>SUM(E15:H15)</f>
        <v>0</v>
      </c>
      <c r="J15" s="96"/>
      <c r="L15" s="124">
        <f>C15*K15</f>
        <v>0</v>
      </c>
    </row>
    <row r="16" spans="1:12" ht="8.25" customHeight="1">
      <c r="A16" s="118"/>
      <c r="B16" s="116"/>
      <c r="L16" s="124"/>
    </row>
    <row r="17" spans="1:12">
      <c r="A17" s="118"/>
      <c r="B17" s="125" t="s">
        <v>832</v>
      </c>
      <c r="L17" s="124"/>
    </row>
    <row r="18" spans="1:12" ht="9" customHeight="1">
      <c r="A18" s="118"/>
      <c r="B18" s="116"/>
    </row>
    <row r="19" spans="1:12" ht="34.5" customHeight="1">
      <c r="A19" s="118" t="s">
        <v>13</v>
      </c>
      <c r="B19" s="117" t="s">
        <v>244</v>
      </c>
      <c r="C19" s="107">
        <v>1110</v>
      </c>
      <c r="D19" s="107" t="s">
        <v>206</v>
      </c>
      <c r="E19" s="96"/>
      <c r="F19" s="96"/>
      <c r="G19" s="96"/>
      <c r="H19" s="96"/>
      <c r="I19" s="96">
        <f>SUM(E19:H19)</f>
        <v>0</v>
      </c>
      <c r="J19" s="96"/>
      <c r="L19" s="124">
        <f>C19*K19</f>
        <v>0</v>
      </c>
    </row>
    <row r="20" spans="1:12" ht="34.5" customHeight="1">
      <c r="A20" s="118"/>
      <c r="B20" s="117"/>
      <c r="E20" s="96"/>
      <c r="F20" s="96"/>
      <c r="G20" s="96"/>
      <c r="H20" s="96"/>
      <c r="I20" s="96"/>
      <c r="J20" s="96"/>
      <c r="L20" s="124"/>
    </row>
    <row r="21" spans="1:12" s="539" customFormat="1" ht="47.25">
      <c r="A21" s="536" t="s">
        <v>15</v>
      </c>
      <c r="B21" s="537" t="s">
        <v>881</v>
      </c>
      <c r="C21" s="538">
        <v>120</v>
      </c>
      <c r="D21" s="539" t="s">
        <v>206</v>
      </c>
      <c r="E21" s="538"/>
      <c r="F21" s="538"/>
      <c r="G21" s="538"/>
      <c r="H21" s="538"/>
      <c r="I21" s="538"/>
      <c r="J21" s="538"/>
      <c r="K21" s="540"/>
      <c r="L21" s="541">
        <f t="shared" ref="L21" si="0">C21*K21</f>
        <v>0</v>
      </c>
    </row>
    <row r="22" spans="1:12">
      <c r="B22" s="535"/>
      <c r="D22" s="106"/>
      <c r="E22" s="106"/>
      <c r="J22" s="107" t="s">
        <v>212</v>
      </c>
      <c r="L22" s="126">
        <f>SUM(L11:L21)</f>
        <v>0</v>
      </c>
    </row>
    <row r="25" spans="1:12">
      <c r="C25" s="106"/>
      <c r="J25" s="107" t="s">
        <v>279</v>
      </c>
      <c r="L25" s="124">
        <f>L22</f>
        <v>0</v>
      </c>
    </row>
    <row r="27" spans="1:12">
      <c r="B27" s="73" t="s">
        <v>245</v>
      </c>
    </row>
    <row r="28" spans="1:12">
      <c r="L28" s="113"/>
    </row>
    <row r="29" spans="1:12" ht="16.5" thickBot="1">
      <c r="B29" s="106" t="s">
        <v>214</v>
      </c>
      <c r="K29" s="107" t="s">
        <v>5</v>
      </c>
      <c r="L29" s="127">
        <f>L25</f>
        <v>0</v>
      </c>
    </row>
    <row r="30" spans="1:12" ht="16.5" thickTop="1"/>
  </sheetData>
  <mergeCells count="2">
    <mergeCell ref="A2:L2"/>
    <mergeCell ref="A3:L3"/>
  </mergeCells>
  <printOptions horizontalCentered="1"/>
  <pageMargins left="0.7" right="0.25" top="0.5" bottom="0.75" header="0.55000000000000004" footer="0.3"/>
  <pageSetup paperSize="9" scale="85" firstPageNumber="17" orientation="landscape" useFirstPageNumber="1" verticalDpi="1200" r:id="rId1"/>
  <headerFooter>
    <oddFooter>&amp;L&amp;"-,Bold"&amp;8Agriculture Development Center 442 Kefraya, West Bekaa&amp;C&amp;P&amp;R&amp;"-,Bold"&amp;8July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view="pageBreakPreview" topLeftCell="A76" zoomScaleNormal="100" zoomScaleSheetLayoutView="100" workbookViewId="0">
      <selection activeCell="A31" sqref="A31:XFD33"/>
    </sheetView>
  </sheetViews>
  <sheetFormatPr defaultColWidth="9.140625" defaultRowHeight="15"/>
  <cols>
    <col min="1" max="1" width="5.7109375" style="83" customWidth="1"/>
    <col min="2" max="2" width="52.28515625" style="83" customWidth="1"/>
    <col min="3" max="3" width="9.7109375" style="83" customWidth="1"/>
    <col min="4" max="4" width="5.7109375" style="83" customWidth="1"/>
    <col min="5" max="5" width="9.42578125" style="83" customWidth="1"/>
    <col min="6" max="6" width="6.28515625" style="83" bestFit="1" customWidth="1"/>
    <col min="7" max="7" width="8.7109375" style="83" customWidth="1"/>
    <col min="8" max="8" width="8.85546875" style="83" customWidth="1"/>
    <col min="9" max="9" width="8.7109375" style="83" customWidth="1"/>
    <col min="10" max="10" width="9.7109375" style="83" customWidth="1"/>
    <col min="11" max="11" width="10.7109375" style="83" bestFit="1" customWidth="1"/>
    <col min="12" max="12" width="14.140625" style="83" customWidth="1"/>
    <col min="13" max="16384" width="9.140625" style="83"/>
  </cols>
  <sheetData>
    <row r="1" spans="1:12" ht="15.75">
      <c r="A1" s="542"/>
      <c r="B1" s="542"/>
      <c r="C1" s="542"/>
      <c r="D1" s="542"/>
      <c r="E1" s="542"/>
      <c r="F1" s="542"/>
      <c r="G1" s="542"/>
      <c r="H1" s="542"/>
      <c r="I1" s="542"/>
      <c r="J1" s="542"/>
      <c r="K1" s="542"/>
      <c r="L1" s="542"/>
    </row>
    <row r="2" spans="1:12" ht="15.75">
      <c r="A2" s="542" t="s">
        <v>248</v>
      </c>
      <c r="B2" s="542"/>
      <c r="C2" s="542"/>
      <c r="D2" s="542"/>
      <c r="E2" s="542"/>
      <c r="F2" s="542"/>
      <c r="G2" s="542"/>
      <c r="H2" s="542"/>
      <c r="I2" s="542"/>
      <c r="J2" s="542"/>
      <c r="K2" s="542"/>
      <c r="L2" s="542"/>
    </row>
    <row r="3" spans="1:12" ht="15.75">
      <c r="A3" s="543" t="s">
        <v>249</v>
      </c>
      <c r="B3" s="543"/>
      <c r="C3" s="543"/>
      <c r="D3" s="543"/>
      <c r="E3" s="543"/>
      <c r="F3" s="543"/>
      <c r="G3" s="543"/>
      <c r="H3" s="543"/>
      <c r="I3" s="543"/>
      <c r="J3" s="543"/>
      <c r="K3" s="543"/>
      <c r="L3" s="543"/>
    </row>
    <row r="4" spans="1:12" ht="15.75">
      <c r="A4" s="1"/>
      <c r="B4" s="2"/>
      <c r="C4" s="3"/>
      <c r="D4" s="82"/>
      <c r="E4" s="82"/>
      <c r="F4" s="82"/>
      <c r="G4" s="82"/>
      <c r="H4" s="82"/>
      <c r="I4" s="82"/>
      <c r="J4" s="82"/>
      <c r="K4" s="82"/>
      <c r="L4" s="82"/>
    </row>
    <row r="5" spans="1:12" ht="17.25" customHeight="1">
      <c r="A5" s="4" t="s">
        <v>2</v>
      </c>
      <c r="B5" s="4" t="s">
        <v>3</v>
      </c>
      <c r="C5" s="4" t="s">
        <v>199</v>
      </c>
      <c r="D5" s="5" t="s">
        <v>200</v>
      </c>
      <c r="E5" s="5" t="s">
        <v>455</v>
      </c>
      <c r="F5" s="5" t="s">
        <v>456</v>
      </c>
      <c r="G5" s="5" t="s">
        <v>457</v>
      </c>
      <c r="H5" s="5" t="s">
        <v>458</v>
      </c>
      <c r="I5" s="5" t="s">
        <v>459</v>
      </c>
      <c r="J5" s="5" t="s">
        <v>460</v>
      </c>
      <c r="K5" s="5" t="s">
        <v>200</v>
      </c>
      <c r="L5" s="5" t="s">
        <v>4</v>
      </c>
    </row>
    <row r="6" spans="1:12" ht="15.75">
      <c r="A6" s="6"/>
      <c r="B6" s="6"/>
      <c r="C6" s="6"/>
      <c r="D6" s="7"/>
      <c r="E6" s="7" t="s">
        <v>5</v>
      </c>
      <c r="F6" s="7" t="s">
        <v>5</v>
      </c>
      <c r="G6" s="7" t="s">
        <v>5</v>
      </c>
      <c r="H6" s="7" t="s">
        <v>5</v>
      </c>
      <c r="I6" s="7" t="s">
        <v>5</v>
      </c>
      <c r="J6" s="7" t="s">
        <v>5</v>
      </c>
      <c r="K6" s="7" t="s">
        <v>201</v>
      </c>
      <c r="L6" s="7" t="s">
        <v>5</v>
      </c>
    </row>
    <row r="7" spans="1:12" ht="15.75">
      <c r="A7" s="8"/>
      <c r="B7" s="9"/>
      <c r="C7" s="10"/>
      <c r="D7" s="10"/>
      <c r="E7" s="10"/>
      <c r="F7" s="10"/>
      <c r="G7" s="10"/>
      <c r="H7" s="10"/>
      <c r="I7" s="10"/>
      <c r="J7" s="10"/>
      <c r="K7" s="84"/>
      <c r="L7" s="85"/>
    </row>
    <row r="8" spans="1:12" ht="49.5" customHeight="1">
      <c r="A8" s="8"/>
      <c r="B8" s="549" t="s">
        <v>230</v>
      </c>
      <c r="C8" s="549"/>
      <c r="D8" s="549"/>
      <c r="E8" s="549"/>
      <c r="F8" s="549"/>
      <c r="G8" s="10"/>
      <c r="H8" s="10"/>
      <c r="I8" s="10"/>
      <c r="J8" s="10"/>
      <c r="K8" s="84"/>
      <c r="L8" s="85"/>
    </row>
    <row r="9" spans="1:12" ht="15.75">
      <c r="A9" s="8"/>
      <c r="B9" s="9"/>
      <c r="C9" s="10"/>
      <c r="D9" s="10"/>
      <c r="E9" s="10"/>
      <c r="F9" s="10"/>
      <c r="G9" s="10"/>
      <c r="H9" s="10"/>
      <c r="I9" s="10"/>
      <c r="J9" s="10"/>
      <c r="K9" s="84"/>
      <c r="L9" s="85"/>
    </row>
    <row r="10" spans="1:12" s="129" customFormat="1" ht="15.75">
      <c r="A10" s="128"/>
      <c r="B10" s="548" t="s">
        <v>250</v>
      </c>
      <c r="C10" s="548"/>
      <c r="D10" s="548"/>
      <c r="E10" s="548"/>
      <c r="F10" s="548"/>
      <c r="G10" s="548"/>
      <c r="H10" s="548"/>
      <c r="I10" s="548"/>
      <c r="J10" s="548"/>
      <c r="K10" s="548"/>
      <c r="L10" s="548"/>
    </row>
    <row r="11" spans="1:12" s="129" customFormat="1" ht="34.5" customHeight="1">
      <c r="A11" s="128"/>
      <c r="B11" s="550" t="s">
        <v>251</v>
      </c>
      <c r="C11" s="550"/>
      <c r="D11" s="550"/>
      <c r="E11" s="550"/>
      <c r="F11" s="550"/>
    </row>
    <row r="12" spans="1:12" s="133" customFormat="1" ht="33" customHeight="1">
      <c r="A12" s="130"/>
      <c r="B12" s="550" t="s">
        <v>221</v>
      </c>
      <c r="C12" s="550"/>
      <c r="D12" s="550"/>
      <c r="E12" s="550"/>
      <c r="F12" s="550"/>
      <c r="G12" s="10"/>
      <c r="H12" s="10"/>
      <c r="I12" s="10"/>
      <c r="J12" s="10"/>
      <c r="K12" s="131"/>
      <c r="L12" s="132"/>
    </row>
    <row r="13" spans="1:12" ht="10.5" customHeight="1">
      <c r="A13" s="86"/>
      <c r="B13" s="87"/>
      <c r="C13" s="88"/>
      <c r="D13" s="88"/>
      <c r="E13" s="88"/>
      <c r="F13" s="88"/>
      <c r="G13" s="88"/>
      <c r="H13" s="88"/>
      <c r="I13" s="88"/>
      <c r="J13" s="88"/>
      <c r="K13" s="89"/>
      <c r="L13" s="90"/>
    </row>
    <row r="14" spans="1:12" ht="46.5" customHeight="1">
      <c r="A14" s="16" t="s">
        <v>7</v>
      </c>
      <c r="B14" s="93" t="s">
        <v>252</v>
      </c>
      <c r="C14" s="534">
        <v>8</v>
      </c>
      <c r="D14" s="100" t="s">
        <v>211</v>
      </c>
      <c r="E14" s="96"/>
      <c r="F14" s="96"/>
      <c r="G14" s="96"/>
      <c r="H14" s="96"/>
      <c r="I14" s="96">
        <f>SUM(E14:H14)</f>
        <v>0</v>
      </c>
      <c r="J14" s="96"/>
      <c r="K14" s="120"/>
      <c r="L14" s="98">
        <f>K14*C14</f>
        <v>0</v>
      </c>
    </row>
    <row r="15" spans="1:12" ht="15.75">
      <c r="A15" s="86"/>
      <c r="B15" s="87"/>
      <c r="C15" s="88"/>
      <c r="D15" s="88"/>
      <c r="E15" s="88"/>
      <c r="F15" s="88"/>
      <c r="G15" s="88"/>
      <c r="H15" s="88"/>
      <c r="I15" s="88"/>
      <c r="J15" s="88"/>
      <c r="K15" s="89"/>
      <c r="L15" s="90"/>
    </row>
    <row r="16" spans="1:12" ht="47.25">
      <c r="A16" s="16" t="s">
        <v>9</v>
      </c>
      <c r="B16" s="93" t="s">
        <v>253</v>
      </c>
      <c r="C16" s="97">
        <v>3</v>
      </c>
      <c r="D16" s="100" t="s">
        <v>211</v>
      </c>
      <c r="E16" s="96"/>
      <c r="F16" s="96"/>
      <c r="G16" s="96"/>
      <c r="H16" s="96"/>
      <c r="I16" s="96">
        <f>SUM(E16:H16)</f>
        <v>0</v>
      </c>
      <c r="J16" s="96"/>
      <c r="K16" s="120"/>
      <c r="L16" s="98">
        <f>K16*C16</f>
        <v>0</v>
      </c>
    </row>
    <row r="17" spans="1:12" ht="15.75">
      <c r="A17" s="86"/>
      <c r="B17" s="87"/>
      <c r="C17" s="88"/>
      <c r="D17" s="88"/>
      <c r="E17" s="88"/>
      <c r="F17" s="88"/>
      <c r="G17" s="88"/>
      <c r="H17" s="88"/>
      <c r="I17" s="88"/>
      <c r="J17" s="88"/>
      <c r="K17" s="89"/>
      <c r="L17" s="90"/>
    </row>
    <row r="18" spans="1:12" ht="49.5" customHeight="1">
      <c r="A18" s="16" t="s">
        <v>11</v>
      </c>
      <c r="B18" s="121" t="s">
        <v>254</v>
      </c>
      <c r="C18" s="97">
        <v>2</v>
      </c>
      <c r="D18" s="100" t="s">
        <v>211</v>
      </c>
      <c r="E18" s="96"/>
      <c r="F18" s="96"/>
      <c r="G18" s="96"/>
      <c r="H18" s="96"/>
      <c r="I18" s="96">
        <f>SUM(E18:H18)</f>
        <v>0</v>
      </c>
      <c r="J18" s="96"/>
      <c r="K18" s="120"/>
      <c r="L18" s="98">
        <f>K18*C18</f>
        <v>0</v>
      </c>
    </row>
    <row r="19" spans="1:12" ht="15.75">
      <c r="A19" s="86"/>
      <c r="B19" s="87"/>
      <c r="C19" s="88"/>
      <c r="D19" s="88"/>
      <c r="E19" s="88"/>
      <c r="F19" s="88"/>
      <c r="G19" s="88"/>
      <c r="H19" s="88"/>
      <c r="I19" s="88"/>
      <c r="J19" s="88"/>
      <c r="K19" s="89"/>
      <c r="L19" s="90"/>
    </row>
    <row r="20" spans="1:12" ht="62.25" customHeight="1">
      <c r="A20" s="16" t="s">
        <v>13</v>
      </c>
      <c r="B20" s="93" t="s">
        <v>451</v>
      </c>
      <c r="C20" s="97">
        <v>2</v>
      </c>
      <c r="D20" s="100" t="s">
        <v>211</v>
      </c>
      <c r="E20" s="96"/>
      <c r="F20" s="96"/>
      <c r="G20" s="96"/>
      <c r="H20" s="96"/>
      <c r="I20" s="96">
        <f>SUM(E20:H20)</f>
        <v>0</v>
      </c>
      <c r="J20" s="96"/>
      <c r="K20" s="120"/>
      <c r="L20" s="98">
        <f>K20*C20</f>
        <v>0</v>
      </c>
    </row>
    <row r="21" spans="1:12" ht="15.75">
      <c r="A21" s="86"/>
      <c r="B21" s="87"/>
      <c r="C21" s="88"/>
      <c r="D21" s="88"/>
      <c r="E21" s="88"/>
      <c r="F21" s="88"/>
      <c r="G21" s="88"/>
      <c r="H21" s="88"/>
      <c r="I21" s="88"/>
      <c r="J21" s="88"/>
      <c r="K21" s="89"/>
      <c r="L21" s="90"/>
    </row>
    <row r="22" spans="1:12" ht="15.75">
      <c r="A22" s="86"/>
      <c r="B22" s="87"/>
      <c r="C22" s="88"/>
      <c r="D22" s="88"/>
      <c r="E22" s="88"/>
      <c r="F22" s="88"/>
      <c r="G22" s="88"/>
      <c r="H22" s="88"/>
      <c r="I22" s="88"/>
      <c r="J22" s="88"/>
      <c r="K22" s="89"/>
      <c r="L22" s="90"/>
    </row>
    <row r="23" spans="1:12" ht="15.75">
      <c r="A23" s="86"/>
      <c r="B23" s="87"/>
      <c r="C23" s="88"/>
      <c r="D23" s="88"/>
      <c r="E23" s="88"/>
      <c r="F23" s="88"/>
      <c r="G23" s="88"/>
      <c r="H23" s="88"/>
      <c r="I23" s="88"/>
      <c r="J23" s="107" t="s">
        <v>212</v>
      </c>
      <c r="K23" s="107"/>
      <c r="L23" s="108">
        <f>SUM(L14:L20)</f>
        <v>0</v>
      </c>
    </row>
    <row r="24" spans="1:12" ht="15.75">
      <c r="A24" s="86"/>
      <c r="B24" s="87"/>
      <c r="C24" s="88"/>
      <c r="D24" s="88"/>
      <c r="E24" s="88"/>
      <c r="F24" s="88"/>
      <c r="G24" s="88"/>
      <c r="H24" s="88"/>
      <c r="I24" s="88"/>
      <c r="J24" s="107"/>
      <c r="K24" s="107"/>
      <c r="L24" s="119"/>
    </row>
    <row r="25" spans="1:12" ht="15.75">
      <c r="A25" s="86"/>
      <c r="B25" s="87"/>
      <c r="C25" s="88"/>
      <c r="D25" s="88"/>
      <c r="E25" s="88"/>
      <c r="F25" s="88"/>
      <c r="G25" s="88"/>
      <c r="H25" s="88"/>
      <c r="I25" s="88"/>
      <c r="J25" s="107"/>
      <c r="K25" s="107"/>
      <c r="L25" s="119"/>
    </row>
    <row r="26" spans="1:12" ht="15.75">
      <c r="A26" s="86"/>
      <c r="B26" s="87"/>
      <c r="C26" s="88"/>
      <c r="D26" s="88"/>
      <c r="E26" s="88"/>
      <c r="F26" s="88"/>
      <c r="G26" s="88"/>
      <c r="H26" s="88"/>
      <c r="I26" s="88"/>
      <c r="J26" s="88"/>
      <c r="K26" s="89"/>
      <c r="L26" s="90"/>
    </row>
    <row r="27" spans="1:12" ht="15.75">
      <c r="A27" s="86"/>
      <c r="B27" s="548" t="s">
        <v>662</v>
      </c>
      <c r="C27" s="548"/>
      <c r="D27" s="548"/>
      <c r="E27" s="548"/>
      <c r="F27" s="548"/>
      <c r="G27" s="548"/>
      <c r="H27" s="548"/>
      <c r="I27" s="548"/>
      <c r="J27" s="548"/>
      <c r="K27" s="548"/>
      <c r="L27" s="548"/>
    </row>
    <row r="28" spans="1:12" ht="66.75" customHeight="1">
      <c r="A28" s="86"/>
      <c r="B28" s="550" t="s">
        <v>452</v>
      </c>
      <c r="C28" s="550"/>
      <c r="D28" s="550"/>
      <c r="E28" s="550"/>
      <c r="F28" s="550"/>
      <c r="G28" s="88"/>
      <c r="H28" s="88"/>
      <c r="I28" s="88"/>
      <c r="J28" s="88"/>
      <c r="K28" s="89"/>
      <c r="L28" s="90"/>
    </row>
    <row r="29" spans="1:12" ht="15.75">
      <c r="A29" s="16" t="s">
        <v>7</v>
      </c>
      <c r="B29" s="121" t="s">
        <v>453</v>
      </c>
      <c r="C29" s="534">
        <v>3</v>
      </c>
      <c r="D29" s="100" t="s">
        <v>211</v>
      </c>
      <c r="E29" s="96"/>
      <c r="F29" s="96"/>
      <c r="G29" s="96"/>
      <c r="H29" s="96"/>
      <c r="I29" s="96">
        <f>SUM(E29:H29)</f>
        <v>0</v>
      </c>
      <c r="J29" s="96"/>
      <c r="K29" s="120"/>
      <c r="L29" s="98">
        <f>K29*C29</f>
        <v>0</v>
      </c>
    </row>
    <row r="30" spans="1:12" ht="31.5">
      <c r="A30" s="86" t="s">
        <v>9</v>
      </c>
      <c r="B30" s="429" t="s">
        <v>848</v>
      </c>
      <c r="C30" s="533">
        <v>4</v>
      </c>
      <c r="D30" s="100" t="s">
        <v>211</v>
      </c>
      <c r="E30" s="88"/>
      <c r="F30" s="88"/>
      <c r="G30" s="88"/>
      <c r="H30" s="88"/>
      <c r="I30" s="88"/>
      <c r="J30" s="98"/>
      <c r="K30" s="98"/>
      <c r="L30" s="98">
        <f>K30*C30</f>
        <v>0</v>
      </c>
    </row>
    <row r="31" spans="1:12" ht="15.75">
      <c r="A31" s="86" t="s">
        <v>11</v>
      </c>
      <c r="B31" s="532" t="s">
        <v>878</v>
      </c>
      <c r="C31" s="533">
        <v>6</v>
      </c>
      <c r="D31" s="100" t="s">
        <v>211</v>
      </c>
      <c r="E31" s="88"/>
      <c r="F31" s="88"/>
      <c r="G31" s="88"/>
      <c r="H31" s="88"/>
      <c r="I31" s="88"/>
      <c r="J31" s="98"/>
      <c r="K31" s="98"/>
      <c r="L31" s="98">
        <f>K31*C31</f>
        <v>0</v>
      </c>
    </row>
    <row r="32" spans="1:12" ht="15.75">
      <c r="A32" s="86" t="s">
        <v>13</v>
      </c>
      <c r="B32" s="532" t="s">
        <v>879</v>
      </c>
      <c r="C32" s="533">
        <v>1</v>
      </c>
      <c r="D32" s="100" t="s">
        <v>211</v>
      </c>
      <c r="E32" s="88"/>
      <c r="F32" s="88"/>
      <c r="G32" s="88"/>
      <c r="H32" s="88"/>
      <c r="I32" s="88"/>
      <c r="J32" s="98"/>
      <c r="K32" s="98"/>
      <c r="L32" s="98">
        <f t="shared" ref="L32:L33" si="0">K32*C32</f>
        <v>0</v>
      </c>
    </row>
    <row r="33" spans="1:12" ht="15.75">
      <c r="A33" s="86" t="s">
        <v>15</v>
      </c>
      <c r="B33" s="532" t="s">
        <v>880</v>
      </c>
      <c r="C33" s="533">
        <v>1</v>
      </c>
      <c r="D33" s="100" t="s">
        <v>211</v>
      </c>
      <c r="E33" s="88"/>
      <c r="F33" s="88"/>
      <c r="G33" s="88"/>
      <c r="H33" s="88"/>
      <c r="I33" s="88"/>
      <c r="J33" s="98"/>
      <c r="K33" s="98"/>
      <c r="L33" s="98">
        <f t="shared" si="0"/>
        <v>0</v>
      </c>
    </row>
    <row r="34" spans="1:12" ht="15.75">
      <c r="A34" s="86"/>
      <c r="B34" s="429"/>
      <c r="C34" s="100"/>
      <c r="D34" s="88"/>
      <c r="E34" s="88"/>
      <c r="F34" s="88"/>
      <c r="G34" s="88"/>
      <c r="H34" s="88"/>
      <c r="I34" s="88"/>
      <c r="J34" s="88"/>
      <c r="K34" s="89"/>
      <c r="L34" s="98"/>
    </row>
    <row r="35" spans="1:12" ht="15.75">
      <c r="A35" s="86"/>
      <c r="B35" s="548" t="s">
        <v>255</v>
      </c>
      <c r="C35" s="548"/>
      <c r="D35" s="548"/>
      <c r="E35" s="548"/>
      <c r="F35" s="548"/>
      <c r="G35" s="548"/>
      <c r="H35" s="548"/>
      <c r="I35" s="548"/>
      <c r="J35" s="548"/>
      <c r="K35" s="548"/>
      <c r="L35" s="548"/>
    </row>
    <row r="36" spans="1:12" ht="35.25" customHeight="1">
      <c r="A36" s="86"/>
      <c r="B36" s="550" t="s">
        <v>256</v>
      </c>
      <c r="C36" s="550"/>
      <c r="D36" s="550"/>
      <c r="E36" s="550"/>
      <c r="F36" s="550"/>
      <c r="G36" s="88"/>
      <c r="H36" s="88"/>
      <c r="I36" s="88"/>
      <c r="J36" s="88"/>
      <c r="K36" s="89"/>
      <c r="L36" s="90"/>
    </row>
    <row r="37" spans="1:12" ht="34.5" customHeight="1">
      <c r="A37" s="16" t="s">
        <v>9</v>
      </c>
      <c r="B37" s="121" t="s">
        <v>464</v>
      </c>
      <c r="C37" s="97">
        <v>7</v>
      </c>
      <c r="D37" s="100" t="s">
        <v>211</v>
      </c>
      <c r="E37" s="96"/>
      <c r="F37" s="96"/>
      <c r="G37" s="96"/>
      <c r="H37" s="96"/>
      <c r="I37" s="96">
        <f>SUM(E37:H37)</f>
        <v>0</v>
      </c>
      <c r="J37" s="96"/>
      <c r="K37" s="120"/>
      <c r="L37" s="98">
        <f>K37*C37</f>
        <v>0</v>
      </c>
    </row>
    <row r="38" spans="1:12" ht="9.75" customHeight="1">
      <c r="A38" s="16"/>
      <c r="B38" s="121"/>
      <c r="C38" s="97"/>
      <c r="D38" s="100"/>
      <c r="E38" s="100"/>
      <c r="F38" s="100"/>
      <c r="G38" s="100"/>
      <c r="H38" s="100"/>
      <c r="I38" s="100"/>
      <c r="J38" s="100"/>
      <c r="K38" s="120"/>
      <c r="L38" s="98"/>
    </row>
    <row r="39" spans="1:12" ht="31.5">
      <c r="A39" s="16" t="s">
        <v>11</v>
      </c>
      <c r="B39" s="121" t="s">
        <v>282</v>
      </c>
      <c r="C39" s="97">
        <v>19</v>
      </c>
      <c r="D39" s="100" t="s">
        <v>211</v>
      </c>
      <c r="E39" s="96"/>
      <c r="F39" s="96"/>
      <c r="G39" s="96"/>
      <c r="H39" s="96"/>
      <c r="I39" s="96">
        <f>SUM(E39:H39)</f>
        <v>0</v>
      </c>
      <c r="J39" s="96"/>
      <c r="K39" s="120"/>
      <c r="L39" s="98">
        <f>K39*C39</f>
        <v>0</v>
      </c>
    </row>
    <row r="40" spans="1:12" ht="15.75">
      <c r="A40" s="16"/>
      <c r="B40" s="121"/>
      <c r="C40" s="431"/>
      <c r="D40" s="432"/>
      <c r="E40" s="18"/>
      <c r="F40" s="96"/>
      <c r="G40" s="96"/>
      <c r="H40" s="96"/>
      <c r="I40" s="96"/>
      <c r="J40" s="96"/>
      <c r="K40" s="120"/>
      <c r="L40" s="98"/>
    </row>
    <row r="41" spans="1:12" ht="15.75">
      <c r="A41" s="16"/>
      <c r="B41" s="121"/>
      <c r="C41" s="97"/>
      <c r="D41" s="100"/>
      <c r="E41" s="96"/>
      <c r="F41" s="96"/>
      <c r="G41" s="96"/>
      <c r="H41" s="96"/>
      <c r="I41" s="96"/>
      <c r="J41" s="96"/>
      <c r="K41" s="120"/>
      <c r="L41" s="98"/>
    </row>
    <row r="42" spans="1:12" ht="12.75" customHeight="1">
      <c r="A42" s="86"/>
      <c r="B42" s="552"/>
      <c r="C42" s="552"/>
      <c r="D42" s="552"/>
      <c r="E42" s="552"/>
      <c r="F42" s="552"/>
      <c r="G42" s="88"/>
      <c r="H42" s="88"/>
      <c r="I42" s="88"/>
      <c r="J42" s="88"/>
      <c r="K42" s="89"/>
      <c r="L42" s="90"/>
    </row>
    <row r="43" spans="1:12" ht="20.25" customHeight="1">
      <c r="A43" s="86"/>
      <c r="B43" s="429"/>
      <c r="C43" s="429"/>
      <c r="D43" s="429"/>
      <c r="E43" s="429"/>
      <c r="F43" s="429"/>
      <c r="G43" s="88"/>
      <c r="H43" s="88"/>
      <c r="I43" s="88"/>
      <c r="J43" s="88"/>
      <c r="K43" s="89"/>
      <c r="L43" s="90"/>
    </row>
    <row r="44" spans="1:12" ht="15.75">
      <c r="A44" s="86"/>
      <c r="B44" s="548" t="s">
        <v>257</v>
      </c>
      <c r="C44" s="548"/>
      <c r="D44" s="548"/>
      <c r="E44" s="548"/>
      <c r="F44" s="548"/>
      <c r="G44" s="548"/>
      <c r="H44" s="548"/>
      <c r="I44" s="548"/>
      <c r="J44" s="548"/>
      <c r="K44" s="548"/>
      <c r="L44" s="548"/>
    </row>
    <row r="45" spans="1:12" ht="82.5" customHeight="1">
      <c r="A45" s="86"/>
      <c r="B45" s="551" t="s">
        <v>258</v>
      </c>
      <c r="C45" s="551"/>
      <c r="D45" s="551"/>
      <c r="E45" s="551"/>
      <c r="F45" s="551"/>
      <c r="G45" s="88"/>
      <c r="H45" s="88"/>
      <c r="I45" s="88"/>
      <c r="J45" s="88"/>
      <c r="K45" s="89"/>
      <c r="L45" s="90"/>
    </row>
    <row r="46" spans="1:12" ht="32.25" customHeight="1">
      <c r="A46" s="16" t="s">
        <v>13</v>
      </c>
      <c r="B46" s="121" t="s">
        <v>259</v>
      </c>
      <c r="C46" s="97">
        <v>2</v>
      </c>
      <c r="D46" s="100" t="s">
        <v>211</v>
      </c>
      <c r="E46" s="96"/>
      <c r="F46" s="96"/>
      <c r="G46" s="96"/>
      <c r="H46" s="96"/>
      <c r="I46" s="96">
        <f>SUM(E46:H46)</f>
        <v>0</v>
      </c>
      <c r="J46" s="96"/>
      <c r="K46" s="120"/>
      <c r="L46" s="98">
        <f>K46*C46</f>
        <v>0</v>
      </c>
    </row>
    <row r="47" spans="1:12" ht="8.25" customHeight="1">
      <c r="A47" s="91"/>
      <c r="B47" s="134"/>
      <c r="C47" s="88"/>
      <c r="D47" s="88"/>
      <c r="E47" s="88"/>
      <c r="F47" s="88"/>
      <c r="G47" s="88"/>
      <c r="H47" s="88"/>
      <c r="I47" s="88"/>
      <c r="J47" s="88"/>
      <c r="K47" s="89"/>
      <c r="L47" s="90"/>
    </row>
    <row r="48" spans="1:12" ht="31.5">
      <c r="A48" s="16" t="s">
        <v>15</v>
      </c>
      <c r="B48" s="121" t="s">
        <v>260</v>
      </c>
      <c r="C48" s="97">
        <v>5</v>
      </c>
      <c r="D48" s="100" t="s">
        <v>211</v>
      </c>
      <c r="E48" s="96"/>
      <c r="F48" s="96"/>
      <c r="G48" s="96"/>
      <c r="H48" s="96"/>
      <c r="I48" s="96">
        <f>SUM(E48:H48)</f>
        <v>0</v>
      </c>
      <c r="J48" s="96"/>
      <c r="K48" s="120"/>
      <c r="L48" s="98">
        <f>K48*C48</f>
        <v>0</v>
      </c>
    </row>
    <row r="49" spans="1:12" ht="7.5" customHeight="1">
      <c r="A49" s="91"/>
      <c r="C49" s="88"/>
      <c r="D49" s="88"/>
      <c r="E49" s="88"/>
      <c r="F49" s="88"/>
      <c r="G49" s="88"/>
      <c r="H49" s="88"/>
      <c r="I49" s="88"/>
      <c r="J49" s="88"/>
      <c r="K49" s="89"/>
      <c r="L49" s="90"/>
    </row>
    <row r="50" spans="1:12" ht="31.5">
      <c r="A50" s="16" t="s">
        <v>139</v>
      </c>
      <c r="B50" s="121" t="s">
        <v>261</v>
      </c>
      <c r="C50" s="97">
        <v>1</v>
      </c>
      <c r="D50" s="100" t="s">
        <v>211</v>
      </c>
      <c r="E50" s="96"/>
      <c r="F50" s="96"/>
      <c r="G50" s="96"/>
      <c r="H50" s="96"/>
      <c r="I50" s="96">
        <f>SUM(E50:H50)</f>
        <v>0</v>
      </c>
      <c r="J50" s="96"/>
      <c r="K50" s="120"/>
      <c r="L50" s="98">
        <f>K50*C50</f>
        <v>0</v>
      </c>
    </row>
    <row r="51" spans="1:12" ht="15.75">
      <c r="A51" s="16"/>
      <c r="B51" s="121"/>
      <c r="C51" s="97"/>
      <c r="D51" s="100"/>
      <c r="E51" s="96"/>
      <c r="F51" s="96"/>
      <c r="G51" s="96"/>
      <c r="H51" s="96"/>
      <c r="I51" s="96"/>
      <c r="J51" s="96"/>
      <c r="K51" s="120"/>
      <c r="L51" s="98"/>
    </row>
    <row r="52" spans="1:12" ht="15.75">
      <c r="A52" s="16"/>
      <c r="B52" s="121"/>
      <c r="C52" s="97"/>
      <c r="D52" s="100"/>
      <c r="E52" s="96"/>
      <c r="F52" s="96"/>
      <c r="G52" s="96"/>
      <c r="H52" s="96"/>
      <c r="I52" s="96"/>
      <c r="J52" s="107" t="s">
        <v>212</v>
      </c>
      <c r="K52" s="107"/>
      <c r="L52" s="108">
        <f>L50+L48+L46+L39+L37+L29+L30+L31+L32+L33</f>
        <v>0</v>
      </c>
    </row>
    <row r="53" spans="1:12" ht="15.75">
      <c r="A53" s="16"/>
      <c r="B53" s="121"/>
      <c r="C53" s="97"/>
      <c r="D53" s="100"/>
      <c r="E53" s="96"/>
      <c r="F53" s="96"/>
      <c r="G53" s="96"/>
      <c r="H53" s="96"/>
      <c r="I53" s="96"/>
      <c r="J53" s="107"/>
      <c r="K53" s="107"/>
      <c r="L53" s="119"/>
    </row>
    <row r="54" spans="1:12" ht="15.75">
      <c r="A54" s="16"/>
      <c r="B54" s="548" t="s">
        <v>271</v>
      </c>
      <c r="C54" s="548"/>
      <c r="D54" s="548"/>
      <c r="E54" s="548"/>
      <c r="F54" s="548"/>
      <c r="G54" s="548"/>
      <c r="H54" s="548"/>
      <c r="I54" s="548"/>
      <c r="J54" s="548"/>
      <c r="K54" s="548"/>
      <c r="L54" s="548"/>
    </row>
    <row r="55" spans="1:12" ht="31.5">
      <c r="A55" s="16" t="s">
        <v>7</v>
      </c>
      <c r="B55" s="121" t="s">
        <v>262</v>
      </c>
      <c r="C55" s="97">
        <v>3</v>
      </c>
      <c r="D55" s="100" t="s">
        <v>211</v>
      </c>
      <c r="E55" s="96"/>
      <c r="F55" s="96"/>
      <c r="G55" s="96"/>
      <c r="H55" s="96"/>
      <c r="I55" s="96">
        <f>SUM(E55:H55)</f>
        <v>0</v>
      </c>
      <c r="J55" s="96"/>
      <c r="K55" s="120"/>
      <c r="L55" s="98">
        <f>K55*C55</f>
        <v>0</v>
      </c>
    </row>
    <row r="56" spans="1:12" ht="6.75" customHeight="1">
      <c r="A56" s="91"/>
      <c r="B56" s="134"/>
      <c r="C56" s="88"/>
      <c r="D56" s="88"/>
      <c r="E56" s="88"/>
      <c r="F56" s="88"/>
      <c r="G56" s="88"/>
      <c r="H56" s="88"/>
      <c r="I56" s="88"/>
      <c r="J56" s="88"/>
      <c r="K56" s="89"/>
      <c r="L56" s="90"/>
    </row>
    <row r="57" spans="1:12" ht="31.5">
      <c r="A57" s="16" t="s">
        <v>9</v>
      </c>
      <c r="B57" s="121" t="s">
        <v>263</v>
      </c>
      <c r="C57" s="97">
        <v>3</v>
      </c>
      <c r="D57" s="100" t="s">
        <v>211</v>
      </c>
      <c r="E57" s="96"/>
      <c r="F57" s="96"/>
      <c r="G57" s="96"/>
      <c r="H57" s="96"/>
      <c r="I57" s="96">
        <f>SUM(E57:H57)</f>
        <v>0</v>
      </c>
      <c r="J57" s="96"/>
      <c r="K57" s="120"/>
      <c r="L57" s="98">
        <f>K57*C57</f>
        <v>0</v>
      </c>
    </row>
    <row r="58" spans="1:12" ht="6.75" customHeight="1">
      <c r="A58" s="91"/>
      <c r="C58" s="88"/>
      <c r="D58" s="88"/>
      <c r="E58" s="88"/>
      <c r="F58" s="88"/>
      <c r="G58" s="88"/>
      <c r="H58" s="88"/>
      <c r="I58" s="88"/>
      <c r="J58" s="88"/>
      <c r="K58" s="89"/>
      <c r="L58" s="90"/>
    </row>
    <row r="59" spans="1:12" ht="31.5">
      <c r="A59" s="16" t="s">
        <v>11</v>
      </c>
      <c r="B59" s="121" t="s">
        <v>264</v>
      </c>
      <c r="C59" s="97">
        <v>1</v>
      </c>
      <c r="D59" s="100" t="s">
        <v>211</v>
      </c>
      <c r="E59" s="96"/>
      <c r="F59" s="96"/>
      <c r="G59" s="96"/>
      <c r="H59" s="96"/>
      <c r="I59" s="96">
        <f>SUM(E59:H59)</f>
        <v>0</v>
      </c>
      <c r="J59" s="96"/>
      <c r="K59" s="120"/>
      <c r="L59" s="98">
        <f>K59*C59</f>
        <v>0</v>
      </c>
    </row>
    <row r="60" spans="1:12" ht="6" customHeight="1">
      <c r="A60" s="91"/>
      <c r="C60" s="88"/>
      <c r="D60" s="88"/>
      <c r="E60" s="88"/>
      <c r="F60" s="88"/>
      <c r="G60" s="88"/>
      <c r="H60" s="88"/>
      <c r="I60" s="88"/>
      <c r="J60" s="88"/>
      <c r="K60" s="89"/>
      <c r="L60" s="90"/>
    </row>
    <row r="61" spans="1:12" ht="31.5">
      <c r="A61" s="16" t="s">
        <v>13</v>
      </c>
      <c r="B61" s="121" t="s">
        <v>265</v>
      </c>
      <c r="C61" s="97">
        <v>0</v>
      </c>
      <c r="D61" s="100" t="s">
        <v>211</v>
      </c>
      <c r="E61" s="96"/>
      <c r="F61" s="96"/>
      <c r="G61" s="96"/>
      <c r="H61" s="96"/>
      <c r="I61" s="96">
        <f>SUM(E61:H61)</f>
        <v>0</v>
      </c>
      <c r="J61" s="96"/>
      <c r="K61" s="120"/>
      <c r="L61" s="98">
        <f>K61*C61</f>
        <v>0</v>
      </c>
    </row>
    <row r="62" spans="1:12" ht="6" customHeight="1">
      <c r="A62" s="91"/>
      <c r="C62" s="88"/>
      <c r="D62" s="88"/>
      <c r="E62" s="88"/>
      <c r="F62" s="88"/>
      <c r="G62" s="88"/>
      <c r="H62" s="88"/>
      <c r="I62" s="88"/>
      <c r="J62" s="88"/>
      <c r="K62" s="89"/>
      <c r="L62" s="90"/>
    </row>
    <row r="63" spans="1:12" ht="31.5">
      <c r="A63" s="16" t="s">
        <v>15</v>
      </c>
      <c r="B63" s="121" t="s">
        <v>266</v>
      </c>
      <c r="C63" s="97">
        <v>0</v>
      </c>
      <c r="D63" s="100" t="s">
        <v>211</v>
      </c>
      <c r="E63" s="96"/>
      <c r="F63" s="96"/>
      <c r="G63" s="96"/>
      <c r="H63" s="96"/>
      <c r="I63" s="96">
        <f>SUM(E63:H63)</f>
        <v>0</v>
      </c>
      <c r="J63" s="96"/>
      <c r="K63" s="120"/>
      <c r="L63" s="98">
        <f>K63*C63</f>
        <v>0</v>
      </c>
    </row>
    <row r="64" spans="1:12" ht="6" customHeight="1">
      <c r="A64" s="91"/>
      <c r="C64" s="88"/>
      <c r="D64" s="88"/>
      <c r="E64" s="88"/>
      <c r="F64" s="88"/>
      <c r="G64" s="88"/>
      <c r="H64" s="88"/>
      <c r="I64" s="88"/>
      <c r="J64" s="88"/>
      <c r="K64" s="89"/>
      <c r="L64" s="90"/>
    </row>
    <row r="65" spans="1:12" ht="31.5">
      <c r="A65" s="16" t="s">
        <v>139</v>
      </c>
      <c r="B65" s="121" t="s">
        <v>267</v>
      </c>
      <c r="C65" s="97">
        <v>0</v>
      </c>
      <c r="D65" s="100" t="s">
        <v>211</v>
      </c>
      <c r="E65" s="96"/>
      <c r="F65" s="96"/>
      <c r="G65" s="96"/>
      <c r="H65" s="96"/>
      <c r="I65" s="96">
        <f>SUM(E65:H65)</f>
        <v>0</v>
      </c>
      <c r="J65" s="96"/>
      <c r="K65" s="120"/>
      <c r="L65" s="98">
        <f>K65*C65</f>
        <v>0</v>
      </c>
    </row>
    <row r="66" spans="1:12" ht="6" customHeight="1">
      <c r="A66" s="91"/>
      <c r="C66" s="88"/>
      <c r="D66" s="88"/>
      <c r="E66" s="88"/>
      <c r="F66" s="88"/>
      <c r="G66" s="88"/>
      <c r="H66" s="88"/>
      <c r="I66" s="88"/>
      <c r="J66" s="88"/>
      <c r="K66" s="89"/>
      <c r="L66" s="90"/>
    </row>
    <row r="67" spans="1:12" ht="31.5">
      <c r="A67" s="16" t="s">
        <v>19</v>
      </c>
      <c r="B67" s="121" t="s">
        <v>268</v>
      </c>
      <c r="C67" s="97">
        <v>9</v>
      </c>
      <c r="D67" s="100" t="s">
        <v>211</v>
      </c>
      <c r="E67" s="96"/>
      <c r="F67" s="96"/>
      <c r="G67" s="96"/>
      <c r="H67" s="96"/>
      <c r="I67" s="96">
        <f>SUM(E67:H67)</f>
        <v>0</v>
      </c>
      <c r="J67" s="96"/>
      <c r="K67" s="120"/>
      <c r="L67" s="98">
        <f>K67*C67</f>
        <v>0</v>
      </c>
    </row>
    <row r="68" spans="1:12" ht="6" customHeight="1">
      <c r="A68" s="91"/>
      <c r="C68" s="88"/>
      <c r="D68" s="88"/>
      <c r="E68" s="88"/>
      <c r="F68" s="88"/>
      <c r="G68" s="88"/>
      <c r="H68" s="88"/>
      <c r="I68" s="88"/>
      <c r="J68" s="88"/>
      <c r="K68" s="89"/>
      <c r="L68" s="90"/>
    </row>
    <row r="69" spans="1:12" ht="31.5">
      <c r="A69" s="16" t="s">
        <v>222</v>
      </c>
      <c r="B69" s="121" t="s">
        <v>270</v>
      </c>
      <c r="C69" s="97">
        <v>1</v>
      </c>
      <c r="D69" s="100" t="s">
        <v>211</v>
      </c>
      <c r="E69" s="96"/>
      <c r="F69" s="96"/>
      <c r="G69" s="96"/>
      <c r="H69" s="96"/>
      <c r="I69" s="96">
        <f>SUM(E69:H69)</f>
        <v>0</v>
      </c>
      <c r="J69" s="96"/>
      <c r="K69" s="120"/>
      <c r="L69" s="98">
        <f>K69*C69</f>
        <v>0</v>
      </c>
    </row>
    <row r="70" spans="1:12" ht="6" customHeight="1">
      <c r="A70" s="91"/>
      <c r="C70" s="88"/>
      <c r="D70" s="88"/>
      <c r="E70" s="88"/>
      <c r="F70" s="88"/>
      <c r="G70" s="88"/>
      <c r="H70" s="88"/>
      <c r="I70" s="88"/>
      <c r="J70" s="88"/>
      <c r="K70" s="89"/>
      <c r="L70" s="90"/>
    </row>
    <row r="71" spans="1:12" ht="31.5">
      <c r="A71" s="16" t="s">
        <v>223</v>
      </c>
      <c r="B71" s="121" t="s">
        <v>272</v>
      </c>
      <c r="C71" s="97">
        <v>1</v>
      </c>
      <c r="D71" s="100" t="s">
        <v>211</v>
      </c>
      <c r="E71" s="96"/>
      <c r="F71" s="96"/>
      <c r="G71" s="96"/>
      <c r="H71" s="96"/>
      <c r="I71" s="96">
        <f>SUM(E71:H71)</f>
        <v>0</v>
      </c>
      <c r="J71" s="96"/>
      <c r="K71" s="120"/>
      <c r="L71" s="98">
        <f>K71*C71</f>
        <v>0</v>
      </c>
    </row>
    <row r="72" spans="1:12" ht="6" customHeight="1">
      <c r="A72" s="91"/>
      <c r="C72" s="88"/>
      <c r="D72" s="88"/>
      <c r="E72" s="88"/>
      <c r="F72" s="88"/>
      <c r="G72" s="88"/>
      <c r="H72" s="88"/>
      <c r="I72" s="88"/>
      <c r="J72" s="88"/>
      <c r="K72" s="89"/>
      <c r="L72" s="90"/>
    </row>
    <row r="73" spans="1:12" ht="31.5">
      <c r="A73" s="16" t="s">
        <v>224</v>
      </c>
      <c r="B73" s="121" t="s">
        <v>273</v>
      </c>
      <c r="C73" s="97">
        <v>0</v>
      </c>
      <c r="D73" s="100" t="s">
        <v>211</v>
      </c>
      <c r="E73" s="96"/>
      <c r="F73" s="96"/>
      <c r="G73" s="96"/>
      <c r="H73" s="96"/>
      <c r="I73" s="96">
        <f>SUM(E73:H73)</f>
        <v>0</v>
      </c>
      <c r="J73" s="96"/>
      <c r="K73" s="120"/>
      <c r="L73" s="98">
        <f>K73*C73</f>
        <v>0</v>
      </c>
    </row>
    <row r="74" spans="1:12" ht="6" customHeight="1">
      <c r="A74" s="91"/>
      <c r="C74" s="88"/>
      <c r="D74" s="88"/>
      <c r="E74" s="88"/>
      <c r="F74" s="88"/>
      <c r="G74" s="88"/>
      <c r="H74" s="88"/>
      <c r="I74" s="88"/>
      <c r="J74" s="88"/>
      <c r="K74" s="89"/>
      <c r="L74" s="90"/>
    </row>
    <row r="75" spans="1:12" ht="31.5">
      <c r="A75" s="16" t="s">
        <v>269</v>
      </c>
      <c r="B75" s="121" t="s">
        <v>281</v>
      </c>
      <c r="C75" s="97">
        <v>4</v>
      </c>
      <c r="D75" s="100" t="s">
        <v>211</v>
      </c>
      <c r="E75" s="96"/>
      <c r="F75" s="96"/>
      <c r="G75" s="96"/>
      <c r="H75" s="96"/>
      <c r="I75" s="96">
        <f>SUM(E75:H75)</f>
        <v>0</v>
      </c>
      <c r="J75" s="96"/>
      <c r="K75" s="120"/>
      <c r="L75" s="98">
        <f>K75*C75</f>
        <v>0</v>
      </c>
    </row>
    <row r="76" spans="1:12" ht="6" customHeight="1">
      <c r="A76" s="91"/>
      <c r="C76" s="88"/>
      <c r="D76" s="88"/>
      <c r="E76" s="88"/>
      <c r="F76" s="88"/>
      <c r="G76" s="88"/>
      <c r="H76" s="88"/>
      <c r="I76" s="88"/>
      <c r="J76" s="88"/>
      <c r="K76" s="89"/>
      <c r="L76" s="90"/>
    </row>
    <row r="77" spans="1:12" ht="31.5">
      <c r="A77" s="16" t="s">
        <v>269</v>
      </c>
      <c r="B77" s="121" t="s">
        <v>467</v>
      </c>
      <c r="C77" s="97">
        <v>1</v>
      </c>
      <c r="D77" s="100" t="s">
        <v>211</v>
      </c>
      <c r="E77" s="96"/>
      <c r="F77" s="96"/>
      <c r="G77" s="96"/>
      <c r="H77" s="96"/>
      <c r="I77" s="96">
        <f>SUM(E77:H77)</f>
        <v>0</v>
      </c>
      <c r="J77" s="96"/>
      <c r="K77" s="120"/>
      <c r="L77" s="98">
        <f>K77*C77</f>
        <v>0</v>
      </c>
    </row>
    <row r="78" spans="1:12" ht="15.75">
      <c r="A78" s="16"/>
      <c r="B78" s="121"/>
      <c r="C78" s="97"/>
      <c r="D78" s="100"/>
      <c r="E78" s="100"/>
      <c r="F78" s="100"/>
      <c r="G78" s="100"/>
      <c r="H78" s="100"/>
      <c r="I78" s="100"/>
      <c r="J78" s="100"/>
      <c r="K78" s="120"/>
      <c r="L78" s="98"/>
    </row>
    <row r="79" spans="1:12" ht="15.75">
      <c r="A79" s="16"/>
      <c r="B79" s="121"/>
      <c r="C79" s="97"/>
      <c r="D79" s="100"/>
      <c r="E79" s="100"/>
      <c r="F79" s="100"/>
      <c r="G79" s="100"/>
      <c r="H79" s="100"/>
      <c r="I79" s="100"/>
      <c r="J79" s="107" t="s">
        <v>212</v>
      </c>
      <c r="K79" s="107"/>
      <c r="L79" s="108">
        <f>SUM(L55:L77)</f>
        <v>0</v>
      </c>
    </row>
    <row r="80" spans="1:12" ht="15.75">
      <c r="A80" s="16"/>
      <c r="B80" s="121"/>
      <c r="C80" s="97"/>
      <c r="D80" s="100"/>
      <c r="E80" s="100"/>
      <c r="F80" s="100"/>
      <c r="G80" s="100"/>
      <c r="H80" s="100"/>
      <c r="I80" s="100"/>
      <c r="J80" s="100"/>
      <c r="K80" s="120"/>
      <c r="L80" s="98"/>
    </row>
    <row r="81" spans="1:12" ht="15.75">
      <c r="A81" s="16"/>
      <c r="B81" s="121"/>
      <c r="C81" s="97"/>
      <c r="D81" s="100"/>
      <c r="E81" s="100"/>
      <c r="F81" s="100"/>
      <c r="G81" s="100"/>
      <c r="H81" s="100"/>
      <c r="I81" s="100"/>
      <c r="J81" s="100"/>
      <c r="K81" s="120"/>
      <c r="L81" s="98"/>
    </row>
    <row r="82" spans="1:12" ht="15.75">
      <c r="A82" s="16"/>
      <c r="B82" s="548" t="s">
        <v>271</v>
      </c>
      <c r="C82" s="548"/>
      <c r="D82" s="548"/>
      <c r="E82" s="548"/>
      <c r="F82" s="548"/>
      <c r="G82" s="548"/>
      <c r="H82" s="548"/>
      <c r="I82" s="548"/>
      <c r="J82" s="548"/>
      <c r="K82" s="548"/>
      <c r="L82" s="548"/>
    </row>
    <row r="83" spans="1:12" ht="15.75">
      <c r="A83" s="16"/>
      <c r="B83" s="121"/>
      <c r="C83" s="97"/>
      <c r="D83" s="100"/>
      <c r="E83" s="100"/>
      <c r="F83" s="100"/>
      <c r="G83" s="100"/>
      <c r="H83" s="100"/>
      <c r="I83" s="100"/>
      <c r="J83" s="100"/>
      <c r="K83" s="120"/>
      <c r="L83" s="98"/>
    </row>
    <row r="84" spans="1:12" ht="17.25" customHeight="1">
      <c r="A84" s="16" t="s">
        <v>7</v>
      </c>
      <c r="B84" s="121" t="s">
        <v>274</v>
      </c>
      <c r="C84" s="97">
        <v>1</v>
      </c>
      <c r="D84" s="100" t="s">
        <v>211</v>
      </c>
      <c r="E84" s="96"/>
      <c r="F84" s="96"/>
      <c r="G84" s="96"/>
      <c r="H84" s="96"/>
      <c r="I84" s="96">
        <f>SUM(E84:H84)</f>
        <v>0</v>
      </c>
      <c r="J84" s="96"/>
      <c r="K84" s="120"/>
      <c r="L84" s="98">
        <f>K84*C84</f>
        <v>0</v>
      </c>
    </row>
    <row r="85" spans="1:12" ht="6" customHeight="1">
      <c r="A85" s="91"/>
      <c r="C85" s="88"/>
      <c r="D85" s="88"/>
      <c r="E85" s="88"/>
      <c r="F85" s="88"/>
      <c r="G85" s="88"/>
      <c r="H85" s="88"/>
      <c r="I85" s="88"/>
      <c r="J85" s="88"/>
      <c r="K85" s="89"/>
      <c r="L85" s="90"/>
    </row>
    <row r="86" spans="1:12" ht="15.75" customHeight="1">
      <c r="A86" s="16" t="s">
        <v>9</v>
      </c>
      <c r="B86" s="121" t="s">
        <v>275</v>
      </c>
      <c r="C86" s="97">
        <v>3</v>
      </c>
      <c r="D86" s="100" t="s">
        <v>211</v>
      </c>
      <c r="E86" s="96"/>
      <c r="F86" s="96"/>
      <c r="G86" s="96"/>
      <c r="H86" s="96"/>
      <c r="I86" s="96">
        <f>SUM(E86:H86)</f>
        <v>0</v>
      </c>
      <c r="J86" s="96"/>
      <c r="K86" s="120"/>
      <c r="L86" s="98">
        <f>K86*C86</f>
        <v>0</v>
      </c>
    </row>
    <row r="87" spans="1:12" ht="6" customHeight="1">
      <c r="A87" s="91"/>
      <c r="C87" s="88"/>
      <c r="D87" s="88"/>
      <c r="E87" s="88"/>
      <c r="F87" s="88"/>
      <c r="G87" s="88"/>
      <c r="H87" s="88"/>
      <c r="I87" s="88"/>
      <c r="J87" s="88"/>
      <c r="K87" s="89"/>
      <c r="L87" s="90"/>
    </row>
    <row r="88" spans="1:12" ht="15.75">
      <c r="A88" s="16" t="s">
        <v>11</v>
      </c>
      <c r="B88" s="121" t="s">
        <v>276</v>
      </c>
      <c r="C88" s="97">
        <v>0</v>
      </c>
      <c r="D88" s="100" t="s">
        <v>211</v>
      </c>
      <c r="E88" s="96"/>
      <c r="F88" s="96"/>
      <c r="G88" s="96"/>
      <c r="H88" s="96"/>
      <c r="I88" s="96">
        <f>SUM(E88:H88)</f>
        <v>0</v>
      </c>
      <c r="J88" s="96"/>
      <c r="K88" s="120"/>
      <c r="L88" s="98">
        <f>K88*C88</f>
        <v>0</v>
      </c>
    </row>
    <row r="89" spans="1:12" ht="15.75">
      <c r="A89" s="16"/>
      <c r="B89" s="121"/>
      <c r="C89" s="97"/>
      <c r="D89" s="100"/>
      <c r="E89" s="100"/>
      <c r="F89" s="100"/>
      <c r="G89" s="100"/>
      <c r="H89" s="100"/>
      <c r="I89" s="100"/>
      <c r="J89" s="100"/>
      <c r="K89" s="120"/>
      <c r="L89" s="98"/>
    </row>
    <row r="90" spans="1:12" ht="15.75">
      <c r="A90" s="16"/>
      <c r="B90" s="121"/>
      <c r="F90" s="107"/>
      <c r="G90" s="107"/>
      <c r="I90" s="107"/>
      <c r="J90" s="107" t="s">
        <v>212</v>
      </c>
      <c r="K90" s="107"/>
      <c r="L90" s="108">
        <f>SUM(L84:L88)</f>
        <v>0</v>
      </c>
    </row>
    <row r="91" spans="1:12" ht="15.75">
      <c r="A91" s="91"/>
      <c r="C91" s="91"/>
      <c r="D91" s="91"/>
      <c r="E91" s="91"/>
      <c r="F91" s="91"/>
      <c r="G91" s="91"/>
      <c r="H91" s="91"/>
      <c r="I91" s="91"/>
      <c r="J91" s="91"/>
      <c r="K91" s="99"/>
      <c r="L91" s="98"/>
    </row>
    <row r="92" spans="1:12" ht="15.75">
      <c r="A92" s="106"/>
      <c r="B92" s="106"/>
      <c r="D92" s="107"/>
      <c r="E92" s="107"/>
      <c r="F92" s="107"/>
      <c r="G92" s="107"/>
      <c r="H92" s="107"/>
      <c r="I92" s="107"/>
      <c r="J92" s="107" t="s">
        <v>280</v>
      </c>
      <c r="K92" s="107"/>
      <c r="L92" s="109">
        <f>L23</f>
        <v>0</v>
      </c>
    </row>
    <row r="93" spans="1:12" ht="8.25" customHeight="1">
      <c r="A93" s="106"/>
      <c r="B93" s="106"/>
      <c r="D93" s="107"/>
      <c r="E93" s="107"/>
      <c r="F93" s="107"/>
      <c r="G93" s="107"/>
      <c r="H93" s="107"/>
      <c r="I93" s="107"/>
      <c r="J93" s="107"/>
      <c r="K93" s="107"/>
      <c r="L93" s="107"/>
    </row>
    <row r="94" spans="1:12" ht="15.75">
      <c r="A94" s="106"/>
      <c r="B94" s="106"/>
      <c r="D94" s="107"/>
      <c r="E94" s="107"/>
      <c r="F94" s="107"/>
      <c r="G94" s="107"/>
      <c r="H94" s="107"/>
      <c r="I94" s="107"/>
      <c r="J94" s="107" t="s">
        <v>304</v>
      </c>
      <c r="K94" s="107"/>
      <c r="L94" s="109">
        <f>L52</f>
        <v>0</v>
      </c>
    </row>
    <row r="95" spans="1:12" ht="8.25" customHeight="1">
      <c r="A95" s="106"/>
      <c r="B95" s="106"/>
      <c r="D95" s="107"/>
      <c r="E95" s="107"/>
      <c r="F95" s="107"/>
      <c r="G95" s="107"/>
      <c r="H95" s="107"/>
      <c r="I95" s="107"/>
      <c r="J95" s="107"/>
      <c r="K95" s="107"/>
      <c r="L95" s="109"/>
    </row>
    <row r="96" spans="1:12" ht="15.75">
      <c r="A96" s="106"/>
      <c r="B96" s="106"/>
      <c r="D96" s="107"/>
      <c r="E96" s="107"/>
      <c r="F96" s="107"/>
      <c r="G96" s="107"/>
      <c r="H96" s="107"/>
      <c r="I96" s="107"/>
      <c r="J96" s="107" t="s">
        <v>305</v>
      </c>
      <c r="K96" s="107"/>
      <c r="L96" s="109">
        <f>L79</f>
        <v>0</v>
      </c>
    </row>
    <row r="97" spans="1:12" ht="8.25" customHeight="1">
      <c r="A97" s="106"/>
      <c r="B97" s="106"/>
      <c r="D97" s="107"/>
      <c r="E97" s="107"/>
      <c r="F97" s="107"/>
      <c r="G97" s="107"/>
      <c r="H97" s="107"/>
      <c r="I97" s="107"/>
      <c r="J97" s="107"/>
      <c r="K97" s="107"/>
      <c r="L97" s="109"/>
    </row>
    <row r="98" spans="1:12" ht="15.75">
      <c r="A98" s="106"/>
      <c r="B98" s="106"/>
      <c r="D98" s="107"/>
      <c r="E98" s="107"/>
      <c r="F98" s="107"/>
      <c r="G98" s="107"/>
      <c r="H98" s="107"/>
      <c r="I98" s="107"/>
      <c r="J98" s="107" t="s">
        <v>376</v>
      </c>
      <c r="K98" s="107"/>
      <c r="L98" s="109">
        <f>L90</f>
        <v>0</v>
      </c>
    </row>
    <row r="99" spans="1:12" ht="9" customHeight="1">
      <c r="A99" s="106"/>
      <c r="B99" s="106"/>
      <c r="C99" s="107"/>
      <c r="D99" s="107"/>
      <c r="E99" s="107"/>
      <c r="F99" s="107"/>
      <c r="G99" s="107"/>
      <c r="H99" s="107"/>
      <c r="I99" s="107"/>
      <c r="J99" s="107"/>
      <c r="K99" s="107"/>
      <c r="L99" s="106"/>
    </row>
    <row r="100" spans="1:12" ht="15.75">
      <c r="A100" s="106"/>
      <c r="B100" s="73" t="s">
        <v>277</v>
      </c>
      <c r="C100" s="107"/>
      <c r="D100" s="107"/>
      <c r="E100" s="107"/>
      <c r="F100" s="107"/>
      <c r="G100" s="107"/>
      <c r="H100" s="107"/>
      <c r="I100" s="107"/>
      <c r="J100" s="107"/>
      <c r="K100" s="107"/>
      <c r="L100" s="106"/>
    </row>
    <row r="101" spans="1:12" ht="15.75">
      <c r="A101" s="106"/>
      <c r="B101" s="106"/>
      <c r="C101" s="107"/>
      <c r="D101" s="107"/>
      <c r="E101" s="107"/>
      <c r="F101" s="107"/>
      <c r="G101" s="107"/>
      <c r="H101" s="107"/>
      <c r="I101" s="107"/>
      <c r="J101" s="107"/>
      <c r="K101" s="107"/>
      <c r="L101" s="113"/>
    </row>
    <row r="102" spans="1:12" ht="16.5" thickBot="1">
      <c r="A102" s="106"/>
      <c r="B102" s="106" t="s">
        <v>214</v>
      </c>
      <c r="C102" s="107"/>
      <c r="D102" s="107"/>
      <c r="E102" s="107"/>
      <c r="F102" s="107"/>
      <c r="G102" s="107"/>
      <c r="H102" s="107"/>
      <c r="I102" s="107"/>
      <c r="J102" s="107"/>
      <c r="K102" s="107" t="s">
        <v>5</v>
      </c>
      <c r="L102" s="111">
        <f>SUM(L92:L98)</f>
        <v>0</v>
      </c>
    </row>
    <row r="103" spans="1:12" ht="16.5" thickTop="1">
      <c r="A103" s="91"/>
      <c r="B103" s="93"/>
      <c r="C103" s="91"/>
      <c r="D103" s="91"/>
      <c r="E103" s="91"/>
      <c r="F103" s="91"/>
      <c r="G103" s="91"/>
      <c r="H103" s="91"/>
      <c r="I103" s="91"/>
      <c r="J103" s="91"/>
      <c r="K103" s="99"/>
      <c r="L103" s="98"/>
    </row>
    <row r="104" spans="1:12" ht="15.75">
      <c r="A104" s="91"/>
      <c r="C104" s="91"/>
      <c r="D104" s="91"/>
      <c r="E104" s="91"/>
      <c r="F104" s="91"/>
      <c r="G104" s="91"/>
      <c r="H104" s="91"/>
      <c r="I104" s="91"/>
      <c r="J104" s="91"/>
      <c r="K104" s="99"/>
      <c r="L104" s="98"/>
    </row>
    <row r="105" spans="1:12" ht="15.75">
      <c r="A105" s="91"/>
      <c r="C105" s="91"/>
      <c r="D105" s="91"/>
      <c r="E105" s="91"/>
      <c r="F105" s="91"/>
      <c r="G105" s="91"/>
      <c r="H105" s="91"/>
      <c r="I105" s="91"/>
      <c r="J105" s="91"/>
      <c r="K105" s="99"/>
      <c r="L105" s="98"/>
    </row>
    <row r="106" spans="1:12" ht="15.75">
      <c r="A106" s="91"/>
      <c r="C106" s="91"/>
      <c r="D106" s="91"/>
      <c r="E106" s="91"/>
      <c r="F106" s="91"/>
      <c r="G106" s="91"/>
      <c r="H106" s="91"/>
      <c r="I106" s="91"/>
      <c r="J106" s="91"/>
      <c r="K106" s="99"/>
      <c r="L106" s="98"/>
    </row>
    <row r="107" spans="1:12" ht="15.75">
      <c r="A107" s="91"/>
      <c r="C107" s="91"/>
      <c r="D107" s="91"/>
      <c r="E107" s="91"/>
      <c r="F107" s="91"/>
      <c r="G107" s="91"/>
      <c r="H107" s="91"/>
      <c r="I107" s="91"/>
      <c r="J107" s="91"/>
      <c r="K107" s="99"/>
      <c r="L107" s="98"/>
    </row>
    <row r="108" spans="1:12" ht="15.75">
      <c r="A108" s="91"/>
      <c r="C108" s="91"/>
      <c r="D108" s="91"/>
      <c r="E108" s="91"/>
      <c r="F108" s="91"/>
      <c r="G108" s="91"/>
      <c r="H108" s="91"/>
      <c r="I108" s="91"/>
      <c r="J108" s="91"/>
      <c r="K108" s="99"/>
      <c r="L108" s="98"/>
    </row>
    <row r="109" spans="1:12" ht="15.75">
      <c r="A109" s="91"/>
      <c r="C109" s="91"/>
      <c r="D109" s="91"/>
      <c r="E109" s="91"/>
      <c r="F109" s="91"/>
      <c r="G109" s="91"/>
      <c r="H109" s="91"/>
      <c r="I109" s="91"/>
      <c r="J109" s="91"/>
      <c r="K109" s="99"/>
      <c r="L109" s="98"/>
    </row>
    <row r="110" spans="1:12" ht="15.75">
      <c r="A110" s="91"/>
      <c r="C110" s="91"/>
      <c r="D110" s="91"/>
      <c r="E110" s="91"/>
      <c r="F110" s="91"/>
      <c r="G110" s="91"/>
      <c r="H110" s="91"/>
      <c r="I110" s="91"/>
      <c r="J110" s="91"/>
      <c r="K110" s="99"/>
      <c r="L110" s="98"/>
    </row>
    <row r="111" spans="1:12" ht="15.75">
      <c r="A111" s="91"/>
      <c r="C111" s="91"/>
      <c r="D111" s="91"/>
      <c r="E111" s="91"/>
      <c r="F111" s="91"/>
      <c r="G111" s="91"/>
      <c r="H111" s="91"/>
      <c r="I111" s="91"/>
      <c r="J111" s="91"/>
      <c r="K111" s="99"/>
      <c r="L111" s="98"/>
    </row>
    <row r="112" spans="1:12" ht="15.75">
      <c r="A112" s="91"/>
      <c r="C112" s="91"/>
      <c r="D112" s="91"/>
      <c r="E112" s="91"/>
      <c r="F112" s="91"/>
      <c r="G112" s="91"/>
      <c r="H112" s="91"/>
      <c r="I112" s="91"/>
      <c r="J112" s="91"/>
      <c r="K112" s="99"/>
      <c r="L112" s="98"/>
    </row>
    <row r="113" spans="1:12" ht="15.75">
      <c r="A113" s="91"/>
      <c r="B113" s="199"/>
      <c r="C113" s="91"/>
      <c r="D113" s="91"/>
      <c r="E113" s="91"/>
      <c r="F113" s="91"/>
      <c r="G113" s="91"/>
      <c r="H113" s="91"/>
      <c r="I113" s="91"/>
      <c r="J113" s="91"/>
      <c r="K113" s="99"/>
      <c r="L113" s="98"/>
    </row>
    <row r="114" spans="1:12" ht="15.75">
      <c r="A114" s="91"/>
      <c r="B114" s="93"/>
      <c r="C114" s="91"/>
      <c r="D114" s="91"/>
      <c r="E114" s="91"/>
      <c r="F114" s="91"/>
      <c r="G114" s="91"/>
      <c r="H114" s="91"/>
      <c r="I114" s="91"/>
      <c r="J114" s="91"/>
      <c r="K114" s="99"/>
      <c r="L114" s="98"/>
    </row>
    <row r="115" spans="1:12" ht="15.75">
      <c r="A115" s="91"/>
      <c r="B115" s="93"/>
      <c r="C115" s="91"/>
      <c r="D115" s="91"/>
      <c r="E115" s="91"/>
      <c r="F115" s="91"/>
      <c r="G115" s="91"/>
      <c r="H115" s="91"/>
      <c r="I115" s="91"/>
      <c r="J115" s="91"/>
      <c r="K115" s="99"/>
      <c r="L115" s="98"/>
    </row>
    <row r="116" spans="1:12" ht="15.75">
      <c r="A116" s="91"/>
      <c r="B116" s="93"/>
      <c r="C116" s="91"/>
      <c r="D116" s="91"/>
      <c r="E116" s="91"/>
      <c r="F116" s="91"/>
      <c r="G116" s="91"/>
      <c r="H116" s="91"/>
      <c r="I116" s="91"/>
      <c r="J116" s="91"/>
      <c r="K116" s="99"/>
      <c r="L116" s="98"/>
    </row>
    <row r="117" spans="1:12" ht="15.75">
      <c r="A117" s="91"/>
      <c r="B117" s="93"/>
      <c r="C117" s="91"/>
      <c r="D117" s="91"/>
      <c r="E117" s="91"/>
      <c r="F117" s="91"/>
      <c r="G117" s="91"/>
      <c r="H117" s="91"/>
      <c r="I117" s="91"/>
      <c r="J117" s="91"/>
      <c r="K117" s="99"/>
      <c r="L117" s="98"/>
    </row>
    <row r="118" spans="1:12" ht="15.75">
      <c r="A118" s="91"/>
      <c r="B118" s="93"/>
      <c r="C118" s="91"/>
      <c r="D118" s="91"/>
      <c r="E118" s="91"/>
      <c r="F118" s="91"/>
      <c r="G118" s="91"/>
      <c r="H118" s="91"/>
      <c r="I118" s="91"/>
      <c r="J118" s="91"/>
      <c r="K118" s="99"/>
      <c r="L118" s="98"/>
    </row>
    <row r="119" spans="1:12" ht="15.75">
      <c r="A119" s="91"/>
      <c r="B119" s="93"/>
      <c r="C119" s="91"/>
      <c r="D119" s="91"/>
      <c r="E119" s="91"/>
      <c r="F119" s="91"/>
      <c r="G119" s="91"/>
      <c r="H119" s="91"/>
      <c r="I119" s="91"/>
      <c r="J119" s="91"/>
      <c r="K119" s="99"/>
      <c r="L119" s="98"/>
    </row>
    <row r="120" spans="1:12" ht="15.75">
      <c r="A120" s="91"/>
      <c r="B120" s="93"/>
      <c r="C120" s="91"/>
      <c r="D120" s="91"/>
      <c r="E120" s="91"/>
      <c r="F120" s="91"/>
      <c r="G120" s="91"/>
      <c r="H120" s="91"/>
      <c r="I120" s="91"/>
      <c r="J120" s="91"/>
      <c r="K120" s="99"/>
      <c r="L120" s="98"/>
    </row>
    <row r="121" spans="1:12" ht="15.75">
      <c r="A121" s="91"/>
      <c r="B121" s="93"/>
      <c r="C121" s="91"/>
      <c r="D121" s="91"/>
      <c r="E121" s="91"/>
      <c r="F121" s="91"/>
      <c r="G121" s="91"/>
      <c r="H121" s="91"/>
      <c r="I121" s="91"/>
      <c r="J121" s="91"/>
      <c r="K121" s="99"/>
      <c r="L121" s="98"/>
    </row>
    <row r="122" spans="1:12" ht="15.75">
      <c r="A122" s="91"/>
      <c r="B122" s="93"/>
      <c r="C122" s="91"/>
      <c r="D122" s="91"/>
      <c r="E122" s="91"/>
      <c r="F122" s="91"/>
      <c r="G122" s="91"/>
      <c r="H122" s="91"/>
      <c r="I122" s="91"/>
      <c r="J122" s="91"/>
      <c r="K122" s="99"/>
      <c r="L122" s="98"/>
    </row>
    <row r="123" spans="1:12" ht="15.75">
      <c r="A123" s="91"/>
      <c r="B123" s="93"/>
      <c r="C123" s="91"/>
      <c r="D123" s="91"/>
      <c r="E123" s="91"/>
      <c r="F123" s="91"/>
      <c r="G123" s="91"/>
      <c r="H123" s="91"/>
      <c r="I123" s="91"/>
      <c r="J123" s="91"/>
      <c r="K123" s="99"/>
      <c r="L123" s="98"/>
    </row>
    <row r="124" spans="1:12" ht="15.75">
      <c r="A124" s="91"/>
      <c r="B124" s="93"/>
      <c r="C124" s="91"/>
      <c r="D124" s="91"/>
      <c r="E124" s="91"/>
      <c r="F124" s="91"/>
      <c r="G124" s="91"/>
      <c r="H124" s="91"/>
      <c r="I124" s="91"/>
      <c r="J124" s="91"/>
      <c r="K124" s="99"/>
      <c r="L124" s="98"/>
    </row>
    <row r="125" spans="1:12" ht="15.75">
      <c r="A125" s="91"/>
      <c r="B125" s="93"/>
      <c r="C125" s="91"/>
      <c r="D125" s="91"/>
      <c r="E125" s="91"/>
      <c r="F125" s="91"/>
      <c r="G125" s="91"/>
      <c r="H125" s="91"/>
      <c r="I125" s="91"/>
      <c r="J125" s="91"/>
      <c r="K125" s="99"/>
      <c r="L125" s="98"/>
    </row>
    <row r="126" spans="1:12" ht="15.75">
      <c r="A126" s="91"/>
      <c r="B126" s="93"/>
      <c r="C126" s="91"/>
      <c r="D126" s="91"/>
      <c r="E126" s="91"/>
      <c r="F126" s="91"/>
      <c r="G126" s="91"/>
      <c r="H126" s="91"/>
      <c r="I126" s="91"/>
      <c r="J126" s="91"/>
      <c r="K126" s="99"/>
      <c r="L126" s="98"/>
    </row>
    <row r="127" spans="1:12" ht="15.75">
      <c r="A127" s="91"/>
      <c r="B127" s="93"/>
      <c r="C127" s="91"/>
      <c r="D127" s="91"/>
      <c r="E127" s="91"/>
      <c r="F127" s="91"/>
      <c r="G127" s="91"/>
      <c r="H127" s="91"/>
      <c r="I127" s="91"/>
      <c r="J127" s="91"/>
      <c r="K127" s="99"/>
      <c r="L127" s="98"/>
    </row>
    <row r="128" spans="1:12" ht="15.75">
      <c r="A128" s="91"/>
      <c r="B128" s="93"/>
      <c r="C128" s="91"/>
      <c r="D128" s="91"/>
      <c r="E128" s="91"/>
      <c r="F128" s="91"/>
      <c r="G128" s="91"/>
      <c r="H128" s="91"/>
      <c r="I128" s="91"/>
      <c r="J128" s="91"/>
      <c r="K128" s="99"/>
      <c r="L128" s="98"/>
    </row>
    <row r="129" spans="1:12" ht="15.75">
      <c r="A129" s="91"/>
      <c r="B129" s="93"/>
      <c r="C129" s="91"/>
      <c r="D129" s="91"/>
      <c r="E129" s="91"/>
      <c r="F129" s="91"/>
      <c r="G129" s="91"/>
      <c r="H129" s="91"/>
      <c r="I129" s="91"/>
      <c r="J129" s="91"/>
      <c r="K129" s="99"/>
      <c r="L129" s="98"/>
    </row>
    <row r="130" spans="1:12" ht="15.75">
      <c r="A130" s="91"/>
      <c r="B130" s="93"/>
      <c r="C130" s="91"/>
      <c r="D130" s="91"/>
      <c r="E130" s="91"/>
      <c r="F130" s="91"/>
      <c r="G130" s="91"/>
      <c r="H130" s="91"/>
      <c r="I130" s="91"/>
      <c r="J130" s="91"/>
      <c r="K130" s="99"/>
      <c r="L130" s="98"/>
    </row>
    <row r="131" spans="1:12" ht="15.75">
      <c r="A131" s="91"/>
      <c r="B131" s="93"/>
      <c r="C131" s="91"/>
      <c r="D131" s="91"/>
      <c r="E131" s="91"/>
      <c r="F131" s="91"/>
      <c r="G131" s="91"/>
      <c r="H131" s="91"/>
      <c r="I131" s="91"/>
      <c r="J131" s="91"/>
      <c r="K131" s="99"/>
      <c r="L131" s="98"/>
    </row>
    <row r="132" spans="1:12" ht="15.75">
      <c r="A132" s="91"/>
      <c r="B132" s="93"/>
      <c r="C132" s="91"/>
      <c r="D132" s="91"/>
      <c r="E132" s="91"/>
      <c r="F132" s="91"/>
      <c r="G132" s="91"/>
      <c r="H132" s="91"/>
      <c r="I132" s="91"/>
      <c r="J132" s="91"/>
      <c r="K132" s="99"/>
      <c r="L132" s="98"/>
    </row>
    <row r="133" spans="1:12" ht="15.75">
      <c r="A133" s="91"/>
      <c r="B133" s="93"/>
      <c r="C133" s="91"/>
      <c r="D133" s="91"/>
      <c r="E133" s="91"/>
      <c r="F133" s="91"/>
      <c r="G133" s="91"/>
      <c r="H133" s="91"/>
      <c r="I133" s="91"/>
      <c r="J133" s="91"/>
      <c r="K133" s="99"/>
      <c r="L133" s="98"/>
    </row>
    <row r="134" spans="1:12" ht="15.75">
      <c r="A134" s="91"/>
      <c r="B134" s="93"/>
      <c r="C134" s="91"/>
      <c r="D134" s="91"/>
      <c r="E134" s="91"/>
      <c r="F134" s="91"/>
      <c r="G134" s="91"/>
      <c r="H134" s="91"/>
      <c r="I134" s="91"/>
      <c r="J134" s="91"/>
      <c r="K134" s="99"/>
      <c r="L134" s="98"/>
    </row>
    <row r="135" spans="1:12" ht="15.75">
      <c r="A135" s="91"/>
      <c r="B135" s="93"/>
      <c r="C135" s="91"/>
      <c r="D135" s="91"/>
      <c r="E135" s="91"/>
      <c r="F135" s="91"/>
      <c r="G135" s="91"/>
      <c r="H135" s="91"/>
      <c r="I135" s="91"/>
      <c r="J135" s="91"/>
      <c r="K135" s="99"/>
      <c r="L135" s="98"/>
    </row>
    <row r="136" spans="1:12" ht="15.75">
      <c r="A136" s="91"/>
      <c r="B136" s="93"/>
      <c r="C136" s="91"/>
      <c r="D136" s="91"/>
      <c r="E136" s="91"/>
      <c r="F136" s="91"/>
      <c r="G136" s="91"/>
      <c r="H136" s="91"/>
      <c r="I136" s="91"/>
      <c r="J136" s="91"/>
      <c r="K136" s="99"/>
      <c r="L136" s="98"/>
    </row>
    <row r="137" spans="1:12" ht="15.75">
      <c r="A137" s="91"/>
      <c r="B137" s="93"/>
      <c r="C137" s="91"/>
      <c r="D137" s="91"/>
      <c r="E137" s="91"/>
      <c r="F137" s="91"/>
      <c r="G137" s="91"/>
      <c r="H137" s="91"/>
      <c r="I137" s="91"/>
      <c r="J137" s="91"/>
      <c r="K137" s="99"/>
      <c r="L137" s="98"/>
    </row>
    <row r="138" spans="1:12" ht="15.75">
      <c r="A138" s="91"/>
      <c r="B138" s="93"/>
      <c r="C138" s="91"/>
      <c r="D138" s="91"/>
      <c r="E138" s="91"/>
      <c r="F138" s="91"/>
      <c r="G138" s="91"/>
      <c r="H138" s="91"/>
      <c r="I138" s="91"/>
      <c r="J138" s="91"/>
      <c r="K138" s="99"/>
      <c r="L138" s="98"/>
    </row>
    <row r="139" spans="1:12" ht="15.75">
      <c r="A139" s="91"/>
      <c r="B139" s="93"/>
      <c r="C139" s="91"/>
      <c r="D139" s="91"/>
      <c r="E139" s="91"/>
      <c r="F139" s="91"/>
      <c r="G139" s="91"/>
      <c r="H139" s="91"/>
      <c r="I139" s="91"/>
      <c r="J139" s="91"/>
      <c r="K139" s="99"/>
      <c r="L139" s="98"/>
    </row>
    <row r="140" spans="1:12" ht="15.75">
      <c r="A140" s="91"/>
      <c r="B140" s="93"/>
      <c r="C140" s="91"/>
      <c r="D140" s="91"/>
      <c r="E140" s="91"/>
      <c r="F140" s="91"/>
      <c r="G140" s="91"/>
      <c r="H140" s="91"/>
      <c r="I140" s="91"/>
      <c r="J140" s="91"/>
      <c r="K140" s="99"/>
      <c r="L140" s="98"/>
    </row>
    <row r="141" spans="1:12" ht="15.75">
      <c r="A141" s="91"/>
      <c r="B141" s="93"/>
      <c r="C141" s="91"/>
      <c r="D141" s="91"/>
      <c r="E141" s="91"/>
      <c r="F141" s="91"/>
      <c r="G141" s="91"/>
      <c r="H141" s="91"/>
      <c r="I141" s="91"/>
      <c r="J141" s="91"/>
      <c r="K141" s="99"/>
      <c r="L141" s="98"/>
    </row>
    <row r="142" spans="1:12" ht="15.75">
      <c r="A142" s="91"/>
      <c r="B142" s="93"/>
      <c r="C142" s="91"/>
      <c r="D142" s="91"/>
      <c r="E142" s="91"/>
      <c r="F142" s="91"/>
      <c r="G142" s="91"/>
      <c r="H142" s="91"/>
      <c r="I142" s="91"/>
      <c r="J142" s="91"/>
      <c r="K142" s="99"/>
      <c r="L142" s="98"/>
    </row>
    <row r="143" spans="1:12" ht="15.75">
      <c r="A143" s="91"/>
      <c r="B143" s="93"/>
      <c r="C143" s="91"/>
      <c r="D143" s="91"/>
      <c r="E143" s="91"/>
      <c r="F143" s="91"/>
      <c r="G143" s="91"/>
      <c r="H143" s="91"/>
      <c r="I143" s="91"/>
      <c r="J143" s="91"/>
      <c r="K143" s="99"/>
      <c r="L143" s="98"/>
    </row>
    <row r="144" spans="1:12" ht="15.75">
      <c r="A144" s="91"/>
      <c r="B144" s="93"/>
      <c r="C144" s="91"/>
      <c r="D144" s="91"/>
      <c r="E144" s="91"/>
      <c r="F144" s="91"/>
      <c r="G144" s="91"/>
      <c r="H144" s="91"/>
      <c r="I144" s="91"/>
      <c r="J144" s="91"/>
      <c r="K144" s="99"/>
      <c r="L144" s="98"/>
    </row>
    <row r="145" spans="1:12" ht="15.75">
      <c r="A145" s="91"/>
      <c r="B145" s="93"/>
      <c r="C145" s="91"/>
      <c r="D145" s="91"/>
      <c r="E145" s="91"/>
      <c r="F145" s="91"/>
      <c r="G145" s="91"/>
      <c r="H145" s="91"/>
      <c r="I145" s="91"/>
      <c r="J145" s="91"/>
      <c r="K145" s="99"/>
      <c r="L145" s="98"/>
    </row>
    <row r="146" spans="1:12" ht="15.75">
      <c r="A146" s="91"/>
      <c r="B146" s="93"/>
      <c r="C146" s="91"/>
      <c r="D146" s="91"/>
      <c r="E146" s="91"/>
      <c r="F146" s="91"/>
      <c r="G146" s="91"/>
      <c r="H146" s="91"/>
      <c r="I146" s="91"/>
      <c r="J146" s="91"/>
      <c r="K146" s="99"/>
      <c r="L146" s="98"/>
    </row>
    <row r="147" spans="1:12" ht="15.75">
      <c r="A147" s="91"/>
      <c r="B147" s="93"/>
      <c r="C147" s="91"/>
      <c r="D147" s="91"/>
      <c r="E147" s="91"/>
      <c r="F147" s="91"/>
      <c r="G147" s="91"/>
      <c r="H147" s="91"/>
      <c r="I147" s="91"/>
      <c r="J147" s="91"/>
      <c r="K147" s="99"/>
      <c r="L147" s="98"/>
    </row>
    <row r="148" spans="1:12" ht="15.75">
      <c r="A148" s="91"/>
      <c r="B148" s="93"/>
      <c r="C148" s="91"/>
      <c r="D148" s="91"/>
      <c r="E148" s="91"/>
      <c r="F148" s="91"/>
      <c r="G148" s="91"/>
      <c r="H148" s="91"/>
      <c r="I148" s="91"/>
      <c r="J148" s="91"/>
      <c r="K148" s="99"/>
      <c r="L148" s="98"/>
    </row>
    <row r="149" spans="1:12" ht="15.75">
      <c r="A149" s="91"/>
      <c r="B149" s="93"/>
      <c r="C149" s="91"/>
      <c r="D149" s="91"/>
      <c r="E149" s="91"/>
      <c r="F149" s="91"/>
      <c r="G149" s="91"/>
      <c r="H149" s="91"/>
      <c r="I149" s="91"/>
      <c r="J149" s="91"/>
      <c r="K149" s="99"/>
      <c r="L149" s="98"/>
    </row>
    <row r="150" spans="1:12" ht="15.75">
      <c r="A150" s="91"/>
      <c r="B150" s="93"/>
      <c r="C150" s="91"/>
      <c r="D150" s="91"/>
      <c r="E150" s="91"/>
      <c r="F150" s="91"/>
      <c r="G150" s="91"/>
      <c r="H150" s="91"/>
      <c r="I150" s="91"/>
      <c r="J150" s="91"/>
      <c r="K150" s="99"/>
      <c r="L150" s="98"/>
    </row>
    <row r="151" spans="1:12" ht="15.75">
      <c r="A151" s="91"/>
      <c r="B151" s="93"/>
      <c r="C151" s="91"/>
      <c r="D151" s="91"/>
      <c r="E151" s="91"/>
      <c r="F151" s="91"/>
      <c r="G151" s="91"/>
      <c r="H151" s="91"/>
      <c r="I151" s="91"/>
      <c r="J151" s="91"/>
      <c r="K151" s="99"/>
      <c r="L151" s="98"/>
    </row>
    <row r="152" spans="1:12" ht="15.75">
      <c r="A152" s="91"/>
      <c r="B152" s="93"/>
      <c r="C152" s="91"/>
      <c r="D152" s="91"/>
      <c r="E152" s="91"/>
      <c r="F152" s="91"/>
      <c r="G152" s="91"/>
      <c r="H152" s="91"/>
      <c r="I152" s="91"/>
      <c r="J152" s="91"/>
      <c r="K152" s="99"/>
      <c r="L152" s="98"/>
    </row>
    <row r="153" spans="1:12" ht="15.75">
      <c r="A153" s="91"/>
      <c r="B153" s="93"/>
      <c r="C153" s="91"/>
      <c r="D153" s="91"/>
      <c r="E153" s="91"/>
      <c r="F153" s="91"/>
      <c r="G153" s="91"/>
      <c r="H153" s="91"/>
      <c r="I153" s="91"/>
      <c r="J153" s="91"/>
      <c r="K153" s="99"/>
      <c r="L153" s="98"/>
    </row>
    <row r="154" spans="1:12" ht="15.75">
      <c r="A154" s="91"/>
      <c r="B154" s="93"/>
      <c r="C154" s="91"/>
      <c r="D154" s="91"/>
      <c r="E154" s="91"/>
      <c r="F154" s="91"/>
      <c r="G154" s="91"/>
      <c r="H154" s="91"/>
      <c r="I154" s="91"/>
      <c r="J154" s="91"/>
      <c r="K154" s="99"/>
      <c r="L154" s="98"/>
    </row>
    <row r="155" spans="1:12" ht="15.75">
      <c r="A155" s="91"/>
      <c r="B155" s="93"/>
      <c r="C155" s="91"/>
      <c r="D155" s="91"/>
      <c r="E155" s="91"/>
      <c r="F155" s="91"/>
      <c r="G155" s="91"/>
      <c r="H155" s="91"/>
      <c r="I155" s="91"/>
      <c r="J155" s="91"/>
      <c r="K155" s="99"/>
      <c r="L155" s="98"/>
    </row>
    <row r="156" spans="1:12" ht="15.75">
      <c r="A156" s="91"/>
      <c r="B156" s="93"/>
      <c r="C156" s="91"/>
      <c r="D156" s="91"/>
      <c r="E156" s="91"/>
      <c r="F156" s="91"/>
      <c r="G156" s="91"/>
      <c r="H156" s="91"/>
      <c r="I156" s="91"/>
      <c r="J156" s="91"/>
      <c r="K156" s="99"/>
      <c r="L156" s="98"/>
    </row>
    <row r="157" spans="1:12" ht="15.75">
      <c r="A157" s="91"/>
      <c r="B157" s="93"/>
      <c r="C157" s="91"/>
      <c r="D157" s="91"/>
      <c r="E157" s="91"/>
      <c r="F157" s="91"/>
      <c r="G157" s="91"/>
      <c r="H157" s="91"/>
      <c r="I157" s="91"/>
      <c r="J157" s="91"/>
      <c r="K157" s="99"/>
      <c r="L157" s="98"/>
    </row>
    <row r="158" spans="1:12" ht="15.75">
      <c r="A158" s="91"/>
      <c r="B158" s="93"/>
      <c r="C158" s="91"/>
      <c r="D158" s="91"/>
      <c r="E158" s="91"/>
      <c r="F158" s="91"/>
      <c r="G158" s="91"/>
      <c r="H158" s="91"/>
      <c r="I158" s="91"/>
      <c r="J158" s="91"/>
      <c r="K158" s="99"/>
      <c r="L158" s="98"/>
    </row>
    <row r="159" spans="1:12" ht="15.75">
      <c r="A159" s="91"/>
      <c r="B159" s="93"/>
      <c r="C159" s="91"/>
      <c r="D159" s="91"/>
      <c r="E159" s="91"/>
      <c r="F159" s="91"/>
      <c r="G159" s="91"/>
      <c r="H159" s="91"/>
      <c r="I159" s="91"/>
      <c r="J159" s="91"/>
      <c r="K159" s="99"/>
      <c r="L159" s="98"/>
    </row>
    <row r="160" spans="1:12" ht="15.75">
      <c r="A160" s="91"/>
      <c r="B160" s="93"/>
      <c r="C160" s="91"/>
      <c r="D160" s="91"/>
      <c r="E160" s="91"/>
      <c r="F160" s="91"/>
      <c r="G160" s="91"/>
      <c r="H160" s="91"/>
      <c r="I160" s="91"/>
      <c r="J160" s="91"/>
      <c r="K160" s="99"/>
      <c r="L160" s="98"/>
    </row>
    <row r="161" spans="1:12" ht="15.75">
      <c r="A161" s="91"/>
      <c r="B161" s="93"/>
      <c r="C161" s="91"/>
      <c r="D161" s="91"/>
      <c r="E161" s="91"/>
      <c r="F161" s="91"/>
      <c r="G161" s="91"/>
      <c r="H161" s="91"/>
      <c r="I161" s="91"/>
      <c r="J161" s="91"/>
      <c r="K161" s="99"/>
      <c r="L161" s="98"/>
    </row>
    <row r="162" spans="1:12" ht="15.75">
      <c r="A162" s="91"/>
      <c r="B162" s="93"/>
      <c r="C162" s="91"/>
      <c r="D162" s="91"/>
      <c r="E162" s="91"/>
      <c r="F162" s="91"/>
      <c r="G162" s="91"/>
      <c r="H162" s="91"/>
      <c r="I162" s="91"/>
      <c r="J162" s="91"/>
      <c r="K162" s="99"/>
      <c r="L162" s="98"/>
    </row>
    <row r="163" spans="1:12" ht="15.75">
      <c r="A163" s="91"/>
      <c r="B163" s="93"/>
      <c r="C163" s="91"/>
      <c r="D163" s="91"/>
      <c r="E163" s="91"/>
      <c r="F163" s="91"/>
      <c r="G163" s="91"/>
      <c r="H163" s="91"/>
      <c r="I163" s="91"/>
      <c r="J163" s="91"/>
      <c r="K163" s="99"/>
      <c r="L163" s="98"/>
    </row>
    <row r="164" spans="1:12" ht="15.75">
      <c r="A164" s="91"/>
      <c r="B164" s="93"/>
      <c r="C164" s="91"/>
      <c r="D164" s="91"/>
      <c r="E164" s="91"/>
      <c r="F164" s="91"/>
      <c r="G164" s="91"/>
      <c r="H164" s="91"/>
      <c r="I164" s="91"/>
      <c r="J164" s="91"/>
      <c r="K164" s="99"/>
      <c r="L164" s="98"/>
    </row>
    <row r="165" spans="1:12" ht="15.75">
      <c r="A165" s="91"/>
      <c r="B165" s="93"/>
      <c r="C165" s="91"/>
      <c r="D165" s="91"/>
      <c r="E165" s="91"/>
      <c r="F165" s="91"/>
      <c r="G165" s="91"/>
      <c r="H165" s="91"/>
      <c r="I165" s="91"/>
      <c r="J165" s="91"/>
      <c r="K165" s="99"/>
      <c r="L165" s="98"/>
    </row>
    <row r="166" spans="1:12" ht="15.75">
      <c r="A166" s="91"/>
      <c r="B166" s="93"/>
      <c r="C166" s="91"/>
      <c r="D166" s="91"/>
      <c r="E166" s="91"/>
      <c r="F166" s="91"/>
      <c r="G166" s="91"/>
      <c r="H166" s="91"/>
      <c r="I166" s="91"/>
      <c r="J166" s="91"/>
      <c r="K166" s="99"/>
      <c r="L166" s="98"/>
    </row>
    <row r="167" spans="1:12" ht="15.75">
      <c r="A167" s="91"/>
      <c r="B167" s="93"/>
      <c r="C167" s="91"/>
      <c r="D167" s="91"/>
      <c r="E167" s="91"/>
      <c r="F167" s="91"/>
      <c r="G167" s="91"/>
      <c r="H167" s="91"/>
      <c r="I167" s="91"/>
      <c r="J167" s="91"/>
      <c r="K167" s="99"/>
      <c r="L167" s="98"/>
    </row>
    <row r="168" spans="1:12" ht="15.75">
      <c r="A168" s="91"/>
      <c r="B168" s="93"/>
      <c r="C168" s="91"/>
      <c r="D168" s="91"/>
      <c r="E168" s="91"/>
      <c r="F168" s="91"/>
      <c r="G168" s="91"/>
      <c r="H168" s="91"/>
      <c r="I168" s="91"/>
      <c r="J168" s="91"/>
      <c r="K168" s="99"/>
      <c r="L168" s="98"/>
    </row>
    <row r="169" spans="1:12" ht="15.75">
      <c r="A169" s="91"/>
      <c r="B169" s="93"/>
      <c r="C169" s="91"/>
      <c r="D169" s="91"/>
      <c r="E169" s="91"/>
      <c r="F169" s="91"/>
      <c r="G169" s="91"/>
      <c r="H169" s="91"/>
      <c r="I169" s="91"/>
      <c r="J169" s="91"/>
      <c r="K169" s="99"/>
      <c r="L169" s="98"/>
    </row>
    <row r="170" spans="1:12" ht="15.75">
      <c r="A170" s="91"/>
      <c r="B170" s="93"/>
      <c r="C170" s="91"/>
      <c r="D170" s="91"/>
      <c r="E170" s="91"/>
      <c r="F170" s="91"/>
      <c r="G170" s="91"/>
      <c r="H170" s="91"/>
      <c r="I170" s="91"/>
      <c r="J170" s="91"/>
      <c r="K170" s="99"/>
      <c r="L170" s="98"/>
    </row>
    <row r="171" spans="1:12" ht="15.75">
      <c r="A171" s="91"/>
      <c r="B171" s="93"/>
      <c r="C171" s="91"/>
      <c r="D171" s="91"/>
      <c r="E171" s="91"/>
      <c r="F171" s="91"/>
      <c r="G171" s="91"/>
      <c r="H171" s="91"/>
      <c r="I171" s="91"/>
      <c r="J171" s="91"/>
      <c r="K171" s="99"/>
      <c r="L171" s="98"/>
    </row>
    <row r="172" spans="1:12" ht="15.75">
      <c r="A172" s="91"/>
      <c r="B172" s="93"/>
      <c r="C172" s="91"/>
      <c r="D172" s="91"/>
      <c r="E172" s="91"/>
      <c r="F172" s="91"/>
      <c r="G172" s="91"/>
      <c r="H172" s="91"/>
      <c r="I172" s="91"/>
      <c r="J172" s="91"/>
      <c r="K172" s="99"/>
      <c r="L172" s="98"/>
    </row>
    <row r="173" spans="1:12" ht="15.75">
      <c r="A173" s="91"/>
      <c r="B173" s="93"/>
      <c r="C173" s="91"/>
      <c r="D173" s="91"/>
      <c r="E173" s="91"/>
      <c r="F173" s="91"/>
      <c r="G173" s="91"/>
      <c r="H173" s="91"/>
      <c r="I173" s="91"/>
      <c r="J173" s="91"/>
      <c r="K173" s="99"/>
      <c r="L173" s="98"/>
    </row>
    <row r="174" spans="1:12" ht="15.75">
      <c r="A174" s="91"/>
      <c r="B174" s="93"/>
      <c r="C174" s="91"/>
      <c r="D174" s="91"/>
      <c r="E174" s="91"/>
      <c r="F174" s="91"/>
      <c r="G174" s="91"/>
      <c r="H174" s="91"/>
      <c r="I174" s="91"/>
      <c r="J174" s="91"/>
      <c r="K174" s="99"/>
      <c r="L174" s="98"/>
    </row>
    <row r="175" spans="1:12" ht="15.75">
      <c r="A175" s="91"/>
      <c r="B175" s="93"/>
      <c r="C175" s="91"/>
      <c r="D175" s="91"/>
      <c r="E175" s="91"/>
      <c r="F175" s="91"/>
      <c r="G175" s="91"/>
      <c r="H175" s="91"/>
      <c r="I175" s="91"/>
      <c r="J175" s="91"/>
      <c r="K175" s="99"/>
      <c r="L175" s="98"/>
    </row>
    <row r="176" spans="1:12" ht="15.75">
      <c r="A176" s="91"/>
      <c r="B176" s="93"/>
      <c r="C176" s="91"/>
      <c r="D176" s="91"/>
      <c r="E176" s="91"/>
      <c r="F176" s="91"/>
      <c r="G176" s="91"/>
      <c r="H176" s="91"/>
      <c r="I176" s="91"/>
      <c r="J176" s="91"/>
      <c r="K176" s="99"/>
      <c r="L176" s="98"/>
    </row>
    <row r="177" spans="1:12" ht="15.75">
      <c r="A177" s="91"/>
      <c r="B177" s="93"/>
      <c r="C177" s="91"/>
      <c r="D177" s="91"/>
      <c r="E177" s="91"/>
      <c r="F177" s="91"/>
      <c r="G177" s="91"/>
      <c r="H177" s="91"/>
      <c r="I177" s="91"/>
      <c r="J177" s="91"/>
      <c r="K177" s="99"/>
      <c r="L177" s="98"/>
    </row>
    <row r="178" spans="1:12" ht="15.75">
      <c r="A178" s="91"/>
      <c r="B178" s="93"/>
      <c r="C178" s="91"/>
      <c r="D178" s="91"/>
      <c r="E178" s="91"/>
      <c r="F178" s="91"/>
      <c r="G178" s="91"/>
      <c r="H178" s="91"/>
      <c r="I178" s="91"/>
      <c r="J178" s="91"/>
      <c r="K178" s="99"/>
      <c r="L178" s="98"/>
    </row>
    <row r="179" spans="1:12" ht="15.75">
      <c r="A179" s="91"/>
      <c r="B179" s="93"/>
      <c r="C179" s="91"/>
      <c r="D179" s="91"/>
      <c r="E179" s="91"/>
      <c r="F179" s="91"/>
      <c r="G179" s="91"/>
      <c r="H179" s="91"/>
      <c r="I179" s="91"/>
      <c r="J179" s="91"/>
      <c r="K179" s="99"/>
      <c r="L179" s="98"/>
    </row>
    <row r="180" spans="1:12" ht="15.75">
      <c r="A180" s="91"/>
      <c r="B180" s="93"/>
      <c r="C180" s="91"/>
      <c r="D180" s="91"/>
      <c r="E180" s="91"/>
      <c r="F180" s="91"/>
      <c r="G180" s="91"/>
      <c r="H180" s="91"/>
      <c r="I180" s="91"/>
      <c r="J180" s="91"/>
      <c r="K180" s="99"/>
      <c r="L180" s="98"/>
    </row>
    <row r="181" spans="1:12" ht="15.75">
      <c r="A181" s="91"/>
      <c r="B181" s="93"/>
      <c r="C181" s="91"/>
      <c r="D181" s="91"/>
      <c r="E181" s="91"/>
      <c r="F181" s="91"/>
      <c r="G181" s="91"/>
      <c r="H181" s="91"/>
      <c r="I181" s="91"/>
      <c r="J181" s="91"/>
      <c r="K181" s="99"/>
      <c r="L181" s="98"/>
    </row>
    <row r="182" spans="1:12" ht="15.75">
      <c r="A182" s="91"/>
      <c r="B182" s="93"/>
      <c r="C182" s="91"/>
      <c r="D182" s="91"/>
      <c r="E182" s="91"/>
      <c r="F182" s="91"/>
      <c r="G182" s="91"/>
      <c r="H182" s="91"/>
      <c r="I182" s="91"/>
      <c r="J182" s="91"/>
      <c r="K182" s="99"/>
      <c r="L182" s="98"/>
    </row>
    <row r="183" spans="1:12" ht="15.75">
      <c r="A183" s="91"/>
      <c r="B183" s="93"/>
      <c r="C183" s="91"/>
      <c r="D183" s="91"/>
      <c r="E183" s="91"/>
      <c r="F183" s="91"/>
      <c r="G183" s="91"/>
      <c r="H183" s="91"/>
      <c r="I183" s="91"/>
      <c r="J183" s="91"/>
      <c r="K183" s="99"/>
      <c r="L183" s="98"/>
    </row>
    <row r="184" spans="1:12" ht="15.75">
      <c r="A184" s="91"/>
      <c r="B184" s="93"/>
      <c r="C184" s="91"/>
      <c r="D184" s="91"/>
      <c r="E184" s="91"/>
      <c r="F184" s="91"/>
      <c r="G184" s="91"/>
      <c r="H184" s="91"/>
      <c r="I184" s="91"/>
      <c r="J184" s="91"/>
      <c r="K184" s="99"/>
      <c r="L184" s="98"/>
    </row>
    <row r="185" spans="1:12" ht="15.75">
      <c r="A185" s="91"/>
      <c r="B185" s="93"/>
      <c r="C185" s="91"/>
      <c r="D185" s="91"/>
      <c r="E185" s="91"/>
      <c r="F185" s="91"/>
      <c r="G185" s="91"/>
      <c r="H185" s="91"/>
      <c r="I185" s="91"/>
      <c r="J185" s="91"/>
      <c r="K185" s="99"/>
      <c r="L185" s="98"/>
    </row>
    <row r="186" spans="1:12" ht="15.75">
      <c r="A186" s="91"/>
      <c r="B186" s="93"/>
      <c r="C186" s="91"/>
      <c r="D186" s="91"/>
      <c r="E186" s="91"/>
      <c r="F186" s="91"/>
      <c r="G186" s="91"/>
      <c r="H186" s="91"/>
      <c r="I186" s="91"/>
      <c r="J186" s="91"/>
      <c r="K186" s="99"/>
      <c r="L186" s="98"/>
    </row>
    <row r="187" spans="1:12" ht="15.75">
      <c r="A187" s="91"/>
      <c r="B187" s="93"/>
      <c r="C187" s="91"/>
      <c r="D187" s="91"/>
      <c r="E187" s="91"/>
      <c r="F187" s="91"/>
      <c r="G187" s="91"/>
      <c r="H187" s="91"/>
      <c r="I187" s="91"/>
      <c r="J187" s="91"/>
      <c r="K187" s="99"/>
      <c r="L187" s="98"/>
    </row>
    <row r="188" spans="1:12" ht="15.75">
      <c r="A188" s="91"/>
      <c r="B188" s="93"/>
      <c r="C188" s="91"/>
      <c r="D188" s="91"/>
      <c r="E188" s="91"/>
      <c r="F188" s="91"/>
      <c r="G188" s="91"/>
      <c r="H188" s="91"/>
      <c r="I188" s="91"/>
      <c r="J188" s="91"/>
      <c r="K188" s="99"/>
      <c r="L188" s="98"/>
    </row>
    <row r="189" spans="1:12" ht="15.75">
      <c r="A189" s="91"/>
      <c r="B189" s="93"/>
      <c r="C189" s="91"/>
      <c r="D189" s="91"/>
      <c r="E189" s="91"/>
      <c r="F189" s="91"/>
      <c r="G189" s="91"/>
      <c r="H189" s="91"/>
      <c r="I189" s="91"/>
      <c r="J189" s="91"/>
      <c r="K189" s="99"/>
      <c r="L189" s="98"/>
    </row>
    <row r="190" spans="1:12" ht="15.75">
      <c r="A190" s="91"/>
      <c r="B190" s="93"/>
      <c r="C190" s="91"/>
      <c r="D190" s="91"/>
      <c r="E190" s="91"/>
      <c r="F190" s="91"/>
      <c r="G190" s="91"/>
      <c r="H190" s="91"/>
      <c r="I190" s="91"/>
      <c r="J190" s="91"/>
      <c r="K190" s="99"/>
      <c r="L190" s="98"/>
    </row>
    <row r="191" spans="1:12" ht="15.75">
      <c r="A191" s="91"/>
      <c r="B191" s="93"/>
      <c r="C191" s="91"/>
      <c r="D191" s="91"/>
      <c r="E191" s="91"/>
      <c r="F191" s="91"/>
      <c r="G191" s="91"/>
      <c r="H191" s="91"/>
      <c r="I191" s="91"/>
      <c r="J191" s="91"/>
      <c r="K191" s="99"/>
      <c r="L191" s="98"/>
    </row>
    <row r="192" spans="1:12" ht="15.75">
      <c r="A192" s="91"/>
      <c r="B192" s="93"/>
      <c r="C192" s="91"/>
      <c r="D192" s="91"/>
      <c r="E192" s="91"/>
      <c r="F192" s="91"/>
      <c r="G192" s="91"/>
      <c r="H192" s="91"/>
      <c r="I192" s="91"/>
      <c r="J192" s="91"/>
      <c r="K192" s="99"/>
      <c r="L192" s="98"/>
    </row>
    <row r="193" spans="1:12" ht="15.75">
      <c r="A193" s="91"/>
      <c r="B193" s="93"/>
      <c r="C193" s="91"/>
      <c r="D193" s="91"/>
      <c r="E193" s="91"/>
      <c r="F193" s="91"/>
      <c r="G193" s="91"/>
      <c r="H193" s="91"/>
      <c r="I193" s="91"/>
      <c r="J193" s="91"/>
      <c r="K193" s="99"/>
      <c r="L193" s="98"/>
    </row>
    <row r="194" spans="1:12" ht="15.75">
      <c r="A194" s="91"/>
      <c r="B194" s="93"/>
      <c r="C194" s="91"/>
      <c r="D194" s="91"/>
      <c r="E194" s="91"/>
      <c r="F194" s="91"/>
      <c r="G194" s="91"/>
      <c r="H194" s="91"/>
      <c r="I194" s="91"/>
      <c r="J194" s="91"/>
      <c r="K194" s="99"/>
      <c r="L194" s="98"/>
    </row>
    <row r="195" spans="1:12" ht="15.75">
      <c r="A195" s="91"/>
      <c r="B195" s="93"/>
      <c r="C195" s="91"/>
      <c r="D195" s="91"/>
      <c r="E195" s="91"/>
      <c r="F195" s="91"/>
      <c r="G195" s="91"/>
      <c r="H195" s="91"/>
      <c r="I195" s="91"/>
      <c r="J195" s="91"/>
      <c r="K195" s="99"/>
      <c r="L195" s="98"/>
    </row>
    <row r="196" spans="1:12" ht="15.75">
      <c r="A196" s="91"/>
      <c r="B196" s="93"/>
      <c r="C196" s="91"/>
      <c r="D196" s="91"/>
      <c r="E196" s="91"/>
      <c r="F196" s="91"/>
      <c r="G196" s="91"/>
      <c r="H196" s="91"/>
      <c r="I196" s="91"/>
      <c r="J196" s="91"/>
      <c r="K196" s="99"/>
      <c r="L196" s="98"/>
    </row>
    <row r="197" spans="1:12" ht="15.75">
      <c r="A197" s="91"/>
      <c r="B197" s="93"/>
      <c r="C197" s="91"/>
      <c r="D197" s="91"/>
      <c r="E197" s="91"/>
      <c r="F197" s="91"/>
      <c r="G197" s="91"/>
      <c r="H197" s="91"/>
      <c r="I197" s="91"/>
      <c r="J197" s="91"/>
      <c r="K197" s="99"/>
      <c r="L197" s="98"/>
    </row>
    <row r="198" spans="1:12" ht="15.75">
      <c r="A198" s="91"/>
      <c r="B198" s="93"/>
      <c r="C198" s="91"/>
      <c r="D198" s="91"/>
      <c r="E198" s="91"/>
      <c r="F198" s="91"/>
      <c r="G198" s="91"/>
      <c r="H198" s="91"/>
      <c r="I198" s="91"/>
      <c r="J198" s="91"/>
      <c r="K198" s="99"/>
      <c r="L198" s="98"/>
    </row>
    <row r="199" spans="1:12" ht="15.75">
      <c r="A199" s="91"/>
      <c r="B199" s="93"/>
      <c r="C199" s="91"/>
      <c r="D199" s="91"/>
      <c r="E199" s="91"/>
      <c r="F199" s="91"/>
      <c r="G199" s="91"/>
      <c r="H199" s="91"/>
      <c r="I199" s="91"/>
      <c r="J199" s="91"/>
      <c r="K199" s="99"/>
      <c r="L199" s="98"/>
    </row>
    <row r="200" spans="1:12" ht="15.75">
      <c r="A200" s="91"/>
      <c r="B200" s="93"/>
      <c r="C200" s="91"/>
      <c r="D200" s="91"/>
      <c r="E200" s="91"/>
      <c r="F200" s="91"/>
      <c r="G200" s="91"/>
      <c r="H200" s="91"/>
      <c r="I200" s="91"/>
      <c r="J200" s="91"/>
      <c r="K200" s="99"/>
      <c r="L200" s="98"/>
    </row>
    <row r="201" spans="1:12" ht="15.75">
      <c r="A201" s="91"/>
      <c r="B201" s="93"/>
      <c r="C201" s="91"/>
      <c r="D201" s="91"/>
      <c r="E201" s="91"/>
      <c r="F201" s="91"/>
      <c r="G201" s="91"/>
      <c r="H201" s="91"/>
      <c r="I201" s="91"/>
      <c r="J201" s="91"/>
      <c r="K201" s="99"/>
      <c r="L201" s="98"/>
    </row>
    <row r="202" spans="1:12" ht="15.75">
      <c r="A202" s="91"/>
      <c r="B202" s="93"/>
      <c r="C202" s="91"/>
      <c r="D202" s="91"/>
      <c r="E202" s="91"/>
      <c r="F202" s="91"/>
      <c r="G202" s="91"/>
      <c r="H202" s="91"/>
      <c r="I202" s="91"/>
      <c r="J202" s="91"/>
      <c r="K202" s="99"/>
      <c r="L202" s="98"/>
    </row>
    <row r="203" spans="1:12" ht="15.75">
      <c r="A203" s="91"/>
      <c r="B203" s="93"/>
      <c r="C203" s="91"/>
      <c r="D203" s="91"/>
      <c r="E203" s="91"/>
      <c r="F203" s="91"/>
      <c r="G203" s="91"/>
      <c r="H203" s="91"/>
      <c r="I203" s="91"/>
      <c r="J203" s="91"/>
      <c r="K203" s="99"/>
      <c r="L203" s="98"/>
    </row>
  </sheetData>
  <mergeCells count="16">
    <mergeCell ref="B82:L82"/>
    <mergeCell ref="B44:L44"/>
    <mergeCell ref="B27:L27"/>
    <mergeCell ref="B8:F8"/>
    <mergeCell ref="B11:F11"/>
    <mergeCell ref="B12:F12"/>
    <mergeCell ref="B28:F28"/>
    <mergeCell ref="B36:F36"/>
    <mergeCell ref="B45:F45"/>
    <mergeCell ref="B54:L54"/>
    <mergeCell ref="B42:F42"/>
    <mergeCell ref="A1:L1"/>
    <mergeCell ref="A2:L2"/>
    <mergeCell ref="A3:L3"/>
    <mergeCell ref="B10:L10"/>
    <mergeCell ref="B35:L35"/>
  </mergeCells>
  <pageMargins left="0.7" right="0.25" top="0.5" bottom="0.75" header="0.5" footer="0.3"/>
  <pageSetup paperSize="9" scale="74" firstPageNumber="18" orientation="landscape" useFirstPageNumber="1" verticalDpi="1200" r:id="rId1"/>
  <headerFooter>
    <oddFooter>&amp;L&amp;"-,Bold"&amp;8Agriculture Development Center Plot 442 Kefraya, West Bekaa&amp;C&amp;P&amp;R&amp;"-,Bold"&amp;8July 2016</oddFooter>
  </headerFooter>
  <rowBreaks count="2" manualBreakCount="2">
    <brk id="41" max="16383" man="1"/>
    <brk id="64"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view="pageBreakPreview" topLeftCell="A46" zoomScaleNormal="100" zoomScaleSheetLayoutView="100" workbookViewId="0">
      <selection activeCell="E48" sqref="E48"/>
    </sheetView>
  </sheetViews>
  <sheetFormatPr defaultColWidth="9.140625" defaultRowHeight="15.75"/>
  <cols>
    <col min="1" max="1" width="4.7109375" style="106" customWidth="1"/>
    <col min="2" max="2" width="47.28515625" style="106" customWidth="1"/>
    <col min="3" max="3" width="9.28515625" style="107" bestFit="1" customWidth="1"/>
    <col min="4" max="8" width="9.140625" style="107"/>
    <col min="9" max="9" width="11.7109375" style="107" customWidth="1"/>
    <col min="10" max="10" width="12.140625" style="107" customWidth="1"/>
    <col min="11" max="11" width="9.28515625" style="107" bestFit="1" customWidth="1"/>
    <col min="12" max="12" width="14.140625" style="106" customWidth="1"/>
    <col min="13" max="16384" width="9.140625" style="106"/>
  </cols>
  <sheetData>
    <row r="2" spans="1:12">
      <c r="A2" s="547" t="s">
        <v>283</v>
      </c>
      <c r="B2" s="547"/>
      <c r="C2" s="547"/>
      <c r="D2" s="547"/>
      <c r="E2" s="547"/>
      <c r="F2" s="547"/>
      <c r="G2" s="547"/>
      <c r="H2" s="547"/>
      <c r="I2" s="547"/>
      <c r="J2" s="547"/>
      <c r="K2" s="547"/>
      <c r="L2" s="547"/>
    </row>
    <row r="3" spans="1:12">
      <c r="A3" s="547" t="s">
        <v>284</v>
      </c>
      <c r="B3" s="547"/>
      <c r="C3" s="547"/>
      <c r="D3" s="547"/>
      <c r="E3" s="547"/>
      <c r="F3" s="547"/>
      <c r="G3" s="547"/>
      <c r="H3" s="547"/>
      <c r="I3" s="547"/>
      <c r="J3" s="547"/>
      <c r="K3" s="547"/>
      <c r="L3" s="547"/>
    </row>
    <row r="4" spans="1:12">
      <c r="A4" s="112"/>
      <c r="B4" s="112"/>
      <c r="C4" s="112"/>
      <c r="D4" s="112"/>
      <c r="E4" s="200"/>
      <c r="F4" s="200"/>
      <c r="G4" s="200"/>
      <c r="H4" s="200"/>
      <c r="I4" s="200"/>
      <c r="J4" s="200"/>
      <c r="K4" s="112"/>
      <c r="L4" s="112"/>
    </row>
    <row r="6" spans="1:12" ht="16.5" customHeight="1">
      <c r="A6" s="113" t="s">
        <v>2</v>
      </c>
      <c r="B6" s="110" t="s">
        <v>3</v>
      </c>
      <c r="C6" s="110" t="s">
        <v>199</v>
      </c>
      <c r="D6" s="110" t="s">
        <v>200</v>
      </c>
      <c r="E6" s="5" t="s">
        <v>455</v>
      </c>
      <c r="F6" s="5" t="s">
        <v>456</v>
      </c>
      <c r="G6" s="5" t="s">
        <v>457</v>
      </c>
      <c r="H6" s="5" t="s">
        <v>458</v>
      </c>
      <c r="I6" s="5" t="s">
        <v>459</v>
      </c>
      <c r="J6" s="5" t="s">
        <v>460</v>
      </c>
      <c r="K6" s="110" t="s">
        <v>200</v>
      </c>
      <c r="L6" s="110" t="s">
        <v>4</v>
      </c>
    </row>
    <row r="7" spans="1:12">
      <c r="A7" s="114"/>
      <c r="B7" s="115"/>
      <c r="C7" s="115"/>
      <c r="D7" s="115"/>
      <c r="E7" s="7" t="s">
        <v>5</v>
      </c>
      <c r="F7" s="7" t="s">
        <v>5</v>
      </c>
      <c r="G7" s="7" t="s">
        <v>5</v>
      </c>
      <c r="H7" s="7" t="s">
        <v>5</v>
      </c>
      <c r="I7" s="7" t="s">
        <v>5</v>
      </c>
      <c r="J7" s="7" t="s">
        <v>5</v>
      </c>
      <c r="K7" s="115" t="s">
        <v>201</v>
      </c>
      <c r="L7" s="115" t="s">
        <v>5</v>
      </c>
    </row>
    <row r="9" spans="1:12">
      <c r="B9" s="73" t="s">
        <v>285</v>
      </c>
    </row>
    <row r="10" spans="1:12" ht="94.5" customHeight="1">
      <c r="B10" s="553" t="s">
        <v>465</v>
      </c>
      <c r="C10" s="553"/>
      <c r="D10" s="553"/>
      <c r="E10" s="553"/>
      <c r="F10" s="553"/>
    </row>
    <row r="11" spans="1:12">
      <c r="A11" s="16" t="s">
        <v>7</v>
      </c>
      <c r="B11" s="121" t="s">
        <v>286</v>
      </c>
      <c r="C11" s="97">
        <v>10856</v>
      </c>
      <c r="D11" s="100" t="s">
        <v>206</v>
      </c>
      <c r="E11" s="96"/>
      <c r="F11" s="96"/>
      <c r="G11" s="96"/>
      <c r="H11" s="96"/>
      <c r="I11" s="96">
        <f>SUM(E11:H11)</f>
        <v>0</v>
      </c>
      <c r="J11" s="96"/>
      <c r="K11" s="120"/>
      <c r="L11" s="98">
        <f>K11*C11</f>
        <v>0</v>
      </c>
    </row>
    <row r="12" spans="1:12" ht="8.25" customHeight="1">
      <c r="B12" s="135"/>
    </row>
    <row r="13" spans="1:12">
      <c r="A13" s="16" t="s">
        <v>9</v>
      </c>
      <c r="B13" s="121" t="s">
        <v>287</v>
      </c>
      <c r="C13" s="97">
        <v>1830</v>
      </c>
      <c r="D13" s="100" t="s">
        <v>206</v>
      </c>
      <c r="E13" s="96"/>
      <c r="F13" s="96"/>
      <c r="G13" s="96"/>
      <c r="H13" s="96"/>
      <c r="I13" s="96">
        <f>SUM(E13:H13)</f>
        <v>0</v>
      </c>
      <c r="J13" s="96"/>
      <c r="K13" s="120"/>
      <c r="L13" s="98">
        <f>K13*C13</f>
        <v>0</v>
      </c>
    </row>
    <row r="14" spans="1:12" ht="8.25" customHeight="1">
      <c r="B14" s="135"/>
    </row>
    <row r="15" spans="1:12" ht="63">
      <c r="A15" s="16" t="s">
        <v>11</v>
      </c>
      <c r="B15" s="121" t="s">
        <v>468</v>
      </c>
      <c r="C15" s="97">
        <v>2400</v>
      </c>
      <c r="D15" s="100" t="s">
        <v>206</v>
      </c>
      <c r="E15" s="96"/>
      <c r="F15" s="96"/>
      <c r="G15" s="96"/>
      <c r="H15" s="96"/>
      <c r="I15" s="96">
        <f>SUM(E15:H15)</f>
        <v>0</v>
      </c>
      <c r="J15" s="96"/>
      <c r="K15" s="120"/>
      <c r="L15" s="98">
        <f>K15*C15</f>
        <v>0</v>
      </c>
    </row>
    <row r="16" spans="1:12">
      <c r="B16" s="135"/>
    </row>
    <row r="17" spans="1:12">
      <c r="B17" s="73" t="s">
        <v>288</v>
      </c>
    </row>
    <row r="18" spans="1:12" ht="34.5" customHeight="1">
      <c r="B18" s="551" t="s">
        <v>289</v>
      </c>
      <c r="C18" s="551"/>
      <c r="D18" s="551"/>
      <c r="E18" s="551"/>
      <c r="F18" s="551"/>
    </row>
    <row r="19" spans="1:12" ht="31.5">
      <c r="A19" s="16" t="s">
        <v>13</v>
      </c>
      <c r="B19" s="121" t="s">
        <v>306</v>
      </c>
      <c r="C19" s="97">
        <v>712</v>
      </c>
      <c r="D19" s="100" t="s">
        <v>206</v>
      </c>
      <c r="E19" s="96"/>
      <c r="F19" s="96"/>
      <c r="G19" s="96"/>
      <c r="H19" s="96"/>
      <c r="I19" s="96">
        <f>SUM(E19:H19)</f>
        <v>0</v>
      </c>
      <c r="J19" s="96"/>
      <c r="K19" s="120"/>
      <c r="L19" s="98">
        <f>K19*C19</f>
        <v>0</v>
      </c>
    </row>
    <row r="20" spans="1:12" ht="7.5" customHeight="1">
      <c r="B20" s="135"/>
    </row>
    <row r="21" spans="1:12" ht="63">
      <c r="A21" s="16" t="s">
        <v>15</v>
      </c>
      <c r="B21" s="121" t="s">
        <v>454</v>
      </c>
      <c r="C21" s="97">
        <v>440</v>
      </c>
      <c r="D21" s="100" t="s">
        <v>206</v>
      </c>
      <c r="E21" s="96"/>
      <c r="F21" s="96"/>
      <c r="G21" s="96"/>
      <c r="H21" s="96"/>
      <c r="I21" s="96">
        <f>SUM(E21:H21)</f>
        <v>0</v>
      </c>
      <c r="J21" s="96"/>
      <c r="K21" s="120"/>
      <c r="L21" s="98">
        <f>K21*C21</f>
        <v>0</v>
      </c>
    </row>
    <row r="22" spans="1:12" ht="7.5" customHeight="1">
      <c r="B22" s="135"/>
    </row>
    <row r="23" spans="1:12" ht="34.5" customHeight="1">
      <c r="A23" s="16" t="s">
        <v>139</v>
      </c>
      <c r="B23" s="121" t="s">
        <v>290</v>
      </c>
      <c r="C23" s="97">
        <v>160</v>
      </c>
      <c r="D23" s="100" t="s">
        <v>210</v>
      </c>
      <c r="E23" s="96"/>
      <c r="F23" s="96"/>
      <c r="G23" s="96"/>
      <c r="H23" s="96"/>
      <c r="I23" s="96">
        <f>SUM(E23:H23)</f>
        <v>0</v>
      </c>
      <c r="J23" s="96"/>
      <c r="K23" s="120"/>
      <c r="L23" s="98">
        <f>K23*C23</f>
        <v>0</v>
      </c>
    </row>
    <row r="24" spans="1:12" ht="14.25" customHeight="1">
      <c r="A24" s="16"/>
      <c r="B24" s="121"/>
      <c r="C24" s="97"/>
      <c r="D24" s="100"/>
      <c r="E24" s="96"/>
      <c r="F24" s="96"/>
      <c r="G24" s="96"/>
      <c r="H24" s="96"/>
      <c r="I24" s="96"/>
      <c r="J24" s="96"/>
      <c r="K24" s="120"/>
      <c r="L24" s="98"/>
    </row>
    <row r="25" spans="1:12" ht="31.5">
      <c r="A25" s="106" t="s">
        <v>19</v>
      </c>
      <c r="B25" s="121" t="s">
        <v>840</v>
      </c>
      <c r="C25" s="107">
        <v>15</v>
      </c>
      <c r="D25" s="107" t="s">
        <v>206</v>
      </c>
      <c r="L25" s="106">
        <f>K25*C25</f>
        <v>0</v>
      </c>
    </row>
    <row r="26" spans="1:12">
      <c r="B26" s="121"/>
    </row>
    <row r="27" spans="1:12">
      <c r="C27" s="106"/>
      <c r="D27" s="106"/>
      <c r="J27" s="107" t="s">
        <v>212</v>
      </c>
      <c r="L27" s="108">
        <f>SUM(L11:L25)</f>
        <v>0</v>
      </c>
    </row>
    <row r="28" spans="1:12">
      <c r="B28" s="135"/>
    </row>
    <row r="29" spans="1:12">
      <c r="B29" s="135"/>
    </row>
    <row r="30" spans="1:12">
      <c r="B30" s="73" t="s">
        <v>291</v>
      </c>
    </row>
    <row r="31" spans="1:12" ht="52.5" customHeight="1">
      <c r="B31" s="550" t="s">
        <v>292</v>
      </c>
      <c r="C31" s="550"/>
      <c r="D31" s="550"/>
      <c r="E31" s="550"/>
      <c r="F31" s="550"/>
    </row>
    <row r="32" spans="1:12" ht="47.25">
      <c r="A32" s="16" t="s">
        <v>7</v>
      </c>
      <c r="B32" s="121" t="s">
        <v>293</v>
      </c>
      <c r="C32" s="97">
        <v>110</v>
      </c>
      <c r="D32" s="100" t="s">
        <v>210</v>
      </c>
      <c r="E32" s="96"/>
      <c r="F32" s="96"/>
      <c r="G32" s="96"/>
      <c r="H32" s="96"/>
      <c r="I32" s="96">
        <f>SUM(E32:H32)</f>
        <v>0</v>
      </c>
      <c r="J32" s="96"/>
      <c r="K32" s="120"/>
      <c r="L32" s="98">
        <f>K32*C32</f>
        <v>0</v>
      </c>
    </row>
    <row r="33" spans="1:12" ht="8.25" customHeight="1">
      <c r="B33" s="121"/>
    </row>
    <row r="34" spans="1:12" ht="31.5">
      <c r="A34" s="16" t="s">
        <v>9</v>
      </c>
      <c r="B34" s="121" t="s">
        <v>294</v>
      </c>
      <c r="C34" s="97">
        <v>16</v>
      </c>
      <c r="D34" s="100" t="s">
        <v>210</v>
      </c>
      <c r="E34" s="96"/>
      <c r="F34" s="96"/>
      <c r="G34" s="96"/>
      <c r="H34" s="96"/>
      <c r="I34" s="96">
        <f>SUM(E34:H34)</f>
        <v>0</v>
      </c>
      <c r="J34" s="96"/>
      <c r="K34" s="120"/>
      <c r="L34" s="98">
        <f>K34*C34</f>
        <v>0</v>
      </c>
    </row>
    <row r="35" spans="1:12">
      <c r="B35" s="135"/>
    </row>
    <row r="36" spans="1:12">
      <c r="B36" s="73" t="s">
        <v>295</v>
      </c>
    </row>
    <row r="37" spans="1:12" ht="47.25">
      <c r="B37" s="121" t="s">
        <v>296</v>
      </c>
    </row>
    <row r="38" spans="1:12" ht="31.5">
      <c r="A38" s="16" t="s">
        <v>11</v>
      </c>
      <c r="B38" s="121" t="s">
        <v>297</v>
      </c>
      <c r="C38" s="97">
        <v>42</v>
      </c>
      <c r="D38" s="100" t="s">
        <v>206</v>
      </c>
      <c r="E38" s="96"/>
      <c r="F38" s="96"/>
      <c r="G38" s="96"/>
      <c r="H38" s="96"/>
      <c r="I38" s="96">
        <f>SUM(E38:H38)</f>
        <v>0</v>
      </c>
      <c r="J38" s="96"/>
      <c r="K38" s="120"/>
      <c r="L38" s="98">
        <f>K38*C38</f>
        <v>0</v>
      </c>
    </row>
    <row r="39" spans="1:12">
      <c r="B39" s="135"/>
    </row>
    <row r="40" spans="1:12">
      <c r="B40" s="73" t="s">
        <v>665</v>
      </c>
      <c r="C40" s="106"/>
      <c r="D40" s="106"/>
      <c r="E40" s="106"/>
      <c r="F40" s="106"/>
      <c r="G40" s="106"/>
      <c r="H40" s="106"/>
      <c r="I40" s="106"/>
      <c r="J40" s="106"/>
      <c r="K40" s="106"/>
    </row>
    <row r="41" spans="1:12" ht="34.5" customHeight="1">
      <c r="B41" s="550" t="s">
        <v>298</v>
      </c>
      <c r="C41" s="550"/>
      <c r="D41" s="550"/>
      <c r="E41" s="550"/>
      <c r="F41" s="550"/>
      <c r="G41" s="106"/>
      <c r="H41" s="106"/>
      <c r="I41" s="106"/>
      <c r="J41" s="106"/>
      <c r="K41" s="106"/>
    </row>
    <row r="42" spans="1:12" ht="35.25" customHeight="1">
      <c r="B42" s="550" t="s">
        <v>469</v>
      </c>
      <c r="C42" s="550"/>
      <c r="D42" s="550"/>
      <c r="E42" s="550"/>
      <c r="F42" s="550"/>
      <c r="G42" s="106"/>
      <c r="H42" s="106"/>
      <c r="I42" s="106"/>
      <c r="J42" s="106"/>
      <c r="K42" s="106"/>
    </row>
    <row r="43" spans="1:12">
      <c r="A43" s="16" t="s">
        <v>13</v>
      </c>
      <c r="B43" s="121" t="s">
        <v>299</v>
      </c>
      <c r="C43" s="97">
        <v>10000</v>
      </c>
      <c r="D43" s="100" t="s">
        <v>206</v>
      </c>
      <c r="E43" s="96"/>
      <c r="F43" s="96"/>
      <c r="G43" s="96"/>
      <c r="H43" s="96"/>
      <c r="I43" s="96">
        <f>SUM(E43:H43)</f>
        <v>0</v>
      </c>
      <c r="J43" s="96"/>
      <c r="K43" s="120"/>
      <c r="L43" s="98">
        <f>K43*C43</f>
        <v>0</v>
      </c>
    </row>
    <row r="44" spans="1:12" ht="7.5" customHeight="1">
      <c r="B44" s="121"/>
      <c r="C44" s="106"/>
      <c r="D44" s="106"/>
      <c r="E44" s="106"/>
      <c r="F44" s="106"/>
      <c r="G44" s="106"/>
      <c r="H44" s="106"/>
      <c r="I44" s="106"/>
      <c r="J44" s="106"/>
      <c r="K44" s="106"/>
    </row>
    <row r="45" spans="1:12" ht="31.5">
      <c r="A45" s="16" t="s">
        <v>15</v>
      </c>
      <c r="B45" s="121" t="s">
        <v>300</v>
      </c>
      <c r="C45" s="97">
        <v>775</v>
      </c>
      <c r="D45" s="100" t="s">
        <v>206</v>
      </c>
      <c r="E45" s="96"/>
      <c r="F45" s="96"/>
      <c r="G45" s="96"/>
      <c r="H45" s="96"/>
      <c r="I45" s="96">
        <f>SUM(E45:H45)</f>
        <v>0</v>
      </c>
      <c r="J45" s="96"/>
      <c r="K45" s="120"/>
      <c r="L45" s="98">
        <f>K45*C45</f>
        <v>0</v>
      </c>
    </row>
    <row r="46" spans="1:12">
      <c r="A46" s="16"/>
      <c r="B46" s="121"/>
      <c r="C46" s="97"/>
      <c r="D46" s="100"/>
      <c r="E46" s="96"/>
      <c r="F46" s="96"/>
      <c r="G46" s="96"/>
      <c r="H46" s="96"/>
      <c r="I46" s="96"/>
      <c r="J46" s="96"/>
      <c r="K46" s="120"/>
      <c r="L46" s="98"/>
    </row>
    <row r="47" spans="1:12">
      <c r="A47" s="16"/>
      <c r="B47" s="121"/>
      <c r="C47" s="97"/>
      <c r="D47" s="100"/>
      <c r="E47" s="96"/>
      <c r="F47" s="96"/>
      <c r="G47" s="96"/>
      <c r="H47" s="96"/>
      <c r="I47" s="96"/>
      <c r="J47" s="107" t="s">
        <v>212</v>
      </c>
      <c r="L47" s="108">
        <f>SUM(L32:L45)</f>
        <v>0</v>
      </c>
    </row>
    <row r="48" spans="1:12">
      <c r="B48" s="121"/>
      <c r="C48" s="106"/>
      <c r="D48" s="106"/>
      <c r="E48" s="106"/>
      <c r="F48" s="106"/>
      <c r="G48" s="106"/>
      <c r="H48" s="106"/>
      <c r="I48" s="106"/>
      <c r="J48" s="106"/>
      <c r="K48" s="136"/>
    </row>
    <row r="49" spans="1:12">
      <c r="B49" s="121"/>
      <c r="C49" s="106"/>
      <c r="D49" s="106"/>
      <c r="E49" s="106"/>
      <c r="F49" s="106"/>
      <c r="G49" s="106"/>
      <c r="H49" s="106"/>
      <c r="I49" s="106"/>
      <c r="J49" s="106"/>
      <c r="K49" s="136"/>
    </row>
    <row r="50" spans="1:12">
      <c r="B50" s="121"/>
      <c r="C50" s="106"/>
      <c r="D50" s="106"/>
      <c r="E50" s="106"/>
      <c r="F50" s="106"/>
      <c r="G50" s="106"/>
      <c r="H50" s="106"/>
      <c r="I50" s="106"/>
      <c r="J50" s="106"/>
      <c r="K50" s="136"/>
    </row>
    <row r="51" spans="1:12">
      <c r="B51" s="73" t="s">
        <v>666</v>
      </c>
      <c r="C51" s="106"/>
      <c r="D51" s="106"/>
      <c r="E51" s="106"/>
      <c r="F51" s="106"/>
      <c r="G51" s="106"/>
      <c r="H51" s="106"/>
      <c r="I51" s="106"/>
      <c r="J51" s="106"/>
      <c r="K51" s="136"/>
    </row>
    <row r="52" spans="1:12" ht="47.25">
      <c r="A52" s="16" t="s">
        <v>7</v>
      </c>
      <c r="B52" s="121" t="s">
        <v>466</v>
      </c>
      <c r="C52" s="97">
        <v>2400</v>
      </c>
      <c r="D52" s="100" t="s">
        <v>206</v>
      </c>
      <c r="E52" s="96"/>
      <c r="F52" s="96"/>
      <c r="G52" s="96"/>
      <c r="H52" s="96"/>
      <c r="I52" s="96">
        <f>SUM(E52:H52)</f>
        <v>0</v>
      </c>
      <c r="J52" s="96"/>
      <c r="K52" s="120"/>
      <c r="L52" s="98">
        <f>K52*C52</f>
        <v>0</v>
      </c>
    </row>
    <row r="53" spans="1:12">
      <c r="B53" s="121"/>
      <c r="C53" s="106"/>
      <c r="D53" s="106"/>
      <c r="E53" s="106"/>
      <c r="F53" s="106"/>
      <c r="G53" s="106"/>
      <c r="H53" s="106"/>
      <c r="I53" s="106"/>
      <c r="J53" s="106"/>
      <c r="K53" s="106"/>
    </row>
    <row r="54" spans="1:12" ht="31.5">
      <c r="B54" s="121" t="s">
        <v>301</v>
      </c>
      <c r="C54" s="106"/>
      <c r="D54" s="106"/>
      <c r="E54" s="106"/>
      <c r="F54" s="106"/>
      <c r="G54" s="106"/>
      <c r="H54" s="106"/>
      <c r="I54" s="106"/>
      <c r="J54" s="106"/>
      <c r="K54" s="106"/>
    </row>
    <row r="55" spans="1:12">
      <c r="A55" s="16" t="s">
        <v>9</v>
      </c>
      <c r="B55" s="121" t="s">
        <v>302</v>
      </c>
      <c r="C55" s="97">
        <v>4300</v>
      </c>
      <c r="D55" s="100" t="s">
        <v>206</v>
      </c>
      <c r="E55" s="96"/>
      <c r="F55" s="96"/>
      <c r="G55" s="96"/>
      <c r="H55" s="96"/>
      <c r="I55" s="96">
        <f>SUM(E55:H55)</f>
        <v>0</v>
      </c>
      <c r="J55" s="96"/>
      <c r="K55" s="120"/>
      <c r="L55" s="98">
        <f>K55*C55</f>
        <v>0</v>
      </c>
    </row>
    <row r="56" spans="1:12">
      <c r="B56" s="121"/>
      <c r="C56" s="106"/>
      <c r="D56" s="106"/>
      <c r="E56" s="106"/>
      <c r="F56" s="106"/>
      <c r="G56" s="106"/>
      <c r="H56" s="106"/>
      <c r="I56" s="106"/>
      <c r="J56" s="106"/>
      <c r="K56" s="106"/>
    </row>
    <row r="58" spans="1:12">
      <c r="D58" s="107" t="s">
        <v>212</v>
      </c>
      <c r="L58" s="108">
        <f>SUM(L52:L55)</f>
        <v>0</v>
      </c>
    </row>
    <row r="60" spans="1:12">
      <c r="L60" s="137"/>
    </row>
    <row r="61" spans="1:12">
      <c r="J61" s="107" t="s">
        <v>377</v>
      </c>
      <c r="L61" s="119">
        <f>L27</f>
        <v>0</v>
      </c>
    </row>
    <row r="62" spans="1:12" ht="9.75" customHeight="1">
      <c r="L62" s="119"/>
    </row>
    <row r="63" spans="1:12">
      <c r="C63" s="106"/>
      <c r="J63" s="107" t="s">
        <v>378</v>
      </c>
      <c r="L63" s="119">
        <f>L47</f>
        <v>0</v>
      </c>
    </row>
    <row r="64" spans="1:12" ht="6.75" customHeight="1">
      <c r="L64" s="119"/>
    </row>
    <row r="65" spans="2:12">
      <c r="J65" s="107" t="s">
        <v>379</v>
      </c>
      <c r="L65" s="119">
        <f>L58</f>
        <v>0</v>
      </c>
    </row>
    <row r="66" spans="2:12">
      <c r="B66" s="73" t="s">
        <v>303</v>
      </c>
    </row>
    <row r="67" spans="2:12">
      <c r="L67" s="113"/>
    </row>
    <row r="68" spans="2:12" ht="16.5" thickBot="1">
      <c r="B68" s="106" t="s">
        <v>214</v>
      </c>
      <c r="K68" s="107" t="s">
        <v>5</v>
      </c>
      <c r="L68" s="111">
        <f>SUM(L61:L63)</f>
        <v>0</v>
      </c>
    </row>
    <row r="69" spans="2:12" ht="16.5" thickTop="1"/>
    <row r="72" spans="2:12" ht="34.5" customHeight="1"/>
    <row r="74" spans="2:12" ht="48.75" customHeight="1"/>
  </sheetData>
  <mergeCells count="7">
    <mergeCell ref="B41:F41"/>
    <mergeCell ref="B42:F42"/>
    <mergeCell ref="A2:L2"/>
    <mergeCell ref="A3:L3"/>
    <mergeCell ref="B10:F10"/>
    <mergeCell ref="B18:F18"/>
    <mergeCell ref="B31:F31"/>
  </mergeCells>
  <printOptions horizontalCentered="1"/>
  <pageMargins left="0.7" right="0.25" top="0.5" bottom="0.75" header="0.55000000000000004" footer="0.3"/>
  <pageSetup paperSize="9" scale="70" firstPageNumber="22" orientation="landscape" useFirstPageNumber="1" verticalDpi="1200" r:id="rId1"/>
  <headerFooter>
    <oddFooter>&amp;L&amp;"-,Bold"&amp;8Agriculture Development Center 442 Kefraya, West Bekaa&amp;C&amp;P&amp;R&amp;"-,Bold"&amp;8July 2016</oddFooter>
  </headerFooter>
  <rowBreaks count="2" manualBreakCount="2">
    <brk id="27" max="16383" man="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2"/>
  <sheetViews>
    <sheetView showGridLines="0" view="pageBreakPreview" topLeftCell="A316" zoomScaleNormal="75" zoomScaleSheetLayoutView="100" workbookViewId="0">
      <selection activeCell="L341" sqref="L341"/>
    </sheetView>
  </sheetViews>
  <sheetFormatPr defaultColWidth="9.140625" defaultRowHeight="15.75"/>
  <cols>
    <col min="1" max="1" width="5.7109375" style="513" customWidth="1"/>
    <col min="2" max="2" width="52.28515625" style="493" customWidth="1"/>
    <col min="3" max="3" width="9.7109375" style="494" customWidth="1"/>
    <col min="4" max="4" width="5.7109375" style="520" customWidth="1"/>
    <col min="5" max="5" width="9" style="520" customWidth="1"/>
    <col min="6" max="6" width="8.42578125" style="520" customWidth="1"/>
    <col min="7" max="7" width="8.7109375" style="520" customWidth="1"/>
    <col min="8" max="8" width="10" style="520" customWidth="1"/>
    <col min="9" max="10" width="11.85546875" style="520" customWidth="1"/>
    <col min="11" max="11" width="11.28515625" style="493" bestFit="1" customWidth="1"/>
    <col min="12" max="12" width="14.140625" style="493" customWidth="1"/>
    <col min="13" max="13" width="5.140625" style="456" customWidth="1"/>
    <col min="14" max="14" width="6.5703125" style="456" customWidth="1"/>
    <col min="15" max="15" width="12.85546875" style="456" customWidth="1"/>
    <col min="16" max="16" width="12.140625" style="457" customWidth="1"/>
    <col min="17" max="17" width="10" style="457" customWidth="1"/>
    <col min="18" max="18" width="11" style="457" customWidth="1"/>
    <col min="19" max="19" width="12.42578125" style="457" customWidth="1"/>
    <col min="20" max="20" width="12.7109375" style="457" customWidth="1"/>
    <col min="21" max="21" width="9.7109375" style="457" customWidth="1"/>
    <col min="22" max="22" width="9.85546875" style="457" customWidth="1"/>
    <col min="23" max="23" width="12.140625" style="457" customWidth="1"/>
    <col min="24" max="24" width="9.140625" style="457"/>
    <col min="25" max="16384" width="9.140625" style="493"/>
  </cols>
  <sheetData>
    <row r="1" spans="1:23" s="457" customFormat="1">
      <c r="A1" s="554"/>
      <c r="B1" s="554"/>
      <c r="C1" s="554"/>
      <c r="D1" s="554"/>
      <c r="E1" s="554"/>
      <c r="F1" s="554"/>
      <c r="G1" s="554"/>
      <c r="H1" s="554"/>
      <c r="I1" s="554"/>
      <c r="J1" s="554"/>
      <c r="K1" s="554"/>
      <c r="L1" s="554"/>
      <c r="M1" s="456"/>
      <c r="N1" s="456"/>
      <c r="O1" s="456"/>
    </row>
    <row r="2" spans="1:23" s="457" customFormat="1">
      <c r="A2" s="554" t="s">
        <v>307</v>
      </c>
      <c r="B2" s="554"/>
      <c r="C2" s="554"/>
      <c r="D2" s="554"/>
      <c r="E2" s="554"/>
      <c r="F2" s="554"/>
      <c r="G2" s="554"/>
      <c r="H2" s="554"/>
      <c r="I2" s="554"/>
      <c r="J2" s="554"/>
      <c r="K2" s="554"/>
      <c r="L2" s="554"/>
      <c r="M2" s="456"/>
      <c r="N2" s="456"/>
      <c r="O2" s="456"/>
    </row>
    <row r="3" spans="1:23" s="457" customFormat="1">
      <c r="A3" s="555" t="s">
        <v>308</v>
      </c>
      <c r="B3" s="555"/>
      <c r="C3" s="555"/>
      <c r="D3" s="555"/>
      <c r="E3" s="555"/>
      <c r="F3" s="555"/>
      <c r="G3" s="555"/>
      <c r="H3" s="555"/>
      <c r="I3" s="555"/>
      <c r="J3" s="555"/>
      <c r="K3" s="555"/>
      <c r="L3" s="555"/>
      <c r="M3" s="456"/>
      <c r="N3" s="456"/>
      <c r="O3" s="456"/>
    </row>
    <row r="4" spans="1:23" s="465" customFormat="1" ht="15.75" customHeight="1">
      <c r="A4" s="458"/>
      <c r="B4" s="459"/>
      <c r="C4" s="460"/>
      <c r="D4" s="461"/>
      <c r="E4" s="461"/>
      <c r="F4" s="461"/>
      <c r="G4" s="461"/>
      <c r="H4" s="461"/>
      <c r="I4" s="461"/>
      <c r="J4" s="461"/>
      <c r="K4" s="461"/>
      <c r="L4" s="461"/>
      <c r="M4" s="462"/>
      <c r="N4" s="462"/>
      <c r="O4" s="463"/>
      <c r="P4" s="464"/>
      <c r="Q4" s="462"/>
      <c r="R4" s="462"/>
      <c r="S4" s="462"/>
      <c r="T4" s="462"/>
      <c r="U4" s="462"/>
      <c r="V4" s="462"/>
      <c r="W4" s="462"/>
    </row>
    <row r="5" spans="1:23" s="465" customFormat="1" ht="15.75" customHeight="1">
      <c r="A5" s="466" t="s">
        <v>2</v>
      </c>
      <c r="B5" s="466" t="s">
        <v>3</v>
      </c>
      <c r="C5" s="466" t="s">
        <v>199</v>
      </c>
      <c r="D5" s="437" t="s">
        <v>200</v>
      </c>
      <c r="E5" s="437" t="s">
        <v>455</v>
      </c>
      <c r="F5" s="437" t="s">
        <v>456</v>
      </c>
      <c r="G5" s="437" t="s">
        <v>457</v>
      </c>
      <c r="H5" s="437" t="s">
        <v>458</v>
      </c>
      <c r="I5" s="437" t="s">
        <v>459</v>
      </c>
      <c r="J5" s="437" t="s">
        <v>460</v>
      </c>
      <c r="K5" s="437" t="s">
        <v>200</v>
      </c>
      <c r="L5" s="437" t="s">
        <v>4</v>
      </c>
      <c r="M5" s="467"/>
      <c r="N5" s="467"/>
      <c r="O5" s="467"/>
      <c r="P5" s="468"/>
      <c r="Q5" s="468"/>
      <c r="R5" s="468"/>
      <c r="S5" s="468"/>
      <c r="T5" s="468"/>
      <c r="U5" s="468"/>
      <c r="V5" s="468"/>
      <c r="W5" s="468"/>
    </row>
    <row r="6" spans="1:23" s="465" customFormat="1">
      <c r="A6" s="469"/>
      <c r="B6" s="469"/>
      <c r="C6" s="469"/>
      <c r="D6" s="440"/>
      <c r="E6" s="440" t="s">
        <v>5</v>
      </c>
      <c r="F6" s="440" t="s">
        <v>5</v>
      </c>
      <c r="G6" s="440" t="s">
        <v>5</v>
      </c>
      <c r="H6" s="440" t="s">
        <v>5</v>
      </c>
      <c r="I6" s="440" t="s">
        <v>5</v>
      </c>
      <c r="J6" s="440" t="s">
        <v>5</v>
      </c>
      <c r="K6" s="440" t="s">
        <v>201</v>
      </c>
      <c r="L6" s="440" t="s">
        <v>5</v>
      </c>
      <c r="M6" s="467"/>
      <c r="N6" s="467"/>
      <c r="O6" s="467"/>
      <c r="P6" s="468"/>
      <c r="Q6" s="468"/>
      <c r="R6" s="468"/>
      <c r="S6" s="468"/>
      <c r="T6" s="468"/>
      <c r="U6" s="468"/>
      <c r="V6" s="468"/>
      <c r="W6" s="468"/>
    </row>
    <row r="7" spans="1:23" s="465" customFormat="1">
      <c r="A7" s="470"/>
      <c r="B7" s="471"/>
      <c r="C7" s="468"/>
      <c r="D7" s="468"/>
      <c r="E7" s="468"/>
      <c r="F7" s="468"/>
      <c r="G7" s="468"/>
      <c r="H7" s="468"/>
      <c r="I7" s="468"/>
      <c r="J7" s="468"/>
      <c r="K7" s="472"/>
      <c r="L7" s="473"/>
      <c r="M7" s="467"/>
      <c r="N7" s="467"/>
      <c r="O7" s="467"/>
      <c r="P7" s="468"/>
      <c r="Q7" s="468"/>
      <c r="R7" s="468"/>
      <c r="S7" s="468"/>
      <c r="T7" s="468"/>
      <c r="U7" s="468"/>
      <c r="V7" s="468"/>
      <c r="W7" s="468"/>
    </row>
    <row r="8" spans="1:23" s="476" customFormat="1" ht="31.5">
      <c r="A8" s="413"/>
      <c r="B8" s="423" t="s">
        <v>835</v>
      </c>
      <c r="C8" s="426"/>
      <c r="D8" s="426"/>
      <c r="E8" s="426"/>
      <c r="F8" s="426"/>
      <c r="G8" s="426"/>
      <c r="H8" s="426"/>
      <c r="I8" s="426"/>
      <c r="J8" s="426"/>
      <c r="K8" s="89"/>
      <c r="L8" s="418"/>
      <c r="M8" s="474"/>
      <c r="N8" s="474"/>
      <c r="O8" s="474"/>
      <c r="P8" s="475"/>
      <c r="Q8" s="475"/>
      <c r="R8" s="475"/>
      <c r="S8" s="475"/>
      <c r="T8" s="475"/>
      <c r="U8" s="475"/>
      <c r="V8" s="475"/>
      <c r="W8" s="475"/>
    </row>
    <row r="9" spans="1:23" s="476" customFormat="1">
      <c r="A9" s="415"/>
      <c r="B9" s="427" t="s">
        <v>309</v>
      </c>
      <c r="C9" s="426"/>
      <c r="D9" s="426"/>
      <c r="E9" s="426"/>
      <c r="F9" s="426"/>
      <c r="G9" s="426"/>
      <c r="H9" s="426"/>
      <c r="I9" s="426"/>
      <c r="J9" s="426"/>
      <c r="K9" s="89"/>
      <c r="L9" s="418"/>
      <c r="M9" s="474"/>
      <c r="N9" s="474"/>
      <c r="O9" s="474"/>
      <c r="P9" s="475"/>
      <c r="Q9" s="475"/>
      <c r="R9" s="475"/>
      <c r="S9" s="475"/>
      <c r="T9" s="475"/>
      <c r="U9" s="475"/>
      <c r="V9" s="475"/>
      <c r="W9" s="475"/>
    </row>
    <row r="10" spans="1:23" s="476" customFormat="1" ht="63">
      <c r="A10" s="415"/>
      <c r="B10" s="425" t="s">
        <v>855</v>
      </c>
      <c r="C10" s="426"/>
      <c r="D10" s="426"/>
      <c r="E10" s="426"/>
      <c r="F10" s="426"/>
      <c r="G10" s="426"/>
      <c r="H10" s="426"/>
      <c r="I10" s="426"/>
      <c r="J10" s="426"/>
      <c r="K10" s="89"/>
      <c r="L10" s="418"/>
      <c r="M10" s="474"/>
      <c r="N10" s="474"/>
      <c r="O10" s="474"/>
      <c r="P10" s="475"/>
      <c r="Q10" s="475"/>
      <c r="R10" s="475"/>
      <c r="S10" s="475"/>
      <c r="T10" s="475"/>
      <c r="U10" s="475"/>
      <c r="V10" s="475"/>
      <c r="W10" s="475"/>
    </row>
    <row r="11" spans="1:23" s="476" customFormat="1">
      <c r="A11" s="415" t="s">
        <v>7</v>
      </c>
      <c r="B11" s="425" t="s">
        <v>310</v>
      </c>
      <c r="C11" s="415">
        <v>2</v>
      </c>
      <c r="D11" s="415" t="s">
        <v>211</v>
      </c>
      <c r="E11" s="416"/>
      <c r="F11" s="416"/>
      <c r="G11" s="416"/>
      <c r="H11" s="416"/>
      <c r="I11" s="416">
        <f>SUM(E11:H11)</f>
        <v>0</v>
      </c>
      <c r="J11" s="416"/>
      <c r="K11" s="120"/>
      <c r="L11" s="424">
        <f>K11*C11</f>
        <v>0</v>
      </c>
      <c r="M11" s="474"/>
      <c r="N11" s="474"/>
      <c r="O11" s="474"/>
      <c r="P11" s="475"/>
      <c r="Q11" s="475"/>
      <c r="R11" s="475"/>
      <c r="S11" s="475"/>
      <c r="T11" s="475"/>
      <c r="U11" s="475"/>
      <c r="V11" s="475"/>
      <c r="W11" s="475"/>
    </row>
    <row r="12" spans="1:23" s="476" customFormat="1" ht="9.75" customHeight="1">
      <c r="A12" s="415"/>
      <c r="B12" s="425"/>
      <c r="C12" s="415"/>
      <c r="D12" s="415"/>
      <c r="E12" s="415"/>
      <c r="F12" s="415"/>
      <c r="G12" s="415"/>
      <c r="H12" s="415"/>
      <c r="I12" s="415"/>
      <c r="J12" s="415"/>
      <c r="K12" s="120"/>
      <c r="L12" s="424"/>
      <c r="M12" s="474"/>
      <c r="N12" s="474"/>
      <c r="O12" s="474"/>
      <c r="P12" s="475"/>
      <c r="Q12" s="475"/>
      <c r="R12" s="475"/>
      <c r="S12" s="475"/>
      <c r="T12" s="475"/>
      <c r="U12" s="475"/>
      <c r="V12" s="475"/>
      <c r="W12" s="475"/>
    </row>
    <row r="13" spans="1:23" s="476" customFormat="1">
      <c r="A13" s="415" t="s">
        <v>9</v>
      </c>
      <c r="B13" s="425" t="s">
        <v>311</v>
      </c>
      <c r="C13" s="415">
        <v>1</v>
      </c>
      <c r="D13" s="415" t="s">
        <v>211</v>
      </c>
      <c r="E13" s="416"/>
      <c r="F13" s="416"/>
      <c r="G13" s="416"/>
      <c r="H13" s="416"/>
      <c r="I13" s="416">
        <f>SUM(E13:H13)</f>
        <v>0</v>
      </c>
      <c r="J13" s="416"/>
      <c r="K13" s="120"/>
      <c r="L13" s="424">
        <f>K13*C13</f>
        <v>0</v>
      </c>
      <c r="M13" s="474"/>
      <c r="N13" s="474"/>
      <c r="O13" s="474"/>
      <c r="P13" s="475"/>
      <c r="Q13" s="475"/>
      <c r="R13" s="475"/>
      <c r="S13" s="475"/>
      <c r="T13" s="475"/>
      <c r="U13" s="475"/>
      <c r="V13" s="475"/>
      <c r="W13" s="475"/>
    </row>
    <row r="14" spans="1:23" s="476" customFormat="1" ht="9" customHeight="1">
      <c r="A14" s="415"/>
      <c r="B14" s="425"/>
      <c r="C14" s="415"/>
      <c r="D14" s="415"/>
      <c r="E14" s="415"/>
      <c r="F14" s="415"/>
      <c r="G14" s="415"/>
      <c r="H14" s="415"/>
      <c r="I14" s="415"/>
      <c r="J14" s="415"/>
      <c r="K14" s="120"/>
      <c r="L14" s="424"/>
      <c r="M14" s="474"/>
      <c r="N14" s="474"/>
      <c r="O14" s="474"/>
      <c r="P14" s="475"/>
      <c r="Q14" s="475"/>
      <c r="R14" s="475"/>
      <c r="S14" s="475"/>
      <c r="T14" s="475"/>
      <c r="U14" s="475"/>
      <c r="V14" s="475"/>
      <c r="W14" s="475"/>
    </row>
    <row r="15" spans="1:23" s="476" customFormat="1">
      <c r="A15" s="415" t="s">
        <v>11</v>
      </c>
      <c r="B15" s="425" t="s">
        <v>312</v>
      </c>
      <c r="C15" s="415">
        <v>5</v>
      </c>
      <c r="D15" s="415" t="s">
        <v>211</v>
      </c>
      <c r="E15" s="416"/>
      <c r="F15" s="416"/>
      <c r="G15" s="416"/>
      <c r="H15" s="416"/>
      <c r="I15" s="416">
        <f>SUM(E15:H15)</f>
        <v>0</v>
      </c>
      <c r="J15" s="416"/>
      <c r="K15" s="120"/>
      <c r="L15" s="424">
        <f>K15*C15</f>
        <v>0</v>
      </c>
      <c r="M15" s="474"/>
      <c r="N15" s="474"/>
      <c r="O15" s="474"/>
      <c r="P15" s="475"/>
      <c r="Q15" s="475"/>
      <c r="R15" s="475"/>
      <c r="S15" s="475"/>
      <c r="T15" s="475"/>
      <c r="U15" s="475"/>
      <c r="V15" s="475"/>
      <c r="W15" s="475"/>
    </row>
    <row r="16" spans="1:23" s="476" customFormat="1">
      <c r="A16" s="415"/>
      <c r="B16" s="423"/>
      <c r="C16" s="426"/>
      <c r="D16" s="426"/>
      <c r="E16" s="426"/>
      <c r="F16" s="426"/>
      <c r="G16" s="426"/>
      <c r="H16" s="426"/>
      <c r="I16" s="426"/>
      <c r="J16" s="426"/>
      <c r="K16" s="89"/>
      <c r="L16" s="418"/>
      <c r="M16" s="474"/>
      <c r="N16" s="474"/>
      <c r="O16" s="474"/>
      <c r="P16" s="475"/>
      <c r="Q16" s="475"/>
      <c r="R16" s="475"/>
      <c r="S16" s="475"/>
      <c r="T16" s="475"/>
      <c r="U16" s="475"/>
      <c r="V16" s="475"/>
      <c r="W16" s="475"/>
    </row>
    <row r="17" spans="1:23" s="476" customFormat="1">
      <c r="A17" s="415"/>
      <c r="B17" s="427" t="s">
        <v>313</v>
      </c>
      <c r="C17" s="426"/>
      <c r="D17" s="426"/>
      <c r="E17" s="426"/>
      <c r="F17" s="426"/>
      <c r="G17" s="426"/>
      <c r="H17" s="426"/>
      <c r="I17" s="426"/>
      <c r="J17" s="426"/>
      <c r="K17" s="99"/>
      <c r="L17" s="418"/>
      <c r="M17" s="474"/>
      <c r="N17" s="474"/>
      <c r="O17" s="474"/>
      <c r="P17" s="475"/>
      <c r="Q17" s="475"/>
      <c r="R17" s="475"/>
      <c r="S17" s="475"/>
      <c r="T17" s="475"/>
      <c r="U17" s="475"/>
      <c r="V17" s="475"/>
      <c r="W17" s="475"/>
    </row>
    <row r="18" spans="1:23" s="476" customFormat="1" ht="78.75" customHeight="1">
      <c r="A18" s="415"/>
      <c r="B18" s="556" t="s">
        <v>768</v>
      </c>
      <c r="C18" s="556"/>
      <c r="D18" s="556"/>
      <c r="E18" s="556"/>
      <c r="F18" s="556"/>
      <c r="G18" s="426"/>
      <c r="H18" s="426"/>
      <c r="I18" s="426"/>
      <c r="J18" s="426"/>
      <c r="K18" s="99"/>
      <c r="L18" s="418"/>
      <c r="M18" s="474"/>
      <c r="N18" s="474"/>
      <c r="O18" s="474"/>
      <c r="P18" s="475"/>
      <c r="Q18" s="475"/>
      <c r="R18" s="475"/>
      <c r="S18" s="475"/>
      <c r="T18" s="475"/>
      <c r="U18" s="475"/>
      <c r="V18" s="475"/>
      <c r="W18" s="475"/>
    </row>
    <row r="19" spans="1:23" s="476" customFormat="1">
      <c r="A19" s="415" t="s">
        <v>13</v>
      </c>
      <c r="B19" s="425" t="s">
        <v>769</v>
      </c>
      <c r="C19" s="415">
        <v>120</v>
      </c>
      <c r="D19" s="415" t="s">
        <v>210</v>
      </c>
      <c r="E19" s="416"/>
      <c r="F19" s="416"/>
      <c r="G19" s="416"/>
      <c r="H19" s="416"/>
      <c r="I19" s="416">
        <f>SUM(E19:H19)</f>
        <v>0</v>
      </c>
      <c r="J19" s="416"/>
      <c r="K19" s="120"/>
      <c r="L19" s="424">
        <f>K19*C19</f>
        <v>0</v>
      </c>
      <c r="M19" s="474"/>
      <c r="N19" s="474"/>
      <c r="O19" s="474"/>
      <c r="P19" s="475"/>
      <c r="Q19" s="475"/>
      <c r="R19" s="475"/>
      <c r="S19" s="475"/>
      <c r="T19" s="475"/>
      <c r="U19" s="475"/>
      <c r="V19" s="475"/>
      <c r="W19" s="475"/>
    </row>
    <row r="20" spans="1:23" s="476" customFormat="1" ht="9" customHeight="1">
      <c r="A20" s="415"/>
      <c r="B20" s="425"/>
      <c r="C20" s="415"/>
      <c r="D20" s="415"/>
      <c r="E20" s="415"/>
      <c r="F20" s="415"/>
      <c r="G20" s="415"/>
      <c r="H20" s="415"/>
      <c r="I20" s="415"/>
      <c r="J20" s="415"/>
      <c r="K20" s="120"/>
      <c r="L20" s="424"/>
      <c r="M20" s="474"/>
      <c r="N20" s="474"/>
      <c r="O20" s="474"/>
      <c r="P20" s="475"/>
      <c r="Q20" s="475"/>
      <c r="R20" s="475"/>
      <c r="S20" s="475"/>
      <c r="T20" s="475"/>
      <c r="U20" s="475"/>
      <c r="V20" s="475"/>
      <c r="W20" s="475"/>
    </row>
    <row r="21" spans="1:23" s="476" customFormat="1">
      <c r="A21" s="415" t="s">
        <v>15</v>
      </c>
      <c r="B21" s="425" t="s">
        <v>770</v>
      </c>
      <c r="C21" s="415">
        <v>60</v>
      </c>
      <c r="D21" s="415" t="s">
        <v>210</v>
      </c>
      <c r="E21" s="416"/>
      <c r="F21" s="416"/>
      <c r="G21" s="416"/>
      <c r="H21" s="416"/>
      <c r="I21" s="416">
        <f>SUM(E21:H21)</f>
        <v>0</v>
      </c>
      <c r="J21" s="416"/>
      <c r="K21" s="120"/>
      <c r="L21" s="424">
        <f>K21*C21</f>
        <v>0</v>
      </c>
      <c r="M21" s="474"/>
      <c r="N21" s="474"/>
      <c r="O21" s="474"/>
      <c r="P21" s="475"/>
      <c r="Q21" s="475"/>
      <c r="R21" s="475"/>
      <c r="S21" s="475"/>
      <c r="T21" s="475"/>
      <c r="U21" s="475"/>
      <c r="V21" s="475"/>
      <c r="W21" s="475"/>
    </row>
    <row r="22" spans="1:23" s="476" customFormat="1" ht="8.25" customHeight="1">
      <c r="A22" s="415"/>
      <c r="B22" s="425"/>
      <c r="C22" s="415"/>
      <c r="D22" s="415"/>
      <c r="E22" s="415"/>
      <c r="F22" s="415"/>
      <c r="G22" s="415"/>
      <c r="H22" s="415"/>
      <c r="I22" s="415"/>
      <c r="J22" s="415"/>
      <c r="K22" s="120"/>
      <c r="L22" s="424"/>
      <c r="M22" s="474"/>
      <c r="N22" s="474"/>
      <c r="O22" s="474"/>
      <c r="P22" s="475"/>
      <c r="Q22" s="475"/>
      <c r="R22" s="475"/>
      <c r="S22" s="475"/>
      <c r="T22" s="475"/>
      <c r="U22" s="475"/>
      <c r="V22" s="475"/>
      <c r="W22" s="475"/>
    </row>
    <row r="23" spans="1:23" s="476" customFormat="1">
      <c r="A23" s="415" t="s">
        <v>139</v>
      </c>
      <c r="B23" s="425" t="s">
        <v>771</v>
      </c>
      <c r="C23" s="415">
        <v>15</v>
      </c>
      <c r="D23" s="415" t="s">
        <v>210</v>
      </c>
      <c r="E23" s="416"/>
      <c r="F23" s="416"/>
      <c r="G23" s="416"/>
      <c r="H23" s="416"/>
      <c r="I23" s="416">
        <f>SUM(E23:H23)</f>
        <v>0</v>
      </c>
      <c r="J23" s="416"/>
      <c r="K23" s="120"/>
      <c r="L23" s="424">
        <f>K23*C23</f>
        <v>0</v>
      </c>
      <c r="M23" s="474"/>
      <c r="N23" s="474"/>
      <c r="O23" s="474"/>
      <c r="P23" s="475"/>
      <c r="Q23" s="475"/>
      <c r="R23" s="475"/>
      <c r="S23" s="475"/>
      <c r="T23" s="475"/>
      <c r="U23" s="475"/>
      <c r="V23" s="475"/>
      <c r="W23" s="475"/>
    </row>
    <row r="24" spans="1:23" s="476" customFormat="1" ht="6.75" customHeight="1">
      <c r="A24" s="415"/>
      <c r="B24" s="425"/>
      <c r="C24" s="415"/>
      <c r="D24" s="415"/>
      <c r="E24" s="415"/>
      <c r="F24" s="415"/>
      <c r="G24" s="415"/>
      <c r="H24" s="415"/>
      <c r="I24" s="415"/>
      <c r="J24" s="415"/>
      <c r="K24" s="99"/>
      <c r="L24" s="424"/>
      <c r="M24" s="474"/>
      <c r="N24" s="474"/>
      <c r="O24" s="474"/>
      <c r="P24" s="475"/>
      <c r="Q24" s="475"/>
      <c r="R24" s="475"/>
      <c r="S24" s="475"/>
      <c r="T24" s="475"/>
      <c r="U24" s="475"/>
      <c r="V24" s="475"/>
      <c r="W24" s="475"/>
    </row>
    <row r="25" spans="1:23" s="476" customFormat="1">
      <c r="A25" s="415"/>
      <c r="B25" s="425"/>
      <c r="C25" s="415"/>
      <c r="D25" s="415"/>
      <c r="E25" s="415"/>
      <c r="F25" s="415"/>
      <c r="G25" s="415"/>
      <c r="H25" s="415"/>
      <c r="I25" s="415"/>
      <c r="J25" s="415"/>
      <c r="K25" s="120"/>
      <c r="L25" s="424"/>
      <c r="M25" s="474"/>
      <c r="N25" s="474"/>
      <c r="O25" s="474"/>
      <c r="P25" s="475"/>
      <c r="Q25" s="475"/>
      <c r="R25" s="475"/>
      <c r="S25" s="475"/>
      <c r="T25" s="475"/>
      <c r="U25" s="475"/>
      <c r="V25" s="475"/>
      <c r="W25" s="475"/>
    </row>
    <row r="26" spans="1:23" s="476" customFormat="1">
      <c r="A26" s="415"/>
      <c r="B26" s="425"/>
      <c r="C26" s="415"/>
      <c r="D26" s="415"/>
      <c r="E26" s="415"/>
      <c r="F26" s="415"/>
      <c r="G26" s="415"/>
      <c r="H26" s="415"/>
      <c r="I26" s="415"/>
      <c r="J26" s="415"/>
      <c r="K26" s="120"/>
      <c r="L26" s="424"/>
      <c r="M26" s="474"/>
      <c r="N26" s="474"/>
      <c r="O26" s="474"/>
      <c r="P26" s="475"/>
      <c r="Q26" s="475"/>
      <c r="R26" s="475"/>
      <c r="S26" s="475"/>
      <c r="T26" s="475"/>
      <c r="U26" s="475"/>
      <c r="V26" s="475"/>
      <c r="W26" s="475"/>
    </row>
    <row r="27" spans="1:23" s="476" customFormat="1">
      <c r="A27" s="415"/>
      <c r="B27" s="425"/>
      <c r="C27" s="415"/>
      <c r="D27" s="415"/>
      <c r="E27" s="415"/>
      <c r="F27" s="415"/>
      <c r="G27" s="415"/>
      <c r="H27" s="415"/>
      <c r="I27" s="415"/>
      <c r="J27" s="420" t="s">
        <v>212</v>
      </c>
      <c r="K27" s="420"/>
      <c r="L27" s="477">
        <f>SUM(L8:L25)</f>
        <v>0</v>
      </c>
      <c r="O27" s="474"/>
      <c r="P27" s="475"/>
      <c r="Q27" s="475"/>
      <c r="R27" s="475"/>
      <c r="S27" s="475"/>
      <c r="T27" s="475"/>
      <c r="U27" s="475"/>
      <c r="V27" s="475"/>
      <c r="W27" s="475"/>
    </row>
    <row r="28" spans="1:23" s="476" customFormat="1">
      <c r="A28" s="415"/>
      <c r="B28" s="401" t="s">
        <v>836</v>
      </c>
      <c r="C28" s="415"/>
      <c r="D28" s="415"/>
      <c r="E28" s="415"/>
      <c r="F28" s="415"/>
      <c r="G28" s="415"/>
      <c r="H28" s="415"/>
      <c r="I28" s="415"/>
      <c r="J28" s="420"/>
      <c r="K28" s="420"/>
      <c r="L28" s="449"/>
      <c r="O28" s="474"/>
      <c r="P28" s="475"/>
      <c r="Q28" s="475"/>
      <c r="R28" s="475"/>
      <c r="S28" s="475"/>
      <c r="T28" s="475"/>
      <c r="U28" s="475"/>
      <c r="V28" s="475"/>
      <c r="W28" s="475"/>
    </row>
    <row r="29" spans="1:23" s="476" customFormat="1">
      <c r="A29" s="415"/>
      <c r="B29" s="401" t="s">
        <v>772</v>
      </c>
      <c r="C29" s="415"/>
      <c r="D29" s="415"/>
      <c r="E29" s="415"/>
      <c r="F29" s="415"/>
      <c r="G29" s="415"/>
      <c r="H29" s="415"/>
      <c r="I29" s="415"/>
      <c r="J29" s="420"/>
      <c r="K29" s="420"/>
      <c r="L29" s="449"/>
      <c r="O29" s="474"/>
      <c r="P29" s="475"/>
      <c r="Q29" s="475"/>
      <c r="R29" s="475"/>
      <c r="S29" s="475"/>
      <c r="T29" s="475"/>
      <c r="U29" s="475"/>
      <c r="V29" s="475"/>
      <c r="W29" s="475"/>
    </row>
    <row r="30" spans="1:23" s="476" customFormat="1">
      <c r="A30" s="415"/>
      <c r="B30" s="402"/>
      <c r="C30" s="415"/>
      <c r="D30" s="415"/>
      <c r="E30" s="415"/>
      <c r="F30" s="415"/>
      <c r="G30" s="415"/>
      <c r="H30" s="415"/>
      <c r="I30" s="415"/>
      <c r="J30" s="420"/>
      <c r="K30" s="420"/>
      <c r="L30" s="449"/>
      <c r="O30" s="474"/>
      <c r="P30" s="475"/>
      <c r="Q30" s="475"/>
      <c r="R30" s="475"/>
      <c r="S30" s="475"/>
      <c r="T30" s="475"/>
      <c r="U30" s="475"/>
      <c r="V30" s="475"/>
      <c r="W30" s="475"/>
    </row>
    <row r="31" spans="1:23" s="476" customFormat="1" ht="47.25">
      <c r="A31" s="415"/>
      <c r="B31" s="403" t="s">
        <v>773</v>
      </c>
      <c r="C31" s="415"/>
      <c r="D31" s="415"/>
      <c r="E31" s="415"/>
      <c r="F31" s="415"/>
      <c r="G31" s="415"/>
      <c r="H31" s="415"/>
      <c r="I31" s="415"/>
      <c r="J31" s="420"/>
      <c r="K31" s="420"/>
      <c r="L31" s="449"/>
      <c r="O31" s="474"/>
      <c r="P31" s="475"/>
      <c r="Q31" s="475"/>
      <c r="R31" s="475"/>
      <c r="S31" s="475"/>
      <c r="T31" s="475"/>
      <c r="U31" s="475"/>
      <c r="V31" s="475"/>
      <c r="W31" s="475"/>
    </row>
    <row r="32" spans="1:23" s="476" customFormat="1">
      <c r="A32" s="415"/>
      <c r="B32" s="404"/>
      <c r="C32" s="415"/>
      <c r="D32" s="415"/>
      <c r="E32" s="415"/>
      <c r="F32" s="415"/>
      <c r="G32" s="415"/>
      <c r="H32" s="415"/>
      <c r="I32" s="415"/>
      <c r="J32" s="420"/>
      <c r="K32" s="420"/>
      <c r="L32" s="449"/>
      <c r="O32" s="474"/>
      <c r="P32" s="475"/>
      <c r="Q32" s="475"/>
      <c r="R32" s="475"/>
      <c r="S32" s="475"/>
      <c r="T32" s="475"/>
      <c r="U32" s="475"/>
      <c r="V32" s="475"/>
      <c r="W32" s="475"/>
    </row>
    <row r="33" spans="1:23" s="476" customFormat="1" ht="31.5">
      <c r="A33" s="415"/>
      <c r="B33" s="405" t="s">
        <v>856</v>
      </c>
      <c r="C33" s="415"/>
      <c r="D33" s="415"/>
      <c r="E33" s="415"/>
      <c r="F33" s="415"/>
      <c r="G33" s="415"/>
      <c r="H33" s="415"/>
      <c r="I33" s="415"/>
      <c r="J33" s="420"/>
      <c r="K33" s="420"/>
      <c r="L33" s="449"/>
      <c r="O33" s="474"/>
      <c r="P33" s="475"/>
      <c r="Q33" s="475"/>
      <c r="R33" s="475"/>
      <c r="S33" s="475"/>
      <c r="T33" s="475"/>
      <c r="U33" s="475"/>
      <c r="V33" s="475"/>
      <c r="W33" s="475"/>
    </row>
    <row r="34" spans="1:23" s="476" customFormat="1">
      <c r="A34" s="415"/>
      <c r="B34" s="406"/>
      <c r="C34" s="415"/>
      <c r="D34" s="415"/>
      <c r="E34" s="415"/>
      <c r="F34" s="415"/>
      <c r="G34" s="415"/>
      <c r="H34" s="415"/>
      <c r="I34" s="415"/>
      <c r="J34" s="420"/>
      <c r="K34" s="420"/>
      <c r="L34" s="449"/>
      <c r="O34" s="474"/>
      <c r="P34" s="475"/>
      <c r="Q34" s="475"/>
      <c r="R34" s="475"/>
      <c r="S34" s="475"/>
      <c r="T34" s="475"/>
      <c r="U34" s="475"/>
      <c r="V34" s="475"/>
      <c r="W34" s="475"/>
    </row>
    <row r="35" spans="1:23" s="476" customFormat="1" ht="63">
      <c r="A35" s="415"/>
      <c r="B35" s="425" t="s">
        <v>857</v>
      </c>
      <c r="C35" s="415"/>
      <c r="D35" s="415"/>
      <c r="E35" s="415"/>
      <c r="F35" s="415"/>
      <c r="G35" s="415"/>
      <c r="H35" s="415"/>
      <c r="I35" s="415"/>
      <c r="J35" s="420"/>
      <c r="K35" s="420"/>
      <c r="L35" s="449"/>
      <c r="O35" s="474"/>
      <c r="P35" s="475"/>
      <c r="Q35" s="475"/>
      <c r="R35" s="475"/>
      <c r="S35" s="475"/>
      <c r="T35" s="475"/>
      <c r="U35" s="475"/>
      <c r="V35" s="475"/>
      <c r="W35" s="475"/>
    </row>
    <row r="36" spans="1:23" s="476" customFormat="1">
      <c r="A36" s="415"/>
      <c r="B36" s="425"/>
      <c r="C36" s="415"/>
      <c r="D36" s="415"/>
      <c r="E36" s="415"/>
      <c r="F36" s="415"/>
      <c r="G36" s="415"/>
      <c r="H36" s="415"/>
      <c r="I36" s="415"/>
      <c r="J36" s="420"/>
      <c r="K36" s="420"/>
      <c r="L36" s="449"/>
      <c r="O36" s="474"/>
      <c r="P36" s="475"/>
      <c r="Q36" s="475"/>
      <c r="R36" s="475"/>
      <c r="S36" s="475"/>
      <c r="T36" s="475"/>
      <c r="U36" s="475"/>
      <c r="V36" s="475"/>
      <c r="W36" s="475"/>
    </row>
    <row r="37" spans="1:23" s="476" customFormat="1">
      <c r="A37" s="415" t="s">
        <v>7</v>
      </c>
      <c r="B37" s="425" t="s">
        <v>774</v>
      </c>
      <c r="C37" s="415">
        <v>1</v>
      </c>
      <c r="D37" s="415" t="s">
        <v>211</v>
      </c>
      <c r="E37" s="416"/>
      <c r="F37" s="416"/>
      <c r="G37" s="416"/>
      <c r="H37" s="416"/>
      <c r="I37" s="416">
        <f>SUM(E37:H37)</f>
        <v>0</v>
      </c>
      <c r="J37" s="420"/>
      <c r="K37" s="420"/>
      <c r="L37" s="424">
        <f>K37*C37</f>
        <v>0</v>
      </c>
      <c r="O37" s="474"/>
      <c r="P37" s="475"/>
      <c r="Q37" s="475"/>
      <c r="R37" s="475"/>
      <c r="S37" s="475"/>
      <c r="T37" s="475"/>
      <c r="U37" s="475"/>
      <c r="V37" s="475"/>
      <c r="W37" s="475"/>
    </row>
    <row r="38" spans="1:23" s="476" customFormat="1">
      <c r="A38" s="415"/>
      <c r="B38" s="425"/>
      <c r="C38" s="415"/>
      <c r="D38" s="415"/>
      <c r="E38" s="416"/>
      <c r="F38" s="416"/>
      <c r="G38" s="416"/>
      <c r="H38" s="416"/>
      <c r="I38" s="416"/>
      <c r="J38" s="420"/>
      <c r="K38" s="420"/>
      <c r="L38" s="424"/>
      <c r="O38" s="474"/>
      <c r="P38" s="475"/>
      <c r="Q38" s="475"/>
      <c r="R38" s="475"/>
      <c r="S38" s="475"/>
      <c r="T38" s="475"/>
      <c r="U38" s="475"/>
      <c r="V38" s="475"/>
      <c r="W38" s="475"/>
    </row>
    <row r="39" spans="1:23" s="476" customFormat="1" ht="31.5">
      <c r="A39" s="415" t="s">
        <v>9</v>
      </c>
      <c r="B39" s="425" t="s">
        <v>775</v>
      </c>
      <c r="C39" s="415">
        <v>1</v>
      </c>
      <c r="D39" s="415" t="s">
        <v>211</v>
      </c>
      <c r="E39" s="416"/>
      <c r="F39" s="416"/>
      <c r="G39" s="416"/>
      <c r="H39" s="416"/>
      <c r="I39" s="416">
        <f>SUM(E39:H39)</f>
        <v>0</v>
      </c>
      <c r="J39" s="420"/>
      <c r="K39" s="420"/>
      <c r="L39" s="424">
        <f>K39*C39</f>
        <v>0</v>
      </c>
      <c r="M39" s="474"/>
      <c r="N39" s="474"/>
      <c r="O39" s="474"/>
      <c r="P39" s="475"/>
      <c r="Q39" s="475"/>
      <c r="R39" s="475"/>
      <c r="S39" s="475"/>
      <c r="T39" s="475"/>
      <c r="U39" s="475"/>
      <c r="V39" s="475"/>
      <c r="W39" s="475"/>
    </row>
    <row r="40" spans="1:23" s="476" customFormat="1">
      <c r="A40" s="415"/>
      <c r="B40" s="425"/>
      <c r="C40" s="415"/>
      <c r="D40" s="415"/>
      <c r="E40" s="416"/>
      <c r="F40" s="416"/>
      <c r="G40" s="416"/>
      <c r="H40" s="416"/>
      <c r="I40" s="416"/>
      <c r="J40" s="420"/>
      <c r="K40" s="420"/>
      <c r="L40" s="424"/>
      <c r="M40" s="474"/>
      <c r="N40" s="474"/>
      <c r="O40" s="474"/>
      <c r="P40" s="475"/>
      <c r="Q40" s="475"/>
      <c r="R40" s="475"/>
      <c r="S40" s="475"/>
      <c r="T40" s="475"/>
      <c r="U40" s="475"/>
      <c r="V40" s="475"/>
      <c r="W40" s="475"/>
    </row>
    <row r="41" spans="1:23" s="476" customFormat="1" ht="31.5">
      <c r="A41" s="415" t="s">
        <v>11</v>
      </c>
      <c r="B41" s="425" t="s">
        <v>776</v>
      </c>
      <c r="C41" s="415">
        <v>2</v>
      </c>
      <c r="D41" s="415" t="s">
        <v>211</v>
      </c>
      <c r="E41" s="416"/>
      <c r="F41" s="416"/>
      <c r="G41" s="416"/>
      <c r="H41" s="416"/>
      <c r="I41" s="416">
        <f>SUM(E41:H41)</f>
        <v>0</v>
      </c>
      <c r="J41" s="420"/>
      <c r="K41" s="420"/>
      <c r="L41" s="424">
        <f>K41*C41</f>
        <v>0</v>
      </c>
      <c r="M41" s="474"/>
      <c r="N41" s="474"/>
      <c r="O41" s="474"/>
      <c r="P41" s="475"/>
      <c r="Q41" s="475"/>
      <c r="R41" s="475"/>
      <c r="S41" s="475"/>
      <c r="T41" s="475"/>
      <c r="U41" s="475"/>
      <c r="V41" s="475"/>
      <c r="W41" s="475"/>
    </row>
    <row r="42" spans="1:23" s="476" customFormat="1">
      <c r="A42" s="415"/>
      <c r="B42" s="425"/>
      <c r="C42" s="415"/>
      <c r="D42" s="415"/>
      <c r="E42" s="415"/>
      <c r="F42" s="415"/>
      <c r="G42" s="415"/>
      <c r="H42" s="415"/>
      <c r="I42" s="415"/>
      <c r="J42" s="415"/>
      <c r="K42" s="120"/>
      <c r="L42" s="424"/>
      <c r="M42" s="474"/>
      <c r="N42" s="474"/>
      <c r="O42" s="474"/>
      <c r="P42" s="475"/>
      <c r="Q42" s="475"/>
      <c r="R42" s="475"/>
      <c r="S42" s="475"/>
      <c r="T42" s="475"/>
      <c r="U42" s="475"/>
      <c r="V42" s="475"/>
      <c r="W42" s="475"/>
    </row>
    <row r="43" spans="1:23" s="476" customFormat="1">
      <c r="A43" s="415"/>
      <c r="B43" s="425"/>
      <c r="C43" s="415"/>
      <c r="D43" s="415"/>
      <c r="E43" s="415"/>
      <c r="F43" s="415"/>
      <c r="G43" s="415"/>
      <c r="H43" s="415"/>
      <c r="I43" s="415"/>
      <c r="J43" s="420" t="s">
        <v>212</v>
      </c>
      <c r="K43" s="420"/>
      <c r="L43" s="477">
        <f>SUM(L30:L42)</f>
        <v>0</v>
      </c>
      <c r="O43" s="474"/>
      <c r="P43" s="475"/>
      <c r="Q43" s="475"/>
      <c r="R43" s="475"/>
      <c r="S43" s="475"/>
      <c r="T43" s="475"/>
      <c r="U43" s="475"/>
      <c r="V43" s="475"/>
      <c r="W43" s="475"/>
    </row>
    <row r="44" spans="1:23" s="476" customFormat="1">
      <c r="A44" s="415"/>
      <c r="B44" s="425"/>
      <c r="C44" s="415"/>
      <c r="D44" s="415"/>
      <c r="E44" s="415"/>
      <c r="F44" s="415"/>
      <c r="G44" s="415"/>
      <c r="H44" s="415"/>
      <c r="I44" s="415"/>
      <c r="J44" s="415"/>
      <c r="K44" s="120"/>
      <c r="L44" s="424"/>
      <c r="M44" s="474"/>
      <c r="N44" s="474"/>
      <c r="O44" s="474"/>
      <c r="P44" s="475"/>
      <c r="Q44" s="475"/>
      <c r="R44" s="475"/>
      <c r="S44" s="475"/>
      <c r="T44" s="475"/>
      <c r="U44" s="475"/>
      <c r="V44" s="475"/>
      <c r="W44" s="475"/>
    </row>
    <row r="45" spans="1:23" s="476" customFormat="1">
      <c r="A45" s="415"/>
      <c r="B45" s="421" t="s">
        <v>777</v>
      </c>
      <c r="C45" s="415"/>
      <c r="D45" s="415"/>
      <c r="E45" s="415"/>
      <c r="F45" s="415"/>
      <c r="G45" s="415"/>
      <c r="H45" s="415"/>
      <c r="I45" s="415"/>
      <c r="J45" s="415"/>
      <c r="K45" s="120"/>
      <c r="L45" s="424"/>
      <c r="M45" s="474"/>
      <c r="N45" s="474"/>
      <c r="O45" s="474"/>
      <c r="P45" s="475"/>
      <c r="Q45" s="475"/>
      <c r="R45" s="475"/>
      <c r="S45" s="475"/>
      <c r="T45" s="475"/>
      <c r="U45" s="475"/>
      <c r="V45" s="475"/>
      <c r="W45" s="475"/>
    </row>
    <row r="46" spans="1:23" s="476" customFormat="1">
      <c r="A46" s="415"/>
      <c r="B46" s="421" t="s">
        <v>778</v>
      </c>
      <c r="C46" s="415"/>
      <c r="D46" s="415"/>
      <c r="E46" s="415"/>
      <c r="F46" s="415"/>
      <c r="G46" s="415"/>
      <c r="H46" s="415"/>
      <c r="I46" s="415"/>
      <c r="J46" s="415"/>
      <c r="K46" s="120"/>
      <c r="L46" s="424"/>
      <c r="M46" s="474"/>
      <c r="N46" s="474"/>
      <c r="O46" s="474"/>
      <c r="P46" s="475"/>
      <c r="Q46" s="475"/>
      <c r="R46" s="475"/>
      <c r="S46" s="475"/>
      <c r="T46" s="475"/>
      <c r="U46" s="475"/>
      <c r="V46" s="475"/>
      <c r="W46" s="475"/>
    </row>
    <row r="47" spans="1:23" s="476" customFormat="1">
      <c r="A47" s="415"/>
      <c r="B47" s="421"/>
      <c r="C47" s="415"/>
      <c r="D47" s="415"/>
      <c r="E47" s="415"/>
      <c r="F47" s="415"/>
      <c r="G47" s="415"/>
      <c r="H47" s="415"/>
      <c r="I47" s="415"/>
      <c r="J47" s="415"/>
      <c r="K47" s="120"/>
      <c r="L47" s="424"/>
      <c r="M47" s="474"/>
      <c r="N47" s="474"/>
      <c r="O47" s="474"/>
      <c r="P47" s="475"/>
      <c r="Q47" s="475"/>
      <c r="R47" s="475"/>
      <c r="S47" s="475"/>
      <c r="T47" s="475"/>
      <c r="U47" s="475"/>
      <c r="V47" s="475"/>
      <c r="W47" s="475"/>
    </row>
    <row r="48" spans="1:23" s="476" customFormat="1" ht="31.5">
      <c r="A48" s="415"/>
      <c r="B48" s="478" t="s">
        <v>779</v>
      </c>
      <c r="C48" s="415"/>
      <c r="D48" s="415"/>
      <c r="E48" s="415"/>
      <c r="F48" s="415"/>
      <c r="G48" s="415"/>
      <c r="H48" s="415"/>
      <c r="I48" s="415"/>
      <c r="J48" s="415"/>
      <c r="K48" s="120"/>
      <c r="L48" s="424"/>
      <c r="M48" s="474"/>
      <c r="N48" s="474"/>
      <c r="O48" s="474"/>
      <c r="P48" s="475"/>
      <c r="Q48" s="475"/>
      <c r="R48" s="475"/>
      <c r="S48" s="475"/>
      <c r="T48" s="475"/>
      <c r="U48" s="475"/>
      <c r="V48" s="475"/>
      <c r="W48" s="475"/>
    </row>
    <row r="49" spans="1:23" s="476" customFormat="1">
      <c r="A49" s="415"/>
      <c r="B49" s="479"/>
      <c r="C49" s="415"/>
      <c r="D49" s="415"/>
      <c r="E49" s="415"/>
      <c r="F49" s="415"/>
      <c r="G49" s="415"/>
      <c r="H49" s="415"/>
      <c r="I49" s="415"/>
      <c r="J49" s="415"/>
      <c r="K49" s="120"/>
      <c r="L49" s="424"/>
      <c r="M49" s="474"/>
      <c r="N49" s="474"/>
      <c r="O49" s="474"/>
      <c r="P49" s="475"/>
      <c r="Q49" s="475"/>
      <c r="R49" s="475"/>
      <c r="S49" s="475"/>
      <c r="T49" s="475"/>
      <c r="U49" s="475"/>
      <c r="V49" s="475"/>
      <c r="W49" s="475"/>
    </row>
    <row r="50" spans="1:23" s="476" customFormat="1" ht="78.75">
      <c r="A50" s="415"/>
      <c r="B50" s="478" t="s">
        <v>780</v>
      </c>
      <c r="C50" s="415"/>
      <c r="D50" s="415"/>
      <c r="E50" s="415"/>
      <c r="F50" s="415"/>
      <c r="G50" s="415"/>
      <c r="H50" s="415"/>
      <c r="I50" s="415"/>
      <c r="J50" s="415"/>
      <c r="K50" s="120"/>
      <c r="L50" s="424"/>
      <c r="M50" s="474"/>
      <c r="N50" s="474"/>
      <c r="O50" s="474"/>
      <c r="P50" s="475"/>
      <c r="Q50" s="475"/>
      <c r="R50" s="475"/>
      <c r="S50" s="475"/>
      <c r="T50" s="475"/>
      <c r="U50" s="475"/>
      <c r="V50" s="475"/>
      <c r="W50" s="475"/>
    </row>
    <row r="51" spans="1:23" s="476" customFormat="1" ht="15.95" customHeight="1">
      <c r="A51" s="415" t="s">
        <v>7</v>
      </c>
      <c r="B51" s="411" t="s">
        <v>781</v>
      </c>
      <c r="C51" s="480">
        <v>4000</v>
      </c>
      <c r="D51" s="480" t="s">
        <v>782</v>
      </c>
      <c r="E51" s="416"/>
      <c r="F51" s="416"/>
      <c r="G51" s="416"/>
      <c r="H51" s="416"/>
      <c r="I51" s="416">
        <f>SUM(E51:H51)</f>
        <v>0</v>
      </c>
      <c r="J51" s="420"/>
      <c r="K51" s="420"/>
      <c r="L51" s="424">
        <f>K51*C51</f>
        <v>0</v>
      </c>
      <c r="M51" s="474"/>
      <c r="N51" s="474"/>
      <c r="O51" s="474"/>
      <c r="P51" s="475"/>
      <c r="Q51" s="475"/>
      <c r="R51" s="475"/>
      <c r="S51" s="475"/>
      <c r="T51" s="475"/>
      <c r="U51" s="475"/>
      <c r="V51" s="475"/>
      <c r="W51" s="475"/>
    </row>
    <row r="52" spans="1:23" s="476" customFormat="1" ht="15.95" customHeight="1">
      <c r="A52" s="415"/>
      <c r="B52" s="411"/>
      <c r="C52" s="480"/>
      <c r="D52" s="480"/>
      <c r="E52" s="416"/>
      <c r="F52" s="416"/>
      <c r="G52" s="416"/>
      <c r="H52" s="416"/>
      <c r="I52" s="416"/>
      <c r="J52" s="420"/>
      <c r="K52" s="420"/>
      <c r="L52" s="424"/>
      <c r="M52" s="474"/>
      <c r="N52" s="474"/>
      <c r="O52" s="474"/>
      <c r="P52" s="475"/>
      <c r="Q52" s="475"/>
      <c r="R52" s="475"/>
      <c r="S52" s="475"/>
      <c r="T52" s="475"/>
      <c r="U52" s="475"/>
      <c r="V52" s="475"/>
      <c r="W52" s="475"/>
    </row>
    <row r="53" spans="1:23" s="476" customFormat="1" ht="15.95" customHeight="1">
      <c r="A53" s="415"/>
      <c r="B53" s="421" t="s">
        <v>783</v>
      </c>
      <c r="C53" s="480"/>
      <c r="D53" s="480"/>
      <c r="E53" s="416"/>
      <c r="F53" s="416"/>
      <c r="G53" s="416"/>
      <c r="H53" s="416"/>
      <c r="I53" s="416"/>
      <c r="J53" s="420"/>
      <c r="K53" s="420"/>
      <c r="L53" s="424"/>
      <c r="M53" s="474"/>
      <c r="N53" s="474"/>
      <c r="O53" s="474"/>
      <c r="P53" s="475"/>
      <c r="Q53" s="475"/>
      <c r="R53" s="475"/>
      <c r="S53" s="475"/>
      <c r="T53" s="475"/>
      <c r="U53" s="475"/>
      <c r="V53" s="475"/>
      <c r="W53" s="475"/>
    </row>
    <row r="54" spans="1:23" s="476" customFormat="1" ht="15.95" customHeight="1">
      <c r="A54" s="415"/>
      <c r="B54" s="428" t="s">
        <v>784</v>
      </c>
      <c r="C54" s="480"/>
      <c r="D54" s="480"/>
      <c r="E54" s="416"/>
      <c r="F54" s="416"/>
      <c r="G54" s="416"/>
      <c r="H54" s="416"/>
      <c r="I54" s="416"/>
      <c r="J54" s="420"/>
      <c r="K54" s="420"/>
      <c r="L54" s="424"/>
      <c r="M54" s="474"/>
      <c r="N54" s="474"/>
      <c r="O54" s="474"/>
      <c r="P54" s="475"/>
      <c r="Q54" s="475"/>
      <c r="R54" s="475"/>
      <c r="S54" s="475"/>
      <c r="T54" s="475"/>
      <c r="U54" s="475"/>
      <c r="V54" s="475"/>
      <c r="W54" s="475"/>
    </row>
    <row r="55" spans="1:23" s="476" customFormat="1" ht="78.75">
      <c r="A55" s="415"/>
      <c r="B55" s="481" t="s">
        <v>785</v>
      </c>
      <c r="C55" s="480"/>
      <c r="D55" s="480"/>
      <c r="E55" s="416"/>
      <c r="F55" s="416"/>
      <c r="G55" s="416"/>
      <c r="H55" s="416"/>
      <c r="I55" s="416"/>
      <c r="J55" s="420"/>
      <c r="K55" s="420"/>
      <c r="L55" s="424"/>
      <c r="M55" s="474"/>
      <c r="N55" s="474"/>
      <c r="O55" s="474"/>
      <c r="P55" s="475"/>
      <c r="Q55" s="475"/>
      <c r="R55" s="475"/>
      <c r="S55" s="475"/>
      <c r="T55" s="475"/>
      <c r="U55" s="475"/>
      <c r="V55" s="475"/>
      <c r="W55" s="475"/>
    </row>
    <row r="56" spans="1:23" s="476" customFormat="1" ht="15.95" customHeight="1">
      <c r="A56" s="415"/>
      <c r="B56" s="411"/>
      <c r="C56" s="480"/>
      <c r="D56" s="480"/>
      <c r="E56" s="416"/>
      <c r="F56" s="416"/>
      <c r="G56" s="416"/>
      <c r="H56" s="416"/>
      <c r="I56" s="416"/>
      <c r="J56" s="420"/>
      <c r="K56" s="420"/>
      <c r="L56" s="424"/>
      <c r="M56" s="474"/>
      <c r="N56" s="474"/>
      <c r="O56" s="474"/>
      <c r="P56" s="475"/>
      <c r="Q56" s="475"/>
      <c r="R56" s="475"/>
      <c r="S56" s="475"/>
      <c r="T56" s="475"/>
      <c r="U56" s="475"/>
      <c r="V56" s="475"/>
      <c r="W56" s="475"/>
    </row>
    <row r="57" spans="1:23" s="476" customFormat="1" ht="15.95" customHeight="1">
      <c r="A57" s="415"/>
      <c r="B57" s="411" t="s">
        <v>786</v>
      </c>
      <c r="C57" s="480"/>
      <c r="D57" s="480"/>
      <c r="E57" s="416"/>
      <c r="F57" s="416"/>
      <c r="G57" s="416"/>
      <c r="H57" s="416"/>
      <c r="I57" s="416"/>
      <c r="J57" s="420"/>
      <c r="K57" s="420"/>
      <c r="L57" s="424"/>
      <c r="M57" s="474"/>
      <c r="N57" s="474"/>
      <c r="O57" s="474"/>
      <c r="P57" s="475"/>
      <c r="Q57" s="475"/>
      <c r="R57" s="475"/>
      <c r="S57" s="475"/>
      <c r="T57" s="475"/>
      <c r="U57" s="475"/>
      <c r="V57" s="475"/>
      <c r="W57" s="475"/>
    </row>
    <row r="58" spans="1:23" s="476" customFormat="1" ht="15.95" customHeight="1">
      <c r="A58" s="415"/>
      <c r="B58" s="411"/>
      <c r="C58" s="480"/>
      <c r="D58" s="480"/>
      <c r="E58" s="416"/>
      <c r="F58" s="416"/>
      <c r="G58" s="416"/>
      <c r="H58" s="416"/>
      <c r="I58" s="416"/>
      <c r="J58" s="420"/>
      <c r="K58" s="420"/>
      <c r="L58" s="424"/>
      <c r="M58" s="474"/>
      <c r="N58" s="474"/>
      <c r="O58" s="474"/>
      <c r="P58" s="475"/>
      <c r="Q58" s="475"/>
      <c r="R58" s="475"/>
      <c r="S58" s="475"/>
      <c r="T58" s="475"/>
      <c r="U58" s="475"/>
      <c r="V58" s="475"/>
      <c r="W58" s="475"/>
    </row>
    <row r="59" spans="1:23" s="476" customFormat="1" ht="15.95" customHeight="1">
      <c r="A59" s="415" t="s">
        <v>7</v>
      </c>
      <c r="B59" s="411" t="s">
        <v>787</v>
      </c>
      <c r="C59" s="480">
        <v>20</v>
      </c>
      <c r="D59" s="480" t="s">
        <v>525</v>
      </c>
      <c r="E59" s="416"/>
      <c r="F59" s="416"/>
      <c r="G59" s="416"/>
      <c r="H59" s="416"/>
      <c r="I59" s="416">
        <f>SUM(E59:H59)</f>
        <v>0</v>
      </c>
      <c r="J59" s="420"/>
      <c r="K59" s="420"/>
      <c r="L59" s="424">
        <f>K59*C59</f>
        <v>0</v>
      </c>
      <c r="M59" s="474"/>
      <c r="N59" s="474"/>
      <c r="O59" s="474"/>
      <c r="P59" s="475"/>
      <c r="Q59" s="475"/>
      <c r="R59" s="475"/>
      <c r="S59" s="475"/>
      <c r="T59" s="475"/>
      <c r="U59" s="475"/>
      <c r="V59" s="475"/>
      <c r="W59" s="475"/>
    </row>
    <row r="60" spans="1:23" s="476" customFormat="1" ht="15.95" customHeight="1">
      <c r="A60" s="415"/>
      <c r="B60" s="411"/>
      <c r="C60" s="480"/>
      <c r="D60" s="480"/>
      <c r="E60" s="416"/>
      <c r="F60" s="416"/>
      <c r="G60" s="416"/>
      <c r="H60" s="416"/>
      <c r="I60" s="416"/>
      <c r="J60" s="420"/>
      <c r="K60" s="420"/>
      <c r="L60" s="424"/>
      <c r="M60" s="474"/>
      <c r="N60" s="474"/>
      <c r="O60" s="474"/>
      <c r="P60" s="475"/>
      <c r="Q60" s="475"/>
      <c r="R60" s="475"/>
      <c r="S60" s="475"/>
      <c r="T60" s="475"/>
      <c r="U60" s="475"/>
      <c r="V60" s="475"/>
      <c r="W60" s="475"/>
    </row>
    <row r="61" spans="1:23" s="476" customFormat="1">
      <c r="A61" s="415"/>
      <c r="B61" s="481" t="s">
        <v>847</v>
      </c>
      <c r="C61" s="415"/>
      <c r="D61" s="415"/>
      <c r="E61" s="415"/>
      <c r="F61" s="415"/>
      <c r="G61" s="415"/>
      <c r="H61" s="415"/>
      <c r="I61" s="415"/>
      <c r="J61" s="415"/>
      <c r="K61" s="120"/>
      <c r="L61" s="424"/>
      <c r="M61" s="474"/>
      <c r="N61" s="474"/>
      <c r="O61" s="474"/>
      <c r="P61" s="475"/>
      <c r="Q61" s="475"/>
      <c r="R61" s="475"/>
      <c r="S61" s="475"/>
      <c r="T61" s="475"/>
      <c r="U61" s="475"/>
      <c r="V61" s="475"/>
      <c r="W61" s="475"/>
    </row>
    <row r="62" spans="1:23" s="476" customFormat="1">
      <c r="A62" s="415"/>
      <c r="B62" s="481"/>
      <c r="C62" s="480"/>
      <c r="D62" s="480"/>
      <c r="E62" s="480"/>
      <c r="F62" s="480"/>
      <c r="G62" s="480"/>
      <c r="H62" s="480"/>
      <c r="I62" s="480"/>
      <c r="J62" s="480"/>
      <c r="K62" s="480"/>
      <c r="L62" s="480"/>
      <c r="M62" s="474"/>
      <c r="N62" s="474"/>
      <c r="O62" s="474"/>
      <c r="P62" s="475"/>
      <c r="Q62" s="475"/>
      <c r="R62" s="475"/>
      <c r="S62" s="475"/>
      <c r="T62" s="475"/>
      <c r="U62" s="475"/>
      <c r="V62" s="475"/>
      <c r="W62" s="475"/>
    </row>
    <row r="63" spans="1:23" s="476" customFormat="1">
      <c r="A63" s="415" t="s">
        <v>9</v>
      </c>
      <c r="B63" s="481" t="s">
        <v>846</v>
      </c>
      <c r="C63" s="480">
        <v>1</v>
      </c>
      <c r="D63" s="480" t="s">
        <v>525</v>
      </c>
      <c r="E63" s="416"/>
      <c r="F63" s="416"/>
      <c r="G63" s="416"/>
      <c r="H63" s="416"/>
      <c r="I63" s="416">
        <f t="shared" ref="I63:I65" si="0">SUM(E63:H63)</f>
        <v>0</v>
      </c>
      <c r="J63" s="420"/>
      <c r="K63" s="420"/>
      <c r="L63" s="424">
        <f t="shared" ref="L63:L65" si="1">K63*C63</f>
        <v>0</v>
      </c>
      <c r="M63" s="474"/>
      <c r="N63" s="474"/>
      <c r="O63" s="474"/>
      <c r="P63" s="475"/>
      <c r="Q63" s="475"/>
      <c r="R63" s="475"/>
      <c r="S63" s="475"/>
      <c r="T63" s="475"/>
      <c r="U63" s="475"/>
      <c r="V63" s="475"/>
      <c r="W63" s="475"/>
    </row>
    <row r="64" spans="1:23" s="476" customFormat="1">
      <c r="A64" s="415"/>
      <c r="B64" s="481"/>
      <c r="C64" s="480"/>
      <c r="D64" s="480"/>
      <c r="E64" s="416"/>
      <c r="F64" s="416"/>
      <c r="G64" s="416"/>
      <c r="H64" s="416"/>
      <c r="I64" s="416"/>
      <c r="J64" s="420"/>
      <c r="K64" s="420"/>
      <c r="L64" s="424"/>
      <c r="M64" s="474"/>
      <c r="N64" s="474"/>
      <c r="O64" s="474"/>
      <c r="P64" s="475"/>
      <c r="Q64" s="475"/>
      <c r="R64" s="475"/>
      <c r="S64" s="475"/>
      <c r="T64" s="475"/>
      <c r="U64" s="475"/>
      <c r="V64" s="475"/>
      <c r="W64" s="475"/>
    </row>
    <row r="65" spans="1:24" s="476" customFormat="1">
      <c r="A65" s="415" t="s">
        <v>11</v>
      </c>
      <c r="B65" s="481" t="s">
        <v>845</v>
      </c>
      <c r="C65" s="480">
        <v>1</v>
      </c>
      <c r="D65" s="480" t="s">
        <v>525</v>
      </c>
      <c r="E65" s="416"/>
      <c r="F65" s="416"/>
      <c r="G65" s="416"/>
      <c r="H65" s="416"/>
      <c r="I65" s="416">
        <f t="shared" si="0"/>
        <v>0</v>
      </c>
      <c r="J65" s="420"/>
      <c r="K65" s="420"/>
      <c r="L65" s="424">
        <f t="shared" si="1"/>
        <v>0</v>
      </c>
      <c r="M65" s="474"/>
      <c r="N65" s="474"/>
      <c r="O65" s="474"/>
      <c r="P65" s="475"/>
      <c r="Q65" s="475"/>
      <c r="R65" s="475"/>
      <c r="S65" s="475"/>
      <c r="T65" s="475"/>
      <c r="U65" s="475"/>
      <c r="V65" s="475"/>
      <c r="W65" s="475"/>
    </row>
    <row r="66" spans="1:24" s="476" customFormat="1">
      <c r="A66" s="415"/>
      <c r="B66" s="481"/>
      <c r="C66" s="415"/>
      <c r="D66" s="415"/>
      <c r="E66" s="415"/>
      <c r="F66" s="415"/>
      <c r="G66" s="415"/>
      <c r="H66" s="415"/>
      <c r="I66" s="415"/>
      <c r="J66" s="415"/>
      <c r="K66" s="120"/>
      <c r="L66" s="424"/>
      <c r="M66" s="474"/>
      <c r="N66" s="474"/>
      <c r="O66" s="474"/>
      <c r="P66" s="475"/>
      <c r="Q66" s="475"/>
      <c r="R66" s="475"/>
      <c r="S66" s="475"/>
      <c r="T66" s="475"/>
      <c r="U66" s="475"/>
      <c r="V66" s="475"/>
      <c r="W66" s="475"/>
    </row>
    <row r="67" spans="1:24" s="476" customFormat="1">
      <c r="A67" s="415"/>
      <c r="B67" s="425"/>
      <c r="C67" s="415"/>
      <c r="D67" s="415"/>
      <c r="E67" s="415"/>
      <c r="F67" s="415"/>
      <c r="G67" s="415"/>
      <c r="H67" s="415"/>
      <c r="I67" s="415"/>
      <c r="J67" s="420" t="s">
        <v>212</v>
      </c>
      <c r="K67" s="420"/>
      <c r="L67" s="477">
        <f>SUM(L46:L61)</f>
        <v>0</v>
      </c>
      <c r="O67" s="474"/>
      <c r="P67" s="475"/>
      <c r="Q67" s="475"/>
      <c r="R67" s="475"/>
      <c r="S67" s="475"/>
      <c r="T67" s="475"/>
      <c r="U67" s="475"/>
      <c r="V67" s="475"/>
      <c r="W67" s="475"/>
    </row>
    <row r="68" spans="1:24" s="476" customFormat="1" ht="48" customHeight="1">
      <c r="A68" s="415"/>
      <c r="B68" s="482" t="s">
        <v>837</v>
      </c>
      <c r="C68" s="415"/>
      <c r="D68" s="415"/>
      <c r="E68" s="415"/>
      <c r="F68" s="415"/>
      <c r="G68" s="415"/>
      <c r="H68" s="415"/>
      <c r="I68" s="415"/>
      <c r="J68" s="415"/>
      <c r="K68" s="120"/>
      <c r="L68" s="424"/>
      <c r="M68" s="474"/>
      <c r="N68" s="474"/>
      <c r="O68" s="474"/>
      <c r="P68" s="475"/>
      <c r="Q68" s="475"/>
      <c r="R68" s="475"/>
      <c r="S68" s="475"/>
      <c r="T68" s="475"/>
      <c r="U68" s="475"/>
      <c r="V68" s="475"/>
      <c r="W68" s="475"/>
    </row>
    <row r="69" spans="1:24" s="476" customFormat="1" ht="129.94999999999999" customHeight="1">
      <c r="A69" s="483" t="s">
        <v>7</v>
      </c>
      <c r="B69" s="425" t="s">
        <v>788</v>
      </c>
      <c r="C69" s="483">
        <v>4</v>
      </c>
      <c r="D69" s="483" t="s">
        <v>211</v>
      </c>
      <c r="E69" s="416"/>
      <c r="F69" s="416"/>
      <c r="G69" s="416"/>
      <c r="H69" s="416"/>
      <c r="I69" s="484">
        <f>SUM(E69:H69)</f>
        <v>0</v>
      </c>
      <c r="J69" s="484"/>
      <c r="K69" s="398"/>
      <c r="L69" s="485">
        <f>K69*C69</f>
        <v>0</v>
      </c>
      <c r="M69" s="474"/>
      <c r="N69" s="474"/>
      <c r="O69" s="474"/>
      <c r="P69" s="475"/>
      <c r="Q69" s="475"/>
      <c r="R69" s="475"/>
      <c r="S69" s="475"/>
      <c r="T69" s="475"/>
      <c r="U69" s="475"/>
      <c r="V69" s="475"/>
      <c r="W69" s="475"/>
    </row>
    <row r="70" spans="1:24" s="476" customFormat="1" ht="183.95" customHeight="1">
      <c r="A70" s="483" t="s">
        <v>9</v>
      </c>
      <c r="B70" s="430" t="s">
        <v>789</v>
      </c>
      <c r="C70" s="483">
        <v>1</v>
      </c>
      <c r="D70" s="483" t="s">
        <v>228</v>
      </c>
      <c r="E70" s="416"/>
      <c r="F70" s="416"/>
      <c r="G70" s="416"/>
      <c r="H70" s="416"/>
      <c r="I70" s="484">
        <f>SUM(E70:H70)</f>
        <v>0</v>
      </c>
      <c r="J70" s="484"/>
      <c r="K70" s="398"/>
      <c r="L70" s="485">
        <f>K70*C70</f>
        <v>0</v>
      </c>
      <c r="M70" s="474"/>
      <c r="N70" s="474"/>
      <c r="O70" s="474"/>
      <c r="P70" s="475"/>
      <c r="Q70" s="475"/>
      <c r="R70" s="475"/>
      <c r="S70" s="475"/>
      <c r="T70" s="475"/>
      <c r="U70" s="475"/>
      <c r="V70" s="475"/>
      <c r="W70" s="475"/>
    </row>
    <row r="71" spans="1:24" s="476" customFormat="1">
      <c r="A71" s="415"/>
      <c r="B71" s="427" t="s">
        <v>317</v>
      </c>
      <c r="C71" s="415"/>
      <c r="D71" s="415"/>
      <c r="E71" s="415"/>
      <c r="F71" s="415"/>
      <c r="G71" s="415"/>
      <c r="H71" s="415"/>
      <c r="I71" s="415"/>
      <c r="J71" s="415"/>
      <c r="K71" s="120"/>
      <c r="L71" s="424"/>
      <c r="M71" s="474"/>
      <c r="N71" s="474"/>
      <c r="O71" s="474"/>
      <c r="P71" s="475"/>
      <c r="Q71" s="475"/>
      <c r="R71" s="475"/>
      <c r="S71" s="475"/>
      <c r="T71" s="475"/>
      <c r="U71" s="475"/>
      <c r="V71" s="475"/>
      <c r="W71" s="475"/>
    </row>
    <row r="72" spans="1:24" s="476" customFormat="1" ht="63">
      <c r="A72" s="413" t="s">
        <v>11</v>
      </c>
      <c r="B72" s="425" t="s">
        <v>318</v>
      </c>
      <c r="C72" s="415">
        <v>1</v>
      </c>
      <c r="D72" s="415" t="s">
        <v>228</v>
      </c>
      <c r="E72" s="416"/>
      <c r="F72" s="416"/>
      <c r="G72" s="416"/>
      <c r="H72" s="416"/>
      <c r="I72" s="416">
        <f>SUM(E72:H72)</f>
        <v>0</v>
      </c>
      <c r="J72" s="416"/>
      <c r="K72" s="120"/>
      <c r="L72" s="424">
        <f>K72*C72</f>
        <v>0</v>
      </c>
      <c r="M72" s="474"/>
      <c r="N72" s="474"/>
      <c r="O72" s="474"/>
      <c r="P72" s="475"/>
      <c r="Q72" s="475"/>
      <c r="R72" s="475"/>
      <c r="S72" s="475"/>
      <c r="T72" s="475"/>
      <c r="U72" s="475"/>
      <c r="V72" s="475"/>
      <c r="W72" s="475"/>
    </row>
    <row r="73" spans="1:24" s="476" customFormat="1">
      <c r="A73" s="415"/>
      <c r="B73" s="425"/>
      <c r="C73" s="415"/>
      <c r="D73" s="415"/>
      <c r="E73" s="415"/>
      <c r="F73" s="415"/>
      <c r="G73" s="415"/>
      <c r="H73" s="415"/>
      <c r="I73" s="415"/>
      <c r="J73" s="415"/>
      <c r="K73" s="120"/>
      <c r="L73" s="424"/>
      <c r="M73" s="474"/>
      <c r="N73" s="474"/>
      <c r="O73" s="474"/>
      <c r="P73" s="475"/>
      <c r="Q73" s="475"/>
      <c r="R73" s="475"/>
      <c r="S73" s="475"/>
      <c r="T73" s="475"/>
      <c r="U73" s="475"/>
      <c r="V73" s="475"/>
      <c r="W73" s="475"/>
    </row>
    <row r="74" spans="1:24" s="476" customFormat="1" ht="21.95" customHeight="1">
      <c r="A74" s="415"/>
      <c r="B74" s="425"/>
      <c r="C74" s="415"/>
      <c r="D74" s="415"/>
      <c r="E74" s="415"/>
      <c r="F74" s="415"/>
      <c r="G74" s="415"/>
      <c r="H74" s="415"/>
      <c r="I74" s="415"/>
      <c r="J74" s="420" t="s">
        <v>212</v>
      </c>
      <c r="K74" s="420"/>
      <c r="L74" s="477">
        <f>SUM(L69:L73)</f>
        <v>0</v>
      </c>
      <c r="O74" s="474"/>
      <c r="P74" s="475"/>
      <c r="Q74" s="475"/>
      <c r="R74" s="475"/>
      <c r="S74" s="475"/>
      <c r="T74" s="475"/>
      <c r="U74" s="475"/>
      <c r="V74" s="475"/>
      <c r="W74" s="475"/>
    </row>
    <row r="75" spans="1:24" s="476" customFormat="1">
      <c r="A75" s="415"/>
      <c r="B75" s="425"/>
      <c r="C75" s="415"/>
      <c r="D75" s="415"/>
      <c r="E75" s="415"/>
      <c r="F75" s="415"/>
      <c r="G75" s="415"/>
      <c r="H75" s="415"/>
      <c r="I75" s="415"/>
      <c r="J75" s="415"/>
      <c r="K75" s="120"/>
      <c r="L75" s="424"/>
      <c r="M75" s="474"/>
      <c r="N75" s="474"/>
      <c r="O75" s="474"/>
      <c r="P75" s="475"/>
      <c r="Q75" s="475"/>
      <c r="R75" s="475"/>
      <c r="S75" s="475"/>
      <c r="T75" s="475"/>
      <c r="U75" s="475"/>
      <c r="V75" s="475"/>
      <c r="W75" s="475"/>
    </row>
    <row r="76" spans="1:24" s="476" customFormat="1" ht="57.95" customHeight="1">
      <c r="A76" s="413"/>
      <c r="B76" s="427" t="s">
        <v>471</v>
      </c>
      <c r="C76" s="415"/>
      <c r="D76" s="415"/>
      <c r="E76" s="415"/>
      <c r="F76" s="415"/>
      <c r="G76" s="415"/>
      <c r="H76" s="415"/>
      <c r="I76" s="415"/>
      <c r="J76" s="415"/>
      <c r="K76" s="120"/>
      <c r="L76" s="424"/>
      <c r="M76" s="474"/>
      <c r="N76" s="474"/>
      <c r="O76" s="474"/>
      <c r="P76" s="475"/>
      <c r="Q76" s="475"/>
      <c r="R76" s="475"/>
      <c r="S76" s="475"/>
      <c r="T76" s="475"/>
      <c r="U76" s="475"/>
      <c r="V76" s="475"/>
      <c r="W76" s="475"/>
    </row>
    <row r="77" spans="1:24" s="476" customFormat="1" ht="63">
      <c r="A77" s="413" t="s">
        <v>13</v>
      </c>
      <c r="B77" s="425" t="s">
        <v>319</v>
      </c>
      <c r="C77" s="415">
        <v>1</v>
      </c>
      <c r="D77" s="415" t="s">
        <v>228</v>
      </c>
      <c r="E77" s="416"/>
      <c r="F77" s="416"/>
      <c r="G77" s="416"/>
      <c r="H77" s="416"/>
      <c r="I77" s="416">
        <f>SUM(E77:H77)</f>
        <v>0</v>
      </c>
      <c r="J77" s="416"/>
      <c r="K77" s="120"/>
      <c r="L77" s="424">
        <f>K77*C77</f>
        <v>0</v>
      </c>
      <c r="M77" s="474"/>
      <c r="N77" s="474"/>
      <c r="O77" s="474"/>
      <c r="P77" s="475"/>
      <c r="Q77" s="475"/>
      <c r="R77" s="475"/>
      <c r="S77" s="475"/>
      <c r="T77" s="475"/>
      <c r="U77" s="475"/>
      <c r="V77" s="475"/>
      <c r="W77" s="475"/>
    </row>
    <row r="78" spans="1:24" s="476" customFormat="1">
      <c r="A78" s="415"/>
      <c r="B78" s="425"/>
      <c r="C78" s="415"/>
      <c r="D78" s="415"/>
      <c r="E78" s="415"/>
      <c r="F78" s="415"/>
      <c r="G78" s="415"/>
      <c r="H78" s="415"/>
      <c r="I78" s="415"/>
      <c r="J78" s="415"/>
      <c r="K78" s="120"/>
      <c r="L78" s="424"/>
      <c r="M78" s="474"/>
      <c r="N78" s="474"/>
      <c r="O78" s="474"/>
      <c r="P78" s="475"/>
      <c r="Q78" s="475"/>
      <c r="R78" s="475"/>
      <c r="S78" s="475"/>
      <c r="T78" s="475"/>
      <c r="U78" s="475"/>
      <c r="V78" s="475"/>
      <c r="W78" s="475"/>
    </row>
    <row r="79" spans="1:24" s="476" customFormat="1">
      <c r="A79" s="415"/>
      <c r="B79" s="423" t="s">
        <v>320</v>
      </c>
      <c r="C79" s="415"/>
      <c r="D79" s="415"/>
      <c r="E79" s="415"/>
      <c r="F79" s="415"/>
      <c r="G79" s="415"/>
      <c r="H79" s="415"/>
      <c r="I79" s="415"/>
      <c r="J79" s="415"/>
      <c r="K79" s="120"/>
      <c r="L79" s="418"/>
      <c r="M79" s="474"/>
      <c r="N79" s="474"/>
      <c r="O79" s="474"/>
      <c r="P79" s="475"/>
      <c r="Q79" s="475"/>
      <c r="R79" s="475"/>
      <c r="S79" s="475"/>
      <c r="T79" s="475"/>
      <c r="U79" s="475"/>
      <c r="V79" s="475"/>
      <c r="W79" s="475"/>
    </row>
    <row r="80" spans="1:24" s="489" customFormat="1">
      <c r="A80" s="415"/>
      <c r="B80" s="427" t="s">
        <v>321</v>
      </c>
      <c r="C80" s="415"/>
      <c r="D80" s="415"/>
      <c r="E80" s="415"/>
      <c r="F80" s="415"/>
      <c r="G80" s="415"/>
      <c r="H80" s="415"/>
      <c r="I80" s="415"/>
      <c r="J80" s="415"/>
      <c r="K80" s="120"/>
      <c r="L80" s="424"/>
      <c r="M80" s="486"/>
      <c r="N80" s="486"/>
      <c r="O80" s="486"/>
      <c r="P80" s="487"/>
      <c r="Q80" s="487"/>
      <c r="R80" s="487"/>
      <c r="S80" s="487"/>
      <c r="T80" s="487"/>
      <c r="U80" s="487"/>
      <c r="V80" s="487"/>
      <c r="W80" s="487"/>
      <c r="X80" s="488"/>
    </row>
    <row r="81" spans="1:34" s="489" customFormat="1" ht="158.1" customHeight="1">
      <c r="A81" s="415"/>
      <c r="B81" s="556" t="s">
        <v>858</v>
      </c>
      <c r="C81" s="556"/>
      <c r="D81" s="556"/>
      <c r="E81" s="556"/>
      <c r="F81" s="556"/>
      <c r="G81" s="415"/>
      <c r="H81" s="415"/>
      <c r="I81" s="415"/>
      <c r="J81" s="415"/>
      <c r="K81" s="120"/>
      <c r="L81" s="424"/>
      <c r="M81" s="486"/>
      <c r="N81" s="486"/>
      <c r="O81" s="486"/>
      <c r="P81" s="487"/>
      <c r="Q81" s="487"/>
      <c r="R81" s="487"/>
      <c r="S81" s="487"/>
      <c r="T81" s="487"/>
      <c r="U81" s="487"/>
      <c r="V81" s="487"/>
      <c r="W81" s="487"/>
      <c r="X81" s="488"/>
    </row>
    <row r="82" spans="1:34" s="489" customFormat="1">
      <c r="A82" s="415" t="s">
        <v>7</v>
      </c>
      <c r="B82" s="425" t="s">
        <v>473</v>
      </c>
      <c r="C82" s="415">
        <v>1</v>
      </c>
      <c r="D82" s="415" t="s">
        <v>211</v>
      </c>
      <c r="E82" s="416"/>
      <c r="F82" s="416"/>
      <c r="G82" s="416"/>
      <c r="H82" s="416"/>
      <c r="I82" s="416">
        <f>SUM(E82:H82)</f>
        <v>0</v>
      </c>
      <c r="J82" s="416"/>
      <c r="K82" s="120"/>
      <c r="L82" s="424">
        <f>K82*C82</f>
        <v>0</v>
      </c>
      <c r="M82" s="486"/>
      <c r="N82" s="486"/>
      <c r="O82" s="486"/>
      <c r="P82" s="487"/>
      <c r="Q82" s="487"/>
      <c r="R82" s="487"/>
      <c r="S82" s="487"/>
      <c r="T82" s="487"/>
      <c r="U82" s="487"/>
      <c r="V82" s="487"/>
      <c r="W82" s="487"/>
      <c r="X82" s="488"/>
    </row>
    <row r="83" spans="1:34" s="489" customFormat="1" ht="8.25" customHeight="1">
      <c r="A83" s="415"/>
      <c r="B83" s="425"/>
      <c r="C83" s="415"/>
      <c r="D83" s="415"/>
      <c r="E83" s="416"/>
      <c r="F83" s="416"/>
      <c r="G83" s="416"/>
      <c r="H83" s="416"/>
      <c r="I83" s="416"/>
      <c r="J83" s="416"/>
      <c r="K83" s="120"/>
      <c r="L83" s="424"/>
      <c r="M83" s="486"/>
      <c r="N83" s="486"/>
      <c r="O83" s="486"/>
      <c r="P83" s="487"/>
      <c r="Q83" s="487"/>
      <c r="R83" s="487"/>
      <c r="S83" s="487"/>
      <c r="T83" s="487"/>
      <c r="U83" s="487"/>
      <c r="V83" s="487"/>
      <c r="W83" s="487"/>
      <c r="X83" s="488"/>
    </row>
    <row r="84" spans="1:34" s="489" customFormat="1">
      <c r="A84" s="415" t="s">
        <v>9</v>
      </c>
      <c r="B84" s="425" t="s">
        <v>472</v>
      </c>
      <c r="C84" s="415">
        <v>1</v>
      </c>
      <c r="D84" s="415" t="s">
        <v>211</v>
      </c>
      <c r="E84" s="416"/>
      <c r="F84" s="416"/>
      <c r="G84" s="416"/>
      <c r="H84" s="416"/>
      <c r="I84" s="416">
        <f>SUM(E84:H84)</f>
        <v>0</v>
      </c>
      <c r="J84" s="416"/>
      <c r="K84" s="120"/>
      <c r="L84" s="424">
        <f>K84*C84</f>
        <v>0</v>
      </c>
      <c r="M84" s="486"/>
      <c r="N84" s="486"/>
      <c r="O84" s="486"/>
      <c r="P84" s="487"/>
      <c r="Q84" s="487"/>
      <c r="R84" s="487"/>
      <c r="S84" s="487"/>
      <c r="T84" s="487"/>
      <c r="U84" s="487"/>
      <c r="V84" s="487"/>
      <c r="W84" s="487"/>
      <c r="X84" s="488"/>
    </row>
    <row r="85" spans="1:34" s="419" customFormat="1">
      <c r="A85" s="426"/>
      <c r="B85" s="490"/>
      <c r="C85" s="426"/>
      <c r="D85" s="426"/>
      <c r="E85" s="426"/>
      <c r="F85" s="426"/>
      <c r="G85" s="426"/>
      <c r="H85" s="426"/>
      <c r="I85" s="426"/>
      <c r="J85" s="426"/>
      <c r="K85" s="99"/>
      <c r="L85" s="418"/>
      <c r="M85" s="486"/>
      <c r="N85" s="486"/>
      <c r="O85" s="486"/>
      <c r="P85" s="488"/>
      <c r="Q85" s="488"/>
      <c r="R85" s="488"/>
      <c r="S85" s="488"/>
      <c r="T85" s="488"/>
      <c r="U85" s="488"/>
      <c r="V85" s="488"/>
      <c r="W85" s="488"/>
      <c r="X85" s="488"/>
      <c r="Y85" s="489"/>
      <c r="Z85" s="489"/>
      <c r="AA85" s="489"/>
      <c r="AB85" s="489"/>
      <c r="AC85" s="489"/>
      <c r="AD85" s="489"/>
      <c r="AE85" s="489"/>
      <c r="AF85" s="489"/>
      <c r="AG85" s="489"/>
      <c r="AH85" s="489"/>
    </row>
    <row r="86" spans="1:34" s="476" customFormat="1">
      <c r="A86" s="415"/>
      <c r="B86" s="425"/>
      <c r="C86" s="415"/>
      <c r="D86" s="415"/>
      <c r="E86" s="415"/>
      <c r="F86" s="415"/>
      <c r="G86" s="415"/>
      <c r="H86" s="415"/>
      <c r="I86" s="415"/>
      <c r="J86" s="420" t="s">
        <v>212</v>
      </c>
      <c r="K86" s="420"/>
      <c r="L86" s="477">
        <f>SUM(L77:L84)</f>
        <v>0</v>
      </c>
      <c r="M86" s="474"/>
      <c r="N86" s="474"/>
      <c r="O86" s="474"/>
      <c r="P86" s="475"/>
      <c r="Q86" s="475"/>
      <c r="R86" s="475"/>
      <c r="S86" s="475"/>
      <c r="T86" s="475"/>
      <c r="U86" s="475"/>
      <c r="V86" s="475"/>
      <c r="W86" s="475"/>
    </row>
    <row r="87" spans="1:34" s="476" customFormat="1">
      <c r="A87" s="415"/>
      <c r="B87" s="425"/>
      <c r="C87" s="415"/>
      <c r="D87" s="415"/>
      <c r="E87" s="415"/>
      <c r="F87" s="415"/>
      <c r="G87" s="415"/>
      <c r="H87" s="415"/>
      <c r="I87" s="415"/>
      <c r="J87" s="415"/>
      <c r="K87" s="120"/>
      <c r="L87" s="424"/>
      <c r="M87" s="474"/>
      <c r="N87" s="474"/>
      <c r="O87" s="474"/>
      <c r="P87" s="475"/>
      <c r="Q87" s="475"/>
      <c r="R87" s="475"/>
      <c r="S87" s="475"/>
      <c r="T87" s="475"/>
      <c r="U87" s="475"/>
      <c r="V87" s="475"/>
      <c r="W87" s="475"/>
    </row>
    <row r="88" spans="1:34" s="419" customFormat="1">
      <c r="A88" s="491"/>
      <c r="B88" s="423" t="s">
        <v>327</v>
      </c>
      <c r="C88" s="426"/>
      <c r="D88" s="426"/>
      <c r="E88" s="426"/>
      <c r="F88" s="426"/>
      <c r="G88" s="426"/>
      <c r="H88" s="426"/>
      <c r="I88" s="426"/>
      <c r="J88" s="426"/>
      <c r="K88" s="99"/>
      <c r="L88" s="418"/>
      <c r="M88" s="486"/>
      <c r="N88" s="486"/>
      <c r="O88" s="486"/>
      <c r="P88" s="488"/>
      <c r="Q88" s="488"/>
      <c r="R88" s="488"/>
      <c r="S88" s="488"/>
      <c r="T88" s="488"/>
      <c r="U88" s="488"/>
      <c r="V88" s="488"/>
      <c r="W88" s="488"/>
      <c r="X88" s="488"/>
      <c r="Y88" s="489"/>
      <c r="Z88" s="489"/>
      <c r="AA88" s="489"/>
      <c r="AB88" s="489"/>
      <c r="AC88" s="489"/>
      <c r="AD88" s="489"/>
      <c r="AE88" s="489"/>
      <c r="AF88" s="489"/>
      <c r="AG88" s="489"/>
      <c r="AH88" s="489"/>
    </row>
    <row r="89" spans="1:34" s="419" customFormat="1">
      <c r="A89" s="426"/>
      <c r="B89" s="425" t="s">
        <v>328</v>
      </c>
      <c r="C89" s="426"/>
      <c r="D89" s="426"/>
      <c r="E89" s="426"/>
      <c r="F89" s="426"/>
      <c r="G89" s="426"/>
      <c r="H89" s="426"/>
      <c r="I89" s="426"/>
      <c r="J89" s="426"/>
      <c r="K89" s="99"/>
      <c r="L89" s="418"/>
      <c r="M89" s="486"/>
      <c r="N89" s="486"/>
      <c r="O89" s="486"/>
      <c r="P89" s="488"/>
      <c r="Q89" s="488"/>
      <c r="R89" s="488"/>
      <c r="S89" s="488"/>
      <c r="T89" s="488"/>
      <c r="U89" s="488"/>
      <c r="V89" s="488"/>
      <c r="W89" s="488"/>
      <c r="X89" s="488"/>
      <c r="Y89" s="489"/>
      <c r="Z89" s="489"/>
      <c r="AA89" s="489"/>
      <c r="AB89" s="489"/>
      <c r="AC89" s="489"/>
      <c r="AD89" s="489"/>
      <c r="AE89" s="489"/>
      <c r="AF89" s="489"/>
      <c r="AG89" s="489"/>
      <c r="AH89" s="489"/>
    </row>
    <row r="90" spans="1:34" s="419" customFormat="1">
      <c r="A90" s="426"/>
      <c r="B90" s="425" t="s">
        <v>329</v>
      </c>
      <c r="C90" s="426"/>
      <c r="D90" s="426"/>
      <c r="E90" s="426"/>
      <c r="F90" s="426"/>
      <c r="G90" s="426"/>
      <c r="H90" s="426"/>
      <c r="I90" s="426"/>
      <c r="J90" s="426"/>
      <c r="K90" s="99"/>
      <c r="L90" s="418"/>
      <c r="M90" s="486"/>
      <c r="N90" s="486"/>
      <c r="O90" s="486"/>
      <c r="P90" s="488"/>
      <c r="Q90" s="488"/>
      <c r="R90" s="488"/>
      <c r="S90" s="488"/>
      <c r="T90" s="488"/>
      <c r="U90" s="488"/>
      <c r="V90" s="488"/>
      <c r="W90" s="488"/>
      <c r="X90" s="488"/>
      <c r="Y90" s="489"/>
      <c r="Z90" s="489"/>
      <c r="AA90" s="489"/>
      <c r="AB90" s="489"/>
      <c r="AC90" s="489"/>
      <c r="AD90" s="489"/>
      <c r="AE90" s="489"/>
      <c r="AF90" s="489"/>
      <c r="AG90" s="489"/>
      <c r="AH90" s="489"/>
    </row>
    <row r="91" spans="1:34" s="419" customFormat="1">
      <c r="A91" s="426"/>
      <c r="B91" s="425" t="s">
        <v>330</v>
      </c>
      <c r="C91" s="426"/>
      <c r="D91" s="426"/>
      <c r="E91" s="426"/>
      <c r="F91" s="426"/>
      <c r="G91" s="426"/>
      <c r="H91" s="426"/>
      <c r="I91" s="426"/>
      <c r="J91" s="426"/>
      <c r="K91" s="99"/>
      <c r="L91" s="418"/>
      <c r="M91" s="486"/>
      <c r="N91" s="486"/>
      <c r="O91" s="486"/>
      <c r="P91" s="488"/>
      <c r="Q91" s="488"/>
      <c r="R91" s="488"/>
      <c r="S91" s="488"/>
      <c r="T91" s="488"/>
      <c r="U91" s="488"/>
      <c r="V91" s="488"/>
      <c r="W91" s="488"/>
      <c r="X91" s="488"/>
      <c r="Y91" s="489"/>
      <c r="Z91" s="489"/>
      <c r="AA91" s="489"/>
      <c r="AB91" s="489"/>
      <c r="AC91" s="489"/>
      <c r="AD91" s="489"/>
      <c r="AE91" s="489"/>
      <c r="AF91" s="489"/>
      <c r="AG91" s="489"/>
      <c r="AH91" s="489"/>
    </row>
    <row r="92" spans="1:34" s="419" customFormat="1" ht="16.5" customHeight="1">
      <c r="A92" s="426"/>
      <c r="B92" s="425" t="s">
        <v>331</v>
      </c>
      <c r="C92" s="426"/>
      <c r="D92" s="426"/>
      <c r="E92" s="426"/>
      <c r="F92" s="426"/>
      <c r="G92" s="426"/>
      <c r="H92" s="426"/>
      <c r="I92" s="426"/>
      <c r="J92" s="426"/>
      <c r="K92" s="99"/>
      <c r="L92" s="418"/>
      <c r="M92" s="486"/>
      <c r="N92" s="486"/>
      <c r="O92" s="486"/>
      <c r="P92" s="488"/>
      <c r="Q92" s="488"/>
      <c r="R92" s="488"/>
      <c r="S92" s="488"/>
      <c r="T92" s="488"/>
      <c r="U92" s="488"/>
      <c r="V92" s="488"/>
      <c r="W92" s="488"/>
      <c r="X92" s="488"/>
      <c r="Y92" s="489"/>
      <c r="Z92" s="489"/>
      <c r="AA92" s="489"/>
      <c r="AB92" s="489"/>
      <c r="AC92" s="489"/>
      <c r="AD92" s="489"/>
      <c r="AE92" s="489"/>
      <c r="AF92" s="489"/>
      <c r="AG92" s="489"/>
      <c r="AH92" s="489"/>
    </row>
    <row r="93" spans="1:34" s="419" customFormat="1" ht="17.25" customHeight="1">
      <c r="A93" s="426"/>
      <c r="B93" s="556" t="s">
        <v>332</v>
      </c>
      <c r="C93" s="556"/>
      <c r="D93" s="556"/>
      <c r="E93" s="556"/>
      <c r="F93" s="556"/>
      <c r="G93" s="426"/>
      <c r="H93" s="426"/>
      <c r="I93" s="426"/>
      <c r="J93" s="426"/>
      <c r="K93" s="99"/>
      <c r="L93" s="418"/>
      <c r="M93" s="486"/>
      <c r="N93" s="486"/>
      <c r="O93" s="486"/>
      <c r="P93" s="488"/>
      <c r="Q93" s="488"/>
      <c r="R93" s="488"/>
      <c r="S93" s="488"/>
      <c r="T93" s="488"/>
      <c r="U93" s="488"/>
      <c r="V93" s="488"/>
      <c r="W93" s="488"/>
      <c r="X93" s="488"/>
      <c r="Y93" s="489"/>
      <c r="Z93" s="489"/>
      <c r="AA93" s="489"/>
      <c r="AB93" s="489"/>
      <c r="AC93" s="489"/>
      <c r="AD93" s="489"/>
      <c r="AE93" s="489"/>
      <c r="AF93" s="489"/>
      <c r="AG93" s="489"/>
      <c r="AH93" s="489"/>
    </row>
    <row r="94" spans="1:34" s="419" customFormat="1" ht="7.5" customHeight="1">
      <c r="A94" s="426"/>
      <c r="B94" s="425"/>
      <c r="C94" s="426"/>
      <c r="D94" s="426"/>
      <c r="E94" s="426"/>
      <c r="F94" s="426"/>
      <c r="G94" s="426"/>
      <c r="H94" s="426"/>
      <c r="I94" s="426"/>
      <c r="J94" s="426"/>
      <c r="K94" s="99"/>
      <c r="L94" s="418"/>
      <c r="M94" s="486"/>
      <c r="N94" s="486"/>
      <c r="O94" s="486"/>
      <c r="P94" s="488"/>
      <c r="Q94" s="488"/>
      <c r="R94" s="488"/>
      <c r="S94" s="488"/>
      <c r="T94" s="488"/>
      <c r="U94" s="488"/>
      <c r="V94" s="488"/>
      <c r="W94" s="488"/>
      <c r="X94" s="488"/>
      <c r="Y94" s="489"/>
      <c r="Z94" s="489"/>
      <c r="AA94" s="489"/>
      <c r="AB94" s="489"/>
      <c r="AC94" s="489"/>
      <c r="AD94" s="489"/>
      <c r="AE94" s="489"/>
      <c r="AF94" s="489"/>
      <c r="AG94" s="489"/>
      <c r="AH94" s="489"/>
    </row>
    <row r="95" spans="1:34" s="419" customFormat="1">
      <c r="A95" s="415"/>
      <c r="B95" s="427" t="s">
        <v>333</v>
      </c>
      <c r="C95" s="415"/>
      <c r="D95" s="415"/>
      <c r="E95" s="415"/>
      <c r="F95" s="415"/>
      <c r="G95" s="415"/>
      <c r="H95" s="415"/>
      <c r="I95" s="415"/>
      <c r="J95" s="415"/>
      <c r="K95" s="120"/>
      <c r="L95" s="424"/>
      <c r="M95" s="486"/>
      <c r="N95" s="486"/>
      <c r="O95" s="486"/>
      <c r="P95" s="488"/>
      <c r="Q95" s="488"/>
      <c r="R95" s="488"/>
      <c r="S95" s="488"/>
      <c r="T95" s="488"/>
      <c r="U95" s="488"/>
      <c r="V95" s="488"/>
      <c r="W95" s="488"/>
      <c r="X95" s="488"/>
      <c r="Y95" s="489"/>
      <c r="Z95" s="489"/>
      <c r="AA95" s="489"/>
      <c r="AB95" s="489"/>
      <c r="AC95" s="489"/>
      <c r="AD95" s="489"/>
      <c r="AE95" s="489"/>
      <c r="AF95" s="489"/>
      <c r="AG95" s="489"/>
      <c r="AH95" s="489"/>
    </row>
    <row r="96" spans="1:34" s="419" customFormat="1" ht="63" customHeight="1">
      <c r="A96" s="415"/>
      <c r="B96" s="556" t="s">
        <v>334</v>
      </c>
      <c r="C96" s="556"/>
      <c r="D96" s="556"/>
      <c r="E96" s="556"/>
      <c r="F96" s="556"/>
      <c r="G96" s="415"/>
      <c r="H96" s="415"/>
      <c r="I96" s="415"/>
      <c r="J96" s="415"/>
      <c r="K96" s="120"/>
      <c r="L96" s="424"/>
      <c r="M96" s="486"/>
      <c r="N96" s="486"/>
      <c r="O96" s="486"/>
      <c r="P96" s="488"/>
      <c r="Q96" s="488"/>
      <c r="R96" s="488"/>
      <c r="S96" s="488"/>
      <c r="T96" s="488"/>
      <c r="U96" s="488"/>
      <c r="V96" s="488"/>
      <c r="W96" s="488"/>
      <c r="X96" s="488"/>
      <c r="Y96" s="489"/>
      <c r="Z96" s="489"/>
      <c r="AA96" s="489"/>
      <c r="AB96" s="489"/>
      <c r="AC96" s="489"/>
      <c r="AD96" s="489"/>
      <c r="AE96" s="489"/>
      <c r="AF96" s="489"/>
      <c r="AG96" s="489"/>
      <c r="AH96" s="489"/>
    </row>
    <row r="97" spans="1:34" s="419" customFormat="1">
      <c r="A97" s="415" t="s">
        <v>7</v>
      </c>
      <c r="B97" s="425" t="s">
        <v>335</v>
      </c>
      <c r="C97" s="415">
        <v>20</v>
      </c>
      <c r="D97" s="415" t="s">
        <v>210</v>
      </c>
      <c r="E97" s="416"/>
      <c r="F97" s="415"/>
      <c r="G97" s="416"/>
      <c r="H97" s="416"/>
      <c r="I97" s="416">
        <f>SUM(E97:H97)</f>
        <v>0</v>
      </c>
      <c r="J97" s="416"/>
      <c r="K97" s="120"/>
      <c r="L97" s="424">
        <f>K97*C97</f>
        <v>0</v>
      </c>
      <c r="M97" s="486"/>
      <c r="N97" s="486"/>
      <c r="O97" s="486"/>
      <c r="P97" s="488"/>
      <c r="Q97" s="488"/>
      <c r="R97" s="488"/>
      <c r="S97" s="488"/>
      <c r="T97" s="488"/>
      <c r="U97" s="488"/>
      <c r="V97" s="488"/>
      <c r="W97" s="488"/>
      <c r="X97" s="488"/>
      <c r="Y97" s="489"/>
      <c r="Z97" s="489"/>
      <c r="AA97" s="489"/>
      <c r="AB97" s="489"/>
      <c r="AC97" s="489"/>
      <c r="AD97" s="489"/>
      <c r="AE97" s="489"/>
      <c r="AF97" s="489"/>
      <c r="AG97" s="489"/>
      <c r="AH97" s="489"/>
    </row>
    <row r="98" spans="1:34" s="419" customFormat="1" ht="7.5" customHeight="1">
      <c r="A98" s="415"/>
      <c r="B98" s="425"/>
      <c r="C98" s="415"/>
      <c r="D98" s="415"/>
      <c r="E98" s="415"/>
      <c r="F98" s="415"/>
      <c r="G98" s="415"/>
      <c r="H98" s="415"/>
      <c r="I98" s="415"/>
      <c r="J98" s="415"/>
      <c r="K98" s="120"/>
      <c r="L98" s="424"/>
      <c r="M98" s="486"/>
      <c r="N98" s="486"/>
      <c r="O98" s="486"/>
      <c r="P98" s="488"/>
      <c r="Q98" s="488"/>
      <c r="R98" s="488"/>
      <c r="S98" s="488"/>
      <c r="T98" s="488"/>
      <c r="U98" s="488"/>
      <c r="V98" s="488"/>
      <c r="W98" s="488"/>
      <c r="X98" s="488"/>
      <c r="Y98" s="489"/>
      <c r="Z98" s="489"/>
      <c r="AA98" s="489"/>
      <c r="AB98" s="489"/>
      <c r="AC98" s="489"/>
      <c r="AD98" s="489"/>
      <c r="AE98" s="489"/>
      <c r="AF98" s="489"/>
      <c r="AG98" s="489"/>
      <c r="AH98" s="489"/>
    </row>
    <row r="99" spans="1:34" s="419" customFormat="1">
      <c r="A99" s="415" t="s">
        <v>9</v>
      </c>
      <c r="B99" s="425" t="s">
        <v>336</v>
      </c>
      <c r="C99" s="415">
        <v>30</v>
      </c>
      <c r="D99" s="415" t="s">
        <v>210</v>
      </c>
      <c r="E99" s="416"/>
      <c r="F99" s="415"/>
      <c r="G99" s="416"/>
      <c r="H99" s="416"/>
      <c r="I99" s="416">
        <f>SUM(E99:H99)</f>
        <v>0</v>
      </c>
      <c r="J99" s="416"/>
      <c r="K99" s="120"/>
      <c r="L99" s="424">
        <f>K99*C99</f>
        <v>0</v>
      </c>
      <c r="M99" s="486"/>
      <c r="N99" s="486"/>
      <c r="O99" s="486"/>
      <c r="P99" s="488"/>
      <c r="Q99" s="488"/>
      <c r="R99" s="488"/>
      <c r="S99" s="488"/>
      <c r="T99" s="488"/>
      <c r="U99" s="488"/>
      <c r="V99" s="488"/>
      <c r="W99" s="488"/>
      <c r="X99" s="488"/>
      <c r="Y99" s="489"/>
      <c r="Z99" s="489"/>
      <c r="AA99" s="489"/>
      <c r="AB99" s="489"/>
      <c r="AC99" s="489"/>
      <c r="AD99" s="489"/>
      <c r="AE99" s="489"/>
      <c r="AF99" s="489"/>
      <c r="AG99" s="489"/>
      <c r="AH99" s="489"/>
    </row>
    <row r="100" spans="1:34" s="419" customFormat="1" ht="6.75" customHeight="1">
      <c r="A100" s="415"/>
      <c r="B100" s="425"/>
      <c r="C100" s="415"/>
      <c r="D100" s="415"/>
      <c r="E100" s="415"/>
      <c r="F100" s="415"/>
      <c r="G100" s="415"/>
      <c r="H100" s="415"/>
      <c r="I100" s="415"/>
      <c r="J100" s="415"/>
      <c r="K100" s="120"/>
      <c r="L100" s="424"/>
      <c r="M100" s="486"/>
      <c r="N100" s="486"/>
      <c r="O100" s="486"/>
      <c r="P100" s="488"/>
      <c r="Q100" s="488"/>
      <c r="R100" s="488"/>
      <c r="S100" s="488"/>
      <c r="T100" s="488"/>
      <c r="U100" s="488"/>
      <c r="V100" s="488"/>
      <c r="W100" s="488"/>
      <c r="X100" s="488"/>
      <c r="Y100" s="489"/>
      <c r="Z100" s="489"/>
      <c r="AA100" s="489"/>
      <c r="AB100" s="489"/>
      <c r="AC100" s="489"/>
      <c r="AD100" s="489"/>
      <c r="AE100" s="489"/>
      <c r="AF100" s="489"/>
      <c r="AG100" s="489"/>
      <c r="AH100" s="489"/>
    </row>
    <row r="101" spans="1:34" s="419" customFormat="1">
      <c r="A101" s="415" t="s">
        <v>11</v>
      </c>
      <c r="B101" s="425" t="s">
        <v>337</v>
      </c>
      <c r="C101" s="415">
        <v>150</v>
      </c>
      <c r="D101" s="415" t="s">
        <v>210</v>
      </c>
      <c r="E101" s="416"/>
      <c r="F101" s="415"/>
      <c r="G101" s="416"/>
      <c r="H101" s="416"/>
      <c r="I101" s="416">
        <f>SUM(E101:H101)</f>
        <v>0</v>
      </c>
      <c r="J101" s="416"/>
      <c r="K101" s="120"/>
      <c r="L101" s="424">
        <f>K101*C101</f>
        <v>0</v>
      </c>
      <c r="M101" s="486"/>
      <c r="N101" s="486"/>
      <c r="O101" s="486"/>
      <c r="P101" s="488"/>
      <c r="Q101" s="488"/>
      <c r="R101" s="488"/>
      <c r="S101" s="488"/>
      <c r="T101" s="488"/>
      <c r="U101" s="488"/>
      <c r="V101" s="488"/>
      <c r="W101" s="488"/>
      <c r="X101" s="488"/>
      <c r="Y101" s="489"/>
      <c r="Z101" s="489"/>
      <c r="AA101" s="489"/>
      <c r="AB101" s="489"/>
      <c r="AC101" s="489"/>
      <c r="AD101" s="489"/>
      <c r="AE101" s="489"/>
      <c r="AF101" s="489"/>
      <c r="AG101" s="489"/>
      <c r="AH101" s="489"/>
    </row>
    <row r="102" spans="1:34" s="419" customFormat="1">
      <c r="A102" s="415"/>
      <c r="B102" s="425"/>
      <c r="C102" s="415"/>
      <c r="D102" s="415"/>
      <c r="E102" s="415"/>
      <c r="F102" s="415"/>
      <c r="G102" s="415"/>
      <c r="H102" s="415"/>
      <c r="I102" s="415"/>
      <c r="J102" s="415"/>
      <c r="K102" s="120"/>
      <c r="L102" s="424"/>
      <c r="M102" s="486"/>
      <c r="N102" s="486"/>
      <c r="O102" s="486"/>
      <c r="P102" s="488"/>
      <c r="Q102" s="488"/>
      <c r="R102" s="488"/>
      <c r="S102" s="488"/>
      <c r="T102" s="488"/>
      <c r="U102" s="488"/>
      <c r="V102" s="488"/>
      <c r="W102" s="488"/>
      <c r="X102" s="488"/>
      <c r="Y102" s="489"/>
      <c r="Z102" s="489"/>
      <c r="AA102" s="489"/>
      <c r="AB102" s="489"/>
      <c r="AC102" s="489"/>
      <c r="AD102" s="489"/>
      <c r="AE102" s="489"/>
      <c r="AF102" s="489"/>
      <c r="AG102" s="489"/>
      <c r="AH102" s="489"/>
    </row>
    <row r="103" spans="1:34" s="419" customFormat="1">
      <c r="A103" s="415"/>
      <c r="B103" s="427" t="s">
        <v>338</v>
      </c>
      <c r="C103" s="415"/>
      <c r="D103" s="415"/>
      <c r="E103" s="415"/>
      <c r="F103" s="415"/>
      <c r="G103" s="415"/>
      <c r="H103" s="415"/>
      <c r="I103" s="415"/>
      <c r="J103" s="415"/>
      <c r="K103" s="120"/>
      <c r="L103" s="424"/>
      <c r="M103" s="486"/>
      <c r="N103" s="486"/>
      <c r="O103" s="486"/>
      <c r="P103" s="488"/>
      <c r="Q103" s="488"/>
      <c r="R103" s="488"/>
      <c r="S103" s="488"/>
      <c r="T103" s="488"/>
      <c r="U103" s="488"/>
      <c r="V103" s="488"/>
      <c r="W103" s="488"/>
      <c r="X103" s="488"/>
      <c r="Y103" s="489"/>
      <c r="Z103" s="489"/>
      <c r="AA103" s="489"/>
      <c r="AB103" s="489"/>
      <c r="AC103" s="489"/>
      <c r="AD103" s="489"/>
      <c r="AE103" s="489"/>
      <c r="AF103" s="489"/>
      <c r="AG103" s="489"/>
      <c r="AH103" s="489"/>
    </row>
    <row r="104" spans="1:34" s="419" customFormat="1" ht="65.25" customHeight="1">
      <c r="A104" s="415"/>
      <c r="B104" s="556" t="s">
        <v>339</v>
      </c>
      <c r="C104" s="556"/>
      <c r="D104" s="556"/>
      <c r="E104" s="556"/>
      <c r="F104" s="556"/>
      <c r="G104" s="415"/>
      <c r="H104" s="415"/>
      <c r="I104" s="415"/>
      <c r="J104" s="415"/>
      <c r="K104" s="120"/>
      <c r="L104" s="424"/>
      <c r="M104" s="486"/>
      <c r="N104" s="486"/>
      <c r="O104" s="486"/>
      <c r="P104" s="488"/>
      <c r="Q104" s="488"/>
      <c r="R104" s="488"/>
      <c r="S104" s="488"/>
      <c r="T104" s="488"/>
      <c r="U104" s="488"/>
      <c r="V104" s="488"/>
      <c r="W104" s="488"/>
      <c r="X104" s="488"/>
      <c r="Y104" s="489"/>
      <c r="Z104" s="489"/>
      <c r="AA104" s="489"/>
      <c r="AB104" s="489"/>
      <c r="AC104" s="489"/>
      <c r="AD104" s="489"/>
      <c r="AE104" s="489"/>
      <c r="AF104" s="489"/>
      <c r="AG104" s="489"/>
      <c r="AH104" s="489"/>
    </row>
    <row r="105" spans="1:34" s="419" customFormat="1">
      <c r="A105" s="415" t="s">
        <v>13</v>
      </c>
      <c r="B105" s="425" t="s">
        <v>340</v>
      </c>
      <c r="C105" s="415">
        <v>4</v>
      </c>
      <c r="D105" s="415" t="s">
        <v>211</v>
      </c>
      <c r="E105" s="416"/>
      <c r="F105" s="416"/>
      <c r="G105" s="416"/>
      <c r="H105" s="416"/>
      <c r="I105" s="416">
        <f>SUM(E105:H105)</f>
        <v>0</v>
      </c>
      <c r="J105" s="416"/>
      <c r="K105" s="120"/>
      <c r="L105" s="424">
        <f>K105*C105</f>
        <v>0</v>
      </c>
      <c r="M105" s="486"/>
      <c r="N105" s="486"/>
      <c r="O105" s="486"/>
      <c r="P105" s="488"/>
      <c r="Q105" s="488"/>
      <c r="R105" s="488"/>
      <c r="S105" s="488"/>
      <c r="T105" s="488"/>
      <c r="U105" s="488"/>
      <c r="V105" s="488"/>
      <c r="W105" s="488"/>
      <c r="X105" s="488"/>
      <c r="Y105" s="489"/>
      <c r="Z105" s="489"/>
      <c r="AA105" s="489"/>
      <c r="AB105" s="489"/>
      <c r="AC105" s="489"/>
      <c r="AD105" s="489"/>
      <c r="AE105" s="489"/>
      <c r="AF105" s="489"/>
      <c r="AG105" s="489"/>
      <c r="AH105" s="489"/>
    </row>
    <row r="106" spans="1:34" s="419" customFormat="1" ht="18.75" customHeight="1">
      <c r="A106" s="415"/>
      <c r="B106" s="425"/>
      <c r="C106" s="415"/>
      <c r="D106" s="415"/>
      <c r="E106" s="415"/>
      <c r="F106" s="415"/>
      <c r="G106" s="415"/>
      <c r="H106" s="415"/>
      <c r="I106" s="415"/>
      <c r="J106" s="415"/>
      <c r="K106" s="120"/>
      <c r="L106" s="424"/>
      <c r="M106" s="486"/>
      <c r="N106" s="486"/>
      <c r="O106" s="486"/>
      <c r="P106" s="488"/>
      <c r="Q106" s="488"/>
      <c r="R106" s="488"/>
      <c r="S106" s="488"/>
      <c r="T106" s="488"/>
      <c r="U106" s="488"/>
      <c r="V106" s="488"/>
      <c r="W106" s="488"/>
      <c r="X106" s="488"/>
      <c r="Y106" s="489"/>
      <c r="Z106" s="489"/>
      <c r="AA106" s="489"/>
      <c r="AB106" s="489"/>
      <c r="AC106" s="489"/>
      <c r="AD106" s="489"/>
      <c r="AE106" s="489"/>
      <c r="AF106" s="489"/>
      <c r="AG106" s="489"/>
      <c r="AH106" s="489"/>
    </row>
    <row r="107" spans="1:34" s="419" customFormat="1" ht="8.25" customHeight="1">
      <c r="A107" s="426"/>
      <c r="B107" s="490"/>
      <c r="C107" s="426"/>
      <c r="D107" s="426"/>
      <c r="E107" s="426"/>
      <c r="F107" s="426"/>
      <c r="G107" s="426"/>
      <c r="H107" s="426"/>
      <c r="I107" s="426"/>
      <c r="J107" s="426"/>
      <c r="K107" s="99"/>
      <c r="L107" s="418"/>
      <c r="M107" s="486"/>
      <c r="N107" s="486"/>
      <c r="O107" s="486"/>
      <c r="P107" s="488"/>
      <c r="Q107" s="488"/>
      <c r="R107" s="488"/>
      <c r="S107" s="488"/>
      <c r="T107" s="488"/>
      <c r="U107" s="488"/>
      <c r="V107" s="488"/>
      <c r="W107" s="488"/>
      <c r="X107" s="488"/>
      <c r="Y107" s="489"/>
      <c r="Z107" s="489"/>
      <c r="AA107" s="489"/>
      <c r="AB107" s="489"/>
      <c r="AC107" s="489"/>
      <c r="AD107" s="489"/>
      <c r="AE107" s="489"/>
      <c r="AF107" s="489"/>
      <c r="AG107" s="489"/>
      <c r="AH107" s="489"/>
    </row>
    <row r="108" spans="1:34" s="419" customFormat="1">
      <c r="A108" s="426"/>
      <c r="B108" s="490"/>
      <c r="C108" s="426"/>
      <c r="D108" s="426"/>
      <c r="E108" s="426"/>
      <c r="F108" s="426"/>
      <c r="G108" s="426"/>
      <c r="H108" s="426"/>
      <c r="I108" s="426"/>
      <c r="J108" s="420" t="s">
        <v>212</v>
      </c>
      <c r="K108" s="420"/>
      <c r="L108" s="477">
        <f>SUM(L93:L106)</f>
        <v>0</v>
      </c>
      <c r="M108" s="486"/>
      <c r="N108" s="486"/>
      <c r="O108" s="486"/>
      <c r="P108" s="488"/>
      <c r="Q108" s="488"/>
      <c r="R108" s="488"/>
      <c r="S108" s="488"/>
      <c r="T108" s="488"/>
      <c r="U108" s="488"/>
      <c r="V108" s="488"/>
      <c r="W108" s="488"/>
      <c r="X108" s="488"/>
      <c r="Y108" s="489"/>
      <c r="Z108" s="489"/>
      <c r="AA108" s="489"/>
      <c r="AB108" s="489"/>
      <c r="AC108" s="489"/>
      <c r="AD108" s="489"/>
      <c r="AE108" s="489"/>
      <c r="AF108" s="489"/>
      <c r="AG108" s="489"/>
      <c r="AH108" s="489"/>
    </row>
    <row r="109" spans="1:34" s="419" customFormat="1">
      <c r="A109" s="426"/>
      <c r="B109" s="490"/>
      <c r="C109" s="426"/>
      <c r="D109" s="426"/>
      <c r="E109" s="426"/>
      <c r="F109" s="426"/>
      <c r="G109" s="426"/>
      <c r="H109" s="426"/>
      <c r="I109" s="426"/>
      <c r="J109" s="426"/>
      <c r="K109" s="99"/>
      <c r="L109" s="418"/>
      <c r="M109" s="486"/>
      <c r="N109" s="486"/>
      <c r="O109" s="486"/>
      <c r="P109" s="488"/>
      <c r="Q109" s="488"/>
      <c r="R109" s="488"/>
      <c r="S109" s="488"/>
      <c r="T109" s="488"/>
      <c r="U109" s="488"/>
      <c r="V109" s="488"/>
      <c r="W109" s="488"/>
      <c r="X109" s="488"/>
      <c r="Y109" s="489"/>
      <c r="Z109" s="489"/>
      <c r="AA109" s="489"/>
      <c r="AB109" s="489"/>
      <c r="AC109" s="489"/>
      <c r="AD109" s="489"/>
      <c r="AE109" s="489"/>
      <c r="AF109" s="489"/>
      <c r="AG109" s="489"/>
      <c r="AH109" s="489"/>
    </row>
    <row r="110" spans="1:34" s="419" customFormat="1">
      <c r="A110" s="415"/>
      <c r="B110" s="427" t="s">
        <v>341</v>
      </c>
      <c r="C110" s="415"/>
      <c r="D110" s="415"/>
      <c r="E110" s="415"/>
      <c r="F110" s="415"/>
      <c r="G110" s="415"/>
      <c r="H110" s="415"/>
      <c r="I110" s="415"/>
      <c r="J110" s="415"/>
      <c r="K110" s="120"/>
      <c r="L110" s="424"/>
      <c r="M110" s="486"/>
      <c r="N110" s="486"/>
      <c r="O110" s="486"/>
      <c r="P110" s="488"/>
      <c r="Q110" s="488"/>
      <c r="R110" s="488"/>
      <c r="S110" s="488"/>
      <c r="T110" s="488"/>
      <c r="U110" s="488"/>
      <c r="V110" s="488"/>
      <c r="W110" s="488"/>
      <c r="X110" s="488"/>
      <c r="Y110" s="489"/>
      <c r="Z110" s="489"/>
      <c r="AA110" s="489"/>
      <c r="AB110" s="489"/>
      <c r="AC110" s="489"/>
      <c r="AD110" s="489"/>
      <c r="AE110" s="489"/>
      <c r="AF110" s="489"/>
      <c r="AG110" s="489"/>
      <c r="AH110" s="489"/>
    </row>
    <row r="111" spans="1:34" s="419" customFormat="1" ht="67.5" customHeight="1">
      <c r="A111" s="415"/>
      <c r="B111" s="556" t="s">
        <v>342</v>
      </c>
      <c r="C111" s="556"/>
      <c r="D111" s="556"/>
      <c r="E111" s="556"/>
      <c r="F111" s="556"/>
      <c r="G111" s="415"/>
      <c r="H111" s="415"/>
      <c r="I111" s="415"/>
      <c r="J111" s="415"/>
      <c r="K111" s="120"/>
      <c r="L111" s="424"/>
      <c r="M111" s="486"/>
      <c r="N111" s="486"/>
      <c r="O111" s="486"/>
      <c r="P111" s="488"/>
      <c r="Q111" s="488"/>
      <c r="R111" s="488"/>
      <c r="S111" s="488"/>
      <c r="T111" s="488"/>
      <c r="U111" s="488"/>
      <c r="V111" s="488"/>
      <c r="W111" s="488"/>
      <c r="X111" s="488"/>
      <c r="Y111" s="489"/>
      <c r="Z111" s="489"/>
      <c r="AA111" s="489"/>
      <c r="AB111" s="489"/>
      <c r="AC111" s="489"/>
      <c r="AD111" s="489"/>
      <c r="AE111" s="489"/>
      <c r="AF111" s="489"/>
      <c r="AG111" s="489"/>
      <c r="AH111" s="489"/>
    </row>
    <row r="112" spans="1:34" s="419" customFormat="1">
      <c r="A112" s="415" t="s">
        <v>15</v>
      </c>
      <c r="B112" s="425" t="s">
        <v>343</v>
      </c>
      <c r="C112" s="415">
        <v>5</v>
      </c>
      <c r="D112" s="415" t="s">
        <v>211</v>
      </c>
      <c r="E112" s="416"/>
      <c r="F112" s="416"/>
      <c r="G112" s="416"/>
      <c r="H112" s="416"/>
      <c r="I112" s="416">
        <f>SUM(E112:H112)</f>
        <v>0</v>
      </c>
      <c r="J112" s="416"/>
      <c r="K112" s="120"/>
      <c r="L112" s="424">
        <f>K112*C112</f>
        <v>0</v>
      </c>
      <c r="M112" s="486"/>
      <c r="N112" s="486"/>
      <c r="O112" s="486"/>
      <c r="P112" s="488"/>
      <c r="Q112" s="488"/>
      <c r="R112" s="488"/>
      <c r="S112" s="488"/>
      <c r="T112" s="488"/>
      <c r="U112" s="488"/>
      <c r="V112" s="488"/>
      <c r="W112" s="488"/>
      <c r="X112" s="488"/>
      <c r="Y112" s="489"/>
      <c r="Z112" s="489"/>
      <c r="AA112" s="489"/>
      <c r="AB112" s="489"/>
      <c r="AC112" s="489"/>
      <c r="AD112" s="489"/>
      <c r="AE112" s="489"/>
      <c r="AF112" s="489"/>
      <c r="AG112" s="489"/>
      <c r="AH112" s="489"/>
    </row>
    <row r="113" spans="1:34" s="419" customFormat="1">
      <c r="A113" s="415"/>
      <c r="B113" s="425"/>
      <c r="C113" s="415"/>
      <c r="D113" s="415"/>
      <c r="E113" s="415"/>
      <c r="F113" s="415"/>
      <c r="G113" s="415"/>
      <c r="H113" s="415"/>
      <c r="I113" s="415"/>
      <c r="J113" s="415"/>
      <c r="K113" s="120"/>
      <c r="L113" s="424"/>
      <c r="M113" s="486"/>
      <c r="N113" s="486"/>
      <c r="O113" s="486"/>
      <c r="P113" s="488"/>
      <c r="Q113" s="488"/>
      <c r="R113" s="488"/>
      <c r="S113" s="488"/>
      <c r="T113" s="488"/>
      <c r="U113" s="488"/>
      <c r="V113" s="488"/>
      <c r="W113" s="488"/>
      <c r="X113" s="488"/>
      <c r="Y113" s="489"/>
      <c r="Z113" s="489"/>
      <c r="AA113" s="489"/>
      <c r="AB113" s="489"/>
      <c r="AC113" s="489"/>
      <c r="AD113" s="489"/>
      <c r="AE113" s="489"/>
      <c r="AF113" s="489"/>
      <c r="AG113" s="489"/>
      <c r="AH113" s="489"/>
    </row>
    <row r="114" spans="1:34" s="419" customFormat="1" ht="7.5" customHeight="1">
      <c r="A114" s="415"/>
      <c r="B114" s="425"/>
      <c r="C114" s="415"/>
      <c r="D114" s="415"/>
      <c r="E114" s="415"/>
      <c r="F114" s="415"/>
      <c r="G114" s="415"/>
      <c r="H114" s="415"/>
      <c r="I114" s="415"/>
      <c r="J114" s="415"/>
      <c r="K114" s="120"/>
      <c r="L114" s="424"/>
      <c r="M114" s="486"/>
      <c r="N114" s="486"/>
      <c r="O114" s="486"/>
      <c r="P114" s="488"/>
      <c r="Q114" s="488"/>
      <c r="R114" s="488"/>
      <c r="S114" s="488"/>
      <c r="T114" s="488"/>
      <c r="U114" s="488"/>
      <c r="V114" s="488"/>
      <c r="W114" s="488"/>
      <c r="X114" s="488"/>
      <c r="Y114" s="489"/>
      <c r="Z114" s="489"/>
      <c r="AA114" s="489"/>
      <c r="AB114" s="489"/>
      <c r="AC114" s="489"/>
      <c r="AD114" s="489"/>
      <c r="AE114" s="489"/>
      <c r="AF114" s="489"/>
      <c r="AG114" s="489"/>
      <c r="AH114" s="489"/>
    </row>
    <row r="115" spans="1:34" s="419" customFormat="1">
      <c r="A115" s="415"/>
      <c r="B115" s="427" t="s">
        <v>344</v>
      </c>
      <c r="C115" s="415"/>
      <c r="D115" s="415"/>
      <c r="E115" s="415"/>
      <c r="F115" s="415"/>
      <c r="G115" s="415"/>
      <c r="H115" s="415"/>
      <c r="I115" s="415"/>
      <c r="J115" s="415"/>
      <c r="K115" s="120"/>
      <c r="L115" s="424"/>
      <c r="M115" s="486"/>
      <c r="N115" s="486"/>
      <c r="O115" s="486"/>
      <c r="P115" s="488"/>
      <c r="Q115" s="488"/>
      <c r="R115" s="488"/>
      <c r="S115" s="488"/>
      <c r="T115" s="488"/>
      <c r="U115" s="488"/>
      <c r="V115" s="488"/>
      <c r="W115" s="488"/>
      <c r="X115" s="488"/>
      <c r="Y115" s="489"/>
      <c r="Z115" s="489"/>
      <c r="AA115" s="489"/>
      <c r="AB115" s="489"/>
      <c r="AC115" s="489"/>
      <c r="AD115" s="489"/>
      <c r="AE115" s="489"/>
      <c r="AF115" s="489"/>
      <c r="AG115" s="489"/>
      <c r="AH115" s="489"/>
    </row>
    <row r="116" spans="1:34" s="419" customFormat="1" ht="34.5" customHeight="1">
      <c r="A116" s="415"/>
      <c r="B116" s="556" t="s">
        <v>345</v>
      </c>
      <c r="C116" s="556"/>
      <c r="D116" s="556"/>
      <c r="E116" s="556"/>
      <c r="F116" s="556"/>
      <c r="G116" s="415"/>
      <c r="H116" s="415"/>
      <c r="I116" s="415"/>
      <c r="J116" s="415"/>
      <c r="K116" s="120"/>
      <c r="L116" s="424"/>
      <c r="M116" s="486"/>
      <c r="N116" s="486"/>
      <c r="O116" s="486"/>
      <c r="P116" s="488"/>
      <c r="Q116" s="488"/>
      <c r="R116" s="488"/>
      <c r="S116" s="488"/>
      <c r="T116" s="488"/>
      <c r="U116" s="488"/>
      <c r="V116" s="488"/>
      <c r="W116" s="488"/>
      <c r="X116" s="488"/>
      <c r="Y116" s="489"/>
      <c r="Z116" s="489"/>
      <c r="AA116" s="489"/>
      <c r="AB116" s="489"/>
      <c r="AC116" s="489"/>
      <c r="AD116" s="489"/>
      <c r="AE116" s="489"/>
      <c r="AF116" s="489"/>
      <c r="AG116" s="489"/>
      <c r="AH116" s="489"/>
    </row>
    <row r="117" spans="1:34" s="419" customFormat="1">
      <c r="A117" s="415" t="s">
        <v>139</v>
      </c>
      <c r="B117" s="425" t="s">
        <v>346</v>
      </c>
      <c r="C117" s="415">
        <v>3</v>
      </c>
      <c r="D117" s="415" t="s">
        <v>211</v>
      </c>
      <c r="E117" s="416"/>
      <c r="F117" s="416"/>
      <c r="G117" s="416"/>
      <c r="H117" s="416"/>
      <c r="I117" s="416">
        <f>SUM(E117:H117)</f>
        <v>0</v>
      </c>
      <c r="J117" s="416"/>
      <c r="K117" s="120"/>
      <c r="L117" s="424">
        <f>K117*C117</f>
        <v>0</v>
      </c>
      <c r="M117" s="486"/>
      <c r="N117" s="486"/>
      <c r="O117" s="486"/>
      <c r="P117" s="488"/>
      <c r="Q117" s="488"/>
      <c r="R117" s="488"/>
      <c r="S117" s="488"/>
      <c r="T117" s="488"/>
      <c r="U117" s="488"/>
      <c r="V117" s="488"/>
      <c r="W117" s="488"/>
      <c r="X117" s="488"/>
      <c r="Y117" s="489"/>
      <c r="Z117" s="489"/>
      <c r="AA117" s="489"/>
      <c r="AB117" s="489"/>
      <c r="AC117" s="489"/>
      <c r="AD117" s="489"/>
      <c r="AE117" s="489"/>
      <c r="AF117" s="489"/>
      <c r="AG117" s="489"/>
      <c r="AH117" s="489"/>
    </row>
    <row r="118" spans="1:34" s="419" customFormat="1" ht="16.5" customHeight="1">
      <c r="A118" s="426"/>
      <c r="B118" s="425"/>
      <c r="C118" s="426"/>
      <c r="D118" s="426"/>
      <c r="E118" s="426"/>
      <c r="F118" s="426"/>
      <c r="G118" s="426"/>
      <c r="H118" s="426"/>
      <c r="I118" s="426"/>
      <c r="J118" s="426"/>
      <c r="K118" s="99"/>
      <c r="L118" s="418"/>
      <c r="M118" s="486"/>
      <c r="N118" s="486"/>
      <c r="O118" s="486"/>
      <c r="P118" s="488"/>
      <c r="Q118" s="488"/>
      <c r="R118" s="488"/>
      <c r="S118" s="488"/>
      <c r="T118" s="488"/>
      <c r="U118" s="488"/>
      <c r="V118" s="488"/>
      <c r="W118" s="488"/>
      <c r="X118" s="488"/>
      <c r="Y118" s="489"/>
      <c r="Z118" s="489"/>
      <c r="AA118" s="489"/>
      <c r="AB118" s="489"/>
      <c r="AC118" s="489"/>
      <c r="AD118" s="489"/>
      <c r="AE118" s="489"/>
      <c r="AF118" s="489"/>
      <c r="AG118" s="489"/>
      <c r="AH118" s="489"/>
    </row>
    <row r="119" spans="1:34" s="419" customFormat="1" ht="9" customHeight="1">
      <c r="A119" s="426"/>
      <c r="B119" s="425"/>
      <c r="C119" s="426"/>
      <c r="D119" s="426"/>
      <c r="E119" s="426"/>
      <c r="F119" s="426"/>
      <c r="G119" s="426"/>
      <c r="H119" s="426"/>
      <c r="I119" s="426"/>
      <c r="J119" s="426"/>
      <c r="K119" s="99"/>
      <c r="L119" s="418"/>
      <c r="M119" s="486"/>
      <c r="N119" s="486"/>
      <c r="O119" s="486"/>
      <c r="P119" s="488"/>
      <c r="Q119" s="488"/>
      <c r="R119" s="488"/>
      <c r="S119" s="488"/>
      <c r="T119" s="488"/>
      <c r="U119" s="488"/>
      <c r="V119" s="488"/>
      <c r="W119" s="488"/>
      <c r="X119" s="488"/>
      <c r="Y119" s="489"/>
      <c r="Z119" s="489"/>
      <c r="AA119" s="489"/>
      <c r="AB119" s="489"/>
      <c r="AC119" s="489"/>
      <c r="AD119" s="489"/>
      <c r="AE119" s="489"/>
      <c r="AF119" s="489"/>
      <c r="AG119" s="489"/>
      <c r="AH119" s="489"/>
    </row>
    <row r="120" spans="1:34" s="419" customFormat="1">
      <c r="A120" s="415"/>
      <c r="B120" s="427" t="s">
        <v>347</v>
      </c>
      <c r="C120" s="415"/>
      <c r="D120" s="415"/>
      <c r="E120" s="415"/>
      <c r="F120" s="415"/>
      <c r="G120" s="415"/>
      <c r="H120" s="415"/>
      <c r="I120" s="415"/>
      <c r="J120" s="415"/>
      <c r="K120" s="120"/>
      <c r="L120" s="424"/>
      <c r="M120" s="486"/>
      <c r="N120" s="486"/>
      <c r="O120" s="486"/>
      <c r="P120" s="488"/>
      <c r="Q120" s="488"/>
      <c r="R120" s="488"/>
      <c r="S120" s="488"/>
      <c r="T120" s="488"/>
      <c r="U120" s="488"/>
      <c r="V120" s="488"/>
      <c r="W120" s="488"/>
      <c r="X120" s="488"/>
      <c r="Y120" s="489"/>
      <c r="Z120" s="489"/>
      <c r="AA120" s="489"/>
      <c r="AB120" s="489"/>
      <c r="AC120" s="489"/>
      <c r="AD120" s="489"/>
      <c r="AE120" s="489"/>
      <c r="AF120" s="489"/>
      <c r="AG120" s="489"/>
      <c r="AH120" s="489"/>
    </row>
    <row r="121" spans="1:34" s="419" customFormat="1" ht="65.25" customHeight="1">
      <c r="A121" s="415"/>
      <c r="B121" s="556" t="s">
        <v>348</v>
      </c>
      <c r="C121" s="556"/>
      <c r="D121" s="556"/>
      <c r="E121" s="556"/>
      <c r="F121" s="556"/>
      <c r="G121" s="415"/>
      <c r="H121" s="415"/>
      <c r="I121" s="415"/>
      <c r="J121" s="415"/>
      <c r="K121" s="120"/>
      <c r="L121" s="424"/>
      <c r="M121" s="486"/>
      <c r="N121" s="486"/>
      <c r="O121" s="486"/>
      <c r="P121" s="488"/>
      <c r="Q121" s="488"/>
      <c r="R121" s="488"/>
      <c r="S121" s="488"/>
      <c r="T121" s="488"/>
      <c r="U121" s="488"/>
      <c r="V121" s="488"/>
      <c r="W121" s="488"/>
      <c r="X121" s="488"/>
      <c r="Y121" s="489"/>
      <c r="Z121" s="489"/>
      <c r="AA121" s="489"/>
      <c r="AB121" s="489"/>
      <c r="AC121" s="489"/>
      <c r="AD121" s="489"/>
      <c r="AE121" s="489"/>
      <c r="AF121" s="489"/>
      <c r="AG121" s="489"/>
      <c r="AH121" s="489"/>
    </row>
    <row r="122" spans="1:34" s="419" customFormat="1">
      <c r="A122" s="415" t="s">
        <v>19</v>
      </c>
      <c r="B122" s="425" t="s">
        <v>343</v>
      </c>
      <c r="C122" s="415">
        <v>18</v>
      </c>
      <c r="D122" s="415" t="s">
        <v>211</v>
      </c>
      <c r="E122" s="416"/>
      <c r="F122" s="416"/>
      <c r="G122" s="416"/>
      <c r="H122" s="416"/>
      <c r="I122" s="416">
        <f>SUM(E122:H122)</f>
        <v>0</v>
      </c>
      <c r="J122" s="416"/>
      <c r="K122" s="120"/>
      <c r="L122" s="424">
        <f>K122*C122</f>
        <v>0</v>
      </c>
      <c r="M122" s="486"/>
      <c r="N122" s="486"/>
      <c r="O122" s="486"/>
      <c r="P122" s="488"/>
      <c r="Q122" s="488"/>
      <c r="R122" s="488"/>
      <c r="S122" s="488"/>
      <c r="T122" s="488"/>
      <c r="U122" s="488"/>
      <c r="V122" s="488"/>
      <c r="W122" s="488"/>
      <c r="X122" s="488"/>
      <c r="Y122" s="489"/>
      <c r="Z122" s="489"/>
      <c r="AA122" s="489"/>
      <c r="AB122" s="489"/>
      <c r="AC122" s="489"/>
      <c r="AD122" s="489"/>
      <c r="AE122" s="489"/>
      <c r="AF122" s="489"/>
      <c r="AG122" s="489"/>
      <c r="AH122" s="489"/>
    </row>
    <row r="123" spans="1:34" s="419" customFormat="1" ht="18.75" customHeight="1">
      <c r="A123" s="415"/>
      <c r="B123" s="425"/>
      <c r="C123" s="415"/>
      <c r="D123" s="415"/>
      <c r="E123" s="415"/>
      <c r="F123" s="415"/>
      <c r="G123" s="415"/>
      <c r="H123" s="415"/>
      <c r="I123" s="415"/>
      <c r="J123" s="415"/>
      <c r="K123" s="120"/>
      <c r="L123" s="424"/>
      <c r="M123" s="486"/>
      <c r="N123" s="486"/>
      <c r="O123" s="486"/>
      <c r="P123" s="488"/>
      <c r="Q123" s="488"/>
      <c r="R123" s="488"/>
      <c r="S123" s="488"/>
      <c r="T123" s="488"/>
      <c r="U123" s="488"/>
      <c r="V123" s="488"/>
      <c r="W123" s="488"/>
      <c r="X123" s="488"/>
      <c r="Y123" s="489"/>
      <c r="Z123" s="489"/>
      <c r="AA123" s="489"/>
      <c r="AB123" s="489"/>
      <c r="AC123" s="489"/>
      <c r="AD123" s="489"/>
      <c r="AE123" s="489"/>
      <c r="AF123" s="489"/>
      <c r="AG123" s="489"/>
      <c r="AH123" s="489"/>
    </row>
    <row r="124" spans="1:34" s="419" customFormat="1" ht="18.75" customHeight="1">
      <c r="A124" s="415"/>
      <c r="B124" s="427" t="s">
        <v>349</v>
      </c>
      <c r="C124" s="415"/>
      <c r="D124" s="415"/>
      <c r="E124" s="415"/>
      <c r="F124" s="415"/>
      <c r="G124" s="415"/>
      <c r="H124" s="415"/>
      <c r="I124" s="415"/>
      <c r="J124" s="415"/>
      <c r="K124" s="120"/>
      <c r="L124" s="424"/>
      <c r="M124" s="486"/>
      <c r="N124" s="486"/>
      <c r="O124" s="486"/>
      <c r="P124" s="488"/>
      <c r="Q124" s="488"/>
      <c r="R124" s="488"/>
      <c r="S124" s="488"/>
      <c r="T124" s="488"/>
      <c r="U124" s="488"/>
      <c r="V124" s="488"/>
      <c r="W124" s="488"/>
      <c r="X124" s="488"/>
      <c r="Y124" s="489"/>
      <c r="Z124" s="489"/>
      <c r="AA124" s="489"/>
      <c r="AB124" s="489"/>
      <c r="AC124" s="489"/>
      <c r="AD124" s="489"/>
      <c r="AE124" s="489"/>
      <c r="AF124" s="489"/>
      <c r="AG124" s="489"/>
      <c r="AH124" s="489"/>
    </row>
    <row r="125" spans="1:34" s="419" customFormat="1" ht="33" customHeight="1">
      <c r="A125" s="415" t="s">
        <v>222</v>
      </c>
      <c r="B125" s="425" t="s">
        <v>841</v>
      </c>
      <c r="C125" s="415">
        <v>45</v>
      </c>
      <c r="D125" s="415" t="s">
        <v>210</v>
      </c>
      <c r="E125" s="416"/>
      <c r="F125" s="416"/>
      <c r="G125" s="416"/>
      <c r="H125" s="416"/>
      <c r="I125" s="416">
        <f>SUM(E125:H125)</f>
        <v>0</v>
      </c>
      <c r="J125" s="416"/>
      <c r="K125" s="120"/>
      <c r="L125" s="424">
        <f>K125*C125</f>
        <v>0</v>
      </c>
      <c r="N125" s="486"/>
      <c r="O125" s="486"/>
      <c r="P125" s="488"/>
      <c r="Q125" s="488"/>
      <c r="R125" s="488"/>
      <c r="S125" s="488"/>
      <c r="T125" s="488"/>
      <c r="U125" s="488"/>
      <c r="V125" s="488"/>
      <c r="W125" s="488"/>
      <c r="X125" s="488"/>
      <c r="Y125" s="489"/>
      <c r="Z125" s="489"/>
      <c r="AA125" s="489"/>
      <c r="AB125" s="489"/>
      <c r="AC125" s="489"/>
      <c r="AD125" s="489"/>
      <c r="AE125" s="489"/>
      <c r="AF125" s="489"/>
      <c r="AG125" s="489"/>
      <c r="AH125" s="489"/>
    </row>
    <row r="126" spans="1:34" s="419" customFormat="1" ht="18.75" customHeight="1">
      <c r="A126" s="415"/>
      <c r="B126" s="425"/>
      <c r="C126" s="415"/>
      <c r="D126" s="415"/>
      <c r="E126" s="416"/>
      <c r="F126" s="416"/>
      <c r="G126" s="416"/>
      <c r="H126" s="416"/>
      <c r="I126" s="416"/>
      <c r="J126" s="416"/>
      <c r="K126" s="120"/>
      <c r="L126" s="424"/>
      <c r="N126" s="486"/>
      <c r="O126" s="486"/>
      <c r="P126" s="488"/>
      <c r="Q126" s="488"/>
      <c r="R126" s="488"/>
      <c r="S126" s="488"/>
      <c r="T126" s="488"/>
      <c r="U126" s="488"/>
      <c r="V126" s="488"/>
      <c r="W126" s="488"/>
      <c r="X126" s="488"/>
      <c r="Y126" s="489"/>
      <c r="Z126" s="489"/>
      <c r="AA126" s="489"/>
      <c r="AB126" s="489"/>
      <c r="AC126" s="489"/>
      <c r="AD126" s="489"/>
      <c r="AE126" s="489"/>
      <c r="AF126" s="489"/>
      <c r="AG126" s="489"/>
      <c r="AH126" s="489"/>
    </row>
    <row r="127" spans="1:34" s="419" customFormat="1" ht="18.75" customHeight="1">
      <c r="A127" s="415"/>
      <c r="B127" s="425" t="s">
        <v>790</v>
      </c>
      <c r="C127" s="415"/>
      <c r="D127" s="415"/>
      <c r="E127" s="416"/>
      <c r="F127" s="416"/>
      <c r="G127" s="416"/>
      <c r="H127" s="416"/>
      <c r="I127" s="416"/>
      <c r="J127" s="416"/>
      <c r="K127" s="120"/>
      <c r="L127" s="424"/>
      <c r="N127" s="486"/>
      <c r="O127" s="486"/>
      <c r="P127" s="488"/>
      <c r="Q127" s="488"/>
      <c r="R127" s="488"/>
      <c r="S127" s="488"/>
      <c r="T127" s="488"/>
      <c r="U127" s="488"/>
      <c r="V127" s="488"/>
      <c r="W127" s="488"/>
      <c r="X127" s="488"/>
      <c r="Y127" s="489"/>
      <c r="Z127" s="489"/>
      <c r="AA127" s="489"/>
      <c r="AB127" s="489"/>
      <c r="AC127" s="489"/>
      <c r="AD127" s="489"/>
      <c r="AE127" s="489"/>
      <c r="AF127" s="489"/>
      <c r="AG127" s="489"/>
      <c r="AH127" s="489"/>
    </row>
    <row r="128" spans="1:34" s="419" customFormat="1" ht="18.75" customHeight="1">
      <c r="A128" s="415"/>
      <c r="B128" s="425" t="s">
        <v>791</v>
      </c>
      <c r="C128" s="415"/>
      <c r="D128" s="415"/>
      <c r="E128" s="416"/>
      <c r="F128" s="416"/>
      <c r="G128" s="416"/>
      <c r="H128" s="416"/>
      <c r="I128" s="416"/>
      <c r="J128" s="416"/>
      <c r="K128" s="120"/>
      <c r="L128" s="424"/>
      <c r="N128" s="486"/>
      <c r="O128" s="486"/>
      <c r="P128" s="488"/>
      <c r="Q128" s="488"/>
      <c r="R128" s="488"/>
      <c r="S128" s="488"/>
      <c r="T128" s="488"/>
      <c r="U128" s="488"/>
      <c r="V128" s="488"/>
      <c r="W128" s="488"/>
      <c r="X128" s="488"/>
      <c r="Y128" s="489"/>
      <c r="Z128" s="489"/>
      <c r="AA128" s="489"/>
      <c r="AB128" s="489"/>
      <c r="AC128" s="489"/>
      <c r="AD128" s="489"/>
      <c r="AE128" s="489"/>
      <c r="AF128" s="489"/>
      <c r="AG128" s="489"/>
      <c r="AH128" s="489"/>
    </row>
    <row r="129" spans="1:34" s="419" customFormat="1" ht="78.75">
      <c r="A129" s="415"/>
      <c r="B129" s="425" t="s">
        <v>870</v>
      </c>
      <c r="C129" s="415"/>
      <c r="D129" s="415"/>
      <c r="E129" s="416"/>
      <c r="F129" s="416"/>
      <c r="G129" s="416"/>
      <c r="H129" s="416"/>
      <c r="I129" s="416"/>
      <c r="J129" s="416"/>
      <c r="K129" s="120"/>
      <c r="L129" s="424"/>
      <c r="N129" s="486"/>
      <c r="O129" s="486"/>
      <c r="P129" s="488"/>
      <c r="Q129" s="488"/>
      <c r="R129" s="488"/>
      <c r="S129" s="488"/>
      <c r="T129" s="488"/>
      <c r="U129" s="488"/>
      <c r="V129" s="488"/>
      <c r="W129" s="488"/>
      <c r="X129" s="488"/>
      <c r="Y129" s="489"/>
      <c r="Z129" s="489"/>
      <c r="AA129" s="489"/>
      <c r="AB129" s="489"/>
      <c r="AC129" s="489"/>
      <c r="AD129" s="489"/>
      <c r="AE129" s="489"/>
      <c r="AF129" s="489"/>
      <c r="AG129" s="489"/>
      <c r="AH129" s="489"/>
    </row>
    <row r="130" spans="1:34" s="419" customFormat="1" ht="35.1" customHeight="1">
      <c r="A130" s="415" t="s">
        <v>7</v>
      </c>
      <c r="B130" s="425" t="s">
        <v>792</v>
      </c>
      <c r="C130" s="492">
        <v>1</v>
      </c>
      <c r="D130" s="492" t="s">
        <v>793</v>
      </c>
      <c r="E130" s="416"/>
      <c r="F130" s="416"/>
      <c r="G130" s="416"/>
      <c r="H130" s="416"/>
      <c r="I130" s="530">
        <f>SUM(E130:H130)</f>
        <v>0</v>
      </c>
      <c r="J130" s="416"/>
      <c r="K130" s="120"/>
      <c r="L130" s="424">
        <f>K130*C130</f>
        <v>0</v>
      </c>
      <c r="N130" s="486"/>
      <c r="O130" s="486"/>
      <c r="P130" s="488"/>
      <c r="Q130" s="488"/>
      <c r="R130" s="488"/>
      <c r="S130" s="488"/>
      <c r="T130" s="488"/>
      <c r="U130" s="488"/>
      <c r="V130" s="488"/>
      <c r="W130" s="488"/>
      <c r="X130" s="488"/>
      <c r="Y130" s="489"/>
      <c r="Z130" s="489"/>
      <c r="AA130" s="489"/>
      <c r="AB130" s="489"/>
      <c r="AC130" s="489"/>
      <c r="AD130" s="489"/>
      <c r="AE130" s="489"/>
      <c r="AF130" s="489"/>
      <c r="AG130" s="489"/>
      <c r="AH130" s="489"/>
    </row>
    <row r="131" spans="1:34" s="419" customFormat="1" ht="35.1" customHeight="1">
      <c r="A131" s="415"/>
      <c r="B131" s="531" t="s">
        <v>871</v>
      </c>
      <c r="C131" s="492"/>
      <c r="D131" s="492"/>
      <c r="E131" s="416"/>
      <c r="F131" s="416"/>
      <c r="G131" s="416"/>
      <c r="H131" s="416"/>
      <c r="I131" s="416"/>
      <c r="J131" s="416"/>
      <c r="K131" s="120"/>
      <c r="L131" s="424"/>
      <c r="N131" s="486"/>
      <c r="O131" s="486"/>
      <c r="P131" s="488"/>
      <c r="Q131" s="488"/>
      <c r="R131" s="488"/>
      <c r="S131" s="488"/>
      <c r="T131" s="488"/>
      <c r="U131" s="488"/>
      <c r="V131" s="488"/>
      <c r="W131" s="488"/>
      <c r="X131" s="488"/>
      <c r="Y131" s="489"/>
      <c r="Z131" s="489"/>
      <c r="AA131" s="489"/>
      <c r="AB131" s="489"/>
      <c r="AC131" s="489"/>
      <c r="AD131" s="489"/>
      <c r="AE131" s="489"/>
      <c r="AF131" s="489"/>
      <c r="AG131" s="489"/>
      <c r="AH131" s="489"/>
    </row>
    <row r="132" spans="1:34" s="419" customFormat="1" ht="47.25">
      <c r="A132" s="483" t="s">
        <v>9</v>
      </c>
      <c r="B132" s="531" t="s">
        <v>873</v>
      </c>
      <c r="C132" s="499">
        <v>2</v>
      </c>
      <c r="D132" s="415" t="s">
        <v>204</v>
      </c>
      <c r="E132" s="415"/>
      <c r="F132" s="415"/>
      <c r="G132" s="415"/>
      <c r="H132" s="415"/>
      <c r="I132" s="530" t="s">
        <v>872</v>
      </c>
      <c r="J132" s="415"/>
      <c r="K132" s="99"/>
      <c r="L132" s="424">
        <v>0</v>
      </c>
      <c r="N132" s="486"/>
      <c r="O132" s="486"/>
      <c r="P132" s="488"/>
      <c r="Q132" s="488"/>
      <c r="R132" s="488"/>
      <c r="S132" s="488"/>
      <c r="T132" s="488"/>
      <c r="U132" s="488"/>
      <c r="V132" s="488"/>
      <c r="W132" s="488"/>
      <c r="X132" s="488"/>
      <c r="Y132" s="489"/>
      <c r="Z132" s="489"/>
      <c r="AA132" s="489"/>
      <c r="AB132" s="489"/>
      <c r="AC132" s="489"/>
      <c r="AD132" s="489"/>
      <c r="AE132" s="489"/>
      <c r="AF132" s="489"/>
      <c r="AG132" s="489"/>
      <c r="AH132" s="489"/>
    </row>
    <row r="133" spans="1:34" s="419" customFormat="1" ht="47.25">
      <c r="A133" s="483" t="s">
        <v>11</v>
      </c>
      <c r="B133" s="531" t="s">
        <v>874</v>
      </c>
      <c r="C133" s="499">
        <v>2</v>
      </c>
      <c r="D133" s="415" t="s">
        <v>204</v>
      </c>
      <c r="E133" s="415"/>
      <c r="F133" s="415"/>
      <c r="G133" s="415"/>
      <c r="H133" s="415"/>
      <c r="I133" s="530" t="s">
        <v>872</v>
      </c>
      <c r="J133" s="415"/>
      <c r="K133" s="99"/>
      <c r="L133" s="424">
        <v>0</v>
      </c>
      <c r="N133" s="486"/>
      <c r="O133" s="486"/>
      <c r="P133" s="488"/>
      <c r="Q133" s="488"/>
      <c r="R133" s="488"/>
      <c r="S133" s="488"/>
      <c r="T133" s="488"/>
      <c r="U133" s="488"/>
      <c r="V133" s="488"/>
      <c r="W133" s="488"/>
      <c r="X133" s="488"/>
      <c r="Y133" s="489"/>
      <c r="Z133" s="489"/>
      <c r="AA133" s="489"/>
      <c r="AB133" s="489"/>
      <c r="AC133" s="489"/>
      <c r="AD133" s="489"/>
      <c r="AE133" s="489"/>
      <c r="AF133" s="489"/>
      <c r="AG133" s="489"/>
      <c r="AH133" s="489"/>
    </row>
    <row r="134" spans="1:34" s="419" customFormat="1" ht="18.75" customHeight="1">
      <c r="A134" s="415"/>
      <c r="B134" s="425"/>
      <c r="C134" s="415"/>
      <c r="D134" s="415"/>
      <c r="E134" s="415"/>
      <c r="F134" s="415"/>
      <c r="G134" s="415"/>
      <c r="H134" s="415"/>
      <c r="I134" s="415"/>
      <c r="J134" s="420" t="s">
        <v>212</v>
      </c>
      <c r="K134" s="420"/>
      <c r="L134" s="477">
        <f>SUM(L110:L133)</f>
        <v>0</v>
      </c>
      <c r="M134" s="486"/>
      <c r="N134" s="486"/>
      <c r="O134" s="486"/>
      <c r="P134" s="488"/>
      <c r="Q134" s="488"/>
      <c r="R134" s="488"/>
      <c r="S134" s="488"/>
      <c r="T134" s="488"/>
      <c r="U134" s="488"/>
      <c r="V134" s="488"/>
      <c r="W134" s="488"/>
      <c r="X134" s="488"/>
      <c r="Y134" s="489"/>
      <c r="Z134" s="489"/>
      <c r="AA134" s="489"/>
      <c r="AB134" s="489"/>
      <c r="AC134" s="489"/>
      <c r="AD134" s="489"/>
      <c r="AE134" s="489"/>
      <c r="AF134" s="489"/>
      <c r="AG134" s="489"/>
      <c r="AH134" s="489"/>
    </row>
    <row r="135" spans="1:34" s="419" customFormat="1">
      <c r="A135" s="415"/>
      <c r="B135" s="427" t="s">
        <v>350</v>
      </c>
      <c r="C135" s="426"/>
      <c r="D135" s="426"/>
      <c r="E135" s="426"/>
      <c r="F135" s="426"/>
      <c r="G135" s="426"/>
      <c r="H135" s="426"/>
      <c r="I135" s="426"/>
      <c r="J135" s="426"/>
      <c r="K135" s="99"/>
      <c r="L135" s="418"/>
      <c r="M135" s="486"/>
      <c r="N135" s="486"/>
      <c r="O135" s="486"/>
      <c r="P135" s="488"/>
      <c r="Q135" s="488"/>
      <c r="R135" s="488"/>
      <c r="S135" s="488"/>
      <c r="T135" s="488"/>
      <c r="U135" s="488"/>
      <c r="V135" s="488"/>
      <c r="W135" s="488"/>
      <c r="X135" s="488"/>
      <c r="Y135" s="489"/>
      <c r="Z135" s="489"/>
      <c r="AA135" s="489"/>
      <c r="AB135" s="489"/>
      <c r="AC135" s="489"/>
      <c r="AD135" s="489"/>
      <c r="AE135" s="489"/>
      <c r="AF135" s="489"/>
      <c r="AG135" s="489"/>
      <c r="AH135" s="489"/>
    </row>
    <row r="136" spans="1:34" s="419" customFormat="1">
      <c r="A136" s="415"/>
      <c r="B136" s="425" t="s">
        <v>351</v>
      </c>
      <c r="C136" s="426"/>
      <c r="D136" s="426"/>
      <c r="E136" s="426"/>
      <c r="F136" s="426"/>
      <c r="G136" s="426"/>
      <c r="H136" s="426"/>
      <c r="I136" s="426"/>
      <c r="J136" s="426"/>
      <c r="K136" s="99"/>
      <c r="L136" s="418"/>
      <c r="M136" s="486"/>
      <c r="N136" s="486"/>
      <c r="O136" s="486"/>
      <c r="P136" s="488"/>
      <c r="Q136" s="488"/>
      <c r="R136" s="488"/>
      <c r="S136" s="488"/>
      <c r="T136" s="488"/>
      <c r="U136" s="488"/>
      <c r="V136" s="488"/>
      <c r="W136" s="488"/>
      <c r="X136" s="488"/>
      <c r="Y136" s="489"/>
      <c r="Z136" s="489"/>
      <c r="AA136" s="489"/>
      <c r="AB136" s="489"/>
      <c r="AC136" s="489"/>
      <c r="AD136" s="489"/>
      <c r="AE136" s="489"/>
      <c r="AF136" s="489"/>
      <c r="AG136" s="489"/>
      <c r="AH136" s="489"/>
    </row>
    <row r="137" spans="1:34" s="419" customFormat="1" ht="47.25">
      <c r="A137" s="415"/>
      <c r="B137" s="427" t="s">
        <v>859</v>
      </c>
      <c r="C137" s="426"/>
      <c r="D137" s="426"/>
      <c r="E137" s="426"/>
      <c r="F137" s="426"/>
      <c r="G137" s="426"/>
      <c r="H137" s="426"/>
      <c r="I137" s="426"/>
      <c r="J137" s="426"/>
      <c r="K137" s="99"/>
      <c r="L137" s="418"/>
      <c r="M137" s="486"/>
      <c r="N137" s="486"/>
      <c r="O137" s="486"/>
      <c r="P137" s="488"/>
      <c r="Q137" s="488"/>
      <c r="R137" s="488"/>
      <c r="S137" s="488"/>
      <c r="T137" s="488"/>
      <c r="U137" s="488"/>
      <c r="V137" s="488"/>
      <c r="W137" s="488"/>
      <c r="X137" s="488"/>
      <c r="Y137" s="489"/>
      <c r="Z137" s="489"/>
      <c r="AA137" s="489"/>
      <c r="AB137" s="489"/>
      <c r="AC137" s="489"/>
      <c r="AD137" s="489"/>
      <c r="AE137" s="489"/>
      <c r="AF137" s="489"/>
      <c r="AG137" s="489"/>
      <c r="AH137" s="489"/>
    </row>
    <row r="138" spans="1:34" s="419" customFormat="1" ht="110.25">
      <c r="A138" s="415"/>
      <c r="B138" s="427" t="s">
        <v>861</v>
      </c>
      <c r="C138" s="426"/>
      <c r="D138" s="426"/>
      <c r="E138" s="426"/>
      <c r="F138" s="426"/>
      <c r="G138" s="426"/>
      <c r="H138" s="426"/>
      <c r="I138" s="426"/>
      <c r="J138" s="426"/>
      <c r="K138" s="99"/>
      <c r="L138" s="418"/>
      <c r="M138" s="486"/>
      <c r="N138" s="486"/>
      <c r="O138" s="486"/>
      <c r="P138" s="488"/>
      <c r="Q138" s="488"/>
      <c r="R138" s="488"/>
      <c r="S138" s="488"/>
      <c r="T138" s="488"/>
      <c r="U138" s="488"/>
      <c r="V138" s="488"/>
      <c r="W138" s="488"/>
      <c r="X138" s="488"/>
      <c r="Y138" s="489"/>
      <c r="Z138" s="489"/>
      <c r="AA138" s="489"/>
      <c r="AB138" s="489"/>
      <c r="AC138" s="489"/>
      <c r="AD138" s="489"/>
      <c r="AE138" s="489"/>
      <c r="AF138" s="489"/>
      <c r="AG138" s="489"/>
      <c r="AH138" s="489"/>
    </row>
    <row r="139" spans="1:34" s="419" customFormat="1" ht="47.25">
      <c r="A139" s="413" t="s">
        <v>7</v>
      </c>
      <c r="B139" s="425" t="s">
        <v>860</v>
      </c>
      <c r="C139" s="415">
        <v>4</v>
      </c>
      <c r="D139" s="415" t="s">
        <v>211</v>
      </c>
      <c r="E139" s="416"/>
      <c r="F139" s="416"/>
      <c r="G139" s="416"/>
      <c r="H139" s="416"/>
      <c r="I139" s="416">
        <f>SUM(E139:H139)</f>
        <v>0</v>
      </c>
      <c r="J139" s="416"/>
      <c r="K139" s="120"/>
      <c r="L139" s="424">
        <f>K139*C139</f>
        <v>0</v>
      </c>
      <c r="M139" s="486"/>
      <c r="N139" s="486"/>
      <c r="O139" s="486"/>
      <c r="P139" s="488"/>
      <c r="Q139" s="488"/>
      <c r="R139" s="488"/>
      <c r="S139" s="488"/>
      <c r="T139" s="488"/>
      <c r="U139" s="488"/>
      <c r="V139" s="488"/>
      <c r="W139" s="488"/>
      <c r="X139" s="488"/>
      <c r="Y139" s="489"/>
      <c r="Z139" s="489"/>
      <c r="AA139" s="489"/>
      <c r="AB139" s="489"/>
      <c r="AC139" s="489"/>
      <c r="AD139" s="489"/>
      <c r="AE139" s="489"/>
      <c r="AF139" s="489"/>
      <c r="AG139" s="489"/>
      <c r="AH139" s="489"/>
    </row>
    <row r="140" spans="1:34" s="419" customFormat="1" ht="47.25">
      <c r="A140" s="413" t="s">
        <v>9</v>
      </c>
      <c r="B140" s="425" t="s">
        <v>867</v>
      </c>
      <c r="C140" s="415">
        <v>2</v>
      </c>
      <c r="D140" s="415" t="s">
        <v>211</v>
      </c>
      <c r="E140" s="416"/>
      <c r="F140" s="416"/>
      <c r="G140" s="416"/>
      <c r="H140" s="416"/>
      <c r="I140" s="416">
        <f>SUM(E140:H140)</f>
        <v>0</v>
      </c>
      <c r="J140" s="416"/>
      <c r="K140" s="120"/>
      <c r="L140" s="424">
        <f>K140*C140</f>
        <v>0</v>
      </c>
      <c r="M140" s="486"/>
      <c r="N140" s="486"/>
      <c r="O140" s="486"/>
      <c r="P140" s="488"/>
      <c r="Q140" s="488"/>
      <c r="R140" s="488"/>
      <c r="S140" s="488"/>
      <c r="T140" s="488"/>
      <c r="U140" s="488"/>
      <c r="V140" s="488"/>
      <c r="W140" s="488"/>
      <c r="X140" s="488"/>
      <c r="Y140" s="489"/>
      <c r="Z140" s="489"/>
      <c r="AA140" s="489"/>
      <c r="AB140" s="489"/>
      <c r="AC140" s="489"/>
      <c r="AD140" s="489"/>
      <c r="AE140" s="489"/>
      <c r="AF140" s="489"/>
      <c r="AG140" s="489"/>
      <c r="AH140" s="489"/>
    </row>
    <row r="141" spans="1:34" s="419" customFormat="1" ht="47.25">
      <c r="A141" s="413" t="s">
        <v>11</v>
      </c>
      <c r="B141" s="425" t="s">
        <v>470</v>
      </c>
      <c r="C141" s="415">
        <v>8</v>
      </c>
      <c r="D141" s="415" t="s">
        <v>211</v>
      </c>
      <c r="E141" s="416"/>
      <c r="F141" s="416"/>
      <c r="G141" s="416"/>
      <c r="H141" s="416"/>
      <c r="I141" s="416">
        <f>SUM(E141:H141)</f>
        <v>0</v>
      </c>
      <c r="J141" s="416"/>
      <c r="K141" s="120"/>
      <c r="L141" s="424">
        <f>K141*C141</f>
        <v>0</v>
      </c>
      <c r="M141" s="486"/>
      <c r="N141" s="486"/>
      <c r="O141" s="486"/>
      <c r="P141" s="488"/>
      <c r="Q141" s="488"/>
      <c r="R141" s="488"/>
      <c r="S141" s="488"/>
      <c r="T141" s="488"/>
      <c r="U141" s="488"/>
      <c r="V141" s="488"/>
      <c r="W141" s="488"/>
      <c r="X141" s="488"/>
      <c r="Y141" s="489"/>
      <c r="Z141" s="489"/>
      <c r="AA141" s="489"/>
      <c r="AB141" s="489"/>
      <c r="AC141" s="489"/>
      <c r="AD141" s="489"/>
      <c r="AE141" s="489"/>
      <c r="AF141" s="489"/>
      <c r="AG141" s="489"/>
      <c r="AH141" s="489"/>
    </row>
    <row r="142" spans="1:34" s="419" customFormat="1">
      <c r="A142" s="415"/>
      <c r="B142" s="425"/>
      <c r="C142" s="426"/>
      <c r="D142" s="426"/>
      <c r="E142" s="426"/>
      <c r="F142" s="426"/>
      <c r="G142" s="426"/>
      <c r="H142" s="426"/>
      <c r="I142" s="426"/>
      <c r="J142" s="426"/>
      <c r="K142" s="99"/>
      <c r="L142" s="418"/>
      <c r="M142" s="486"/>
      <c r="N142" s="486"/>
      <c r="O142" s="486"/>
      <c r="P142" s="488"/>
      <c r="Q142" s="488"/>
      <c r="R142" s="488"/>
      <c r="S142" s="488"/>
      <c r="T142" s="488"/>
      <c r="U142" s="488"/>
      <c r="V142" s="488"/>
      <c r="W142" s="488"/>
      <c r="X142" s="488"/>
      <c r="Y142" s="489"/>
      <c r="Z142" s="489"/>
      <c r="AA142" s="489"/>
      <c r="AB142" s="489"/>
      <c r="AC142" s="489"/>
      <c r="AD142" s="489"/>
      <c r="AE142" s="489"/>
      <c r="AF142" s="489"/>
      <c r="AG142" s="489"/>
      <c r="AH142" s="489"/>
    </row>
    <row r="143" spans="1:34" s="419" customFormat="1">
      <c r="A143" s="426"/>
      <c r="B143" s="490"/>
      <c r="C143" s="426"/>
      <c r="D143" s="426"/>
      <c r="E143" s="426"/>
      <c r="F143" s="426"/>
      <c r="G143" s="426"/>
      <c r="H143" s="426"/>
      <c r="I143" s="426"/>
      <c r="J143" s="426"/>
      <c r="K143" s="99"/>
      <c r="L143" s="418"/>
      <c r="M143" s="486"/>
      <c r="N143" s="486"/>
      <c r="O143" s="486"/>
      <c r="P143" s="488"/>
      <c r="Q143" s="488"/>
      <c r="R143" s="488"/>
      <c r="S143" s="488"/>
      <c r="T143" s="488"/>
      <c r="U143" s="488"/>
      <c r="V143" s="488"/>
      <c r="W143" s="488"/>
      <c r="X143" s="488"/>
      <c r="Y143" s="489"/>
      <c r="Z143" s="489"/>
      <c r="AA143" s="489"/>
      <c r="AB143" s="489"/>
      <c r="AC143" s="489"/>
      <c r="AD143" s="489"/>
      <c r="AE143" s="489"/>
      <c r="AF143" s="489"/>
      <c r="AG143" s="489"/>
      <c r="AH143" s="489"/>
    </row>
    <row r="144" spans="1:34" s="419" customFormat="1">
      <c r="A144" s="426"/>
      <c r="B144" s="490"/>
      <c r="C144" s="426"/>
      <c r="D144" s="426"/>
      <c r="E144" s="426"/>
      <c r="F144" s="426"/>
      <c r="G144" s="426"/>
      <c r="H144" s="426"/>
      <c r="I144" s="426"/>
      <c r="J144" s="426"/>
      <c r="K144" s="99"/>
      <c r="L144" s="418"/>
      <c r="M144" s="486"/>
      <c r="N144" s="486"/>
      <c r="O144" s="486"/>
      <c r="P144" s="488"/>
      <c r="Q144" s="488"/>
      <c r="R144" s="488"/>
      <c r="S144" s="488"/>
      <c r="T144" s="488"/>
      <c r="U144" s="488"/>
      <c r="V144" s="488"/>
      <c r="W144" s="488"/>
      <c r="X144" s="488"/>
      <c r="Y144" s="489"/>
      <c r="Z144" s="489"/>
      <c r="AA144" s="489"/>
      <c r="AB144" s="489"/>
      <c r="AC144" s="489"/>
      <c r="AD144" s="489"/>
      <c r="AE144" s="489"/>
      <c r="AF144" s="489"/>
      <c r="AG144" s="489"/>
      <c r="AH144" s="489"/>
    </row>
    <row r="145" spans="1:34" s="419" customFormat="1">
      <c r="A145" s="426"/>
      <c r="B145" s="490"/>
      <c r="C145" s="426"/>
      <c r="F145" s="420"/>
      <c r="G145" s="420"/>
      <c r="H145" s="420"/>
      <c r="I145" s="420"/>
      <c r="J145" s="420" t="s">
        <v>212</v>
      </c>
      <c r="K145" s="420"/>
      <c r="L145" s="477">
        <f>SUM(L136:L141)</f>
        <v>0</v>
      </c>
      <c r="M145" s="486"/>
      <c r="N145" s="486"/>
      <c r="O145" s="486"/>
      <c r="P145" s="488"/>
      <c r="Q145" s="488"/>
      <c r="R145" s="488"/>
      <c r="S145" s="488"/>
      <c r="T145" s="488"/>
      <c r="U145" s="488"/>
      <c r="V145" s="488"/>
      <c r="W145" s="488"/>
      <c r="X145" s="488"/>
      <c r="Y145" s="489"/>
      <c r="Z145" s="489"/>
      <c r="AA145" s="489"/>
      <c r="AB145" s="489"/>
      <c r="AC145" s="489"/>
      <c r="AD145" s="489"/>
      <c r="AE145" s="489"/>
      <c r="AF145" s="489"/>
      <c r="AG145" s="489"/>
      <c r="AH145" s="489"/>
    </row>
    <row r="146" spans="1:34" s="419" customFormat="1">
      <c r="A146" s="415"/>
      <c r="B146" s="423" t="s">
        <v>352</v>
      </c>
      <c r="C146" s="426"/>
      <c r="D146" s="426"/>
      <c r="E146" s="426"/>
      <c r="F146" s="426"/>
      <c r="G146" s="426"/>
      <c r="H146" s="426"/>
      <c r="I146" s="426"/>
      <c r="J146" s="426"/>
      <c r="K146" s="99"/>
      <c r="L146" s="418"/>
      <c r="M146" s="486"/>
      <c r="N146" s="486"/>
      <c r="O146" s="486"/>
      <c r="P146" s="488"/>
      <c r="Q146" s="488"/>
      <c r="R146" s="488"/>
      <c r="S146" s="488"/>
      <c r="T146" s="488"/>
      <c r="U146" s="488"/>
      <c r="V146" s="488"/>
      <c r="W146" s="488"/>
      <c r="X146" s="488"/>
      <c r="Y146" s="489"/>
      <c r="Z146" s="489"/>
      <c r="AA146" s="489"/>
      <c r="AB146" s="489"/>
      <c r="AC146" s="489"/>
      <c r="AD146" s="489"/>
      <c r="AE146" s="489"/>
      <c r="AF146" s="489"/>
      <c r="AG146" s="489"/>
      <c r="AH146" s="489"/>
    </row>
    <row r="147" spans="1:34" s="419" customFormat="1" ht="17.25" customHeight="1">
      <c r="A147" s="415"/>
      <c r="B147" s="556" t="s">
        <v>353</v>
      </c>
      <c r="C147" s="556"/>
      <c r="D147" s="556"/>
      <c r="E147" s="556"/>
      <c r="F147" s="556"/>
      <c r="G147" s="426"/>
      <c r="H147" s="426"/>
      <c r="I147" s="426"/>
      <c r="J147" s="426"/>
      <c r="K147" s="99"/>
      <c r="L147" s="418"/>
      <c r="M147" s="486"/>
      <c r="N147" s="486"/>
      <c r="O147" s="486"/>
      <c r="P147" s="488"/>
      <c r="Q147" s="488"/>
      <c r="R147" s="488"/>
      <c r="S147" s="488"/>
      <c r="T147" s="488"/>
      <c r="U147" s="488"/>
      <c r="V147" s="488"/>
      <c r="W147" s="488"/>
      <c r="X147" s="488"/>
      <c r="Y147" s="489"/>
      <c r="Z147" s="489"/>
      <c r="AA147" s="489"/>
      <c r="AB147" s="489"/>
      <c r="AC147" s="489"/>
      <c r="AD147" s="489"/>
      <c r="AE147" s="489"/>
      <c r="AF147" s="489"/>
      <c r="AG147" s="489"/>
      <c r="AH147" s="489"/>
    </row>
    <row r="148" spans="1:34" s="419" customFormat="1">
      <c r="A148" s="415"/>
      <c r="B148" s="425" t="s">
        <v>354</v>
      </c>
      <c r="C148" s="426"/>
      <c r="D148" s="426"/>
      <c r="E148" s="426"/>
      <c r="F148" s="426"/>
      <c r="G148" s="426"/>
      <c r="H148" s="426"/>
      <c r="I148" s="426"/>
      <c r="J148" s="426"/>
      <c r="K148" s="99"/>
      <c r="L148" s="418"/>
      <c r="M148" s="486"/>
      <c r="N148" s="486"/>
      <c r="O148" s="486"/>
      <c r="P148" s="488"/>
      <c r="Q148" s="488"/>
      <c r="R148" s="488"/>
      <c r="S148" s="488"/>
      <c r="T148" s="488"/>
      <c r="U148" s="488"/>
      <c r="V148" s="488"/>
      <c r="W148" s="488"/>
      <c r="X148" s="488"/>
      <c r="Y148" s="489"/>
      <c r="Z148" s="489"/>
      <c r="AA148" s="489"/>
      <c r="AB148" s="489"/>
      <c r="AC148" s="489"/>
      <c r="AD148" s="489"/>
      <c r="AE148" s="489"/>
      <c r="AF148" s="489"/>
      <c r="AG148" s="489"/>
      <c r="AH148" s="489"/>
    </row>
    <row r="149" spans="1:34" s="419" customFormat="1" ht="16.5" customHeight="1">
      <c r="A149" s="415"/>
      <c r="B149" s="425" t="s">
        <v>355</v>
      </c>
      <c r="C149" s="426"/>
      <c r="D149" s="426"/>
      <c r="E149" s="426"/>
      <c r="F149" s="426"/>
      <c r="G149" s="426"/>
      <c r="H149" s="426"/>
      <c r="I149" s="426"/>
      <c r="J149" s="426"/>
      <c r="K149" s="99"/>
      <c r="L149" s="418"/>
      <c r="M149" s="486"/>
      <c r="N149" s="486"/>
      <c r="O149" s="486"/>
      <c r="P149" s="488"/>
      <c r="Q149" s="488"/>
      <c r="R149" s="488"/>
      <c r="S149" s="488"/>
      <c r="T149" s="488"/>
      <c r="U149" s="488"/>
      <c r="V149" s="488"/>
      <c r="W149" s="488"/>
      <c r="X149" s="488"/>
      <c r="Y149" s="489"/>
      <c r="Z149" s="489"/>
      <c r="AA149" s="489"/>
      <c r="AB149" s="489"/>
      <c r="AC149" s="489"/>
      <c r="AD149" s="489"/>
      <c r="AE149" s="489"/>
      <c r="AF149" s="489"/>
      <c r="AG149" s="489"/>
      <c r="AH149" s="489"/>
    </row>
    <row r="150" spans="1:34" s="419" customFormat="1">
      <c r="A150" s="415"/>
      <c r="B150" s="425" t="s">
        <v>356</v>
      </c>
      <c r="C150" s="426"/>
      <c r="D150" s="426"/>
      <c r="E150" s="426"/>
      <c r="F150" s="426"/>
      <c r="G150" s="426"/>
      <c r="H150" s="426"/>
      <c r="I150" s="426"/>
      <c r="J150" s="426"/>
      <c r="K150" s="99"/>
      <c r="L150" s="418"/>
      <c r="M150" s="486"/>
      <c r="N150" s="486"/>
      <c r="O150" s="486"/>
      <c r="P150" s="488"/>
      <c r="Q150" s="488"/>
      <c r="R150" s="488"/>
      <c r="S150" s="488"/>
      <c r="T150" s="488"/>
      <c r="U150" s="488"/>
      <c r="V150" s="488"/>
      <c r="W150" s="488"/>
      <c r="X150" s="488"/>
      <c r="Y150" s="489"/>
      <c r="Z150" s="489"/>
      <c r="AA150" s="489"/>
      <c r="AB150" s="489"/>
      <c r="AC150" s="489"/>
      <c r="AD150" s="489"/>
      <c r="AE150" s="489"/>
      <c r="AF150" s="489"/>
      <c r="AG150" s="489"/>
      <c r="AH150" s="489"/>
    </row>
    <row r="151" spans="1:34" s="419" customFormat="1" ht="14.25" customHeight="1">
      <c r="A151" s="415"/>
      <c r="B151" s="425" t="s">
        <v>331</v>
      </c>
      <c r="C151" s="426"/>
      <c r="D151" s="426"/>
      <c r="E151" s="426"/>
      <c r="F151" s="426"/>
      <c r="G151" s="426"/>
      <c r="H151" s="426"/>
      <c r="I151" s="426"/>
      <c r="J151" s="426"/>
      <c r="K151" s="99"/>
      <c r="L151" s="418"/>
      <c r="M151" s="486"/>
      <c r="N151" s="486"/>
      <c r="O151" s="486"/>
      <c r="P151" s="488"/>
      <c r="Q151" s="488"/>
      <c r="R151" s="488"/>
      <c r="S151" s="488"/>
      <c r="T151" s="488"/>
      <c r="U151" s="488"/>
      <c r="V151" s="488"/>
      <c r="W151" s="488"/>
      <c r="X151" s="488"/>
      <c r="Y151" s="489"/>
      <c r="Z151" s="489"/>
      <c r="AA151" s="489"/>
      <c r="AB151" s="489"/>
      <c r="AC151" s="489"/>
      <c r="AD151" s="489"/>
      <c r="AE151" s="489"/>
      <c r="AF151" s="489"/>
      <c r="AG151" s="489"/>
      <c r="AH151" s="489"/>
    </row>
    <row r="152" spans="1:34" s="419" customFormat="1">
      <c r="A152" s="415"/>
      <c r="B152" s="425" t="s">
        <v>330</v>
      </c>
      <c r="C152" s="426"/>
      <c r="D152" s="426"/>
      <c r="E152" s="426"/>
      <c r="F152" s="426"/>
      <c r="G152" s="426"/>
      <c r="H152" s="426"/>
      <c r="I152" s="426"/>
      <c r="J152" s="426"/>
      <c r="K152" s="99"/>
      <c r="L152" s="418"/>
      <c r="M152" s="486"/>
      <c r="N152" s="486"/>
      <c r="O152" s="486"/>
      <c r="P152" s="488"/>
      <c r="Q152" s="488"/>
      <c r="R152" s="488"/>
      <c r="S152" s="488"/>
      <c r="T152" s="488"/>
      <c r="U152" s="488"/>
      <c r="V152" s="488"/>
      <c r="W152" s="488"/>
      <c r="X152" s="488"/>
      <c r="Y152" s="489"/>
      <c r="Z152" s="489"/>
      <c r="AA152" s="489"/>
      <c r="AB152" s="489"/>
      <c r="AC152" s="489"/>
      <c r="AD152" s="489"/>
      <c r="AE152" s="489"/>
      <c r="AF152" s="489"/>
      <c r="AG152" s="489"/>
      <c r="AH152" s="489"/>
    </row>
    <row r="153" spans="1:34" s="419" customFormat="1" ht="15.75" customHeight="1">
      <c r="A153" s="415"/>
      <c r="B153" s="556" t="s">
        <v>357</v>
      </c>
      <c r="C153" s="556"/>
      <c r="D153" s="556"/>
      <c r="E153" s="556"/>
      <c r="F153" s="426"/>
      <c r="G153" s="426"/>
      <c r="H153" s="426"/>
      <c r="I153" s="426"/>
      <c r="J153" s="426"/>
      <c r="K153" s="99"/>
      <c r="L153" s="418"/>
      <c r="M153" s="486"/>
      <c r="N153" s="486"/>
      <c r="O153" s="486"/>
      <c r="P153" s="488"/>
      <c r="Q153" s="488"/>
      <c r="R153" s="488"/>
      <c r="S153" s="488"/>
      <c r="T153" s="488"/>
      <c r="U153" s="488"/>
      <c r="V153" s="488"/>
      <c r="W153" s="488"/>
      <c r="X153" s="488"/>
      <c r="Y153" s="489"/>
      <c r="Z153" s="489"/>
      <c r="AA153" s="489"/>
      <c r="AB153" s="489"/>
      <c r="AC153" s="489"/>
      <c r="AD153" s="489"/>
      <c r="AE153" s="489"/>
      <c r="AF153" s="489"/>
      <c r="AG153" s="489"/>
      <c r="AH153" s="489"/>
    </row>
    <row r="154" spans="1:34" s="419" customFormat="1">
      <c r="A154" s="415"/>
      <c r="B154" s="425"/>
      <c r="C154" s="426"/>
      <c r="D154" s="426"/>
      <c r="E154" s="426"/>
      <c r="F154" s="426"/>
      <c r="G154" s="426"/>
      <c r="H154" s="426"/>
      <c r="I154" s="426"/>
      <c r="J154" s="426"/>
      <c r="K154" s="99"/>
      <c r="L154" s="418"/>
      <c r="M154" s="486"/>
      <c r="N154" s="486"/>
      <c r="O154" s="486"/>
      <c r="P154" s="488"/>
      <c r="Q154" s="488"/>
      <c r="R154" s="488"/>
      <c r="S154" s="488"/>
      <c r="T154" s="488"/>
      <c r="U154" s="488"/>
      <c r="V154" s="488"/>
      <c r="W154" s="488"/>
      <c r="X154" s="488"/>
      <c r="Y154" s="489"/>
      <c r="Z154" s="489"/>
      <c r="AA154" s="489"/>
      <c r="AB154" s="489"/>
      <c r="AC154" s="489"/>
      <c r="AD154" s="489"/>
      <c r="AE154" s="489"/>
      <c r="AF154" s="489"/>
      <c r="AG154" s="489"/>
      <c r="AH154" s="489"/>
    </row>
    <row r="155" spans="1:34" s="419" customFormat="1" ht="31.5">
      <c r="A155" s="413"/>
      <c r="B155" s="427" t="s">
        <v>862</v>
      </c>
      <c r="C155" s="426"/>
      <c r="D155" s="426"/>
      <c r="E155" s="426"/>
      <c r="F155" s="426"/>
      <c r="G155" s="426"/>
      <c r="H155" s="426"/>
      <c r="I155" s="426"/>
      <c r="J155" s="426"/>
      <c r="K155" s="99"/>
      <c r="L155" s="418"/>
      <c r="M155" s="486"/>
      <c r="N155" s="486"/>
      <c r="O155" s="486"/>
      <c r="P155" s="488"/>
      <c r="Q155" s="488"/>
      <c r="R155" s="488"/>
      <c r="S155" s="488"/>
      <c r="T155" s="488"/>
      <c r="U155" s="488"/>
      <c r="V155" s="488"/>
      <c r="W155" s="488"/>
      <c r="X155" s="488"/>
      <c r="Y155" s="489"/>
      <c r="Z155" s="489"/>
      <c r="AA155" s="489"/>
      <c r="AB155" s="489"/>
      <c r="AC155" s="489"/>
      <c r="AD155" s="489"/>
      <c r="AE155" s="489"/>
      <c r="AF155" s="489"/>
      <c r="AG155" s="489"/>
      <c r="AH155" s="489"/>
    </row>
    <row r="156" spans="1:34" s="494" customFormat="1" ht="120.6" customHeight="1">
      <c r="A156" s="415"/>
      <c r="B156" s="556" t="s">
        <v>863</v>
      </c>
      <c r="C156" s="556"/>
      <c r="D156" s="556"/>
      <c r="E156" s="556"/>
      <c r="F156" s="556"/>
      <c r="G156" s="426"/>
      <c r="H156" s="426"/>
      <c r="I156" s="426"/>
      <c r="J156" s="426"/>
      <c r="K156" s="99"/>
      <c r="L156" s="418"/>
      <c r="M156" s="456"/>
      <c r="N156" s="456"/>
      <c r="O156" s="456"/>
      <c r="P156" s="457"/>
      <c r="Q156" s="457"/>
      <c r="R156" s="457"/>
      <c r="S156" s="457"/>
      <c r="T156" s="457"/>
      <c r="U156" s="457"/>
      <c r="V156" s="457"/>
      <c r="W156" s="457"/>
      <c r="X156" s="457"/>
      <c r="Y156" s="493"/>
      <c r="Z156" s="493"/>
      <c r="AA156" s="493"/>
      <c r="AB156" s="493"/>
      <c r="AC156" s="493"/>
      <c r="AD156" s="493"/>
      <c r="AE156" s="493"/>
      <c r="AF156" s="493"/>
      <c r="AG156" s="493"/>
      <c r="AH156" s="493"/>
    </row>
    <row r="157" spans="1:34" s="494" customFormat="1">
      <c r="A157" s="415" t="s">
        <v>7</v>
      </c>
      <c r="B157" s="425" t="s">
        <v>358</v>
      </c>
      <c r="C157" s="415">
        <v>50</v>
      </c>
      <c r="D157" s="415" t="s">
        <v>210</v>
      </c>
      <c r="E157" s="416"/>
      <c r="F157" s="416"/>
      <c r="G157" s="416"/>
      <c r="H157" s="416"/>
      <c r="I157" s="416">
        <f>SUM(E157:H157)</f>
        <v>0</v>
      </c>
      <c r="J157" s="416"/>
      <c r="K157" s="120"/>
      <c r="L157" s="424">
        <f>K157*C157</f>
        <v>0</v>
      </c>
      <c r="M157" s="456"/>
      <c r="N157" s="456"/>
      <c r="O157" s="456"/>
      <c r="P157" s="457"/>
      <c r="Q157" s="457"/>
      <c r="R157" s="457"/>
      <c r="S157" s="457"/>
      <c r="T157" s="457"/>
      <c r="U157" s="457"/>
      <c r="V157" s="457"/>
      <c r="W157" s="457"/>
      <c r="X157" s="457"/>
      <c r="Y157" s="493"/>
      <c r="Z157" s="493"/>
      <c r="AA157" s="493"/>
      <c r="AB157" s="493"/>
      <c r="AC157" s="493"/>
      <c r="AD157" s="493"/>
      <c r="AE157" s="493"/>
      <c r="AF157" s="493"/>
      <c r="AG157" s="493"/>
      <c r="AH157" s="493"/>
    </row>
    <row r="158" spans="1:34" s="494" customFormat="1" ht="6.75" customHeight="1">
      <c r="A158" s="415"/>
      <c r="B158" s="425"/>
      <c r="C158" s="415"/>
      <c r="D158" s="415"/>
      <c r="E158" s="415"/>
      <c r="F158" s="415"/>
      <c r="G158" s="415"/>
      <c r="H158" s="415"/>
      <c r="I158" s="415"/>
      <c r="J158" s="415"/>
      <c r="K158" s="120"/>
      <c r="L158" s="424"/>
      <c r="M158" s="456"/>
      <c r="N158" s="456"/>
      <c r="O158" s="456"/>
      <c r="P158" s="457"/>
      <c r="Q158" s="457"/>
      <c r="R158" s="457"/>
      <c r="S158" s="457"/>
      <c r="T158" s="457"/>
      <c r="U158" s="457"/>
      <c r="V158" s="457"/>
      <c r="W158" s="457"/>
      <c r="X158" s="457"/>
      <c r="Y158" s="493"/>
      <c r="Z158" s="493"/>
      <c r="AA158" s="493"/>
      <c r="AB158" s="493"/>
      <c r="AC158" s="493"/>
      <c r="AD158" s="493"/>
      <c r="AE158" s="493"/>
      <c r="AF158" s="493"/>
      <c r="AG158" s="493"/>
      <c r="AH158" s="493"/>
    </row>
    <row r="159" spans="1:34" s="494" customFormat="1">
      <c r="A159" s="415" t="s">
        <v>9</v>
      </c>
      <c r="B159" s="425" t="s">
        <v>322</v>
      </c>
      <c r="C159" s="415">
        <v>100</v>
      </c>
      <c r="D159" s="415" t="s">
        <v>210</v>
      </c>
      <c r="E159" s="416"/>
      <c r="F159" s="416"/>
      <c r="G159" s="416"/>
      <c r="H159" s="416"/>
      <c r="I159" s="416">
        <f>SUM(E159:H159)</f>
        <v>0</v>
      </c>
      <c r="J159" s="416"/>
      <c r="K159" s="120"/>
      <c r="L159" s="424">
        <f>K159*C159</f>
        <v>0</v>
      </c>
      <c r="M159" s="456"/>
      <c r="N159" s="456"/>
      <c r="O159" s="456"/>
      <c r="P159" s="457"/>
      <c r="Q159" s="457"/>
      <c r="R159" s="457"/>
      <c r="S159" s="457"/>
      <c r="T159" s="457"/>
      <c r="U159" s="457"/>
      <c r="V159" s="457"/>
      <c r="W159" s="457"/>
      <c r="X159" s="457"/>
      <c r="Y159" s="493"/>
      <c r="Z159" s="493"/>
      <c r="AA159" s="493"/>
      <c r="AB159" s="493"/>
      <c r="AC159" s="493"/>
      <c r="AD159" s="493"/>
      <c r="AE159" s="493"/>
      <c r="AF159" s="493"/>
      <c r="AG159" s="493"/>
      <c r="AH159" s="493"/>
    </row>
    <row r="160" spans="1:34" s="494" customFormat="1" ht="6" customHeight="1">
      <c r="A160" s="415"/>
      <c r="B160" s="425"/>
      <c r="C160" s="415"/>
      <c r="D160" s="415"/>
      <c r="E160" s="415"/>
      <c r="F160" s="415"/>
      <c r="G160" s="415"/>
      <c r="H160" s="415"/>
      <c r="I160" s="415"/>
      <c r="J160" s="415"/>
      <c r="K160" s="120"/>
      <c r="L160" s="424"/>
      <c r="M160" s="456"/>
      <c r="N160" s="456"/>
      <c r="O160" s="456"/>
      <c r="P160" s="457"/>
      <c r="Q160" s="457"/>
      <c r="R160" s="457"/>
      <c r="S160" s="457"/>
      <c r="T160" s="457"/>
      <c r="U160" s="457"/>
      <c r="V160" s="457"/>
      <c r="W160" s="457"/>
      <c r="X160" s="457"/>
      <c r="Y160" s="493"/>
      <c r="Z160" s="493"/>
      <c r="AA160" s="493"/>
      <c r="AB160" s="493"/>
      <c r="AC160" s="493"/>
      <c r="AD160" s="493"/>
      <c r="AE160" s="493"/>
      <c r="AF160" s="493"/>
      <c r="AG160" s="493"/>
      <c r="AH160" s="493"/>
    </row>
    <row r="161" spans="1:34" s="494" customFormat="1">
      <c r="A161" s="415" t="s">
        <v>11</v>
      </c>
      <c r="B161" s="425" t="s">
        <v>314</v>
      </c>
      <c r="C161" s="415">
        <v>25</v>
      </c>
      <c r="D161" s="415" t="s">
        <v>210</v>
      </c>
      <c r="E161" s="416"/>
      <c r="F161" s="416"/>
      <c r="G161" s="416"/>
      <c r="H161" s="416"/>
      <c r="I161" s="416">
        <f>SUM(E161:H161)</f>
        <v>0</v>
      </c>
      <c r="J161" s="416"/>
      <c r="K161" s="120"/>
      <c r="L161" s="424">
        <f>K161*C161</f>
        <v>0</v>
      </c>
      <c r="M161" s="456"/>
      <c r="N161" s="456"/>
      <c r="O161" s="456"/>
      <c r="P161" s="457"/>
      <c r="Q161" s="457"/>
      <c r="R161" s="457"/>
      <c r="S161" s="457"/>
      <c r="T161" s="457"/>
      <c r="U161" s="457"/>
      <c r="V161" s="457"/>
      <c r="W161" s="457"/>
      <c r="X161" s="457"/>
      <c r="Y161" s="493"/>
      <c r="Z161" s="493"/>
      <c r="AA161" s="493"/>
      <c r="AB161" s="493"/>
      <c r="AC161" s="493"/>
      <c r="AD161" s="493"/>
      <c r="AE161" s="493"/>
      <c r="AF161" s="493"/>
      <c r="AG161" s="493"/>
      <c r="AH161" s="493"/>
    </row>
    <row r="162" spans="1:34" s="494" customFormat="1" ht="5.25" customHeight="1">
      <c r="A162" s="415"/>
      <c r="B162" s="425"/>
      <c r="C162" s="415"/>
      <c r="D162" s="415"/>
      <c r="E162" s="415"/>
      <c r="F162" s="415"/>
      <c r="G162" s="415"/>
      <c r="H162" s="415"/>
      <c r="I162" s="415"/>
      <c r="J162" s="415"/>
      <c r="K162" s="120"/>
      <c r="L162" s="424"/>
      <c r="M162" s="456"/>
      <c r="N162" s="456"/>
      <c r="O162" s="456"/>
      <c r="P162" s="457"/>
      <c r="Q162" s="457"/>
      <c r="R162" s="457"/>
      <c r="S162" s="457"/>
      <c r="T162" s="457"/>
      <c r="U162" s="457"/>
      <c r="V162" s="457"/>
      <c r="W162" s="457"/>
      <c r="X162" s="457"/>
      <c r="Y162" s="493"/>
      <c r="Z162" s="493"/>
      <c r="AA162" s="493"/>
      <c r="AB162" s="493"/>
      <c r="AC162" s="493"/>
      <c r="AD162" s="493"/>
      <c r="AE162" s="493"/>
      <c r="AF162" s="493"/>
      <c r="AG162" s="493"/>
      <c r="AH162" s="493"/>
    </row>
    <row r="163" spans="1:34" s="494" customFormat="1">
      <c r="A163" s="415" t="s">
        <v>13</v>
      </c>
      <c r="B163" s="425" t="s">
        <v>315</v>
      </c>
      <c r="C163" s="415">
        <v>60</v>
      </c>
      <c r="D163" s="415" t="s">
        <v>210</v>
      </c>
      <c r="E163" s="416"/>
      <c r="F163" s="416"/>
      <c r="G163" s="416"/>
      <c r="H163" s="416"/>
      <c r="I163" s="416">
        <f>SUM(E163:H163)</f>
        <v>0</v>
      </c>
      <c r="J163" s="416"/>
      <c r="K163" s="120"/>
      <c r="L163" s="424">
        <f>K163*C163</f>
        <v>0</v>
      </c>
      <c r="M163" s="456"/>
      <c r="N163" s="456"/>
      <c r="O163" s="456"/>
      <c r="P163" s="457"/>
      <c r="Q163" s="457"/>
      <c r="R163" s="457"/>
      <c r="S163" s="457"/>
      <c r="T163" s="457"/>
      <c r="U163" s="457"/>
      <c r="V163" s="457"/>
      <c r="W163" s="457"/>
      <c r="X163" s="457"/>
      <c r="Y163" s="493"/>
      <c r="Z163" s="493"/>
      <c r="AA163" s="493"/>
      <c r="AB163" s="493"/>
      <c r="AC163" s="493"/>
      <c r="AD163" s="493"/>
      <c r="AE163" s="493"/>
      <c r="AF163" s="493"/>
      <c r="AG163" s="493"/>
      <c r="AH163" s="493"/>
    </row>
    <row r="164" spans="1:34" s="494" customFormat="1" ht="8.25" customHeight="1">
      <c r="A164" s="415"/>
      <c r="B164" s="425"/>
      <c r="C164" s="415"/>
      <c r="D164" s="415"/>
      <c r="E164" s="415"/>
      <c r="F164" s="415"/>
      <c r="G164" s="415"/>
      <c r="H164" s="415"/>
      <c r="I164" s="415"/>
      <c r="J164" s="415"/>
      <c r="K164" s="120"/>
      <c r="L164" s="424"/>
      <c r="M164" s="456"/>
      <c r="N164" s="456"/>
      <c r="O164" s="456"/>
      <c r="P164" s="457"/>
      <c r="Q164" s="457"/>
      <c r="R164" s="457"/>
      <c r="S164" s="457"/>
      <c r="T164" s="457"/>
      <c r="U164" s="457"/>
      <c r="V164" s="457"/>
      <c r="W164" s="457"/>
      <c r="X164" s="457"/>
      <c r="Y164" s="493"/>
      <c r="Z164" s="493"/>
      <c r="AA164" s="493"/>
      <c r="AB164" s="493"/>
      <c r="AC164" s="493"/>
      <c r="AD164" s="493"/>
      <c r="AE164" s="493"/>
      <c r="AF164" s="493"/>
      <c r="AG164" s="493"/>
      <c r="AH164" s="493"/>
    </row>
    <row r="165" spans="1:34" s="494" customFormat="1">
      <c r="A165" s="415" t="s">
        <v>15</v>
      </c>
      <c r="B165" s="425" t="s">
        <v>316</v>
      </c>
      <c r="C165" s="415">
        <v>150</v>
      </c>
      <c r="D165" s="415" t="s">
        <v>210</v>
      </c>
      <c r="E165" s="416"/>
      <c r="F165" s="416"/>
      <c r="G165" s="416"/>
      <c r="H165" s="416"/>
      <c r="I165" s="416">
        <f>SUM(E165:H165)</f>
        <v>0</v>
      </c>
      <c r="J165" s="416"/>
      <c r="K165" s="120"/>
      <c r="L165" s="424">
        <f>K165*C165</f>
        <v>0</v>
      </c>
      <c r="M165" s="456"/>
      <c r="N165" s="456"/>
      <c r="O165" s="456"/>
      <c r="P165" s="457"/>
      <c r="Q165" s="457"/>
      <c r="R165" s="457"/>
      <c r="S165" s="457"/>
      <c r="T165" s="457"/>
      <c r="U165" s="457"/>
      <c r="V165" s="457"/>
      <c r="W165" s="457"/>
      <c r="X165" s="457"/>
      <c r="Y165" s="493"/>
      <c r="Z165" s="493"/>
      <c r="AA165" s="493"/>
      <c r="AB165" s="493"/>
      <c r="AC165" s="493"/>
      <c r="AD165" s="493"/>
      <c r="AE165" s="493"/>
      <c r="AF165" s="493"/>
      <c r="AG165" s="493"/>
      <c r="AH165" s="493"/>
    </row>
    <row r="166" spans="1:34" s="494" customFormat="1" ht="6.75" customHeight="1">
      <c r="A166" s="415"/>
      <c r="B166" s="425"/>
      <c r="C166" s="415"/>
      <c r="D166" s="415"/>
      <c r="E166" s="416"/>
      <c r="F166" s="416"/>
      <c r="G166" s="416"/>
      <c r="H166" s="416"/>
      <c r="I166" s="416"/>
      <c r="J166" s="416"/>
      <c r="K166" s="120"/>
      <c r="L166" s="424"/>
      <c r="M166" s="456"/>
      <c r="N166" s="456"/>
      <c r="O166" s="456"/>
      <c r="P166" s="457"/>
      <c r="Q166" s="457"/>
      <c r="R166" s="457"/>
      <c r="S166" s="457"/>
      <c r="T166" s="457"/>
      <c r="U166" s="457"/>
      <c r="V166" s="457"/>
      <c r="W166" s="457"/>
      <c r="X166" s="457"/>
      <c r="Y166" s="493"/>
      <c r="Z166" s="493"/>
      <c r="AA166" s="493"/>
      <c r="AB166" s="493"/>
      <c r="AC166" s="493"/>
      <c r="AD166" s="493"/>
      <c r="AE166" s="493"/>
      <c r="AF166" s="493"/>
      <c r="AG166" s="493"/>
      <c r="AH166" s="493"/>
    </row>
    <row r="167" spans="1:34" s="494" customFormat="1">
      <c r="A167" s="415" t="s">
        <v>139</v>
      </c>
      <c r="B167" s="425" t="s">
        <v>323</v>
      </c>
      <c r="C167" s="415">
        <v>50</v>
      </c>
      <c r="D167" s="415" t="s">
        <v>210</v>
      </c>
      <c r="E167" s="416"/>
      <c r="F167" s="416"/>
      <c r="G167" s="416"/>
      <c r="H167" s="416"/>
      <c r="I167" s="416">
        <f>SUM(E167:H167)</f>
        <v>0</v>
      </c>
      <c r="J167" s="416"/>
      <c r="K167" s="120"/>
      <c r="L167" s="424">
        <f>K167*C167</f>
        <v>0</v>
      </c>
      <c r="M167" s="456"/>
      <c r="N167" s="456"/>
      <c r="O167" s="456"/>
      <c r="P167" s="457"/>
      <c r="Q167" s="457"/>
      <c r="R167" s="457"/>
      <c r="S167" s="457"/>
      <c r="T167" s="457"/>
      <c r="U167" s="457"/>
      <c r="V167" s="457"/>
      <c r="W167" s="457"/>
      <c r="X167" s="457"/>
      <c r="Y167" s="493"/>
      <c r="Z167" s="493"/>
      <c r="AA167" s="493"/>
      <c r="AB167" s="493"/>
      <c r="AC167" s="493"/>
      <c r="AD167" s="493"/>
      <c r="AE167" s="493"/>
      <c r="AF167" s="493"/>
      <c r="AG167" s="493"/>
      <c r="AH167" s="493"/>
    </row>
    <row r="168" spans="1:34" s="494" customFormat="1">
      <c r="A168" s="415"/>
      <c r="B168" s="425"/>
      <c r="C168" s="415"/>
      <c r="D168" s="415"/>
      <c r="E168" s="415"/>
      <c r="F168" s="415"/>
      <c r="G168" s="415"/>
      <c r="H168" s="415"/>
      <c r="I168" s="415"/>
      <c r="J168" s="415"/>
      <c r="K168" s="120"/>
      <c r="L168" s="424"/>
      <c r="M168" s="456"/>
      <c r="N168" s="456"/>
      <c r="O168" s="456"/>
      <c r="P168" s="457"/>
      <c r="Q168" s="457"/>
      <c r="R168" s="457"/>
      <c r="S168" s="457"/>
      <c r="T168" s="457"/>
      <c r="U168" s="457"/>
      <c r="V168" s="457"/>
      <c r="W168" s="457"/>
      <c r="X168" s="457"/>
      <c r="Y168" s="493"/>
      <c r="Z168" s="493"/>
      <c r="AA168" s="493"/>
      <c r="AB168" s="493"/>
      <c r="AC168" s="493"/>
      <c r="AD168" s="493"/>
      <c r="AE168" s="493"/>
      <c r="AF168" s="493"/>
      <c r="AG168" s="493"/>
      <c r="AH168" s="493"/>
    </row>
    <row r="169" spans="1:34" s="494" customFormat="1">
      <c r="A169" s="415"/>
      <c r="B169" s="425"/>
      <c r="C169" s="415"/>
      <c r="D169" s="415"/>
      <c r="E169" s="415"/>
      <c r="F169" s="415"/>
      <c r="G169" s="415"/>
      <c r="H169" s="415"/>
      <c r="I169" s="415"/>
      <c r="J169" s="415"/>
      <c r="K169" s="120"/>
      <c r="L169" s="424"/>
      <c r="M169" s="456"/>
      <c r="N169" s="456"/>
      <c r="O169" s="456"/>
      <c r="P169" s="457"/>
      <c r="Q169" s="457"/>
      <c r="R169" s="457"/>
      <c r="S169" s="457"/>
      <c r="T169" s="457"/>
      <c r="U169" s="457"/>
      <c r="V169" s="457"/>
      <c r="W169" s="457"/>
      <c r="X169" s="457"/>
      <c r="Y169" s="493"/>
      <c r="Z169" s="493"/>
      <c r="AA169" s="493"/>
      <c r="AB169" s="493"/>
      <c r="AC169" s="493"/>
      <c r="AD169" s="493"/>
      <c r="AE169" s="493"/>
      <c r="AF169" s="493"/>
      <c r="AG169" s="493"/>
      <c r="AH169" s="493"/>
    </row>
    <row r="170" spans="1:34" s="494" customFormat="1">
      <c r="A170" s="415"/>
      <c r="B170" s="425"/>
      <c r="C170" s="415"/>
      <c r="D170" s="415"/>
      <c r="E170" s="415"/>
      <c r="F170" s="415"/>
      <c r="G170" s="415"/>
      <c r="H170" s="415"/>
      <c r="I170" s="415"/>
      <c r="J170" s="420" t="s">
        <v>212</v>
      </c>
      <c r="K170" s="420"/>
      <c r="L170" s="477">
        <f>SUM(L157:L167)</f>
        <v>0</v>
      </c>
      <c r="M170" s="456"/>
      <c r="N170" s="456"/>
      <c r="O170" s="456"/>
      <c r="P170" s="457"/>
      <c r="Q170" s="457"/>
      <c r="R170" s="457"/>
      <c r="S170" s="457"/>
      <c r="T170" s="457"/>
      <c r="U170" s="457"/>
      <c r="V170" s="457"/>
      <c r="W170" s="457"/>
      <c r="X170" s="457"/>
      <c r="Y170" s="493"/>
      <c r="Z170" s="493"/>
      <c r="AA170" s="493"/>
      <c r="AB170" s="493"/>
      <c r="AC170" s="493"/>
      <c r="AD170" s="493"/>
      <c r="AE170" s="493"/>
      <c r="AF170" s="493"/>
      <c r="AG170" s="493"/>
      <c r="AH170" s="493"/>
    </row>
    <row r="171" spans="1:34" s="494" customFormat="1">
      <c r="A171" s="415"/>
      <c r="B171" s="425"/>
      <c r="C171" s="415"/>
      <c r="D171" s="415"/>
      <c r="E171" s="415"/>
      <c r="F171" s="415"/>
      <c r="G171" s="415"/>
      <c r="H171" s="415"/>
      <c r="I171" s="415"/>
      <c r="J171" s="415"/>
      <c r="K171" s="120"/>
      <c r="L171" s="424"/>
      <c r="M171" s="456"/>
      <c r="N171" s="456"/>
      <c r="O171" s="456"/>
      <c r="P171" s="457"/>
      <c r="Q171" s="457"/>
      <c r="R171" s="457"/>
      <c r="S171" s="457"/>
      <c r="T171" s="457"/>
      <c r="U171" s="457"/>
      <c r="V171" s="457"/>
      <c r="W171" s="457"/>
      <c r="X171" s="457"/>
      <c r="Y171" s="493"/>
      <c r="Z171" s="493"/>
      <c r="AA171" s="493"/>
      <c r="AB171" s="493"/>
      <c r="AC171" s="493"/>
      <c r="AD171" s="493"/>
      <c r="AE171" s="493"/>
      <c r="AF171" s="493"/>
      <c r="AG171" s="493"/>
      <c r="AH171" s="493"/>
    </row>
    <row r="172" spans="1:34" s="494" customFormat="1" ht="31.5">
      <c r="A172" s="415"/>
      <c r="B172" s="427" t="s">
        <v>794</v>
      </c>
      <c r="C172" s="415"/>
      <c r="D172" s="415"/>
      <c r="E172" s="415"/>
      <c r="F172" s="415"/>
      <c r="G172" s="415"/>
      <c r="H172" s="415"/>
      <c r="I172" s="415"/>
      <c r="J172" s="415"/>
      <c r="K172" s="120"/>
      <c r="L172" s="424"/>
      <c r="M172" s="456"/>
      <c r="N172" s="456"/>
      <c r="O172" s="456"/>
      <c r="P172" s="457"/>
      <c r="Q172" s="457"/>
      <c r="R172" s="457"/>
      <c r="S172" s="457"/>
      <c r="T172" s="457"/>
      <c r="U172" s="457"/>
      <c r="V172" s="457"/>
      <c r="W172" s="457"/>
      <c r="X172" s="457"/>
      <c r="Y172" s="493"/>
      <c r="Z172" s="493"/>
      <c r="AA172" s="493"/>
      <c r="AB172" s="493"/>
      <c r="AC172" s="493"/>
      <c r="AD172" s="493"/>
      <c r="AE172" s="493"/>
      <c r="AF172" s="493"/>
      <c r="AG172" s="493"/>
      <c r="AH172" s="493"/>
    </row>
    <row r="173" spans="1:34" s="494" customFormat="1" ht="61.5" customHeight="1">
      <c r="A173" s="415"/>
      <c r="B173" s="556" t="s">
        <v>795</v>
      </c>
      <c r="C173" s="556"/>
      <c r="D173" s="556"/>
      <c r="E173" s="556"/>
      <c r="F173" s="556"/>
      <c r="G173" s="415"/>
      <c r="H173" s="415"/>
      <c r="I173" s="415"/>
      <c r="J173" s="415"/>
      <c r="K173" s="120"/>
      <c r="L173" s="424"/>
      <c r="M173" s="456"/>
      <c r="N173" s="456"/>
      <c r="O173" s="456"/>
      <c r="P173" s="457"/>
      <c r="Q173" s="457"/>
      <c r="R173" s="457"/>
      <c r="S173" s="457"/>
      <c r="T173" s="457"/>
      <c r="U173" s="457"/>
      <c r="V173" s="457"/>
      <c r="W173" s="457"/>
      <c r="X173" s="457"/>
      <c r="Y173" s="493"/>
      <c r="Z173" s="493"/>
      <c r="AA173" s="493"/>
      <c r="AB173" s="493"/>
      <c r="AC173" s="493"/>
      <c r="AD173" s="493"/>
      <c r="AE173" s="493"/>
      <c r="AF173" s="493"/>
      <c r="AG173" s="493"/>
      <c r="AH173" s="493"/>
    </row>
    <row r="174" spans="1:34" s="494" customFormat="1">
      <c r="A174" s="415" t="s">
        <v>7</v>
      </c>
      <c r="B174" s="425" t="s">
        <v>358</v>
      </c>
      <c r="C174" s="415">
        <v>50</v>
      </c>
      <c r="D174" s="415" t="s">
        <v>210</v>
      </c>
      <c r="E174" s="416"/>
      <c r="F174" s="416"/>
      <c r="G174" s="416"/>
      <c r="H174" s="416"/>
      <c r="I174" s="416">
        <f>SUM(E174:H174)</f>
        <v>0</v>
      </c>
      <c r="J174" s="416"/>
      <c r="K174" s="120"/>
      <c r="L174" s="424">
        <f>K174*C174</f>
        <v>0</v>
      </c>
      <c r="M174" s="456"/>
      <c r="N174" s="456"/>
      <c r="O174" s="456"/>
      <c r="P174" s="457"/>
      <c r="Q174" s="457"/>
      <c r="R174" s="457"/>
      <c r="S174" s="457"/>
      <c r="T174" s="457"/>
      <c r="U174" s="457"/>
      <c r="V174" s="457"/>
      <c r="W174" s="457"/>
      <c r="X174" s="457"/>
      <c r="Y174" s="493"/>
      <c r="Z174" s="493"/>
      <c r="AA174" s="493"/>
      <c r="AB174" s="493"/>
      <c r="AC174" s="493"/>
      <c r="AD174" s="493"/>
      <c r="AE174" s="493"/>
      <c r="AF174" s="493"/>
      <c r="AG174" s="493"/>
      <c r="AH174" s="493"/>
    </row>
    <row r="175" spans="1:34" s="494" customFormat="1" ht="8.25" customHeight="1">
      <c r="A175" s="415"/>
      <c r="B175" s="425"/>
      <c r="C175" s="415"/>
      <c r="D175" s="415"/>
      <c r="E175" s="415"/>
      <c r="F175" s="415"/>
      <c r="G175" s="415"/>
      <c r="H175" s="415"/>
      <c r="I175" s="415"/>
      <c r="J175" s="415"/>
      <c r="K175" s="120"/>
      <c r="L175" s="424"/>
      <c r="M175" s="456"/>
      <c r="N175" s="456"/>
      <c r="O175" s="456"/>
      <c r="P175" s="457"/>
      <c r="Q175" s="457"/>
      <c r="R175" s="457"/>
      <c r="S175" s="457"/>
      <c r="T175" s="457"/>
      <c r="U175" s="457"/>
      <c r="V175" s="457"/>
      <c r="W175" s="457"/>
      <c r="X175" s="457"/>
      <c r="Y175" s="493"/>
      <c r="Z175" s="493"/>
      <c r="AA175" s="493"/>
      <c r="AB175" s="493"/>
      <c r="AC175" s="493"/>
      <c r="AD175" s="493"/>
      <c r="AE175" s="493"/>
      <c r="AF175" s="493"/>
      <c r="AG175" s="493"/>
      <c r="AH175" s="493"/>
    </row>
    <row r="176" spans="1:34" s="494" customFormat="1">
      <c r="A176" s="415" t="s">
        <v>9</v>
      </c>
      <c r="B176" s="425" t="s">
        <v>322</v>
      </c>
      <c r="C176" s="415">
        <v>100</v>
      </c>
      <c r="D176" s="415" t="s">
        <v>210</v>
      </c>
      <c r="E176" s="416"/>
      <c r="F176" s="416"/>
      <c r="G176" s="416"/>
      <c r="H176" s="416"/>
      <c r="I176" s="416">
        <f>SUM(E176:H176)</f>
        <v>0</v>
      </c>
      <c r="J176" s="416"/>
      <c r="K176" s="120"/>
      <c r="L176" s="424">
        <f>K176*C176</f>
        <v>0</v>
      </c>
      <c r="M176" s="456"/>
      <c r="N176" s="456"/>
      <c r="O176" s="456"/>
      <c r="P176" s="457"/>
      <c r="Q176" s="457"/>
      <c r="R176" s="457"/>
      <c r="S176" s="457"/>
      <c r="T176" s="457"/>
      <c r="U176" s="457"/>
      <c r="V176" s="457"/>
      <c r="W176" s="457"/>
      <c r="X176" s="457"/>
      <c r="Y176" s="493"/>
      <c r="Z176" s="493"/>
      <c r="AA176" s="493"/>
      <c r="AB176" s="493"/>
      <c r="AC176" s="493"/>
      <c r="AD176" s="493"/>
      <c r="AE176" s="493"/>
      <c r="AF176" s="493"/>
      <c r="AG176" s="493"/>
      <c r="AH176" s="493"/>
    </row>
    <row r="177" spans="1:34" s="494" customFormat="1" ht="8.25" customHeight="1">
      <c r="A177" s="415"/>
      <c r="B177" s="425"/>
      <c r="C177" s="415"/>
      <c r="D177" s="415"/>
      <c r="E177" s="415"/>
      <c r="F177" s="415"/>
      <c r="G177" s="415"/>
      <c r="H177" s="415"/>
      <c r="I177" s="415"/>
      <c r="J177" s="415"/>
      <c r="K177" s="99"/>
      <c r="L177" s="424"/>
      <c r="M177" s="456"/>
      <c r="N177" s="456"/>
      <c r="O177" s="456"/>
      <c r="P177" s="457"/>
      <c r="Q177" s="457"/>
      <c r="R177" s="457"/>
      <c r="S177" s="457"/>
      <c r="T177" s="457"/>
      <c r="U177" s="457"/>
      <c r="V177" s="457"/>
      <c r="W177" s="457"/>
      <c r="X177" s="457"/>
      <c r="Y177" s="493"/>
      <c r="Z177" s="493"/>
      <c r="AA177" s="493"/>
      <c r="AB177" s="493"/>
      <c r="AC177" s="493"/>
      <c r="AD177" s="493"/>
      <c r="AE177" s="493"/>
      <c r="AF177" s="493"/>
      <c r="AG177" s="493"/>
      <c r="AH177" s="493"/>
    </row>
    <row r="178" spans="1:34" s="494" customFormat="1">
      <c r="A178" s="415" t="s">
        <v>11</v>
      </c>
      <c r="B178" s="425" t="s">
        <v>314</v>
      </c>
      <c r="C178" s="415">
        <v>25</v>
      </c>
      <c r="D178" s="415" t="s">
        <v>210</v>
      </c>
      <c r="E178" s="416"/>
      <c r="F178" s="416"/>
      <c r="G178" s="416"/>
      <c r="H178" s="416"/>
      <c r="I178" s="416">
        <f>SUM(E178:H178)</f>
        <v>0</v>
      </c>
      <c r="J178" s="416"/>
      <c r="K178" s="120"/>
      <c r="L178" s="424">
        <f>K178*C178</f>
        <v>0</v>
      </c>
      <c r="M178" s="456"/>
      <c r="N178" s="456"/>
      <c r="O178" s="456"/>
      <c r="P178" s="457"/>
      <c r="Q178" s="457"/>
      <c r="R178" s="457"/>
      <c r="S178" s="457"/>
      <c r="T178" s="457"/>
      <c r="U178" s="457"/>
      <c r="V178" s="457"/>
      <c r="W178" s="457"/>
      <c r="X178" s="457"/>
      <c r="Y178" s="493"/>
      <c r="Z178" s="493"/>
      <c r="AA178" s="493"/>
      <c r="AB178" s="493"/>
      <c r="AC178" s="493"/>
      <c r="AD178" s="493"/>
      <c r="AE178" s="493"/>
      <c r="AF178" s="493"/>
      <c r="AG178" s="493"/>
      <c r="AH178" s="493"/>
    </row>
    <row r="179" spans="1:34" s="494" customFormat="1" ht="9.75" customHeight="1">
      <c r="A179" s="415"/>
      <c r="B179" s="425"/>
      <c r="C179" s="415"/>
      <c r="D179" s="415"/>
      <c r="E179" s="415"/>
      <c r="F179" s="415"/>
      <c r="G179" s="415"/>
      <c r="H179" s="415"/>
      <c r="I179" s="415"/>
      <c r="J179" s="415"/>
      <c r="K179" s="120"/>
      <c r="L179" s="424"/>
      <c r="M179" s="456"/>
      <c r="N179" s="456"/>
      <c r="O179" s="456"/>
      <c r="P179" s="457"/>
      <c r="Q179" s="457"/>
      <c r="R179" s="457"/>
      <c r="S179" s="457"/>
      <c r="T179" s="457"/>
      <c r="U179" s="457"/>
      <c r="V179" s="457"/>
      <c r="W179" s="457"/>
      <c r="X179" s="457"/>
      <c r="Y179" s="493"/>
      <c r="Z179" s="493"/>
      <c r="AA179" s="493"/>
      <c r="AB179" s="493"/>
      <c r="AC179" s="493"/>
      <c r="AD179" s="493"/>
      <c r="AE179" s="493"/>
      <c r="AF179" s="493"/>
      <c r="AG179" s="493"/>
      <c r="AH179" s="493"/>
    </row>
    <row r="180" spans="1:34" s="494" customFormat="1">
      <c r="A180" s="415" t="s">
        <v>13</v>
      </c>
      <c r="B180" s="425" t="s">
        <v>315</v>
      </c>
      <c r="C180" s="415">
        <v>70</v>
      </c>
      <c r="D180" s="415" t="s">
        <v>210</v>
      </c>
      <c r="E180" s="416"/>
      <c r="F180" s="416"/>
      <c r="G180" s="416"/>
      <c r="H180" s="416"/>
      <c r="I180" s="416">
        <f>SUM(E180:H180)</f>
        <v>0</v>
      </c>
      <c r="J180" s="416"/>
      <c r="K180" s="120"/>
      <c r="L180" s="424">
        <f>K180*C180</f>
        <v>0</v>
      </c>
      <c r="M180" s="456"/>
      <c r="N180" s="456"/>
      <c r="O180" s="456"/>
      <c r="P180" s="457"/>
      <c r="Q180" s="457"/>
      <c r="R180" s="457"/>
      <c r="S180" s="457"/>
      <c r="T180" s="457"/>
      <c r="U180" s="457"/>
      <c r="V180" s="457"/>
      <c r="W180" s="457"/>
      <c r="X180" s="457"/>
      <c r="Y180" s="493"/>
      <c r="Z180" s="493"/>
      <c r="AA180" s="493"/>
      <c r="AB180" s="493"/>
      <c r="AC180" s="493"/>
      <c r="AD180" s="493"/>
      <c r="AE180" s="493"/>
      <c r="AF180" s="493"/>
      <c r="AG180" s="493"/>
      <c r="AH180" s="493"/>
    </row>
    <row r="181" spans="1:34" s="494" customFormat="1" ht="6.75" customHeight="1">
      <c r="A181" s="415"/>
      <c r="B181" s="425"/>
      <c r="C181" s="415"/>
      <c r="D181" s="415"/>
      <c r="E181" s="415"/>
      <c r="F181" s="415"/>
      <c r="G181" s="415"/>
      <c r="H181" s="415"/>
      <c r="I181" s="415"/>
      <c r="J181" s="415"/>
      <c r="K181" s="120"/>
      <c r="L181" s="424"/>
      <c r="M181" s="456"/>
      <c r="N181" s="456"/>
      <c r="O181" s="456"/>
      <c r="P181" s="457"/>
      <c r="Q181" s="457"/>
      <c r="R181" s="457"/>
      <c r="S181" s="457"/>
      <c r="T181" s="457"/>
      <c r="U181" s="457"/>
      <c r="V181" s="457"/>
      <c r="W181" s="457"/>
      <c r="X181" s="457"/>
      <c r="Y181" s="493"/>
      <c r="Z181" s="493"/>
      <c r="AA181" s="493"/>
      <c r="AB181" s="493"/>
      <c r="AC181" s="493"/>
      <c r="AD181" s="493"/>
      <c r="AE181" s="493"/>
      <c r="AF181" s="493"/>
      <c r="AG181" s="493"/>
      <c r="AH181" s="493"/>
    </row>
    <row r="182" spans="1:34" s="494" customFormat="1">
      <c r="A182" s="415" t="s">
        <v>15</v>
      </c>
      <c r="B182" s="425" t="s">
        <v>316</v>
      </c>
      <c r="C182" s="415">
        <v>185</v>
      </c>
      <c r="D182" s="415" t="s">
        <v>210</v>
      </c>
      <c r="E182" s="416"/>
      <c r="F182" s="416"/>
      <c r="G182" s="416"/>
      <c r="H182" s="416"/>
      <c r="I182" s="416">
        <f>SUM(E182:H182)</f>
        <v>0</v>
      </c>
      <c r="J182" s="416"/>
      <c r="K182" s="120"/>
      <c r="L182" s="424">
        <f>K182*C182</f>
        <v>0</v>
      </c>
      <c r="M182" s="456"/>
      <c r="N182" s="456"/>
      <c r="O182" s="456"/>
      <c r="P182" s="457"/>
      <c r="Q182" s="457"/>
      <c r="R182" s="457"/>
      <c r="S182" s="457"/>
      <c r="T182" s="457"/>
      <c r="U182" s="457"/>
      <c r="V182" s="457"/>
      <c r="W182" s="457"/>
      <c r="X182" s="457"/>
      <c r="Y182" s="493"/>
      <c r="Z182" s="493"/>
      <c r="AA182" s="493"/>
      <c r="AB182" s="493"/>
      <c r="AC182" s="493"/>
      <c r="AD182" s="493"/>
      <c r="AE182" s="493"/>
      <c r="AF182" s="493"/>
      <c r="AG182" s="493"/>
      <c r="AH182" s="493"/>
    </row>
    <row r="183" spans="1:34" s="494" customFormat="1" ht="6.75" customHeight="1">
      <c r="A183" s="415"/>
      <c r="B183" s="425"/>
      <c r="C183" s="415"/>
      <c r="D183" s="415"/>
      <c r="E183" s="415"/>
      <c r="F183" s="415"/>
      <c r="G183" s="415"/>
      <c r="H183" s="415"/>
      <c r="I183" s="415"/>
      <c r="J183" s="415"/>
      <c r="K183" s="120"/>
      <c r="L183" s="424"/>
      <c r="M183" s="456"/>
      <c r="N183" s="456"/>
      <c r="O183" s="456"/>
      <c r="P183" s="457"/>
      <c r="Q183" s="457"/>
      <c r="R183" s="457"/>
      <c r="S183" s="457"/>
      <c r="T183" s="457"/>
      <c r="U183" s="457"/>
      <c r="V183" s="457"/>
      <c r="W183" s="457"/>
      <c r="X183" s="457"/>
      <c r="Y183" s="493"/>
      <c r="Z183" s="493"/>
      <c r="AA183" s="493"/>
      <c r="AB183" s="493"/>
      <c r="AC183" s="493"/>
      <c r="AD183" s="493"/>
      <c r="AE183" s="493"/>
      <c r="AF183" s="493"/>
      <c r="AG183" s="493"/>
      <c r="AH183" s="493"/>
    </row>
    <row r="184" spans="1:34" s="494" customFormat="1">
      <c r="A184" s="415" t="s">
        <v>139</v>
      </c>
      <c r="B184" s="425" t="s">
        <v>323</v>
      </c>
      <c r="C184" s="415">
        <v>80</v>
      </c>
      <c r="D184" s="415" t="s">
        <v>210</v>
      </c>
      <c r="E184" s="416"/>
      <c r="F184" s="416"/>
      <c r="G184" s="416"/>
      <c r="H184" s="416"/>
      <c r="I184" s="416">
        <f>SUM(E184:H184)</f>
        <v>0</v>
      </c>
      <c r="J184" s="416"/>
      <c r="K184" s="120"/>
      <c r="L184" s="424">
        <f>K184*C184</f>
        <v>0</v>
      </c>
      <c r="M184" s="456"/>
      <c r="N184" s="456"/>
      <c r="O184" s="456"/>
      <c r="P184" s="457"/>
      <c r="Q184" s="457"/>
      <c r="R184" s="457"/>
      <c r="S184" s="457"/>
      <c r="T184" s="457"/>
      <c r="U184" s="457"/>
      <c r="V184" s="457"/>
      <c r="W184" s="457"/>
      <c r="X184" s="457"/>
      <c r="Y184" s="493"/>
      <c r="Z184" s="493"/>
      <c r="AA184" s="493"/>
      <c r="AB184" s="493"/>
      <c r="AC184" s="493"/>
      <c r="AD184" s="493"/>
      <c r="AE184" s="493"/>
      <c r="AF184" s="493"/>
      <c r="AG184" s="493"/>
      <c r="AH184" s="493"/>
    </row>
    <row r="185" spans="1:34" s="494" customFormat="1" ht="9" customHeight="1">
      <c r="A185" s="415"/>
      <c r="B185" s="425"/>
      <c r="C185" s="415"/>
      <c r="D185" s="415"/>
      <c r="E185" s="415"/>
      <c r="F185" s="415"/>
      <c r="G185" s="415"/>
      <c r="H185" s="415"/>
      <c r="I185" s="415"/>
      <c r="J185" s="415"/>
      <c r="K185" s="120"/>
      <c r="L185" s="424"/>
      <c r="M185" s="456"/>
      <c r="N185" s="456"/>
      <c r="O185" s="456"/>
      <c r="P185" s="457"/>
      <c r="Q185" s="457"/>
      <c r="R185" s="457"/>
      <c r="S185" s="457"/>
      <c r="T185" s="457"/>
      <c r="U185" s="457"/>
      <c r="V185" s="457"/>
      <c r="W185" s="457"/>
      <c r="X185" s="457"/>
      <c r="Y185" s="493"/>
      <c r="Z185" s="493"/>
      <c r="AA185" s="493"/>
      <c r="AB185" s="493"/>
      <c r="AC185" s="493"/>
      <c r="AD185" s="493"/>
      <c r="AE185" s="493"/>
      <c r="AF185" s="493"/>
      <c r="AG185" s="493"/>
      <c r="AH185" s="493"/>
    </row>
    <row r="186" spans="1:34" s="494" customFormat="1">
      <c r="A186" s="415"/>
      <c r="B186" s="425"/>
      <c r="C186" s="415"/>
      <c r="D186" s="415"/>
      <c r="E186" s="415"/>
      <c r="F186" s="415"/>
      <c r="G186" s="415"/>
      <c r="H186" s="415"/>
      <c r="I186" s="415"/>
      <c r="J186" s="415"/>
      <c r="K186" s="120"/>
      <c r="L186" s="424"/>
      <c r="M186" s="456"/>
      <c r="N186" s="456"/>
      <c r="O186" s="456"/>
      <c r="P186" s="457"/>
      <c r="Q186" s="457"/>
      <c r="R186" s="457"/>
      <c r="S186" s="457"/>
      <c r="T186" s="457"/>
      <c r="U186" s="457"/>
      <c r="V186" s="457"/>
      <c r="W186" s="457"/>
      <c r="X186" s="457"/>
      <c r="Y186" s="493"/>
      <c r="Z186" s="493"/>
      <c r="AA186" s="493"/>
      <c r="AB186" s="493"/>
      <c r="AC186" s="493"/>
      <c r="AD186" s="493"/>
      <c r="AE186" s="493"/>
      <c r="AF186" s="493"/>
      <c r="AG186" s="493"/>
      <c r="AH186" s="493"/>
    </row>
    <row r="187" spans="1:34" s="494" customFormat="1">
      <c r="A187" s="415"/>
      <c r="B187" s="427" t="s">
        <v>359</v>
      </c>
      <c r="C187" s="426"/>
      <c r="D187" s="426"/>
      <c r="E187" s="426"/>
      <c r="F187" s="426"/>
      <c r="G187" s="426"/>
      <c r="H187" s="426"/>
      <c r="I187" s="426"/>
      <c r="J187" s="426"/>
      <c r="K187" s="99"/>
      <c r="L187" s="418"/>
      <c r="M187" s="456"/>
      <c r="N187" s="456"/>
      <c r="O187" s="456"/>
      <c r="P187" s="457"/>
      <c r="Q187" s="457"/>
      <c r="R187" s="457"/>
      <c r="S187" s="457"/>
      <c r="T187" s="457"/>
      <c r="U187" s="457"/>
      <c r="V187" s="457"/>
      <c r="W187" s="457"/>
      <c r="X187" s="457"/>
      <c r="Y187" s="493"/>
      <c r="Z187" s="493"/>
      <c r="AA187" s="493"/>
      <c r="AB187" s="493"/>
      <c r="AC187" s="493"/>
      <c r="AD187" s="493"/>
      <c r="AE187" s="493"/>
      <c r="AF187" s="493"/>
      <c r="AG187" s="493"/>
      <c r="AH187" s="493"/>
    </row>
    <row r="188" spans="1:34" s="494" customFormat="1" ht="51" customHeight="1">
      <c r="A188" s="415"/>
      <c r="B188" s="556" t="s">
        <v>324</v>
      </c>
      <c r="C188" s="556"/>
      <c r="D188" s="556"/>
      <c r="E188" s="556"/>
      <c r="F188" s="556"/>
      <c r="G188" s="426"/>
      <c r="H188" s="426"/>
      <c r="I188" s="426"/>
      <c r="J188" s="426"/>
      <c r="K188" s="99"/>
      <c r="L188" s="418"/>
      <c r="M188" s="456"/>
      <c r="N188" s="456"/>
      <c r="O188" s="456"/>
      <c r="P188" s="457"/>
      <c r="Q188" s="457"/>
      <c r="R188" s="457"/>
      <c r="S188" s="457"/>
      <c r="T188" s="457"/>
      <c r="U188" s="457"/>
      <c r="V188" s="457"/>
      <c r="W188" s="457"/>
      <c r="X188" s="457"/>
      <c r="Y188" s="493"/>
      <c r="Z188" s="493"/>
      <c r="AA188" s="493"/>
      <c r="AB188" s="493"/>
      <c r="AC188" s="493"/>
      <c r="AD188" s="493"/>
      <c r="AE188" s="493"/>
      <c r="AF188" s="493"/>
      <c r="AG188" s="493"/>
      <c r="AH188" s="493"/>
    </row>
    <row r="189" spans="1:34" s="494" customFormat="1">
      <c r="A189" s="415"/>
      <c r="B189" s="425" t="s">
        <v>325</v>
      </c>
      <c r="C189" s="415"/>
      <c r="D189" s="415"/>
      <c r="E189" s="415"/>
      <c r="F189" s="415"/>
      <c r="G189" s="415"/>
      <c r="H189" s="415"/>
      <c r="I189" s="415"/>
      <c r="J189" s="415"/>
      <c r="K189" s="120"/>
      <c r="L189" s="424"/>
      <c r="M189" s="456"/>
      <c r="N189" s="456"/>
      <c r="O189" s="456"/>
      <c r="P189" s="457"/>
      <c r="Q189" s="457"/>
      <c r="R189" s="457"/>
      <c r="S189" s="457"/>
      <c r="T189" s="457"/>
      <c r="U189" s="457"/>
      <c r="V189" s="457"/>
      <c r="W189" s="457"/>
      <c r="X189" s="457"/>
      <c r="Y189" s="493"/>
      <c r="Z189" s="493"/>
      <c r="AA189" s="493"/>
      <c r="AB189" s="493"/>
      <c r="AC189" s="493"/>
      <c r="AD189" s="493"/>
      <c r="AE189" s="493"/>
      <c r="AF189" s="493"/>
      <c r="AG189" s="493"/>
      <c r="AH189" s="493"/>
    </row>
    <row r="190" spans="1:34" s="494" customFormat="1">
      <c r="A190" s="415"/>
      <c r="B190" s="425" t="s">
        <v>326</v>
      </c>
      <c r="C190" s="415"/>
      <c r="D190" s="415"/>
      <c r="E190" s="415"/>
      <c r="F190" s="415"/>
      <c r="G190" s="415"/>
      <c r="H190" s="415"/>
      <c r="I190" s="415"/>
      <c r="J190" s="415"/>
      <c r="K190" s="120"/>
      <c r="L190" s="424"/>
      <c r="M190" s="456"/>
      <c r="N190" s="456"/>
      <c r="O190" s="456"/>
      <c r="P190" s="457"/>
      <c r="Q190" s="457"/>
      <c r="R190" s="457"/>
      <c r="S190" s="457"/>
      <c r="T190" s="457"/>
      <c r="U190" s="457"/>
      <c r="V190" s="457"/>
      <c r="W190" s="457"/>
      <c r="X190" s="457"/>
      <c r="Y190" s="493"/>
      <c r="Z190" s="493"/>
      <c r="AA190" s="493"/>
      <c r="AB190" s="493"/>
      <c r="AC190" s="493"/>
      <c r="AD190" s="493"/>
      <c r="AE190" s="493"/>
      <c r="AF190" s="493"/>
      <c r="AG190" s="493"/>
      <c r="AH190" s="493"/>
    </row>
    <row r="191" spans="1:34" s="494" customFormat="1">
      <c r="A191" s="415" t="s">
        <v>19</v>
      </c>
      <c r="B191" s="425" t="s">
        <v>322</v>
      </c>
      <c r="C191" s="415">
        <v>3</v>
      </c>
      <c r="D191" s="415" t="s">
        <v>211</v>
      </c>
      <c r="E191" s="416"/>
      <c r="F191" s="416"/>
      <c r="G191" s="416"/>
      <c r="H191" s="416"/>
      <c r="I191" s="416">
        <f>SUM(E191:H191)</f>
        <v>0</v>
      </c>
      <c r="J191" s="416"/>
      <c r="K191" s="120"/>
      <c r="L191" s="424">
        <f>K191*C191</f>
        <v>0</v>
      </c>
      <c r="M191" s="456"/>
      <c r="N191" s="456"/>
      <c r="O191" s="456"/>
      <c r="P191" s="457"/>
      <c r="Q191" s="457"/>
      <c r="R191" s="457"/>
      <c r="S191" s="457"/>
      <c r="T191" s="457"/>
      <c r="U191" s="457"/>
      <c r="V191" s="457"/>
      <c r="W191" s="457"/>
      <c r="X191" s="457"/>
      <c r="Y191" s="493"/>
      <c r="Z191" s="493"/>
      <c r="AA191" s="493"/>
      <c r="AB191" s="493"/>
      <c r="AC191" s="493"/>
      <c r="AD191" s="493"/>
      <c r="AE191" s="493"/>
      <c r="AF191" s="493"/>
      <c r="AG191" s="493"/>
      <c r="AH191" s="493"/>
    </row>
    <row r="192" spans="1:34" s="494" customFormat="1" ht="9.75" customHeight="1">
      <c r="A192" s="415"/>
      <c r="B192" s="425"/>
      <c r="C192" s="415"/>
      <c r="D192" s="415"/>
      <c r="E192" s="415"/>
      <c r="F192" s="415"/>
      <c r="G192" s="415"/>
      <c r="H192" s="415"/>
      <c r="I192" s="415"/>
      <c r="J192" s="415"/>
      <c r="K192" s="120"/>
      <c r="L192" s="424"/>
      <c r="M192" s="456"/>
      <c r="N192" s="456"/>
      <c r="O192" s="456"/>
      <c r="P192" s="457"/>
      <c r="Q192" s="457"/>
      <c r="R192" s="457"/>
      <c r="S192" s="457"/>
      <c r="T192" s="457"/>
      <c r="U192" s="457"/>
      <c r="V192" s="457"/>
      <c r="W192" s="457"/>
      <c r="X192" s="457"/>
      <c r="Y192" s="493"/>
      <c r="Z192" s="493"/>
      <c r="AA192" s="493"/>
      <c r="AB192" s="493"/>
      <c r="AC192" s="493"/>
      <c r="AD192" s="493"/>
      <c r="AE192" s="493"/>
      <c r="AF192" s="493"/>
      <c r="AG192" s="493"/>
      <c r="AH192" s="493"/>
    </row>
    <row r="193" spans="1:34" s="419" customFormat="1">
      <c r="A193" s="415" t="s">
        <v>222</v>
      </c>
      <c r="B193" s="425" t="s">
        <v>314</v>
      </c>
      <c r="C193" s="415">
        <v>1</v>
      </c>
      <c r="D193" s="415" t="s">
        <v>211</v>
      </c>
      <c r="E193" s="416"/>
      <c r="F193" s="416"/>
      <c r="G193" s="416"/>
      <c r="H193" s="416"/>
      <c r="I193" s="416">
        <f>SUM(E193:H193)</f>
        <v>0</v>
      </c>
      <c r="J193" s="416"/>
      <c r="K193" s="120"/>
      <c r="L193" s="424">
        <f>K193*C193</f>
        <v>0</v>
      </c>
      <c r="M193" s="486"/>
      <c r="N193" s="486"/>
      <c r="O193" s="486"/>
      <c r="P193" s="488"/>
      <c r="Q193" s="488"/>
      <c r="R193" s="488"/>
      <c r="S193" s="488"/>
      <c r="T193" s="488"/>
      <c r="U193" s="488"/>
      <c r="V193" s="488"/>
      <c r="W193" s="488"/>
      <c r="X193" s="488"/>
      <c r="Y193" s="489"/>
      <c r="Z193" s="489"/>
      <c r="AA193" s="489"/>
      <c r="AB193" s="489"/>
      <c r="AC193" s="489"/>
      <c r="AD193" s="489"/>
      <c r="AE193" s="489"/>
      <c r="AF193" s="489"/>
      <c r="AG193" s="489"/>
      <c r="AH193" s="489"/>
    </row>
    <row r="194" spans="1:34" s="419" customFormat="1" ht="6.75" customHeight="1">
      <c r="A194" s="415"/>
      <c r="B194" s="425"/>
      <c r="C194" s="415"/>
      <c r="D194" s="415"/>
      <c r="E194" s="415"/>
      <c r="F194" s="415"/>
      <c r="G194" s="415"/>
      <c r="H194" s="415"/>
      <c r="I194" s="415"/>
      <c r="J194" s="415"/>
      <c r="K194" s="120"/>
      <c r="L194" s="424"/>
      <c r="M194" s="486"/>
      <c r="N194" s="486"/>
      <c r="O194" s="486"/>
      <c r="P194" s="488"/>
      <c r="Q194" s="488"/>
      <c r="R194" s="488"/>
      <c r="S194" s="488"/>
      <c r="T194" s="488"/>
      <c r="U194" s="488"/>
      <c r="V194" s="488"/>
      <c r="W194" s="488"/>
      <c r="X194" s="488"/>
      <c r="Y194" s="489"/>
      <c r="Z194" s="489"/>
      <c r="AA194" s="489"/>
      <c r="AB194" s="489"/>
      <c r="AC194" s="489"/>
      <c r="AD194" s="489"/>
      <c r="AE194" s="489"/>
      <c r="AF194" s="489"/>
      <c r="AG194" s="489"/>
      <c r="AH194" s="489"/>
    </row>
    <row r="195" spans="1:34" s="419" customFormat="1">
      <c r="A195" s="415" t="s">
        <v>223</v>
      </c>
      <c r="B195" s="425" t="s">
        <v>315</v>
      </c>
      <c r="C195" s="415">
        <v>4</v>
      </c>
      <c r="D195" s="415" t="s">
        <v>211</v>
      </c>
      <c r="E195" s="416"/>
      <c r="F195" s="416"/>
      <c r="G195" s="416"/>
      <c r="H195" s="416"/>
      <c r="I195" s="416">
        <f>SUM(E195:H195)</f>
        <v>0</v>
      </c>
      <c r="J195" s="416"/>
      <c r="K195" s="120"/>
      <c r="L195" s="424">
        <f>K195*C195</f>
        <v>0</v>
      </c>
      <c r="M195" s="486"/>
      <c r="N195" s="486"/>
      <c r="O195" s="486"/>
      <c r="P195" s="488"/>
      <c r="Q195" s="488"/>
      <c r="R195" s="488"/>
      <c r="S195" s="488"/>
      <c r="T195" s="488"/>
      <c r="U195" s="488"/>
      <c r="V195" s="488"/>
      <c r="W195" s="488"/>
      <c r="X195" s="488"/>
      <c r="Y195" s="489"/>
      <c r="Z195" s="489"/>
      <c r="AA195" s="489"/>
      <c r="AB195" s="489"/>
      <c r="AC195" s="489"/>
      <c r="AD195" s="489"/>
      <c r="AE195" s="489"/>
      <c r="AF195" s="489"/>
      <c r="AG195" s="489"/>
      <c r="AH195" s="489"/>
    </row>
    <row r="196" spans="1:34" s="419" customFormat="1" ht="7.5" customHeight="1">
      <c r="A196" s="415"/>
      <c r="B196" s="425"/>
      <c r="C196" s="415"/>
      <c r="D196" s="415"/>
      <c r="E196" s="415"/>
      <c r="F196" s="415"/>
      <c r="G196" s="415"/>
      <c r="H196" s="415"/>
      <c r="I196" s="415"/>
      <c r="J196" s="415"/>
      <c r="K196" s="120"/>
      <c r="L196" s="424"/>
      <c r="M196" s="486"/>
      <c r="N196" s="486"/>
      <c r="O196" s="486"/>
      <c r="P196" s="488"/>
      <c r="Q196" s="488"/>
      <c r="R196" s="488"/>
      <c r="S196" s="488"/>
      <c r="T196" s="488"/>
      <c r="U196" s="488"/>
      <c r="V196" s="488"/>
      <c r="W196" s="488"/>
      <c r="X196" s="488"/>
      <c r="Y196" s="489"/>
      <c r="Z196" s="489"/>
      <c r="AA196" s="489"/>
      <c r="AB196" s="489"/>
      <c r="AC196" s="489"/>
      <c r="AD196" s="489"/>
      <c r="AE196" s="489"/>
      <c r="AF196" s="489"/>
      <c r="AG196" s="489"/>
      <c r="AH196" s="489"/>
    </row>
    <row r="197" spans="1:34" s="419" customFormat="1">
      <c r="A197" s="415" t="s">
        <v>224</v>
      </c>
      <c r="B197" s="425" t="s">
        <v>316</v>
      </c>
      <c r="C197" s="415">
        <v>2</v>
      </c>
      <c r="D197" s="415" t="s">
        <v>211</v>
      </c>
      <c r="E197" s="416"/>
      <c r="F197" s="416"/>
      <c r="G197" s="416"/>
      <c r="H197" s="416"/>
      <c r="I197" s="416">
        <f>SUM(E197:H197)</f>
        <v>0</v>
      </c>
      <c r="J197" s="416"/>
      <c r="K197" s="120"/>
      <c r="L197" s="424">
        <f>K197*C197</f>
        <v>0</v>
      </c>
      <c r="M197" s="486"/>
      <c r="N197" s="486"/>
      <c r="O197" s="486"/>
      <c r="P197" s="488"/>
      <c r="Q197" s="488"/>
      <c r="R197" s="488"/>
      <c r="S197" s="488"/>
      <c r="T197" s="488"/>
      <c r="U197" s="488"/>
      <c r="V197" s="488"/>
      <c r="W197" s="488"/>
      <c r="X197" s="488"/>
      <c r="Y197" s="489"/>
      <c r="Z197" s="489"/>
      <c r="AA197" s="489"/>
      <c r="AB197" s="489"/>
      <c r="AC197" s="489"/>
      <c r="AD197" s="489"/>
      <c r="AE197" s="489"/>
      <c r="AF197" s="489"/>
      <c r="AG197" s="489"/>
      <c r="AH197" s="489"/>
    </row>
    <row r="198" spans="1:34" s="419" customFormat="1">
      <c r="A198" s="415"/>
      <c r="B198" s="425"/>
      <c r="C198" s="415"/>
      <c r="D198" s="415"/>
      <c r="E198" s="416"/>
      <c r="F198" s="416"/>
      <c r="G198" s="416"/>
      <c r="H198" s="416"/>
      <c r="I198" s="416"/>
      <c r="J198" s="416"/>
      <c r="K198" s="120"/>
      <c r="L198" s="424"/>
      <c r="M198" s="486"/>
      <c r="N198" s="486"/>
      <c r="O198" s="486"/>
      <c r="P198" s="488"/>
      <c r="Q198" s="488"/>
      <c r="R198" s="488"/>
      <c r="S198" s="488"/>
      <c r="T198" s="488"/>
      <c r="U198" s="488"/>
      <c r="V198" s="488"/>
      <c r="W198" s="488"/>
      <c r="X198" s="488"/>
      <c r="Y198" s="489"/>
      <c r="Z198" s="489"/>
      <c r="AA198" s="489"/>
      <c r="AB198" s="489"/>
      <c r="AC198" s="489"/>
      <c r="AD198" s="489"/>
      <c r="AE198" s="489"/>
      <c r="AF198" s="489"/>
      <c r="AG198" s="489"/>
      <c r="AH198" s="489"/>
    </row>
    <row r="199" spans="1:34" s="419" customFormat="1">
      <c r="A199" s="415"/>
      <c r="B199" s="425"/>
      <c r="C199" s="415"/>
      <c r="D199" s="415"/>
      <c r="E199" s="416"/>
      <c r="F199" s="416"/>
      <c r="G199" s="416"/>
      <c r="H199" s="416"/>
      <c r="I199" s="416"/>
      <c r="J199" s="420" t="s">
        <v>212</v>
      </c>
      <c r="K199" s="420"/>
      <c r="L199" s="477">
        <f>SUM(L174:L197)</f>
        <v>0</v>
      </c>
      <c r="M199" s="486"/>
      <c r="N199" s="486"/>
      <c r="O199" s="486"/>
      <c r="P199" s="488"/>
      <c r="Q199" s="488"/>
      <c r="R199" s="488"/>
      <c r="S199" s="488"/>
      <c r="T199" s="488"/>
      <c r="U199" s="488"/>
      <c r="V199" s="488"/>
      <c r="W199" s="488"/>
      <c r="X199" s="488"/>
      <c r="Y199" s="489"/>
      <c r="Z199" s="489"/>
      <c r="AA199" s="489"/>
      <c r="AB199" s="489"/>
      <c r="AC199" s="489"/>
      <c r="AD199" s="489"/>
      <c r="AE199" s="489"/>
      <c r="AF199" s="489"/>
      <c r="AG199" s="489"/>
      <c r="AH199" s="489"/>
    </row>
    <row r="200" spans="1:34" s="419" customFormat="1">
      <c r="A200" s="415" t="s">
        <v>7</v>
      </c>
      <c r="B200" s="427" t="s">
        <v>360</v>
      </c>
      <c r="C200" s="426"/>
      <c r="D200" s="426"/>
      <c r="E200" s="426"/>
      <c r="F200" s="426"/>
      <c r="G200" s="426"/>
      <c r="H200" s="426"/>
      <c r="I200" s="426"/>
      <c r="J200" s="426"/>
      <c r="K200" s="99"/>
      <c r="L200" s="418"/>
      <c r="N200" s="415"/>
      <c r="O200" s="415"/>
      <c r="P200" s="120"/>
      <c r="Q200" s="424"/>
      <c r="R200" s="488"/>
      <c r="S200" s="488"/>
      <c r="T200" s="488"/>
      <c r="U200" s="488"/>
      <c r="V200" s="488"/>
      <c r="W200" s="488"/>
      <c r="X200" s="488"/>
      <c r="Y200" s="489"/>
      <c r="Z200" s="489"/>
      <c r="AA200" s="489"/>
      <c r="AB200" s="489"/>
      <c r="AC200" s="489"/>
      <c r="AD200" s="489"/>
      <c r="AE200" s="489"/>
      <c r="AF200" s="489"/>
      <c r="AG200" s="489"/>
      <c r="AH200" s="489"/>
    </row>
    <row r="201" spans="1:34" s="419" customFormat="1" ht="141.75">
      <c r="A201" s="426"/>
      <c r="B201" s="425" t="s">
        <v>864</v>
      </c>
      <c r="C201" s="426"/>
      <c r="D201" s="426"/>
      <c r="E201" s="426"/>
      <c r="F201" s="426"/>
      <c r="G201" s="426"/>
      <c r="H201" s="426"/>
      <c r="I201" s="426"/>
      <c r="J201" s="426"/>
      <c r="K201" s="99"/>
      <c r="L201" s="418"/>
      <c r="R201" s="488"/>
      <c r="S201" s="488"/>
      <c r="T201" s="488"/>
      <c r="U201" s="488"/>
      <c r="V201" s="488"/>
      <c r="W201" s="488"/>
      <c r="X201" s="488"/>
      <c r="Y201" s="489"/>
      <c r="Z201" s="489"/>
      <c r="AA201" s="489"/>
      <c r="AB201" s="489"/>
      <c r="AC201" s="489"/>
      <c r="AD201" s="489"/>
      <c r="AE201" s="489"/>
      <c r="AF201" s="489"/>
      <c r="AG201" s="489"/>
      <c r="AH201" s="489"/>
    </row>
    <row r="202" spans="1:34" s="419" customFormat="1" ht="31.5">
      <c r="A202" s="426"/>
      <c r="B202" s="425" t="s">
        <v>796</v>
      </c>
      <c r="C202" s="415">
        <v>1</v>
      </c>
      <c r="D202" s="415" t="s">
        <v>211</v>
      </c>
      <c r="E202" s="416"/>
      <c r="F202" s="416"/>
      <c r="G202" s="416"/>
      <c r="H202" s="416"/>
      <c r="I202" s="416">
        <f>SUM(E202:H202)</f>
        <v>0</v>
      </c>
      <c r="J202" s="416"/>
      <c r="K202" s="120"/>
      <c r="L202" s="424">
        <f>K202*C202</f>
        <v>0</v>
      </c>
      <c r="R202" s="488"/>
      <c r="S202" s="488"/>
      <c r="T202" s="488"/>
      <c r="U202" s="488"/>
      <c r="V202" s="488"/>
      <c r="W202" s="488"/>
      <c r="X202" s="488"/>
      <c r="Y202" s="489"/>
      <c r="Z202" s="489"/>
      <c r="AA202" s="489"/>
      <c r="AB202" s="489"/>
      <c r="AC202" s="489"/>
      <c r="AD202" s="489"/>
      <c r="AE202" s="489"/>
      <c r="AF202" s="489"/>
      <c r="AG202" s="489"/>
      <c r="AH202" s="489"/>
    </row>
    <row r="203" spans="1:34" s="419" customFormat="1">
      <c r="A203" s="426"/>
      <c r="B203" s="425"/>
      <c r="M203" s="486"/>
      <c r="N203" s="486"/>
      <c r="O203" s="486"/>
      <c r="P203" s="488"/>
      <c r="Q203" s="488"/>
      <c r="R203" s="488"/>
      <c r="S203" s="488"/>
      <c r="T203" s="488"/>
      <c r="U203" s="488"/>
      <c r="V203" s="488"/>
      <c r="W203" s="488"/>
      <c r="X203" s="488"/>
      <c r="Y203" s="489"/>
      <c r="Z203" s="489"/>
      <c r="AA203" s="489"/>
      <c r="AB203" s="489"/>
      <c r="AC203" s="489"/>
      <c r="AD203" s="489"/>
      <c r="AE203" s="489"/>
      <c r="AF203" s="489"/>
      <c r="AG203" s="489"/>
      <c r="AH203" s="489"/>
    </row>
    <row r="204" spans="1:34" s="419" customFormat="1">
      <c r="A204" s="426"/>
      <c r="B204" s="425"/>
      <c r="C204" s="415"/>
      <c r="D204" s="415"/>
      <c r="E204" s="415"/>
      <c r="F204" s="415"/>
      <c r="G204" s="415"/>
      <c r="H204" s="415"/>
      <c r="I204" s="415"/>
      <c r="J204" s="415"/>
      <c r="K204" s="99"/>
      <c r="L204" s="424"/>
      <c r="M204" s="486"/>
      <c r="N204" s="486"/>
      <c r="O204" s="486"/>
      <c r="P204" s="488"/>
      <c r="Q204" s="488"/>
      <c r="R204" s="488"/>
      <c r="S204" s="488"/>
      <c r="T204" s="488"/>
      <c r="U204" s="488"/>
      <c r="V204" s="488"/>
      <c r="W204" s="488"/>
      <c r="X204" s="488"/>
      <c r="Y204" s="489"/>
      <c r="Z204" s="489"/>
      <c r="AA204" s="489"/>
      <c r="AB204" s="489"/>
      <c r="AC204" s="489"/>
      <c r="AD204" s="489"/>
      <c r="AE204" s="489"/>
      <c r="AF204" s="489"/>
      <c r="AG204" s="489"/>
      <c r="AH204" s="489"/>
    </row>
    <row r="205" spans="1:34" s="419" customFormat="1">
      <c r="A205" s="426"/>
      <c r="B205" s="425"/>
      <c r="C205" s="415"/>
      <c r="D205" s="415"/>
      <c r="E205" s="415"/>
      <c r="F205" s="415"/>
      <c r="G205" s="415"/>
      <c r="H205" s="415"/>
      <c r="I205" s="415"/>
      <c r="J205" s="415"/>
      <c r="K205" s="99"/>
      <c r="L205" s="424"/>
      <c r="M205" s="486"/>
      <c r="N205" s="486"/>
      <c r="O205" s="486"/>
      <c r="P205" s="488"/>
      <c r="Q205" s="488"/>
      <c r="R205" s="488"/>
      <c r="S205" s="488"/>
      <c r="T205" s="488"/>
      <c r="U205" s="488"/>
      <c r="V205" s="488"/>
      <c r="W205" s="488"/>
      <c r="X205" s="488"/>
      <c r="Y205" s="489"/>
      <c r="Z205" s="489"/>
      <c r="AA205" s="489"/>
      <c r="AB205" s="489"/>
      <c r="AC205" s="489"/>
      <c r="AD205" s="489"/>
      <c r="AE205" s="489"/>
      <c r="AF205" s="489"/>
      <c r="AG205" s="489"/>
      <c r="AH205" s="489"/>
    </row>
    <row r="206" spans="1:34" s="419" customFormat="1">
      <c r="A206" s="426"/>
      <c r="B206" s="425"/>
      <c r="C206" s="415"/>
      <c r="D206" s="415"/>
      <c r="E206" s="415"/>
      <c r="F206" s="415"/>
      <c r="G206" s="415"/>
      <c r="H206" s="415"/>
      <c r="I206" s="415"/>
      <c r="J206" s="415"/>
      <c r="K206" s="99"/>
      <c r="L206" s="424"/>
      <c r="M206" s="486"/>
      <c r="N206" s="486"/>
      <c r="O206" s="486"/>
      <c r="P206" s="488"/>
      <c r="Q206" s="488"/>
      <c r="R206" s="488"/>
      <c r="S206" s="488"/>
      <c r="T206" s="488"/>
      <c r="U206" s="488"/>
      <c r="V206" s="488"/>
      <c r="W206" s="488"/>
      <c r="X206" s="488"/>
      <c r="Y206" s="489"/>
      <c r="Z206" s="489"/>
      <c r="AA206" s="489"/>
      <c r="AB206" s="489"/>
      <c r="AC206" s="489"/>
      <c r="AD206" s="489"/>
      <c r="AE206" s="489"/>
      <c r="AF206" s="489"/>
      <c r="AG206" s="489"/>
      <c r="AH206" s="489"/>
    </row>
    <row r="207" spans="1:34" s="419" customFormat="1">
      <c r="A207" s="426"/>
      <c r="B207" s="425"/>
      <c r="C207" s="415"/>
      <c r="D207" s="415"/>
      <c r="E207" s="415"/>
      <c r="F207" s="415"/>
      <c r="G207" s="415"/>
      <c r="H207" s="415"/>
      <c r="I207" s="415"/>
      <c r="J207" s="420" t="s">
        <v>212</v>
      </c>
      <c r="K207" s="420"/>
      <c r="L207" s="477">
        <f>SUM(L202:L204)</f>
        <v>0</v>
      </c>
      <c r="M207" s="486"/>
      <c r="N207" s="486"/>
      <c r="O207" s="486"/>
      <c r="P207" s="488"/>
      <c r="Q207" s="488"/>
      <c r="R207" s="488"/>
      <c r="S207" s="488"/>
      <c r="T207" s="488"/>
      <c r="U207" s="488"/>
      <c r="V207" s="488"/>
      <c r="W207" s="488"/>
      <c r="X207" s="488"/>
      <c r="Y207" s="489"/>
      <c r="Z207" s="489"/>
      <c r="AA207" s="489"/>
      <c r="AB207" s="489"/>
      <c r="AC207" s="489"/>
      <c r="AD207" s="489"/>
      <c r="AE207" s="489"/>
      <c r="AF207" s="489"/>
      <c r="AG207" s="489"/>
      <c r="AH207" s="489"/>
    </row>
    <row r="208" spans="1:34" s="419" customFormat="1">
      <c r="A208" s="491"/>
      <c r="B208" s="423" t="s">
        <v>361</v>
      </c>
      <c r="C208" s="426"/>
      <c r="D208" s="426"/>
      <c r="E208" s="426"/>
      <c r="F208" s="426"/>
      <c r="G208" s="426"/>
      <c r="H208" s="426"/>
      <c r="I208" s="426"/>
      <c r="J208" s="426"/>
      <c r="K208" s="99"/>
      <c r="L208" s="418"/>
      <c r="M208" s="486"/>
      <c r="N208" s="486"/>
      <c r="O208" s="486"/>
      <c r="P208" s="488"/>
      <c r="Q208" s="488"/>
      <c r="R208" s="488"/>
      <c r="S208" s="488"/>
      <c r="T208" s="488"/>
      <c r="U208" s="488"/>
      <c r="V208" s="488"/>
      <c r="W208" s="488"/>
      <c r="X208" s="488"/>
      <c r="Y208" s="489"/>
      <c r="Z208" s="489"/>
      <c r="AA208" s="489"/>
      <c r="AB208" s="489"/>
      <c r="AC208" s="489"/>
      <c r="AD208" s="489"/>
      <c r="AE208" s="489"/>
      <c r="AF208" s="489"/>
      <c r="AG208" s="489"/>
      <c r="AH208" s="489"/>
    </row>
    <row r="209" spans="1:34" s="419" customFormat="1" ht="50.25" customHeight="1">
      <c r="A209" s="426"/>
      <c r="B209" s="559" t="s">
        <v>230</v>
      </c>
      <c r="C209" s="559"/>
      <c r="D209" s="559"/>
      <c r="E209" s="559"/>
      <c r="F209" s="559"/>
      <c r="G209" s="468"/>
      <c r="H209" s="468"/>
      <c r="I209" s="468"/>
      <c r="J209" s="468"/>
      <c r="K209" s="495"/>
      <c r="L209" s="496"/>
      <c r="M209" s="486"/>
      <c r="N209" s="486"/>
      <c r="O209" s="486"/>
      <c r="P209" s="488"/>
      <c r="Q209" s="488"/>
      <c r="R209" s="488"/>
      <c r="S209" s="488"/>
      <c r="T209" s="488"/>
      <c r="U209" s="488"/>
      <c r="V209" s="488"/>
      <c r="W209" s="488"/>
      <c r="X209" s="488"/>
      <c r="Y209" s="489"/>
      <c r="Z209" s="489"/>
      <c r="AA209" s="489"/>
      <c r="AB209" s="489"/>
      <c r="AC209" s="489"/>
      <c r="AD209" s="489"/>
      <c r="AE209" s="489"/>
      <c r="AF209" s="489"/>
      <c r="AG209" s="489"/>
      <c r="AH209" s="489"/>
    </row>
    <row r="210" spans="1:34" s="419" customFormat="1" ht="33" customHeight="1">
      <c r="A210" s="426"/>
      <c r="B210" s="559" t="s">
        <v>221</v>
      </c>
      <c r="C210" s="559"/>
      <c r="D210" s="559"/>
      <c r="E210" s="559"/>
      <c r="F210" s="559"/>
      <c r="G210" s="468"/>
      <c r="H210" s="468"/>
      <c r="I210" s="468"/>
      <c r="J210" s="468"/>
      <c r="K210" s="495"/>
      <c r="L210" s="496"/>
      <c r="M210" s="486"/>
      <c r="N210" s="486"/>
      <c r="O210" s="486"/>
      <c r="P210" s="488"/>
      <c r="Q210" s="488"/>
      <c r="R210" s="488"/>
      <c r="S210" s="488"/>
      <c r="T210" s="488"/>
      <c r="U210" s="488"/>
      <c r="V210" s="488"/>
      <c r="W210" s="488"/>
      <c r="X210" s="488"/>
      <c r="Y210" s="489"/>
      <c r="Z210" s="489"/>
      <c r="AA210" s="489"/>
      <c r="AB210" s="489"/>
      <c r="AC210" s="489"/>
      <c r="AD210" s="489"/>
      <c r="AE210" s="489"/>
      <c r="AF210" s="489"/>
      <c r="AG210" s="489"/>
      <c r="AH210" s="489"/>
    </row>
    <row r="211" spans="1:34" s="419" customFormat="1">
      <c r="A211" s="426"/>
      <c r="B211" s="497"/>
      <c r="C211" s="468"/>
      <c r="D211" s="468"/>
      <c r="E211" s="468"/>
      <c r="F211" s="468"/>
      <c r="G211" s="468"/>
      <c r="H211" s="468"/>
      <c r="I211" s="468"/>
      <c r="J211" s="468"/>
      <c r="K211" s="495"/>
      <c r="L211" s="496"/>
      <c r="M211" s="486"/>
      <c r="N211" s="486"/>
      <c r="O211" s="486"/>
      <c r="P211" s="488"/>
      <c r="Q211" s="488"/>
      <c r="R211" s="488"/>
      <c r="S211" s="488"/>
      <c r="T211" s="488"/>
      <c r="U211" s="488"/>
      <c r="V211" s="488"/>
      <c r="W211" s="488"/>
      <c r="X211" s="488"/>
      <c r="Y211" s="489"/>
      <c r="Z211" s="489"/>
      <c r="AA211" s="489"/>
      <c r="AB211" s="489"/>
      <c r="AC211" s="489"/>
      <c r="AD211" s="489"/>
      <c r="AE211" s="489"/>
      <c r="AF211" s="489"/>
      <c r="AG211" s="489"/>
      <c r="AH211" s="489"/>
    </row>
    <row r="212" spans="1:34" s="419" customFormat="1">
      <c r="A212" s="415"/>
      <c r="B212" s="560" t="s">
        <v>362</v>
      </c>
      <c r="C212" s="560"/>
      <c r="D212" s="560"/>
      <c r="E212" s="560"/>
      <c r="F212" s="560"/>
      <c r="G212" s="560"/>
      <c r="H212" s="560"/>
      <c r="I212" s="560"/>
      <c r="J212" s="560"/>
      <c r="K212" s="560"/>
      <c r="L212" s="560"/>
      <c r="M212" s="486"/>
      <c r="N212" s="486"/>
      <c r="O212" s="486"/>
      <c r="P212" s="488"/>
      <c r="Q212" s="488"/>
      <c r="R212" s="488"/>
      <c r="S212" s="488"/>
      <c r="T212" s="488"/>
      <c r="U212" s="488"/>
      <c r="V212" s="488"/>
      <c r="W212" s="488"/>
      <c r="X212" s="488"/>
      <c r="Y212" s="489"/>
      <c r="Z212" s="489"/>
      <c r="AA212" s="489"/>
      <c r="AB212" s="489"/>
      <c r="AC212" s="489"/>
      <c r="AD212" s="489"/>
      <c r="AE212" s="489"/>
      <c r="AF212" s="489"/>
      <c r="AG212" s="489"/>
      <c r="AH212" s="489"/>
    </row>
    <row r="213" spans="1:34" s="419" customFormat="1" ht="68.25" customHeight="1">
      <c r="A213" s="426"/>
      <c r="B213" s="561" t="s">
        <v>363</v>
      </c>
      <c r="C213" s="561"/>
      <c r="D213" s="561"/>
      <c r="E213" s="561"/>
      <c r="F213" s="561"/>
      <c r="G213" s="426"/>
      <c r="H213" s="426"/>
      <c r="I213" s="426"/>
      <c r="J213" s="426"/>
      <c r="K213" s="99"/>
      <c r="L213" s="418"/>
      <c r="M213" s="486"/>
      <c r="N213" s="486"/>
      <c r="O213" s="486"/>
      <c r="P213" s="488"/>
      <c r="Q213" s="488"/>
      <c r="R213" s="488"/>
      <c r="S213" s="488"/>
      <c r="T213" s="488"/>
      <c r="U213" s="488"/>
      <c r="V213" s="488"/>
      <c r="W213" s="488"/>
      <c r="X213" s="488"/>
      <c r="Y213" s="489"/>
      <c r="Z213" s="489"/>
      <c r="AA213" s="489"/>
      <c r="AB213" s="489"/>
      <c r="AC213" s="489"/>
      <c r="AD213" s="489"/>
      <c r="AE213" s="489"/>
      <c r="AF213" s="489"/>
      <c r="AG213" s="489"/>
      <c r="AH213" s="489"/>
    </row>
    <row r="214" spans="1:34" s="419" customFormat="1">
      <c r="A214" s="426"/>
      <c r="B214" s="498"/>
      <c r="C214" s="426"/>
      <c r="D214" s="426"/>
      <c r="E214" s="426"/>
      <c r="F214" s="426"/>
      <c r="G214" s="426"/>
      <c r="H214" s="426"/>
      <c r="I214" s="426"/>
      <c r="J214" s="426"/>
      <c r="K214" s="99"/>
      <c r="L214" s="418"/>
      <c r="M214" s="486"/>
      <c r="N214" s="486"/>
      <c r="O214" s="486"/>
      <c r="P214" s="488"/>
      <c r="Q214" s="488"/>
      <c r="R214" s="488"/>
      <c r="S214" s="488"/>
      <c r="T214" s="488"/>
      <c r="U214" s="488"/>
      <c r="V214" s="488"/>
      <c r="W214" s="488"/>
      <c r="X214" s="488"/>
      <c r="Y214" s="489"/>
      <c r="Z214" s="489"/>
      <c r="AA214" s="489"/>
      <c r="AB214" s="489"/>
      <c r="AC214" s="489"/>
      <c r="AD214" s="489"/>
      <c r="AE214" s="489"/>
      <c r="AF214" s="489"/>
      <c r="AG214" s="489"/>
      <c r="AH214" s="489"/>
    </row>
    <row r="215" spans="1:34" s="419" customFormat="1">
      <c r="A215" s="426"/>
      <c r="B215" s="497" t="s">
        <v>364</v>
      </c>
      <c r="C215" s="426"/>
      <c r="D215" s="426"/>
      <c r="E215" s="426"/>
      <c r="F215" s="426"/>
      <c r="G215" s="426"/>
      <c r="H215" s="426"/>
      <c r="I215" s="426"/>
      <c r="J215" s="426"/>
      <c r="K215" s="99"/>
      <c r="L215" s="418"/>
      <c r="M215" s="486"/>
      <c r="N215" s="486"/>
      <c r="O215" s="486"/>
      <c r="P215" s="488"/>
      <c r="Q215" s="488"/>
      <c r="R215" s="488"/>
      <c r="S215" s="488"/>
      <c r="T215" s="488"/>
      <c r="U215" s="488"/>
      <c r="V215" s="488"/>
      <c r="W215" s="488"/>
      <c r="X215" s="488"/>
      <c r="Y215" s="489"/>
      <c r="Z215" s="489"/>
      <c r="AA215" s="489"/>
      <c r="AB215" s="489"/>
      <c r="AC215" s="489"/>
      <c r="AD215" s="489"/>
      <c r="AE215" s="489"/>
      <c r="AF215" s="489"/>
      <c r="AG215" s="489"/>
      <c r="AH215" s="489"/>
    </row>
    <row r="216" spans="1:34" s="419" customFormat="1">
      <c r="A216" s="499" t="s">
        <v>7</v>
      </c>
      <c r="B216" s="500" t="s">
        <v>817</v>
      </c>
      <c r="C216" s="415">
        <v>90</v>
      </c>
      <c r="D216" s="415" t="s">
        <v>210</v>
      </c>
      <c r="E216" s="416"/>
      <c r="F216" s="416"/>
      <c r="G216" s="416"/>
      <c r="H216" s="416"/>
      <c r="I216" s="416">
        <f>SUM(E216:H216)</f>
        <v>0</v>
      </c>
      <c r="J216" s="416"/>
      <c r="K216" s="120"/>
      <c r="L216" s="424">
        <f>K216*C216</f>
        <v>0</v>
      </c>
      <c r="M216" s="486"/>
      <c r="N216" s="486"/>
      <c r="O216" s="486"/>
      <c r="P216" s="488"/>
      <c r="Q216" s="488"/>
      <c r="R216" s="488"/>
      <c r="S216" s="488"/>
      <c r="T216" s="488"/>
      <c r="U216" s="488"/>
      <c r="V216" s="488"/>
      <c r="W216" s="488"/>
      <c r="X216" s="488"/>
      <c r="Y216" s="489"/>
      <c r="Z216" s="489"/>
      <c r="AA216" s="489"/>
      <c r="AB216" s="489"/>
      <c r="AC216" s="489"/>
      <c r="AD216" s="489"/>
      <c r="AE216" s="489"/>
      <c r="AF216" s="489"/>
      <c r="AG216" s="489"/>
      <c r="AH216" s="489"/>
    </row>
    <row r="217" spans="1:34" s="419" customFormat="1" ht="9" customHeight="1">
      <c r="B217" s="500"/>
      <c r="C217" s="415"/>
      <c r="D217" s="415"/>
      <c r="E217" s="415"/>
      <c r="F217" s="415"/>
      <c r="G217" s="415"/>
      <c r="H217" s="415"/>
      <c r="I217" s="415"/>
      <c r="J217" s="415"/>
      <c r="K217" s="120"/>
      <c r="L217" s="424"/>
      <c r="M217" s="486"/>
      <c r="N217" s="486"/>
      <c r="O217" s="486"/>
      <c r="P217" s="488"/>
      <c r="Q217" s="488"/>
      <c r="R217" s="488"/>
      <c r="S217" s="488"/>
      <c r="T217" s="488"/>
      <c r="U217" s="488"/>
      <c r="V217" s="488"/>
      <c r="W217" s="488"/>
      <c r="X217" s="488"/>
      <c r="Y217" s="489"/>
      <c r="Z217" s="489"/>
      <c r="AA217" s="489"/>
      <c r="AB217" s="489"/>
      <c r="AC217" s="489"/>
      <c r="AD217" s="489"/>
      <c r="AE217" s="489"/>
      <c r="AF217" s="489"/>
      <c r="AG217" s="489"/>
      <c r="AH217" s="489"/>
    </row>
    <row r="218" spans="1:34" s="419" customFormat="1">
      <c r="A218" s="415" t="s">
        <v>9</v>
      </c>
      <c r="B218" s="501" t="s">
        <v>818</v>
      </c>
      <c r="C218" s="415">
        <v>190</v>
      </c>
      <c r="D218" s="415" t="s">
        <v>210</v>
      </c>
      <c r="E218" s="416"/>
      <c r="F218" s="416"/>
      <c r="G218" s="416"/>
      <c r="H218" s="416"/>
      <c r="I218" s="416">
        <f>SUM(E218:H218)</f>
        <v>0</v>
      </c>
      <c r="J218" s="416"/>
      <c r="K218" s="120"/>
      <c r="L218" s="424">
        <f>K218*C218</f>
        <v>0</v>
      </c>
      <c r="M218" s="486"/>
      <c r="N218" s="486"/>
      <c r="O218" s="486"/>
      <c r="P218" s="488"/>
      <c r="Q218" s="488"/>
      <c r="R218" s="488"/>
      <c r="S218" s="488"/>
      <c r="T218" s="488"/>
      <c r="U218" s="488"/>
      <c r="V218" s="488"/>
      <c r="W218" s="488"/>
      <c r="X218" s="488"/>
      <c r="Y218" s="489"/>
      <c r="Z218" s="489"/>
      <c r="AA218" s="489"/>
      <c r="AB218" s="489"/>
      <c r="AC218" s="489"/>
      <c r="AD218" s="489"/>
      <c r="AE218" s="489"/>
      <c r="AF218" s="489"/>
      <c r="AG218" s="489"/>
      <c r="AH218" s="489"/>
    </row>
    <row r="219" spans="1:34" s="419" customFormat="1" ht="8.25" customHeight="1">
      <c r="A219" s="415"/>
      <c r="B219" s="501"/>
      <c r="C219" s="415"/>
      <c r="D219" s="415"/>
      <c r="E219" s="415"/>
      <c r="F219" s="415"/>
      <c r="G219" s="415"/>
      <c r="H219" s="415"/>
      <c r="I219" s="415"/>
      <c r="J219" s="415"/>
      <c r="K219" s="120"/>
      <c r="L219" s="424"/>
      <c r="M219" s="486"/>
      <c r="N219" s="486"/>
      <c r="O219" s="486"/>
      <c r="P219" s="488"/>
      <c r="Q219" s="488"/>
      <c r="R219" s="488"/>
      <c r="S219" s="488"/>
      <c r="T219" s="488"/>
      <c r="U219" s="488"/>
      <c r="V219" s="488"/>
      <c r="W219" s="488"/>
      <c r="X219" s="488"/>
      <c r="Y219" s="489"/>
      <c r="Z219" s="489"/>
      <c r="AA219" s="489"/>
      <c r="AB219" s="489"/>
      <c r="AC219" s="489"/>
      <c r="AD219" s="489"/>
      <c r="AE219" s="489"/>
      <c r="AF219" s="489"/>
      <c r="AG219" s="489"/>
      <c r="AH219" s="489"/>
    </row>
    <row r="220" spans="1:34" s="419" customFormat="1">
      <c r="A220" s="415" t="s">
        <v>11</v>
      </c>
      <c r="B220" s="501" t="s">
        <v>819</v>
      </c>
      <c r="C220" s="415">
        <v>80</v>
      </c>
      <c r="D220" s="415" t="s">
        <v>210</v>
      </c>
      <c r="E220" s="416"/>
      <c r="F220" s="416"/>
      <c r="G220" s="416"/>
      <c r="H220" s="416"/>
      <c r="I220" s="416">
        <f>SUM(E220:H220)</f>
        <v>0</v>
      </c>
      <c r="J220" s="416"/>
      <c r="K220" s="120"/>
      <c r="L220" s="424">
        <f>K220*C220</f>
        <v>0</v>
      </c>
      <c r="M220" s="486"/>
      <c r="N220" s="486"/>
      <c r="O220" s="486"/>
      <c r="P220" s="488"/>
      <c r="Q220" s="488"/>
      <c r="R220" s="488"/>
      <c r="S220" s="488"/>
      <c r="T220" s="488"/>
      <c r="U220" s="488"/>
      <c r="V220" s="488"/>
      <c r="W220" s="488"/>
      <c r="X220" s="488"/>
      <c r="Y220" s="489"/>
      <c r="Z220" s="489"/>
      <c r="AA220" s="489"/>
      <c r="AB220" s="489"/>
      <c r="AC220" s="489"/>
      <c r="AD220" s="489"/>
      <c r="AE220" s="489"/>
      <c r="AF220" s="489"/>
      <c r="AG220" s="489"/>
      <c r="AH220" s="489"/>
    </row>
    <row r="221" spans="1:34" s="419" customFormat="1" ht="9" customHeight="1">
      <c r="A221" s="415"/>
      <c r="B221" s="501"/>
      <c r="C221" s="415"/>
      <c r="D221" s="415"/>
      <c r="E221" s="415"/>
      <c r="F221" s="415"/>
      <c r="G221" s="415"/>
      <c r="H221" s="415"/>
      <c r="I221" s="415"/>
      <c r="J221" s="415"/>
      <c r="K221" s="120"/>
      <c r="L221" s="424"/>
      <c r="M221" s="486"/>
      <c r="N221" s="486"/>
      <c r="O221" s="486"/>
      <c r="P221" s="488"/>
      <c r="Q221" s="488"/>
      <c r="R221" s="488"/>
      <c r="S221" s="488"/>
      <c r="T221" s="488"/>
      <c r="U221" s="488"/>
      <c r="V221" s="488"/>
      <c r="W221" s="488"/>
      <c r="X221" s="488"/>
      <c r="Y221" s="489"/>
      <c r="Z221" s="489"/>
      <c r="AA221" s="489"/>
      <c r="AB221" s="489"/>
      <c r="AC221" s="489"/>
      <c r="AD221" s="489"/>
      <c r="AE221" s="489"/>
      <c r="AF221" s="489"/>
      <c r="AG221" s="489"/>
      <c r="AH221" s="489"/>
    </row>
    <row r="222" spans="1:34" s="419" customFormat="1">
      <c r="A222" s="415" t="s">
        <v>13</v>
      </c>
      <c r="B222" s="501" t="s">
        <v>820</v>
      </c>
      <c r="C222" s="415">
        <v>100</v>
      </c>
      <c r="D222" s="415" t="s">
        <v>210</v>
      </c>
      <c r="E222" s="416"/>
      <c r="F222" s="416"/>
      <c r="G222" s="416"/>
      <c r="H222" s="416"/>
      <c r="I222" s="416">
        <f>SUM(E222:H222)</f>
        <v>0</v>
      </c>
      <c r="J222" s="416"/>
      <c r="K222" s="120"/>
      <c r="L222" s="424">
        <f>K222*C222</f>
        <v>0</v>
      </c>
      <c r="M222" s="486"/>
      <c r="N222" s="486"/>
      <c r="O222" s="486"/>
      <c r="P222" s="488"/>
      <c r="Q222" s="488"/>
      <c r="R222" s="488"/>
      <c r="S222" s="488"/>
      <c r="T222" s="488"/>
      <c r="U222" s="488"/>
      <c r="V222" s="488"/>
      <c r="W222" s="488"/>
      <c r="X222" s="488"/>
      <c r="Y222" s="489"/>
      <c r="Z222" s="489"/>
      <c r="AA222" s="489"/>
      <c r="AB222" s="489"/>
      <c r="AC222" s="489"/>
      <c r="AD222" s="489"/>
      <c r="AE222" s="489"/>
      <c r="AF222" s="489"/>
      <c r="AG222" s="489"/>
      <c r="AH222" s="489"/>
    </row>
    <row r="223" spans="1:34" s="419" customFormat="1" ht="10.5" customHeight="1">
      <c r="A223" s="415"/>
      <c r="B223" s="501"/>
      <c r="C223" s="415"/>
      <c r="D223" s="415"/>
      <c r="E223" s="415"/>
      <c r="F223" s="415"/>
      <c r="G223" s="415"/>
      <c r="H223" s="415"/>
      <c r="I223" s="415"/>
      <c r="J223" s="415"/>
      <c r="K223" s="120"/>
      <c r="L223" s="424"/>
      <c r="M223" s="486"/>
      <c r="N223" s="486"/>
      <c r="O223" s="486"/>
      <c r="P223" s="488"/>
      <c r="Q223" s="488"/>
      <c r="R223" s="488"/>
      <c r="S223" s="488"/>
      <c r="T223" s="488"/>
      <c r="U223" s="488"/>
      <c r="V223" s="488"/>
      <c r="W223" s="488"/>
      <c r="X223" s="488"/>
      <c r="Y223" s="489"/>
      <c r="Z223" s="489"/>
      <c r="AA223" s="489"/>
      <c r="AB223" s="489"/>
      <c r="AC223" s="489"/>
      <c r="AD223" s="489"/>
      <c r="AE223" s="489"/>
      <c r="AF223" s="489"/>
      <c r="AG223" s="489"/>
      <c r="AH223" s="489"/>
    </row>
    <row r="224" spans="1:34" s="419" customFormat="1">
      <c r="A224" s="415" t="s">
        <v>15</v>
      </c>
      <c r="B224" s="501" t="s">
        <v>821</v>
      </c>
      <c r="C224" s="415">
        <v>140</v>
      </c>
      <c r="D224" s="415" t="s">
        <v>210</v>
      </c>
      <c r="E224" s="416"/>
      <c r="F224" s="416"/>
      <c r="G224" s="416"/>
      <c r="H224" s="416"/>
      <c r="I224" s="416">
        <f>SUM(E224:H224)</f>
        <v>0</v>
      </c>
      <c r="J224" s="416"/>
      <c r="K224" s="120"/>
      <c r="L224" s="424">
        <f>K224*C224</f>
        <v>0</v>
      </c>
      <c r="M224" s="486"/>
      <c r="N224" s="486"/>
      <c r="O224" s="486"/>
      <c r="P224" s="488"/>
      <c r="Q224" s="488"/>
      <c r="R224" s="488"/>
      <c r="S224" s="488"/>
      <c r="T224" s="488"/>
      <c r="U224" s="488"/>
      <c r="V224" s="488"/>
      <c r="W224" s="488"/>
      <c r="X224" s="488"/>
      <c r="Y224" s="489"/>
      <c r="Z224" s="489"/>
      <c r="AA224" s="489"/>
      <c r="AB224" s="489"/>
      <c r="AC224" s="489"/>
      <c r="AD224" s="489"/>
      <c r="AE224" s="489"/>
      <c r="AF224" s="489"/>
      <c r="AG224" s="489"/>
      <c r="AH224" s="489"/>
    </row>
    <row r="225" spans="1:34" s="419" customFormat="1">
      <c r="A225" s="415"/>
      <c r="B225" s="501"/>
      <c r="C225" s="415"/>
      <c r="D225" s="415"/>
      <c r="E225" s="416"/>
      <c r="F225" s="416"/>
      <c r="G225" s="416"/>
      <c r="H225" s="416"/>
      <c r="I225" s="416"/>
      <c r="J225" s="416"/>
      <c r="K225" s="120"/>
      <c r="L225" s="424"/>
      <c r="M225" s="486"/>
      <c r="N225" s="486"/>
      <c r="O225" s="486"/>
      <c r="P225" s="488"/>
      <c r="Q225" s="488"/>
      <c r="R225" s="488"/>
      <c r="S225" s="488"/>
      <c r="T225" s="488"/>
      <c r="U225" s="488"/>
      <c r="V225" s="488"/>
      <c r="W225" s="488"/>
      <c r="X225" s="488"/>
      <c r="Y225" s="489"/>
      <c r="Z225" s="489"/>
      <c r="AA225" s="489"/>
      <c r="AB225" s="489"/>
      <c r="AC225" s="489"/>
      <c r="AD225" s="489"/>
      <c r="AE225" s="489"/>
      <c r="AF225" s="489"/>
      <c r="AG225" s="489"/>
      <c r="AH225" s="489"/>
    </row>
    <row r="226" spans="1:34" s="419" customFormat="1">
      <c r="A226" s="415"/>
      <c r="B226" s="501"/>
      <c r="C226" s="415"/>
      <c r="D226" s="415"/>
      <c r="E226" s="416"/>
      <c r="F226" s="416"/>
      <c r="G226" s="416"/>
      <c r="H226" s="416"/>
      <c r="I226" s="416"/>
      <c r="J226" s="420" t="s">
        <v>212</v>
      </c>
      <c r="K226" s="420"/>
      <c r="L226" s="477">
        <f>SUM(L216:L224)</f>
        <v>0</v>
      </c>
      <c r="M226" s="486"/>
      <c r="N226" s="486"/>
      <c r="O226" s="486"/>
      <c r="P226" s="488"/>
      <c r="Q226" s="488"/>
      <c r="R226" s="488"/>
      <c r="S226" s="488"/>
      <c r="T226" s="488"/>
      <c r="U226" s="488"/>
      <c r="V226" s="488"/>
      <c r="W226" s="488"/>
      <c r="X226" s="488"/>
      <c r="Y226" s="489"/>
      <c r="Z226" s="489"/>
      <c r="AA226" s="489"/>
      <c r="AB226" s="489"/>
      <c r="AC226" s="489"/>
      <c r="AD226" s="489"/>
      <c r="AE226" s="489"/>
      <c r="AF226" s="489"/>
      <c r="AG226" s="489"/>
      <c r="AH226" s="489"/>
    </row>
    <row r="227" spans="1:34" s="419" customFormat="1">
      <c r="A227" s="415"/>
      <c r="B227" s="501"/>
      <c r="C227" s="415"/>
      <c r="D227" s="415"/>
      <c r="E227" s="416"/>
      <c r="F227" s="416"/>
      <c r="G227" s="416"/>
      <c r="H227" s="416"/>
      <c r="I227" s="416"/>
      <c r="J227" s="416"/>
      <c r="K227" s="120"/>
      <c r="L227" s="424"/>
      <c r="M227" s="486"/>
      <c r="N227" s="486"/>
      <c r="O227" s="486"/>
      <c r="P227" s="488"/>
      <c r="Q227" s="488"/>
      <c r="R227" s="488"/>
      <c r="S227" s="488"/>
      <c r="T227" s="488"/>
      <c r="U227" s="488"/>
      <c r="V227" s="488"/>
      <c r="W227" s="488"/>
      <c r="X227" s="488"/>
      <c r="Y227" s="489"/>
      <c r="Z227" s="489"/>
      <c r="AA227" s="489"/>
      <c r="AB227" s="489"/>
      <c r="AC227" s="489"/>
      <c r="AD227" s="489"/>
      <c r="AE227" s="489"/>
      <c r="AF227" s="489"/>
      <c r="AG227" s="489"/>
      <c r="AH227" s="489"/>
    </row>
    <row r="228" spans="1:34" s="419" customFormat="1">
      <c r="A228" s="415"/>
      <c r="B228" s="502" t="s">
        <v>365</v>
      </c>
      <c r="C228" s="426"/>
      <c r="D228" s="426"/>
      <c r="E228" s="426"/>
      <c r="F228" s="426"/>
      <c r="G228" s="426"/>
      <c r="H228" s="426"/>
      <c r="I228" s="426"/>
      <c r="J228" s="426"/>
      <c r="K228" s="99"/>
      <c r="L228" s="418"/>
      <c r="M228" s="486"/>
      <c r="N228" s="486"/>
      <c r="O228" s="486"/>
      <c r="P228" s="488"/>
      <c r="Q228" s="488"/>
      <c r="R228" s="488"/>
      <c r="S228" s="488"/>
      <c r="T228" s="488"/>
      <c r="U228" s="488"/>
      <c r="V228" s="488"/>
      <c r="W228" s="488"/>
      <c r="X228" s="488"/>
      <c r="Y228" s="489"/>
      <c r="Z228" s="489"/>
      <c r="AA228" s="489"/>
      <c r="AB228" s="489"/>
      <c r="AC228" s="489"/>
      <c r="AD228" s="489"/>
      <c r="AE228" s="489"/>
      <c r="AF228" s="489"/>
      <c r="AG228" s="489"/>
      <c r="AH228" s="489"/>
    </row>
    <row r="229" spans="1:34" s="419" customFormat="1" ht="64.5" customHeight="1">
      <c r="A229" s="426"/>
      <c r="B229" s="561" t="s">
        <v>366</v>
      </c>
      <c r="C229" s="561"/>
      <c r="D229" s="561"/>
      <c r="E229" s="561"/>
      <c r="F229" s="561"/>
      <c r="G229" s="561"/>
      <c r="H229" s="426"/>
      <c r="I229" s="426"/>
      <c r="J229" s="426"/>
      <c r="K229" s="99"/>
      <c r="L229" s="418"/>
      <c r="M229" s="486"/>
      <c r="N229" s="486"/>
      <c r="O229" s="486"/>
      <c r="P229" s="488"/>
      <c r="Q229" s="488"/>
      <c r="R229" s="488"/>
      <c r="S229" s="488"/>
      <c r="T229" s="488"/>
      <c r="U229" s="488"/>
      <c r="V229" s="488"/>
      <c r="W229" s="488"/>
      <c r="X229" s="488"/>
      <c r="Y229" s="489"/>
      <c r="Z229" s="489"/>
      <c r="AA229" s="489"/>
      <c r="AB229" s="489"/>
      <c r="AC229" s="489"/>
      <c r="AD229" s="489"/>
      <c r="AE229" s="489"/>
      <c r="AF229" s="489"/>
      <c r="AG229" s="489"/>
      <c r="AH229" s="489"/>
    </row>
    <row r="230" spans="1:34" s="419" customFormat="1" ht="15" customHeight="1">
      <c r="A230" s="426"/>
      <c r="B230" s="497"/>
      <c r="C230" s="426"/>
      <c r="D230" s="426"/>
      <c r="E230" s="426"/>
      <c r="F230" s="426"/>
      <c r="G230" s="426"/>
      <c r="H230" s="426"/>
      <c r="I230" s="426"/>
      <c r="J230" s="426"/>
      <c r="K230" s="99"/>
      <c r="L230" s="418"/>
      <c r="M230" s="486"/>
      <c r="N230" s="486"/>
      <c r="O230" s="486"/>
      <c r="P230" s="488"/>
      <c r="Q230" s="488"/>
      <c r="R230" s="488"/>
      <c r="S230" s="488"/>
      <c r="T230" s="488"/>
      <c r="U230" s="488"/>
      <c r="V230" s="488"/>
      <c r="W230" s="488"/>
      <c r="X230" s="488"/>
      <c r="Y230" s="489"/>
      <c r="Z230" s="489"/>
      <c r="AA230" s="489"/>
      <c r="AB230" s="489"/>
      <c r="AC230" s="489"/>
      <c r="AD230" s="489"/>
      <c r="AE230" s="489"/>
      <c r="AF230" s="489"/>
      <c r="AG230" s="489"/>
      <c r="AH230" s="489"/>
    </row>
    <row r="231" spans="1:34" s="419" customFormat="1">
      <c r="A231" s="415" t="s">
        <v>7</v>
      </c>
      <c r="B231" s="498" t="s">
        <v>367</v>
      </c>
      <c r="C231" s="415">
        <v>7</v>
      </c>
      <c r="D231" s="415" t="s">
        <v>211</v>
      </c>
      <c r="E231" s="416"/>
      <c r="F231" s="416"/>
      <c r="G231" s="416"/>
      <c r="H231" s="416"/>
      <c r="I231" s="416">
        <f>SUM(E231:H231)</f>
        <v>0</v>
      </c>
      <c r="J231" s="416"/>
      <c r="K231" s="120"/>
      <c r="L231" s="424">
        <f>K231*C231</f>
        <v>0</v>
      </c>
      <c r="M231" s="486"/>
      <c r="N231" s="486"/>
      <c r="O231" s="486"/>
      <c r="P231" s="488"/>
      <c r="Q231" s="488"/>
      <c r="R231" s="488"/>
      <c r="S231" s="488"/>
      <c r="T231" s="488"/>
      <c r="U231" s="488"/>
      <c r="V231" s="488"/>
      <c r="W231" s="488"/>
      <c r="X231" s="488"/>
      <c r="Y231" s="489"/>
      <c r="Z231" s="489"/>
      <c r="AA231" s="489"/>
      <c r="AB231" s="489"/>
      <c r="AC231" s="489"/>
      <c r="AD231" s="489"/>
      <c r="AE231" s="489"/>
      <c r="AF231" s="489"/>
      <c r="AG231" s="489"/>
      <c r="AH231" s="489"/>
    </row>
    <row r="232" spans="1:34" s="419" customFormat="1" ht="7.5" customHeight="1">
      <c r="A232" s="415"/>
      <c r="B232" s="498"/>
      <c r="C232" s="415"/>
      <c r="D232" s="426"/>
      <c r="E232" s="426"/>
      <c r="F232" s="426"/>
      <c r="G232" s="426"/>
      <c r="H232" s="426"/>
      <c r="I232" s="426"/>
      <c r="J232" s="426"/>
      <c r="K232" s="99"/>
      <c r="L232" s="418"/>
      <c r="M232" s="486"/>
      <c r="N232" s="486"/>
      <c r="O232" s="486"/>
      <c r="P232" s="488"/>
      <c r="Q232" s="488"/>
      <c r="R232" s="488"/>
      <c r="S232" s="488"/>
      <c r="T232" s="488"/>
      <c r="U232" s="488"/>
      <c r="V232" s="488"/>
      <c r="W232" s="488"/>
      <c r="X232" s="488"/>
      <c r="Y232" s="489"/>
      <c r="Z232" s="489"/>
      <c r="AA232" s="489"/>
      <c r="AB232" s="489"/>
      <c r="AC232" s="489"/>
      <c r="AD232" s="489"/>
      <c r="AE232" s="489"/>
      <c r="AF232" s="489"/>
      <c r="AG232" s="489"/>
      <c r="AH232" s="489"/>
    </row>
    <row r="233" spans="1:34" s="419" customFormat="1">
      <c r="A233" s="415" t="s">
        <v>9</v>
      </c>
      <c r="B233" s="498" t="s">
        <v>368</v>
      </c>
      <c r="C233" s="415">
        <v>3</v>
      </c>
      <c r="D233" s="415" t="s">
        <v>211</v>
      </c>
      <c r="E233" s="416"/>
      <c r="F233" s="416"/>
      <c r="G233" s="416"/>
      <c r="H233" s="416"/>
      <c r="I233" s="416">
        <f>SUM(E233:H233)</f>
        <v>0</v>
      </c>
      <c r="J233" s="416"/>
      <c r="K233" s="120"/>
      <c r="L233" s="424">
        <f>K233*C233</f>
        <v>0</v>
      </c>
      <c r="M233" s="486"/>
      <c r="N233" s="486"/>
      <c r="O233" s="486"/>
      <c r="P233" s="488"/>
      <c r="Q233" s="488"/>
      <c r="R233" s="488"/>
      <c r="S233" s="488"/>
      <c r="T233" s="488"/>
      <c r="U233" s="488"/>
      <c r="V233" s="488"/>
      <c r="W233" s="488"/>
      <c r="X233" s="488"/>
      <c r="Y233" s="489"/>
      <c r="Z233" s="489"/>
      <c r="AA233" s="489"/>
      <c r="AB233" s="489"/>
      <c r="AC233" s="489"/>
      <c r="AD233" s="489"/>
      <c r="AE233" s="489"/>
      <c r="AF233" s="489"/>
      <c r="AG233" s="489"/>
      <c r="AH233" s="489"/>
    </row>
    <row r="234" spans="1:34" s="419" customFormat="1" ht="7.5" customHeight="1">
      <c r="A234" s="415"/>
      <c r="B234" s="498"/>
      <c r="C234" s="415"/>
      <c r="D234" s="426"/>
      <c r="E234" s="426"/>
      <c r="F234" s="426"/>
      <c r="G234" s="426"/>
      <c r="H234" s="426"/>
      <c r="I234" s="426"/>
      <c r="J234" s="426"/>
      <c r="K234" s="99"/>
      <c r="L234" s="418"/>
      <c r="M234" s="486"/>
      <c r="N234" s="486"/>
      <c r="O234" s="486"/>
      <c r="P234" s="488"/>
      <c r="Q234" s="488"/>
      <c r="R234" s="488"/>
      <c r="S234" s="488"/>
      <c r="T234" s="488"/>
      <c r="U234" s="488"/>
      <c r="V234" s="488"/>
      <c r="W234" s="488"/>
      <c r="X234" s="488"/>
      <c r="Y234" s="489"/>
      <c r="Z234" s="489"/>
      <c r="AA234" s="489"/>
      <c r="AB234" s="489"/>
      <c r="AC234" s="489"/>
      <c r="AD234" s="489"/>
      <c r="AE234" s="489"/>
      <c r="AF234" s="489"/>
      <c r="AG234" s="489"/>
      <c r="AH234" s="489"/>
    </row>
    <row r="235" spans="1:34" s="419" customFormat="1">
      <c r="A235" s="415" t="s">
        <v>11</v>
      </c>
      <c r="B235" s="498" t="s">
        <v>369</v>
      </c>
      <c r="C235" s="415">
        <v>6</v>
      </c>
      <c r="D235" s="415" t="s">
        <v>211</v>
      </c>
      <c r="E235" s="416"/>
      <c r="F235" s="416"/>
      <c r="G235" s="416"/>
      <c r="H235" s="416"/>
      <c r="I235" s="416">
        <f>SUM(E235:H235)</f>
        <v>0</v>
      </c>
      <c r="J235" s="416"/>
      <c r="K235" s="120"/>
      <c r="L235" s="424">
        <f>K235*C235</f>
        <v>0</v>
      </c>
      <c r="M235" s="486"/>
      <c r="N235" s="486"/>
      <c r="O235" s="486"/>
      <c r="P235" s="488"/>
      <c r="Q235" s="488"/>
      <c r="R235" s="488"/>
      <c r="S235" s="488"/>
      <c r="T235" s="488"/>
      <c r="U235" s="488"/>
      <c r="V235" s="488"/>
      <c r="W235" s="488"/>
      <c r="X235" s="488"/>
      <c r="Y235" s="489"/>
      <c r="Z235" s="489"/>
      <c r="AA235" s="489"/>
      <c r="AB235" s="489"/>
      <c r="AC235" s="489"/>
      <c r="AD235" s="489"/>
      <c r="AE235" s="489"/>
      <c r="AF235" s="489"/>
      <c r="AG235" s="489"/>
      <c r="AH235" s="489"/>
    </row>
    <row r="236" spans="1:34" s="419" customFormat="1" ht="9.75" customHeight="1">
      <c r="A236" s="415"/>
      <c r="B236" s="498"/>
      <c r="C236" s="415"/>
      <c r="D236" s="415"/>
      <c r="E236" s="416"/>
      <c r="F236" s="416"/>
      <c r="G236" s="416"/>
      <c r="H236" s="416"/>
      <c r="I236" s="416"/>
      <c r="J236" s="416"/>
      <c r="K236" s="120"/>
      <c r="L236" s="424"/>
      <c r="M236" s="486"/>
      <c r="N236" s="486"/>
      <c r="O236" s="486"/>
      <c r="P236" s="488"/>
      <c r="Q236" s="488"/>
      <c r="R236" s="488"/>
      <c r="S236" s="488"/>
      <c r="T236" s="488"/>
      <c r="U236" s="488"/>
      <c r="V236" s="488"/>
      <c r="W236" s="488"/>
      <c r="X236" s="488"/>
      <c r="Y236" s="489"/>
      <c r="Z236" s="489"/>
      <c r="AA236" s="489"/>
      <c r="AB236" s="489"/>
      <c r="AC236" s="489"/>
      <c r="AD236" s="489"/>
      <c r="AE236" s="489"/>
      <c r="AF236" s="489"/>
      <c r="AG236" s="489"/>
      <c r="AH236" s="489"/>
    </row>
    <row r="237" spans="1:34" s="419" customFormat="1">
      <c r="A237" s="415" t="s">
        <v>13</v>
      </c>
      <c r="B237" s="498" t="s">
        <v>476</v>
      </c>
      <c r="C237" s="415">
        <v>2</v>
      </c>
      <c r="D237" s="415" t="s">
        <v>211</v>
      </c>
      <c r="E237" s="416"/>
      <c r="F237" s="416"/>
      <c r="G237" s="416"/>
      <c r="H237" s="416"/>
      <c r="I237" s="416">
        <f>SUM(E237:H237)</f>
        <v>0</v>
      </c>
      <c r="J237" s="416"/>
      <c r="K237" s="120"/>
      <c r="L237" s="424">
        <f>K237*C237</f>
        <v>0</v>
      </c>
      <c r="M237" s="486"/>
      <c r="N237" s="486"/>
      <c r="O237" s="486"/>
      <c r="P237" s="488"/>
      <c r="Q237" s="488"/>
      <c r="R237" s="488"/>
      <c r="S237" s="488"/>
      <c r="T237" s="488"/>
      <c r="U237" s="488"/>
      <c r="V237" s="488"/>
      <c r="W237" s="488"/>
      <c r="X237" s="488"/>
      <c r="Y237" s="489"/>
      <c r="Z237" s="489"/>
      <c r="AA237" s="489"/>
      <c r="AB237" s="489"/>
      <c r="AC237" s="489"/>
      <c r="AD237" s="489"/>
      <c r="AE237" s="489"/>
      <c r="AF237" s="489"/>
      <c r="AG237" s="489"/>
      <c r="AH237" s="489"/>
    </row>
    <row r="238" spans="1:34" s="419" customFormat="1" ht="10.5" customHeight="1">
      <c r="A238" s="415"/>
      <c r="B238" s="498"/>
      <c r="C238" s="415"/>
      <c r="D238" s="415"/>
      <c r="E238" s="416"/>
      <c r="F238" s="416"/>
      <c r="G238" s="416"/>
      <c r="H238" s="416"/>
      <c r="I238" s="416"/>
      <c r="J238" s="416"/>
      <c r="K238" s="120"/>
      <c r="L238" s="424"/>
      <c r="M238" s="486"/>
      <c r="N238" s="486"/>
      <c r="O238" s="486"/>
      <c r="P238" s="488"/>
      <c r="Q238" s="488"/>
      <c r="R238" s="488"/>
      <c r="S238" s="488"/>
      <c r="T238" s="488"/>
      <c r="U238" s="488"/>
      <c r="V238" s="488"/>
      <c r="W238" s="488"/>
      <c r="X238" s="488"/>
      <c r="Y238" s="489"/>
      <c r="Z238" s="489"/>
      <c r="AA238" s="489"/>
      <c r="AB238" s="489"/>
      <c r="AC238" s="489"/>
      <c r="AD238" s="489"/>
      <c r="AE238" s="489"/>
      <c r="AF238" s="489"/>
      <c r="AG238" s="489"/>
      <c r="AH238" s="489"/>
    </row>
    <row r="239" spans="1:34" s="419" customFormat="1">
      <c r="A239" s="503"/>
      <c r="B239" s="504" t="s">
        <v>370</v>
      </c>
      <c r="C239" s="505"/>
      <c r="D239" s="505"/>
      <c r="E239" s="505"/>
      <c r="F239" s="505"/>
      <c r="G239" s="505"/>
      <c r="H239" s="505"/>
      <c r="I239" s="505"/>
      <c r="J239" s="505"/>
      <c r="K239" s="505"/>
      <c r="L239" s="506"/>
      <c r="N239" s="486"/>
      <c r="O239" s="486"/>
      <c r="P239" s="488"/>
      <c r="Q239" s="488"/>
      <c r="R239" s="488"/>
      <c r="S239" s="488"/>
      <c r="T239" s="488"/>
      <c r="U239" s="488"/>
      <c r="V239" s="488"/>
      <c r="W239" s="488"/>
      <c r="X239" s="488"/>
      <c r="Y239" s="489"/>
      <c r="Z239" s="489"/>
      <c r="AA239" s="489"/>
      <c r="AB239" s="489"/>
      <c r="AC239" s="489"/>
      <c r="AD239" s="489"/>
      <c r="AE239" s="489"/>
      <c r="AF239" s="489"/>
      <c r="AG239" s="489"/>
      <c r="AH239" s="489"/>
    </row>
    <row r="240" spans="1:34" s="419" customFormat="1" ht="51.75" customHeight="1">
      <c r="A240" s="507"/>
      <c r="B240" s="557" t="s">
        <v>797</v>
      </c>
      <c r="C240" s="557"/>
      <c r="D240" s="557"/>
      <c r="E240" s="557"/>
      <c r="F240" s="557"/>
      <c r="G240" s="557"/>
      <c r="H240" s="508" t="s">
        <v>798</v>
      </c>
      <c r="I240" s="505"/>
      <c r="J240" s="505"/>
      <c r="K240" s="505"/>
      <c r="L240" s="506"/>
      <c r="N240" s="486"/>
      <c r="O240" s="486"/>
      <c r="P240" s="488"/>
      <c r="Q240" s="488"/>
      <c r="R240" s="488"/>
      <c r="S240" s="488"/>
      <c r="T240" s="488"/>
      <c r="U240" s="488"/>
      <c r="V240" s="488"/>
      <c r="W240" s="488"/>
      <c r="X240" s="488"/>
      <c r="Y240" s="489"/>
      <c r="Z240" s="489"/>
      <c r="AA240" s="489"/>
      <c r="AB240" s="489"/>
      <c r="AC240" s="489"/>
      <c r="AD240" s="489"/>
      <c r="AE240" s="489"/>
      <c r="AF240" s="489"/>
      <c r="AG240" s="489"/>
      <c r="AH240" s="489"/>
    </row>
    <row r="241" spans="1:34" s="419" customFormat="1" ht="27" customHeight="1">
      <c r="A241" s="507"/>
      <c r="B241" s="558" t="s">
        <v>799</v>
      </c>
      <c r="C241" s="558"/>
      <c r="D241" s="558"/>
      <c r="E241" s="558"/>
      <c r="F241" s="558"/>
      <c r="G241" s="558"/>
      <c r="H241" s="505"/>
      <c r="I241" s="505"/>
      <c r="J241" s="505"/>
      <c r="K241" s="505"/>
      <c r="L241" s="506"/>
      <c r="N241" s="486"/>
      <c r="O241" s="486"/>
      <c r="P241" s="488"/>
      <c r="Q241" s="488"/>
      <c r="R241" s="488"/>
      <c r="S241" s="488"/>
      <c r="T241" s="488"/>
      <c r="U241" s="488"/>
      <c r="V241" s="488"/>
      <c r="W241" s="488"/>
      <c r="X241" s="488"/>
      <c r="Y241" s="489"/>
      <c r="Z241" s="489"/>
      <c r="AA241" s="489"/>
      <c r="AB241" s="489"/>
      <c r="AC241" s="489"/>
      <c r="AD241" s="489"/>
      <c r="AE241" s="489"/>
      <c r="AF241" s="489"/>
      <c r="AG241" s="489"/>
      <c r="AH241" s="489"/>
    </row>
    <row r="242" spans="1:34" s="419" customFormat="1">
      <c r="A242" s="415" t="s">
        <v>15</v>
      </c>
      <c r="B242" s="425" t="s">
        <v>315</v>
      </c>
      <c r="C242" s="415">
        <v>10</v>
      </c>
      <c r="D242" s="415" t="s">
        <v>210</v>
      </c>
      <c r="E242" s="416"/>
      <c r="F242" s="416"/>
      <c r="G242" s="416"/>
      <c r="H242" s="416"/>
      <c r="I242" s="416">
        <f>SUM(E242:H242)</f>
        <v>0</v>
      </c>
      <c r="J242" s="416"/>
      <c r="K242" s="120"/>
      <c r="L242" s="424">
        <f>K242*C242</f>
        <v>0</v>
      </c>
      <c r="M242" s="486"/>
      <c r="N242" s="486"/>
      <c r="O242" s="486"/>
      <c r="P242" s="488"/>
      <c r="Q242" s="488"/>
      <c r="R242" s="488"/>
      <c r="S242" s="488"/>
      <c r="T242" s="488"/>
      <c r="U242" s="488"/>
      <c r="V242" s="488"/>
      <c r="W242" s="488"/>
      <c r="X242" s="488"/>
      <c r="Y242" s="489"/>
      <c r="Z242" s="489"/>
      <c r="AA242" s="489"/>
      <c r="AB242" s="489"/>
      <c r="AC242" s="489"/>
      <c r="AD242" s="489"/>
      <c r="AE242" s="489"/>
      <c r="AF242" s="489"/>
      <c r="AG242" s="489"/>
      <c r="AH242" s="489"/>
    </row>
    <row r="243" spans="1:34" s="419" customFormat="1" ht="6.75" customHeight="1">
      <c r="A243" s="415"/>
      <c r="B243" s="425"/>
      <c r="C243" s="415"/>
      <c r="D243" s="415"/>
      <c r="E243" s="415"/>
      <c r="F243" s="415"/>
      <c r="G243" s="415"/>
      <c r="H243" s="415"/>
      <c r="I243" s="415"/>
      <c r="J243" s="415"/>
      <c r="K243" s="120"/>
      <c r="L243" s="424"/>
      <c r="M243" s="486"/>
      <c r="N243" s="486"/>
      <c r="O243" s="486"/>
      <c r="P243" s="488"/>
      <c r="Q243" s="488"/>
      <c r="R243" s="488"/>
      <c r="S243" s="488"/>
      <c r="T243" s="488"/>
      <c r="U243" s="488"/>
      <c r="V243" s="488"/>
      <c r="W243" s="488"/>
      <c r="X243" s="488"/>
      <c r="Y243" s="489"/>
      <c r="Z243" s="489"/>
      <c r="AA243" s="489"/>
      <c r="AB243" s="489"/>
      <c r="AC243" s="489"/>
      <c r="AD243" s="489"/>
      <c r="AE243" s="489"/>
      <c r="AF243" s="489"/>
      <c r="AG243" s="489"/>
      <c r="AH243" s="489"/>
    </row>
    <row r="244" spans="1:34" s="419" customFormat="1">
      <c r="A244" s="415" t="s">
        <v>139</v>
      </c>
      <c r="B244" s="425" t="s">
        <v>316</v>
      </c>
      <c r="C244" s="415">
        <v>35</v>
      </c>
      <c r="D244" s="415" t="s">
        <v>210</v>
      </c>
      <c r="E244" s="416"/>
      <c r="F244" s="416"/>
      <c r="G244" s="416"/>
      <c r="H244" s="416"/>
      <c r="I244" s="416">
        <f>SUM(E244:H244)</f>
        <v>0</v>
      </c>
      <c r="J244" s="416"/>
      <c r="K244" s="120"/>
      <c r="L244" s="424">
        <f>K244*C244</f>
        <v>0</v>
      </c>
      <c r="M244" s="486"/>
      <c r="N244" s="486"/>
      <c r="O244" s="486"/>
      <c r="P244" s="488"/>
      <c r="Q244" s="488"/>
      <c r="R244" s="488"/>
      <c r="S244" s="488"/>
      <c r="T244" s="488"/>
      <c r="U244" s="488"/>
      <c r="V244" s="488"/>
      <c r="W244" s="488"/>
      <c r="X244" s="488"/>
      <c r="Y244" s="489"/>
      <c r="Z244" s="489"/>
      <c r="AA244" s="489"/>
      <c r="AB244" s="489"/>
      <c r="AC244" s="489"/>
      <c r="AD244" s="489"/>
      <c r="AE244" s="489"/>
      <c r="AF244" s="489"/>
      <c r="AG244" s="489"/>
      <c r="AH244" s="489"/>
    </row>
    <row r="245" spans="1:34" s="419" customFormat="1" ht="6.75" customHeight="1">
      <c r="A245" s="415"/>
      <c r="B245" s="425"/>
      <c r="C245" s="415"/>
      <c r="D245" s="415"/>
      <c r="E245" s="415"/>
      <c r="F245" s="415"/>
      <c r="G245" s="415"/>
      <c r="H245" s="415"/>
      <c r="I245" s="415"/>
      <c r="J245" s="415"/>
      <c r="K245" s="120"/>
      <c r="L245" s="424"/>
      <c r="M245" s="486"/>
      <c r="N245" s="486"/>
      <c r="O245" s="486"/>
      <c r="P245" s="488"/>
      <c r="Q245" s="488"/>
      <c r="R245" s="488"/>
      <c r="S245" s="488"/>
      <c r="T245" s="488"/>
      <c r="U245" s="488"/>
      <c r="V245" s="488"/>
      <c r="W245" s="488"/>
      <c r="X245" s="488"/>
      <c r="Y245" s="489"/>
      <c r="Z245" s="489"/>
      <c r="AA245" s="489"/>
      <c r="AB245" s="489"/>
      <c r="AC245" s="489"/>
      <c r="AD245" s="489"/>
      <c r="AE245" s="489"/>
      <c r="AF245" s="489"/>
      <c r="AG245" s="489"/>
      <c r="AH245" s="489"/>
    </row>
    <row r="246" spans="1:34" s="419" customFormat="1">
      <c r="A246" s="415" t="s">
        <v>19</v>
      </c>
      <c r="B246" s="425" t="s">
        <v>323</v>
      </c>
      <c r="C246" s="415">
        <v>30</v>
      </c>
      <c r="D246" s="415" t="s">
        <v>210</v>
      </c>
      <c r="E246" s="416"/>
      <c r="F246" s="416"/>
      <c r="G246" s="416"/>
      <c r="H246" s="416"/>
      <c r="I246" s="416">
        <f>SUM(E246:H246)</f>
        <v>0</v>
      </c>
      <c r="J246" s="416"/>
      <c r="K246" s="120"/>
      <c r="L246" s="424">
        <f>K246*C246</f>
        <v>0</v>
      </c>
      <c r="M246" s="486"/>
      <c r="N246" s="486"/>
      <c r="O246" s="486"/>
      <c r="P246" s="488"/>
      <c r="Q246" s="488"/>
      <c r="R246" s="488"/>
      <c r="S246" s="488"/>
      <c r="T246" s="488"/>
      <c r="U246" s="488"/>
      <c r="V246" s="488"/>
      <c r="W246" s="488"/>
      <c r="X246" s="488"/>
      <c r="Y246" s="489"/>
      <c r="Z246" s="489"/>
      <c r="AA246" s="489"/>
      <c r="AB246" s="489"/>
      <c r="AC246" s="489"/>
      <c r="AD246" s="489"/>
      <c r="AE246" s="489"/>
      <c r="AF246" s="489"/>
      <c r="AG246" s="489"/>
      <c r="AH246" s="489"/>
    </row>
    <row r="247" spans="1:34" s="419" customFormat="1" ht="9" customHeight="1">
      <c r="A247" s="426"/>
      <c r="B247" s="490"/>
      <c r="C247" s="426"/>
      <c r="D247" s="426"/>
      <c r="E247" s="426"/>
      <c r="F247" s="426"/>
      <c r="G247" s="426"/>
      <c r="H247" s="426"/>
      <c r="I247" s="426"/>
      <c r="J247" s="426"/>
      <c r="K247" s="99"/>
      <c r="L247" s="418"/>
      <c r="M247" s="486"/>
      <c r="N247" s="486"/>
      <c r="O247" s="486"/>
      <c r="P247" s="488"/>
      <c r="Q247" s="488"/>
      <c r="R247" s="488"/>
      <c r="S247" s="488"/>
      <c r="T247" s="488"/>
      <c r="U247" s="488"/>
      <c r="V247" s="488"/>
      <c r="W247" s="488"/>
      <c r="X247" s="488"/>
      <c r="Y247" s="489"/>
      <c r="Z247" s="489"/>
      <c r="AA247" s="489"/>
      <c r="AB247" s="489"/>
      <c r="AC247" s="489"/>
      <c r="AD247" s="489"/>
      <c r="AE247" s="489"/>
      <c r="AF247" s="489"/>
      <c r="AG247" s="489"/>
      <c r="AH247" s="489"/>
    </row>
    <row r="248" spans="1:34" s="419" customFormat="1">
      <c r="A248" s="415"/>
      <c r="B248" s="427" t="s">
        <v>359</v>
      </c>
      <c r="C248" s="426"/>
      <c r="D248" s="426"/>
      <c r="E248" s="426"/>
      <c r="F248" s="426"/>
      <c r="G248" s="426"/>
      <c r="H248" s="426"/>
      <c r="I248" s="426"/>
      <c r="J248" s="426"/>
      <c r="K248" s="99"/>
      <c r="L248" s="418"/>
      <c r="M248" s="486"/>
      <c r="N248" s="486"/>
      <c r="O248" s="486"/>
      <c r="P248" s="488"/>
      <c r="Q248" s="488"/>
      <c r="R248" s="488"/>
      <c r="S248" s="488"/>
      <c r="T248" s="488"/>
      <c r="U248" s="488"/>
      <c r="V248" s="488"/>
      <c r="W248" s="488"/>
      <c r="X248" s="488"/>
      <c r="Y248" s="489"/>
      <c r="Z248" s="489"/>
      <c r="AA248" s="489"/>
      <c r="AB248" s="489"/>
      <c r="AC248" s="489"/>
      <c r="AD248" s="489"/>
      <c r="AE248" s="489"/>
      <c r="AF248" s="489"/>
      <c r="AG248" s="489"/>
      <c r="AH248" s="489"/>
    </row>
    <row r="249" spans="1:34" s="419" customFormat="1" ht="35.25" customHeight="1">
      <c r="A249" s="415"/>
      <c r="B249" s="556" t="s">
        <v>324</v>
      </c>
      <c r="C249" s="556"/>
      <c r="D249" s="556"/>
      <c r="E249" s="556"/>
      <c r="F249" s="556"/>
      <c r="G249" s="556"/>
      <c r="H249" s="426"/>
      <c r="I249" s="426"/>
      <c r="J249" s="426"/>
      <c r="K249" s="99"/>
      <c r="L249" s="418"/>
      <c r="M249" s="486"/>
      <c r="N249" s="486"/>
      <c r="O249" s="486"/>
      <c r="P249" s="488"/>
      <c r="Q249" s="488"/>
      <c r="R249" s="488"/>
      <c r="S249" s="488"/>
      <c r="T249" s="488"/>
      <c r="U249" s="488"/>
      <c r="V249" s="488"/>
      <c r="W249" s="488"/>
      <c r="X249" s="488"/>
      <c r="Y249" s="489"/>
      <c r="Z249" s="489"/>
      <c r="AA249" s="489"/>
      <c r="AB249" s="489"/>
      <c r="AC249" s="489"/>
      <c r="AD249" s="489"/>
      <c r="AE249" s="489"/>
      <c r="AF249" s="489"/>
      <c r="AG249" s="489"/>
      <c r="AH249" s="489"/>
    </row>
    <row r="250" spans="1:34" s="419" customFormat="1">
      <c r="A250" s="415"/>
      <c r="B250" s="425" t="s">
        <v>371</v>
      </c>
      <c r="C250" s="415"/>
      <c r="D250" s="415"/>
      <c r="E250" s="415"/>
      <c r="F250" s="415"/>
      <c r="G250" s="415"/>
      <c r="H250" s="415"/>
      <c r="I250" s="415"/>
      <c r="J250" s="415"/>
      <c r="K250" s="120"/>
      <c r="L250" s="424"/>
      <c r="M250" s="486"/>
      <c r="N250" s="486"/>
      <c r="O250" s="486"/>
      <c r="P250" s="488"/>
      <c r="Q250" s="488"/>
      <c r="R250" s="488"/>
      <c r="S250" s="488"/>
      <c r="T250" s="488"/>
      <c r="U250" s="488"/>
      <c r="V250" s="488"/>
      <c r="W250" s="488"/>
      <c r="X250" s="488"/>
      <c r="Y250" s="489"/>
      <c r="Z250" s="489"/>
      <c r="AA250" s="489"/>
      <c r="AB250" s="489"/>
      <c r="AC250" s="489"/>
      <c r="AD250" s="489"/>
      <c r="AE250" s="489"/>
      <c r="AF250" s="489"/>
      <c r="AG250" s="489"/>
      <c r="AH250" s="489"/>
    </row>
    <row r="251" spans="1:34" s="419" customFormat="1">
      <c r="A251" s="415"/>
      <c r="B251" s="425" t="s">
        <v>326</v>
      </c>
      <c r="C251" s="415"/>
      <c r="D251" s="415"/>
      <c r="E251" s="415"/>
      <c r="F251" s="415"/>
      <c r="G251" s="415"/>
      <c r="H251" s="415"/>
      <c r="I251" s="415"/>
      <c r="J251" s="415"/>
      <c r="K251" s="120"/>
      <c r="L251" s="424"/>
      <c r="M251" s="486"/>
      <c r="N251" s="486"/>
      <c r="O251" s="486"/>
      <c r="P251" s="488"/>
      <c r="Q251" s="488"/>
      <c r="R251" s="488"/>
      <c r="S251" s="488"/>
      <c r="T251" s="488"/>
      <c r="U251" s="488"/>
      <c r="V251" s="488"/>
      <c r="W251" s="488"/>
      <c r="X251" s="488"/>
      <c r="Y251" s="489"/>
      <c r="Z251" s="489"/>
      <c r="AA251" s="489"/>
      <c r="AB251" s="489"/>
      <c r="AC251" s="489"/>
      <c r="AD251" s="489"/>
      <c r="AE251" s="489"/>
      <c r="AF251" s="489"/>
      <c r="AG251" s="489"/>
      <c r="AH251" s="489"/>
    </row>
    <row r="252" spans="1:34" s="419" customFormat="1">
      <c r="A252" s="415" t="s">
        <v>222</v>
      </c>
      <c r="B252" s="425" t="s">
        <v>315</v>
      </c>
      <c r="C252" s="415">
        <v>2</v>
      </c>
      <c r="D252" s="415" t="s">
        <v>211</v>
      </c>
      <c r="E252" s="416"/>
      <c r="F252" s="416"/>
      <c r="G252" s="416"/>
      <c r="H252" s="416"/>
      <c r="I252" s="416">
        <f>SUM(E252:H252)</f>
        <v>0</v>
      </c>
      <c r="J252" s="416"/>
      <c r="K252" s="120"/>
      <c r="L252" s="424">
        <f>K252*C252</f>
        <v>0</v>
      </c>
      <c r="M252" s="486"/>
      <c r="N252" s="486"/>
      <c r="O252" s="486"/>
      <c r="P252" s="488"/>
      <c r="Q252" s="488"/>
      <c r="R252" s="488"/>
      <c r="S252" s="488"/>
      <c r="T252" s="488"/>
      <c r="U252" s="488"/>
      <c r="V252" s="488"/>
      <c r="W252" s="488"/>
      <c r="X252" s="488"/>
      <c r="Y252" s="489"/>
      <c r="Z252" s="489"/>
      <c r="AA252" s="489"/>
      <c r="AB252" s="489"/>
      <c r="AC252" s="489"/>
      <c r="AD252" s="489"/>
      <c r="AE252" s="489"/>
      <c r="AF252" s="489"/>
      <c r="AG252" s="489"/>
      <c r="AH252" s="489"/>
    </row>
    <row r="253" spans="1:34" s="419" customFormat="1" ht="6.75" customHeight="1">
      <c r="A253" s="415"/>
      <c r="B253" s="425"/>
      <c r="C253" s="415"/>
      <c r="D253" s="415"/>
      <c r="E253" s="415"/>
      <c r="F253" s="415"/>
      <c r="G253" s="415"/>
      <c r="H253" s="415"/>
      <c r="I253" s="415"/>
      <c r="J253" s="415"/>
      <c r="K253" s="120"/>
      <c r="L253" s="424"/>
      <c r="M253" s="486"/>
      <c r="N253" s="486"/>
      <c r="O253" s="486"/>
      <c r="P253" s="488"/>
      <c r="Q253" s="488"/>
      <c r="R253" s="488"/>
      <c r="S253" s="488"/>
      <c r="T253" s="488"/>
      <c r="U253" s="488"/>
      <c r="V253" s="488"/>
      <c r="W253" s="488"/>
      <c r="X253" s="488"/>
      <c r="Y253" s="489"/>
      <c r="Z253" s="489"/>
      <c r="AA253" s="489"/>
      <c r="AB253" s="489"/>
      <c r="AC253" s="489"/>
      <c r="AD253" s="489"/>
      <c r="AE253" s="489"/>
      <c r="AF253" s="489"/>
      <c r="AG253" s="489"/>
      <c r="AH253" s="489"/>
    </row>
    <row r="254" spans="1:34" s="419" customFormat="1">
      <c r="A254" s="415" t="s">
        <v>223</v>
      </c>
      <c r="B254" s="425" t="s">
        <v>323</v>
      </c>
      <c r="C254" s="415">
        <v>2</v>
      </c>
      <c r="D254" s="415" t="s">
        <v>211</v>
      </c>
      <c r="E254" s="416"/>
      <c r="F254" s="416"/>
      <c r="G254" s="416"/>
      <c r="H254" s="416"/>
      <c r="I254" s="416">
        <f>SUM(E254:H254)</f>
        <v>0</v>
      </c>
      <c r="J254" s="416"/>
      <c r="K254" s="120"/>
      <c r="L254" s="424">
        <f>K254*C254</f>
        <v>0</v>
      </c>
      <c r="M254" s="486"/>
      <c r="N254" s="486"/>
      <c r="O254" s="486"/>
      <c r="P254" s="488"/>
      <c r="Q254" s="488"/>
      <c r="R254" s="488"/>
      <c r="S254" s="488"/>
      <c r="T254" s="488"/>
      <c r="U254" s="488"/>
      <c r="V254" s="488"/>
      <c r="W254" s="488"/>
      <c r="X254" s="488"/>
      <c r="Y254" s="489"/>
      <c r="Z254" s="489"/>
      <c r="AA254" s="489"/>
      <c r="AB254" s="489"/>
      <c r="AC254" s="489"/>
      <c r="AD254" s="489"/>
      <c r="AE254" s="489"/>
      <c r="AF254" s="489"/>
      <c r="AG254" s="489"/>
      <c r="AH254" s="489"/>
    </row>
    <row r="255" spans="1:34" s="419" customFormat="1">
      <c r="A255" s="415"/>
      <c r="B255" s="425"/>
      <c r="C255" s="415"/>
      <c r="D255" s="415"/>
      <c r="E255" s="416"/>
      <c r="F255" s="416"/>
      <c r="G255" s="416"/>
      <c r="H255" s="416"/>
      <c r="I255" s="416"/>
      <c r="J255" s="416"/>
      <c r="K255" s="120"/>
      <c r="L255" s="424"/>
      <c r="M255" s="486"/>
      <c r="N255" s="486"/>
      <c r="O255" s="486"/>
      <c r="P255" s="488"/>
      <c r="Q255" s="488"/>
      <c r="R255" s="488"/>
      <c r="S255" s="488"/>
      <c r="T255" s="488"/>
      <c r="U255" s="488"/>
      <c r="V255" s="488"/>
      <c r="W255" s="488"/>
      <c r="X255" s="488"/>
      <c r="Y255" s="489"/>
      <c r="Z255" s="489"/>
      <c r="AA255" s="489"/>
      <c r="AB255" s="489"/>
      <c r="AC255" s="489"/>
      <c r="AD255" s="489"/>
      <c r="AE255" s="489"/>
      <c r="AF255" s="489"/>
      <c r="AG255" s="489"/>
      <c r="AH255" s="489"/>
    </row>
    <row r="256" spans="1:34" s="419" customFormat="1">
      <c r="A256" s="415"/>
      <c r="B256" s="425"/>
      <c r="C256" s="415"/>
      <c r="D256" s="415"/>
      <c r="E256" s="416"/>
      <c r="F256" s="416"/>
      <c r="G256" s="416"/>
      <c r="H256" s="416"/>
      <c r="I256" s="416"/>
      <c r="J256" s="420" t="s">
        <v>212</v>
      </c>
      <c r="K256" s="420"/>
      <c r="L256" s="477">
        <f>SUM(L231:L254)</f>
        <v>0</v>
      </c>
      <c r="M256" s="486"/>
      <c r="N256" s="486"/>
      <c r="O256" s="486"/>
      <c r="P256" s="488"/>
      <c r="Q256" s="488"/>
      <c r="R256" s="488"/>
      <c r="S256" s="488"/>
      <c r="T256" s="488"/>
      <c r="U256" s="488"/>
      <c r="V256" s="488"/>
      <c r="W256" s="488"/>
      <c r="X256" s="488"/>
      <c r="Y256" s="489"/>
      <c r="Z256" s="489"/>
      <c r="AA256" s="489"/>
      <c r="AB256" s="489"/>
      <c r="AC256" s="489"/>
      <c r="AD256" s="489"/>
      <c r="AE256" s="489"/>
      <c r="AF256" s="489"/>
      <c r="AG256" s="489"/>
      <c r="AH256" s="489"/>
    </row>
    <row r="257" spans="1:34" s="419" customFormat="1">
      <c r="A257" s="415"/>
      <c r="B257" s="430" t="s">
        <v>800</v>
      </c>
      <c r="C257" s="415"/>
      <c r="D257" s="415"/>
      <c r="E257" s="416"/>
      <c r="F257" s="416"/>
      <c r="G257" s="416"/>
      <c r="H257" s="416"/>
      <c r="I257" s="416"/>
      <c r="J257" s="420"/>
      <c r="K257" s="420"/>
      <c r="L257" s="449"/>
      <c r="M257" s="486"/>
      <c r="N257" s="486"/>
      <c r="O257" s="486"/>
      <c r="P257" s="488"/>
      <c r="Q257" s="488"/>
      <c r="R257" s="488"/>
      <c r="S257" s="488"/>
      <c r="T257" s="488"/>
      <c r="U257" s="488"/>
      <c r="V257" s="488"/>
      <c r="W257" s="488"/>
      <c r="X257" s="488"/>
      <c r="Y257" s="489"/>
      <c r="Z257" s="489"/>
      <c r="AA257" s="489"/>
      <c r="AB257" s="489"/>
      <c r="AC257" s="489"/>
      <c r="AD257" s="489"/>
      <c r="AE257" s="489"/>
      <c r="AF257" s="489"/>
      <c r="AG257" s="489"/>
      <c r="AH257" s="489"/>
    </row>
    <row r="258" spans="1:34" s="419" customFormat="1">
      <c r="A258" s="415"/>
      <c r="B258" s="430" t="s">
        <v>801</v>
      </c>
      <c r="C258" s="415"/>
      <c r="D258" s="415"/>
      <c r="E258" s="416"/>
      <c r="F258" s="416"/>
      <c r="G258" s="416"/>
      <c r="H258" s="416"/>
      <c r="I258" s="416"/>
      <c r="J258" s="420"/>
      <c r="K258" s="420"/>
      <c r="L258" s="449"/>
      <c r="M258" s="486"/>
      <c r="N258" s="486"/>
      <c r="O258" s="486"/>
      <c r="P258" s="488"/>
      <c r="Q258" s="488"/>
      <c r="R258" s="488"/>
      <c r="S258" s="488"/>
      <c r="T258" s="488"/>
      <c r="U258" s="488"/>
      <c r="V258" s="488"/>
      <c r="W258" s="488"/>
      <c r="X258" s="488"/>
      <c r="Y258" s="489"/>
      <c r="Z258" s="489"/>
      <c r="AA258" s="489"/>
      <c r="AB258" s="489"/>
      <c r="AC258" s="489"/>
      <c r="AD258" s="489"/>
      <c r="AE258" s="489"/>
      <c r="AF258" s="489"/>
      <c r="AG258" s="489"/>
      <c r="AH258" s="489"/>
    </row>
    <row r="259" spans="1:34" s="419" customFormat="1">
      <c r="A259" s="415"/>
      <c r="B259" s="430"/>
      <c r="C259" s="415"/>
      <c r="D259" s="415"/>
      <c r="E259" s="416"/>
      <c r="F259" s="416"/>
      <c r="G259" s="416"/>
      <c r="H259" s="416"/>
      <c r="I259" s="416"/>
      <c r="J259" s="416"/>
      <c r="K259" s="120"/>
      <c r="L259" s="424"/>
      <c r="M259" s="486"/>
      <c r="N259" s="486"/>
      <c r="O259" s="486"/>
      <c r="P259" s="488"/>
      <c r="Q259" s="488"/>
      <c r="R259" s="488"/>
      <c r="S259" s="488"/>
      <c r="T259" s="488"/>
      <c r="U259" s="488"/>
      <c r="V259" s="488"/>
      <c r="W259" s="488"/>
      <c r="X259" s="488"/>
      <c r="Y259" s="489"/>
      <c r="Z259" s="489"/>
      <c r="AA259" s="489"/>
      <c r="AB259" s="489"/>
      <c r="AC259" s="489"/>
      <c r="AD259" s="489"/>
      <c r="AE259" s="489"/>
      <c r="AF259" s="489"/>
      <c r="AG259" s="489"/>
      <c r="AH259" s="489"/>
    </row>
    <row r="260" spans="1:34" s="419" customFormat="1" ht="236.25">
      <c r="A260" s="415" t="s">
        <v>7</v>
      </c>
      <c r="B260" s="430" t="s">
        <v>865</v>
      </c>
      <c r="C260" s="415">
        <v>1</v>
      </c>
      <c r="D260" s="415" t="s">
        <v>228</v>
      </c>
      <c r="E260" s="416"/>
      <c r="F260" s="416"/>
      <c r="G260" s="416"/>
      <c r="H260" s="416"/>
      <c r="I260" s="416">
        <f>SUM(E260:H260)</f>
        <v>0</v>
      </c>
      <c r="J260" s="416"/>
      <c r="K260" s="120"/>
      <c r="L260" s="424">
        <f>K260*C260</f>
        <v>0</v>
      </c>
      <c r="M260" s="486"/>
      <c r="N260" s="486"/>
      <c r="O260" s="486"/>
      <c r="P260" s="488"/>
      <c r="Q260" s="488"/>
      <c r="R260" s="488"/>
      <c r="S260" s="488"/>
      <c r="T260" s="488"/>
      <c r="U260" s="488"/>
      <c r="V260" s="488"/>
      <c r="W260" s="488"/>
      <c r="X260" s="488"/>
      <c r="Y260" s="489"/>
      <c r="Z260" s="489"/>
      <c r="AA260" s="489"/>
      <c r="AB260" s="489"/>
      <c r="AC260" s="489"/>
      <c r="AD260" s="489"/>
      <c r="AE260" s="489"/>
      <c r="AF260" s="489"/>
      <c r="AG260" s="489"/>
      <c r="AH260" s="489"/>
    </row>
    <row r="261" spans="1:34" s="419" customFormat="1">
      <c r="A261" s="415"/>
      <c r="B261" s="430"/>
      <c r="C261" s="415"/>
      <c r="D261" s="415"/>
      <c r="E261" s="416"/>
      <c r="F261" s="416"/>
      <c r="G261" s="416"/>
      <c r="H261" s="416"/>
      <c r="I261" s="416"/>
      <c r="J261" s="416"/>
      <c r="K261" s="120"/>
      <c r="L261" s="424"/>
      <c r="M261" s="486"/>
      <c r="N261" s="486"/>
      <c r="O261" s="486"/>
      <c r="P261" s="488"/>
      <c r="Q261" s="488"/>
      <c r="R261" s="488"/>
      <c r="S261" s="488"/>
      <c r="T261" s="488"/>
      <c r="U261" s="488"/>
      <c r="V261" s="488"/>
      <c r="W261" s="488"/>
      <c r="X261" s="488"/>
      <c r="Y261" s="489"/>
      <c r="Z261" s="489"/>
      <c r="AA261" s="489"/>
      <c r="AB261" s="489"/>
      <c r="AC261" s="489"/>
      <c r="AD261" s="489"/>
      <c r="AE261" s="489"/>
      <c r="AF261" s="489"/>
      <c r="AG261" s="489"/>
      <c r="AH261" s="489"/>
    </row>
    <row r="262" spans="1:34" s="419" customFormat="1">
      <c r="A262" s="415"/>
      <c r="B262" s="425"/>
      <c r="C262" s="415"/>
      <c r="D262" s="415"/>
      <c r="E262" s="416"/>
      <c r="F262" s="416"/>
      <c r="G262" s="416"/>
      <c r="H262" s="416"/>
      <c r="I262" s="416"/>
      <c r="J262" s="420"/>
      <c r="K262" s="420"/>
      <c r="L262" s="449"/>
      <c r="M262" s="486"/>
      <c r="N262" s="486"/>
      <c r="O262" s="486"/>
      <c r="P262" s="488"/>
      <c r="Q262" s="488"/>
      <c r="R262" s="488"/>
      <c r="S262" s="488"/>
      <c r="T262" s="488"/>
      <c r="U262" s="488"/>
      <c r="V262" s="488"/>
      <c r="W262" s="488"/>
      <c r="X262" s="488"/>
      <c r="Y262" s="489"/>
      <c r="Z262" s="489"/>
      <c r="AA262" s="489"/>
      <c r="AB262" s="489"/>
      <c r="AC262" s="489"/>
      <c r="AD262" s="489"/>
      <c r="AE262" s="489"/>
      <c r="AF262" s="489"/>
      <c r="AG262" s="489"/>
      <c r="AH262" s="489"/>
    </row>
    <row r="263" spans="1:34" s="419" customFormat="1">
      <c r="A263" s="415"/>
      <c r="B263" s="425"/>
      <c r="C263" s="415"/>
      <c r="D263" s="415"/>
      <c r="E263" s="416"/>
      <c r="F263" s="416"/>
      <c r="G263" s="416"/>
      <c r="H263" s="416"/>
      <c r="I263" s="416"/>
      <c r="J263" s="420"/>
      <c r="K263" s="420"/>
      <c r="L263" s="449"/>
      <c r="M263" s="486"/>
      <c r="N263" s="486"/>
      <c r="O263" s="486"/>
      <c r="P263" s="488"/>
      <c r="Q263" s="488"/>
      <c r="R263" s="488"/>
      <c r="S263" s="488"/>
      <c r="T263" s="488"/>
      <c r="U263" s="488"/>
      <c r="V263" s="488"/>
      <c r="W263" s="488"/>
      <c r="X263" s="488"/>
      <c r="Y263" s="489"/>
      <c r="Z263" s="489"/>
      <c r="AA263" s="489"/>
      <c r="AB263" s="489"/>
      <c r="AC263" s="489"/>
      <c r="AD263" s="489"/>
      <c r="AE263" s="489"/>
      <c r="AF263" s="489"/>
      <c r="AG263" s="489"/>
      <c r="AH263" s="489"/>
    </row>
    <row r="264" spans="1:34" s="419" customFormat="1">
      <c r="A264" s="415"/>
      <c r="B264" s="427" t="s">
        <v>479</v>
      </c>
      <c r="C264" s="415"/>
      <c r="D264" s="415"/>
      <c r="E264" s="416"/>
      <c r="F264" s="416"/>
      <c r="G264" s="416"/>
      <c r="H264" s="416"/>
      <c r="I264" s="416"/>
      <c r="J264" s="420"/>
      <c r="K264" s="420"/>
      <c r="L264" s="449"/>
      <c r="M264" s="486"/>
      <c r="N264" s="486"/>
      <c r="O264" s="486"/>
      <c r="P264" s="488"/>
      <c r="Q264" s="488"/>
      <c r="R264" s="488"/>
      <c r="S264" s="488"/>
      <c r="T264" s="488"/>
      <c r="U264" s="488"/>
      <c r="V264" s="488"/>
      <c r="W264" s="488"/>
      <c r="X264" s="488"/>
      <c r="Y264" s="489"/>
      <c r="Z264" s="489"/>
      <c r="AA264" s="489"/>
      <c r="AB264" s="489"/>
      <c r="AC264" s="489"/>
      <c r="AD264" s="489"/>
      <c r="AE264" s="489"/>
      <c r="AF264" s="489"/>
      <c r="AG264" s="489"/>
      <c r="AH264" s="489"/>
    </row>
    <row r="265" spans="1:34" s="419" customFormat="1" ht="47.25">
      <c r="A265" s="415"/>
      <c r="B265" s="427" t="s">
        <v>866</v>
      </c>
      <c r="C265" s="415"/>
      <c r="D265" s="415"/>
      <c r="E265" s="416"/>
      <c r="F265" s="416"/>
      <c r="G265" s="416"/>
      <c r="H265" s="416"/>
      <c r="I265" s="416"/>
      <c r="J265" s="420"/>
      <c r="K265" s="420"/>
      <c r="L265" s="449"/>
      <c r="M265" s="486"/>
      <c r="N265" s="486"/>
      <c r="O265" s="486"/>
      <c r="P265" s="488"/>
      <c r="Q265" s="488"/>
      <c r="R265" s="488"/>
      <c r="S265" s="488"/>
      <c r="T265" s="488"/>
      <c r="U265" s="488"/>
      <c r="V265" s="488"/>
      <c r="W265" s="488"/>
      <c r="X265" s="488"/>
      <c r="Y265" s="489"/>
      <c r="Z265" s="489"/>
      <c r="AA265" s="489"/>
      <c r="AB265" s="489"/>
      <c r="AC265" s="489"/>
      <c r="AD265" s="489"/>
      <c r="AE265" s="489"/>
      <c r="AF265" s="489"/>
      <c r="AG265" s="489"/>
      <c r="AH265" s="489"/>
    </row>
    <row r="266" spans="1:34" s="419" customFormat="1" ht="31.5">
      <c r="A266" s="413" t="s">
        <v>7</v>
      </c>
      <c r="B266" s="425" t="s">
        <v>477</v>
      </c>
      <c r="C266" s="415">
        <v>11</v>
      </c>
      <c r="D266" s="415" t="s">
        <v>211</v>
      </c>
      <c r="E266" s="416"/>
      <c r="F266" s="416"/>
      <c r="G266" s="416"/>
      <c r="H266" s="416"/>
      <c r="I266" s="416">
        <f>SUM(E266:H266)</f>
        <v>0</v>
      </c>
      <c r="J266" s="416"/>
      <c r="K266" s="120"/>
      <c r="L266" s="424">
        <f>K266*C266</f>
        <v>0</v>
      </c>
      <c r="M266" s="486"/>
      <c r="N266" s="486"/>
      <c r="O266" s="486"/>
      <c r="P266" s="488"/>
      <c r="Q266" s="488"/>
      <c r="R266" s="488"/>
      <c r="S266" s="488"/>
      <c r="T266" s="488"/>
      <c r="U266" s="488"/>
      <c r="V266" s="488"/>
      <c r="W266" s="488"/>
      <c r="X266" s="488"/>
      <c r="Y266" s="489"/>
      <c r="Z266" s="489"/>
      <c r="AA266" s="489"/>
      <c r="AB266" s="489"/>
      <c r="AC266" s="489"/>
      <c r="AD266" s="489"/>
      <c r="AE266" s="489"/>
      <c r="AF266" s="489"/>
      <c r="AG266" s="489"/>
      <c r="AH266" s="489"/>
    </row>
    <row r="267" spans="1:34" s="419" customFormat="1" ht="10.5" customHeight="1">
      <c r="A267" s="413"/>
      <c r="B267" s="425"/>
      <c r="C267" s="415"/>
      <c r="D267" s="415"/>
      <c r="E267" s="416"/>
      <c r="F267" s="416"/>
      <c r="G267" s="416"/>
      <c r="H267" s="416"/>
      <c r="I267" s="416"/>
      <c r="J267" s="420"/>
      <c r="K267" s="420"/>
      <c r="L267" s="449"/>
      <c r="M267" s="486"/>
      <c r="N267" s="486"/>
      <c r="O267" s="486"/>
      <c r="P267" s="488"/>
      <c r="Q267" s="488"/>
      <c r="R267" s="488"/>
      <c r="S267" s="488"/>
      <c r="T267" s="488"/>
      <c r="U267" s="488"/>
      <c r="V267" s="488"/>
      <c r="W267" s="488"/>
      <c r="X267" s="488"/>
      <c r="Y267" s="489"/>
      <c r="Z267" s="489"/>
      <c r="AA267" s="489"/>
      <c r="AB267" s="489"/>
      <c r="AC267" s="489"/>
      <c r="AD267" s="489"/>
      <c r="AE267" s="489"/>
      <c r="AF267" s="489"/>
      <c r="AG267" s="489"/>
      <c r="AH267" s="489"/>
    </row>
    <row r="268" spans="1:34" s="419" customFormat="1">
      <c r="A268" s="413" t="s">
        <v>9</v>
      </c>
      <c r="B268" s="425" t="s">
        <v>478</v>
      </c>
      <c r="C268" s="415">
        <v>7</v>
      </c>
      <c r="D268" s="415" t="s">
        <v>211</v>
      </c>
      <c r="E268" s="416"/>
      <c r="F268" s="416"/>
      <c r="G268" s="416"/>
      <c r="H268" s="416"/>
      <c r="I268" s="416">
        <f>SUM(E268:H268)</f>
        <v>0</v>
      </c>
      <c r="J268" s="416"/>
      <c r="K268" s="120"/>
      <c r="L268" s="424">
        <f>K268*C268</f>
        <v>0</v>
      </c>
      <c r="M268" s="486"/>
      <c r="N268" s="486"/>
      <c r="O268" s="486"/>
      <c r="P268" s="488"/>
      <c r="Q268" s="488"/>
      <c r="R268" s="488"/>
      <c r="S268" s="488"/>
      <c r="T268" s="488"/>
      <c r="U268" s="488"/>
      <c r="V268" s="488"/>
      <c r="W268" s="488"/>
      <c r="X268" s="488"/>
      <c r="Y268" s="489"/>
      <c r="Z268" s="489"/>
      <c r="AA268" s="489"/>
      <c r="AB268" s="489"/>
      <c r="AC268" s="489"/>
      <c r="AD268" s="489"/>
      <c r="AE268" s="489"/>
      <c r="AF268" s="489"/>
      <c r="AG268" s="489"/>
      <c r="AH268" s="489"/>
    </row>
    <row r="269" spans="1:34" s="419" customFormat="1">
      <c r="A269" s="426"/>
      <c r="B269" s="490"/>
      <c r="C269" s="426"/>
      <c r="D269" s="426"/>
      <c r="E269" s="426"/>
      <c r="F269" s="426"/>
      <c r="G269" s="426"/>
      <c r="H269" s="426"/>
      <c r="I269" s="426"/>
      <c r="J269" s="426"/>
      <c r="K269" s="99"/>
      <c r="L269" s="418"/>
      <c r="M269" s="486"/>
      <c r="N269" s="486"/>
      <c r="O269" s="486"/>
      <c r="P269" s="488"/>
      <c r="Q269" s="488"/>
      <c r="R269" s="488"/>
      <c r="S269" s="488"/>
      <c r="T269" s="488"/>
      <c r="U269" s="488"/>
      <c r="V269" s="488"/>
      <c r="W269" s="488"/>
      <c r="X269" s="488"/>
      <c r="Y269" s="489"/>
      <c r="Z269" s="489"/>
      <c r="AA269" s="489"/>
      <c r="AB269" s="489"/>
      <c r="AC269" s="489"/>
      <c r="AD269" s="489"/>
      <c r="AE269" s="489"/>
      <c r="AF269" s="489"/>
      <c r="AG269" s="489"/>
      <c r="AH269" s="489"/>
    </row>
    <row r="270" spans="1:34" s="419" customFormat="1">
      <c r="A270" s="509"/>
      <c r="B270" s="489"/>
      <c r="C270" s="510"/>
      <c r="D270" s="511"/>
      <c r="E270" s="511"/>
      <c r="F270" s="511"/>
      <c r="G270" s="511"/>
      <c r="H270" s="511"/>
      <c r="I270" s="511"/>
      <c r="J270" s="420" t="s">
        <v>212</v>
      </c>
      <c r="K270" s="420"/>
      <c r="L270" s="477">
        <f>SUM(L257:L269)</f>
        <v>0</v>
      </c>
      <c r="O270" s="486"/>
      <c r="P270" s="488"/>
      <c r="Q270" s="488"/>
      <c r="R270" s="488"/>
      <c r="S270" s="488"/>
      <c r="T270" s="488"/>
      <c r="U270" s="488"/>
      <c r="V270" s="488"/>
      <c r="W270" s="488"/>
      <c r="X270" s="488"/>
      <c r="Y270" s="489"/>
      <c r="Z270" s="489"/>
      <c r="AA270" s="489"/>
      <c r="AB270" s="489"/>
      <c r="AC270" s="489"/>
      <c r="AD270" s="489"/>
      <c r="AE270" s="489"/>
      <c r="AF270" s="489"/>
      <c r="AG270" s="489"/>
      <c r="AH270" s="489"/>
    </row>
    <row r="271" spans="1:34" s="419" customFormat="1">
      <c r="A271" s="509"/>
      <c r="B271" s="401" t="s">
        <v>802</v>
      </c>
      <c r="C271" s="512"/>
      <c r="D271" s="512"/>
      <c r="E271" s="511"/>
      <c r="F271" s="511"/>
      <c r="G271" s="511"/>
      <c r="H271" s="511"/>
      <c r="I271" s="511"/>
      <c r="J271" s="420"/>
      <c r="K271" s="420"/>
      <c r="L271" s="449"/>
      <c r="O271" s="486"/>
      <c r="P271" s="488"/>
      <c r="Q271" s="488"/>
      <c r="R271" s="488"/>
      <c r="S271" s="488"/>
      <c r="T271" s="488"/>
      <c r="U271" s="488"/>
      <c r="V271" s="488"/>
      <c r="W271" s="488"/>
      <c r="X271" s="488"/>
      <c r="Y271" s="489"/>
      <c r="Z271" s="489"/>
      <c r="AA271" s="489"/>
      <c r="AB271" s="489"/>
      <c r="AC271" s="489"/>
      <c r="AD271" s="489"/>
      <c r="AE271" s="489"/>
      <c r="AF271" s="489"/>
      <c r="AG271" s="489"/>
      <c r="AH271" s="489"/>
    </row>
    <row r="272" spans="1:34" s="419" customFormat="1">
      <c r="A272" s="509"/>
      <c r="B272" s="401" t="s">
        <v>803</v>
      </c>
      <c r="C272" s="512"/>
      <c r="D272" s="512"/>
      <c r="E272" s="511"/>
      <c r="F272" s="511"/>
      <c r="G272" s="511"/>
      <c r="H272" s="511"/>
      <c r="I272" s="511"/>
      <c r="J272" s="420"/>
      <c r="K272" s="420"/>
      <c r="L272" s="449"/>
      <c r="O272" s="486"/>
      <c r="P272" s="488"/>
      <c r="Q272" s="488"/>
      <c r="R272" s="488"/>
      <c r="S272" s="488"/>
      <c r="T272" s="488"/>
      <c r="U272" s="488"/>
      <c r="V272" s="488"/>
      <c r="W272" s="488"/>
      <c r="X272" s="488"/>
      <c r="Y272" s="489"/>
      <c r="Z272" s="489"/>
      <c r="AA272" s="489"/>
      <c r="AB272" s="489"/>
      <c r="AC272" s="489"/>
      <c r="AD272" s="489"/>
      <c r="AE272" s="489"/>
      <c r="AF272" s="489"/>
      <c r="AG272" s="489"/>
      <c r="AH272" s="489"/>
    </row>
    <row r="273" spans="1:34" s="419" customFormat="1" ht="63">
      <c r="A273" s="513"/>
      <c r="B273" s="478" t="s">
        <v>804</v>
      </c>
      <c r="C273" s="512"/>
      <c r="D273" s="512"/>
      <c r="E273" s="511"/>
      <c r="F273" s="511"/>
      <c r="G273" s="511"/>
      <c r="H273" s="511"/>
      <c r="I273" s="511"/>
      <c r="J273" s="420"/>
      <c r="K273" s="420"/>
      <c r="L273" s="449"/>
      <c r="O273" s="486"/>
      <c r="P273" s="488"/>
      <c r="Q273" s="488"/>
      <c r="R273" s="488"/>
      <c r="S273" s="488"/>
      <c r="T273" s="488"/>
      <c r="U273" s="488"/>
      <c r="V273" s="488"/>
      <c r="W273" s="488"/>
      <c r="X273" s="488"/>
      <c r="Y273" s="489"/>
      <c r="Z273" s="489"/>
      <c r="AA273" s="489"/>
      <c r="AB273" s="489"/>
      <c r="AC273" s="489"/>
      <c r="AD273" s="489"/>
      <c r="AE273" s="489"/>
      <c r="AF273" s="489"/>
      <c r="AG273" s="489"/>
      <c r="AH273" s="489"/>
    </row>
    <row r="274" spans="1:34" s="419" customFormat="1">
      <c r="A274" s="513"/>
      <c r="B274" s="409"/>
      <c r="C274" s="512"/>
      <c r="D274" s="512"/>
      <c r="E274" s="511"/>
      <c r="F274" s="511"/>
      <c r="G274" s="511"/>
      <c r="H274" s="511"/>
      <c r="I274" s="511"/>
      <c r="J274" s="420"/>
      <c r="K274" s="420"/>
      <c r="L274" s="449"/>
      <c r="O274" s="486"/>
      <c r="P274" s="488"/>
      <c r="Q274" s="488"/>
      <c r="R274" s="488"/>
      <c r="S274" s="488"/>
      <c r="T274" s="488"/>
      <c r="U274" s="488"/>
      <c r="V274" s="488"/>
      <c r="W274" s="488"/>
      <c r="X274" s="488"/>
      <c r="Y274" s="489"/>
      <c r="Z274" s="489"/>
      <c r="AA274" s="489"/>
      <c r="AB274" s="489"/>
      <c r="AC274" s="489"/>
      <c r="AD274" s="489"/>
      <c r="AE274" s="489"/>
      <c r="AF274" s="489"/>
      <c r="AG274" s="489"/>
      <c r="AH274" s="489"/>
    </row>
    <row r="275" spans="1:34" s="419" customFormat="1">
      <c r="A275" s="513"/>
      <c r="B275" s="410" t="s">
        <v>805</v>
      </c>
      <c r="C275" s="512"/>
      <c r="D275" s="512"/>
      <c r="E275" s="511"/>
      <c r="F275" s="511"/>
      <c r="G275" s="511"/>
      <c r="H275" s="511"/>
      <c r="I275" s="511"/>
      <c r="J275" s="420"/>
      <c r="K275" s="420"/>
      <c r="L275" s="449"/>
      <c r="O275" s="486"/>
      <c r="P275" s="488"/>
      <c r="Q275" s="488"/>
      <c r="R275" s="488"/>
      <c r="S275" s="488"/>
      <c r="T275" s="488"/>
      <c r="U275" s="488"/>
      <c r="V275" s="488"/>
      <c r="W275" s="488"/>
      <c r="X275" s="488"/>
      <c r="Y275" s="489"/>
      <c r="Z275" s="489"/>
      <c r="AA275" s="489"/>
      <c r="AB275" s="489"/>
      <c r="AC275" s="489"/>
      <c r="AD275" s="489"/>
      <c r="AE275" s="489"/>
      <c r="AF275" s="489"/>
      <c r="AG275" s="489"/>
      <c r="AH275" s="489"/>
    </row>
    <row r="276" spans="1:34" s="419" customFormat="1" ht="47.25">
      <c r="A276" s="513" t="s">
        <v>7</v>
      </c>
      <c r="B276" s="411" t="s">
        <v>806</v>
      </c>
      <c r="C276" s="512">
        <v>2</v>
      </c>
      <c r="D276" s="512" t="s">
        <v>525</v>
      </c>
      <c r="E276" s="416"/>
      <c r="F276" s="416"/>
      <c r="G276" s="416"/>
      <c r="H276" s="416"/>
      <c r="I276" s="416">
        <f>SUM(E276:H276)</f>
        <v>0</v>
      </c>
      <c r="J276" s="416"/>
      <c r="K276" s="120"/>
      <c r="L276" s="424">
        <f>K276*C276</f>
        <v>0</v>
      </c>
      <c r="O276" s="486"/>
      <c r="P276" s="488"/>
      <c r="Q276" s="488"/>
      <c r="R276" s="488"/>
      <c r="S276" s="488"/>
      <c r="T276" s="488"/>
      <c r="U276" s="488"/>
      <c r="V276" s="488"/>
      <c r="W276" s="488"/>
      <c r="X276" s="488"/>
      <c r="Y276" s="489"/>
      <c r="Z276" s="489"/>
      <c r="AA276" s="489"/>
      <c r="AB276" s="489"/>
      <c r="AC276" s="489"/>
      <c r="AD276" s="489"/>
      <c r="AE276" s="489"/>
      <c r="AF276" s="489"/>
      <c r="AG276" s="489"/>
      <c r="AH276" s="489"/>
    </row>
    <row r="277" spans="1:34" s="419" customFormat="1">
      <c r="A277" s="513"/>
      <c r="B277" s="412"/>
      <c r="C277" s="512"/>
      <c r="D277" s="512"/>
      <c r="E277" s="511"/>
      <c r="F277" s="511"/>
      <c r="G277" s="511"/>
      <c r="H277" s="511"/>
      <c r="I277" s="511"/>
      <c r="J277" s="420"/>
      <c r="K277" s="420"/>
      <c r="L277" s="449"/>
      <c r="O277" s="486"/>
      <c r="P277" s="488"/>
      <c r="Q277" s="488"/>
      <c r="R277" s="488"/>
      <c r="S277" s="488"/>
      <c r="T277" s="488"/>
      <c r="U277" s="488"/>
      <c r="V277" s="488"/>
      <c r="W277" s="488"/>
      <c r="X277" s="488"/>
      <c r="Y277" s="489"/>
      <c r="Z277" s="489"/>
      <c r="AA277" s="489"/>
      <c r="AB277" s="489"/>
      <c r="AC277" s="489"/>
      <c r="AD277" s="489"/>
      <c r="AE277" s="489"/>
      <c r="AF277" s="489"/>
      <c r="AG277" s="489"/>
      <c r="AH277" s="489"/>
    </row>
    <row r="278" spans="1:34" s="419" customFormat="1" ht="69" customHeight="1">
      <c r="A278" s="513" t="s">
        <v>9</v>
      </c>
      <c r="B278" s="411" t="s">
        <v>842</v>
      </c>
      <c r="C278" s="512">
        <v>4</v>
      </c>
      <c r="D278" s="512" t="s">
        <v>525</v>
      </c>
      <c r="E278" s="416"/>
      <c r="F278" s="416"/>
      <c r="G278" s="416"/>
      <c r="H278" s="416"/>
      <c r="I278" s="416">
        <f>SUM(E278:H278)</f>
        <v>0</v>
      </c>
      <c r="J278" s="416"/>
      <c r="K278" s="120"/>
      <c r="L278" s="424">
        <f>K278*C278</f>
        <v>0</v>
      </c>
      <c r="O278" s="486"/>
      <c r="P278" s="488"/>
      <c r="Q278" s="488"/>
      <c r="R278" s="488"/>
      <c r="S278" s="488"/>
      <c r="T278" s="488"/>
      <c r="U278" s="488"/>
      <c r="V278" s="488"/>
      <c r="W278" s="488"/>
      <c r="X278" s="488"/>
      <c r="Y278" s="489"/>
      <c r="Z278" s="489"/>
      <c r="AA278" s="489"/>
      <c r="AB278" s="489"/>
      <c r="AC278" s="489"/>
      <c r="AD278" s="489"/>
      <c r="AE278" s="489"/>
      <c r="AF278" s="489"/>
      <c r="AG278" s="489"/>
      <c r="AH278" s="489"/>
    </row>
    <row r="279" spans="1:34" s="419" customFormat="1">
      <c r="A279" s="513"/>
      <c r="B279" s="412"/>
      <c r="C279" s="512"/>
      <c r="D279" s="512"/>
      <c r="E279" s="511"/>
      <c r="F279" s="511"/>
      <c r="G279" s="511"/>
      <c r="H279" s="511"/>
      <c r="I279" s="511"/>
      <c r="J279" s="420"/>
      <c r="K279" s="420"/>
      <c r="L279" s="449"/>
      <c r="O279" s="486"/>
      <c r="P279" s="488"/>
      <c r="Q279" s="488"/>
      <c r="R279" s="488"/>
      <c r="S279" s="488"/>
      <c r="T279" s="488"/>
      <c r="U279" s="488"/>
      <c r="V279" s="488"/>
      <c r="W279" s="488"/>
      <c r="X279" s="488"/>
      <c r="Y279" s="489"/>
      <c r="Z279" s="489"/>
      <c r="AA279" s="489"/>
      <c r="AB279" s="489"/>
      <c r="AC279" s="489"/>
      <c r="AD279" s="489"/>
      <c r="AE279" s="489"/>
      <c r="AF279" s="489"/>
      <c r="AG279" s="489"/>
      <c r="AH279" s="489"/>
    </row>
    <row r="280" spans="1:34" s="419" customFormat="1">
      <c r="A280" s="513"/>
      <c r="B280" s="410" t="s">
        <v>807</v>
      </c>
      <c r="C280" s="512"/>
      <c r="D280" s="512"/>
      <c r="E280" s="511"/>
      <c r="F280" s="511"/>
      <c r="G280" s="511"/>
      <c r="H280" s="511"/>
      <c r="I280" s="511"/>
      <c r="J280" s="511"/>
      <c r="K280" s="487"/>
      <c r="L280" s="514"/>
      <c r="M280" s="486"/>
      <c r="N280" s="486"/>
      <c r="O280" s="486"/>
      <c r="P280" s="488"/>
      <c r="Q280" s="488"/>
      <c r="R280" s="488"/>
      <c r="S280" s="488"/>
      <c r="T280" s="488"/>
      <c r="U280" s="488"/>
      <c r="V280" s="488"/>
      <c r="W280" s="488"/>
      <c r="X280" s="488"/>
      <c r="Y280" s="489"/>
      <c r="Z280" s="489"/>
      <c r="AA280" s="489"/>
      <c r="AB280" s="489"/>
      <c r="AC280" s="489"/>
      <c r="AD280" s="489"/>
      <c r="AE280" s="489"/>
      <c r="AF280" s="489"/>
      <c r="AG280" s="489"/>
      <c r="AH280" s="489"/>
    </row>
    <row r="281" spans="1:34" s="419" customFormat="1" ht="47.25">
      <c r="A281" s="513" t="s">
        <v>11</v>
      </c>
      <c r="B281" s="411" t="s">
        <v>808</v>
      </c>
      <c r="C281" s="492">
        <v>1</v>
      </c>
      <c r="D281" s="492" t="s">
        <v>525</v>
      </c>
      <c r="E281" s="416"/>
      <c r="F281" s="416"/>
      <c r="G281" s="416"/>
      <c r="H281" s="416"/>
      <c r="I281" s="416">
        <f>SUM(E281:H281)</f>
        <v>0</v>
      </c>
      <c r="J281" s="416"/>
      <c r="K281" s="120"/>
      <c r="L281" s="424">
        <f>K281*C281</f>
        <v>0</v>
      </c>
      <c r="M281" s="486"/>
      <c r="N281" s="486"/>
      <c r="O281" s="486"/>
      <c r="P281" s="488"/>
      <c r="Q281" s="488"/>
      <c r="R281" s="488"/>
      <c r="S281" s="488"/>
      <c r="T281" s="488"/>
      <c r="U281" s="488"/>
      <c r="V281" s="488"/>
      <c r="W281" s="488"/>
      <c r="X281" s="488"/>
      <c r="Y281" s="489"/>
      <c r="Z281" s="489"/>
      <c r="AA281" s="489"/>
      <c r="AB281" s="489"/>
      <c r="AC281" s="489"/>
      <c r="AD281" s="489"/>
      <c r="AE281" s="489"/>
      <c r="AF281" s="489"/>
      <c r="AG281" s="489"/>
      <c r="AH281" s="489"/>
    </row>
    <row r="282" spans="1:34" s="419" customFormat="1">
      <c r="A282" s="513"/>
      <c r="B282" s="409"/>
      <c r="C282" s="492"/>
      <c r="D282" s="492"/>
      <c r="E282" s="511"/>
      <c r="F282" s="511"/>
      <c r="G282" s="511"/>
      <c r="H282" s="511"/>
      <c r="I282" s="511"/>
      <c r="J282" s="511"/>
      <c r="K282" s="487"/>
      <c r="L282" s="514"/>
      <c r="M282" s="486"/>
      <c r="N282" s="486"/>
      <c r="O282" s="486"/>
      <c r="P282" s="488"/>
      <c r="Q282" s="488"/>
      <c r="R282" s="488"/>
      <c r="S282" s="488"/>
      <c r="T282" s="488"/>
      <c r="U282" s="488"/>
      <c r="V282" s="488"/>
      <c r="W282" s="488"/>
      <c r="X282" s="488"/>
      <c r="Y282" s="489"/>
      <c r="Z282" s="489"/>
      <c r="AA282" s="489"/>
      <c r="AB282" s="489"/>
      <c r="AC282" s="489"/>
      <c r="AD282" s="489"/>
      <c r="AE282" s="489"/>
      <c r="AF282" s="489"/>
      <c r="AG282" s="489"/>
      <c r="AH282" s="489"/>
    </row>
    <row r="283" spans="1:34" s="419" customFormat="1">
      <c r="A283" s="513"/>
      <c r="B283" s="410" t="s">
        <v>809</v>
      </c>
      <c r="C283" s="492"/>
      <c r="D283" s="492"/>
      <c r="E283" s="511"/>
      <c r="F283" s="511"/>
      <c r="G283" s="511"/>
      <c r="H283" s="511"/>
      <c r="I283" s="511"/>
      <c r="J283" s="511"/>
      <c r="K283" s="487"/>
      <c r="L283" s="514"/>
      <c r="M283" s="486"/>
      <c r="N283" s="486"/>
      <c r="O283" s="486"/>
      <c r="P283" s="488"/>
      <c r="Q283" s="488"/>
      <c r="R283" s="488"/>
      <c r="S283" s="488"/>
      <c r="T283" s="488"/>
      <c r="U283" s="488"/>
      <c r="V283" s="488"/>
      <c r="W283" s="488"/>
      <c r="X283" s="488"/>
      <c r="Y283" s="489"/>
      <c r="Z283" s="489"/>
      <c r="AA283" s="489"/>
      <c r="AB283" s="489"/>
      <c r="AC283" s="489"/>
      <c r="AD283" s="489"/>
      <c r="AE283" s="489"/>
      <c r="AF283" s="489"/>
      <c r="AG283" s="489"/>
      <c r="AH283" s="489"/>
    </row>
    <row r="284" spans="1:34" s="419" customFormat="1" ht="47.25">
      <c r="A284" s="513"/>
      <c r="B284" s="409" t="s">
        <v>810</v>
      </c>
      <c r="C284" s="492"/>
      <c r="D284" s="492"/>
      <c r="E284" s="511"/>
      <c r="F284" s="511"/>
      <c r="G284" s="511"/>
      <c r="H284" s="511"/>
      <c r="I284" s="511"/>
      <c r="J284" s="511"/>
      <c r="K284" s="487"/>
      <c r="L284" s="514"/>
      <c r="M284" s="486"/>
      <c r="N284" s="486"/>
      <c r="O284" s="486"/>
      <c r="P284" s="488"/>
      <c r="Q284" s="488"/>
      <c r="R284" s="488"/>
      <c r="S284" s="488"/>
      <c r="T284" s="488"/>
      <c r="U284" s="488"/>
      <c r="V284" s="488"/>
      <c r="W284" s="488"/>
      <c r="X284" s="488"/>
      <c r="Y284" s="489"/>
      <c r="Z284" s="489"/>
      <c r="AA284" s="489"/>
      <c r="AB284" s="489"/>
      <c r="AC284" s="489"/>
      <c r="AD284" s="489"/>
      <c r="AE284" s="489"/>
      <c r="AF284" s="489"/>
      <c r="AG284" s="489"/>
      <c r="AH284" s="489"/>
    </row>
    <row r="285" spans="1:34" s="419" customFormat="1">
      <c r="A285" s="513" t="s">
        <v>13</v>
      </c>
      <c r="B285" s="411" t="s">
        <v>811</v>
      </c>
      <c r="C285" s="492">
        <v>50</v>
      </c>
      <c r="D285" s="492" t="s">
        <v>210</v>
      </c>
      <c r="E285" s="416"/>
      <c r="F285" s="416"/>
      <c r="G285" s="416"/>
      <c r="H285" s="416"/>
      <c r="I285" s="416">
        <f>SUM(E285:H285)</f>
        <v>0</v>
      </c>
      <c r="J285" s="416"/>
      <c r="K285" s="120"/>
      <c r="L285" s="424">
        <f>K285*C285</f>
        <v>0</v>
      </c>
      <c r="M285" s="486"/>
      <c r="N285" s="486"/>
      <c r="O285" s="486"/>
      <c r="P285" s="488"/>
      <c r="Q285" s="488"/>
      <c r="R285" s="488"/>
      <c r="S285" s="488"/>
      <c r="T285" s="488"/>
      <c r="U285" s="488"/>
      <c r="V285" s="488"/>
      <c r="W285" s="488"/>
      <c r="X285" s="488"/>
      <c r="Y285" s="489"/>
      <c r="Z285" s="489"/>
      <c r="AA285" s="489"/>
      <c r="AB285" s="489"/>
      <c r="AC285" s="489"/>
      <c r="AD285" s="489"/>
      <c r="AE285" s="489"/>
      <c r="AF285" s="489"/>
      <c r="AG285" s="489"/>
      <c r="AH285" s="489"/>
    </row>
    <row r="286" spans="1:34" s="419" customFormat="1">
      <c r="A286" s="513" t="s">
        <v>15</v>
      </c>
      <c r="B286" s="411" t="s">
        <v>812</v>
      </c>
      <c r="C286" s="492">
        <v>100</v>
      </c>
      <c r="D286" s="492" t="s">
        <v>210</v>
      </c>
      <c r="E286" s="416"/>
      <c r="F286" s="416"/>
      <c r="G286" s="416"/>
      <c r="H286" s="416"/>
      <c r="I286" s="416">
        <f>SUM(E286:H286)</f>
        <v>0</v>
      </c>
      <c r="J286" s="416"/>
      <c r="K286" s="120"/>
      <c r="L286" s="424">
        <f>K286*C286</f>
        <v>0</v>
      </c>
      <c r="M286" s="486"/>
      <c r="N286" s="486"/>
      <c r="O286" s="486"/>
      <c r="P286" s="488"/>
      <c r="Q286" s="488"/>
      <c r="R286" s="488"/>
      <c r="S286" s="488"/>
      <c r="T286" s="488"/>
      <c r="U286" s="488"/>
      <c r="V286" s="488"/>
      <c r="W286" s="488"/>
      <c r="X286" s="488"/>
      <c r="Y286" s="489"/>
      <c r="Z286" s="489"/>
      <c r="AA286" s="489"/>
      <c r="AB286" s="489"/>
      <c r="AC286" s="489"/>
      <c r="AD286" s="489"/>
      <c r="AE286" s="489"/>
      <c r="AF286" s="489"/>
      <c r="AG286" s="489"/>
      <c r="AH286" s="489"/>
    </row>
    <row r="287" spans="1:34" s="419" customFormat="1">
      <c r="A287" s="513"/>
      <c r="B287" s="411"/>
      <c r="C287" s="492"/>
      <c r="D287" s="492"/>
      <c r="E287" s="416"/>
      <c r="F287" s="416"/>
      <c r="G287" s="416"/>
      <c r="H287" s="416"/>
      <c r="I287" s="416"/>
      <c r="J287" s="416"/>
      <c r="K287" s="120"/>
      <c r="L287" s="424"/>
      <c r="M287" s="486"/>
      <c r="N287" s="486"/>
      <c r="O287" s="486"/>
      <c r="P287" s="488"/>
      <c r="Q287" s="488"/>
      <c r="R287" s="488"/>
      <c r="S287" s="488"/>
      <c r="T287" s="488"/>
      <c r="U287" s="488"/>
      <c r="V287" s="488"/>
      <c r="W287" s="488"/>
      <c r="X287" s="488"/>
      <c r="Y287" s="489"/>
      <c r="Z287" s="489"/>
      <c r="AA287" s="489"/>
      <c r="AB287" s="489"/>
      <c r="AC287" s="489"/>
      <c r="AD287" s="489"/>
      <c r="AE287" s="489"/>
      <c r="AF287" s="489"/>
      <c r="AG287" s="489"/>
      <c r="AH287" s="489"/>
    </row>
    <row r="288" spans="1:34" s="419" customFormat="1">
      <c r="A288" s="513" t="s">
        <v>139</v>
      </c>
      <c r="B288" s="411" t="s">
        <v>844</v>
      </c>
      <c r="C288" s="492">
        <v>2</v>
      </c>
      <c r="D288" s="492" t="s">
        <v>525</v>
      </c>
      <c r="E288" s="416"/>
      <c r="F288" s="416"/>
      <c r="G288" s="416"/>
      <c r="H288" s="416"/>
      <c r="I288" s="416">
        <f>SUM(E288:H288)</f>
        <v>0</v>
      </c>
      <c r="J288" s="416"/>
      <c r="K288" s="120"/>
      <c r="L288" s="424">
        <f>K288*C288</f>
        <v>0</v>
      </c>
      <c r="M288" s="486"/>
      <c r="N288" s="486"/>
      <c r="O288" s="486"/>
      <c r="P288" s="488"/>
      <c r="Q288" s="488"/>
      <c r="R288" s="488"/>
      <c r="S288" s="488"/>
      <c r="T288" s="488"/>
      <c r="U288" s="488"/>
      <c r="V288" s="488"/>
      <c r="W288" s="488"/>
      <c r="X288" s="488"/>
      <c r="Y288" s="489"/>
      <c r="Z288" s="489"/>
      <c r="AA288" s="489"/>
      <c r="AB288" s="489"/>
      <c r="AC288" s="489"/>
      <c r="AD288" s="489"/>
      <c r="AE288" s="489"/>
      <c r="AF288" s="489"/>
      <c r="AG288" s="489"/>
      <c r="AH288" s="489"/>
    </row>
    <row r="289" spans="1:34" s="419" customFormat="1">
      <c r="A289" s="513"/>
      <c r="B289" s="411"/>
      <c r="C289" s="492"/>
      <c r="D289" s="492"/>
      <c r="E289" s="416"/>
      <c r="F289" s="416"/>
      <c r="G289" s="416"/>
      <c r="H289" s="416"/>
      <c r="I289" s="416"/>
      <c r="J289" s="416"/>
      <c r="K289" s="120"/>
      <c r="L289" s="424"/>
      <c r="M289" s="486"/>
      <c r="N289" s="486"/>
      <c r="O289" s="486"/>
      <c r="P289" s="488"/>
      <c r="Q289" s="488"/>
      <c r="R289" s="488"/>
      <c r="S289" s="488"/>
      <c r="T289" s="488"/>
      <c r="U289" s="488"/>
      <c r="V289" s="488"/>
      <c r="W289" s="488"/>
      <c r="X289" s="488"/>
      <c r="Y289" s="489"/>
      <c r="Z289" s="489"/>
      <c r="AA289" s="489"/>
      <c r="AB289" s="489"/>
      <c r="AC289" s="489"/>
      <c r="AD289" s="489"/>
      <c r="AE289" s="489"/>
      <c r="AF289" s="489"/>
      <c r="AG289" s="489"/>
      <c r="AH289" s="489"/>
    </row>
    <row r="290" spans="1:34" s="419" customFormat="1" ht="31.5">
      <c r="A290" s="513" t="s">
        <v>19</v>
      </c>
      <c r="B290" s="411" t="s">
        <v>843</v>
      </c>
      <c r="C290" s="492">
        <v>7</v>
      </c>
      <c r="D290" s="492" t="s">
        <v>525</v>
      </c>
      <c r="E290" s="416"/>
      <c r="F290" s="416"/>
      <c r="G290" s="416"/>
      <c r="H290" s="416"/>
      <c r="I290" s="416">
        <f>SUM(E290:H290)</f>
        <v>0</v>
      </c>
      <c r="J290" s="416"/>
      <c r="K290" s="120"/>
      <c r="L290" s="424">
        <f>K290*C290</f>
        <v>0</v>
      </c>
      <c r="M290" s="486"/>
      <c r="N290" s="486"/>
      <c r="O290" s="486"/>
      <c r="P290" s="488"/>
      <c r="Q290" s="488"/>
      <c r="R290" s="488"/>
      <c r="S290" s="488"/>
      <c r="T290" s="488"/>
      <c r="U290" s="488"/>
      <c r="V290" s="488"/>
      <c r="W290" s="488"/>
      <c r="X290" s="488"/>
      <c r="Y290" s="489"/>
      <c r="Z290" s="489"/>
      <c r="AA290" s="489"/>
      <c r="AB290" s="489"/>
      <c r="AC290" s="489"/>
      <c r="AD290" s="489"/>
      <c r="AE290" s="489"/>
      <c r="AF290" s="489"/>
      <c r="AG290" s="489"/>
      <c r="AH290" s="489"/>
    </row>
    <row r="291" spans="1:34" s="419" customFormat="1">
      <c r="A291" s="509"/>
      <c r="B291" s="411"/>
      <c r="C291" s="492"/>
      <c r="D291" s="492"/>
      <c r="E291" s="416"/>
      <c r="F291" s="416"/>
      <c r="G291" s="416"/>
      <c r="H291" s="416"/>
      <c r="I291" s="416"/>
      <c r="J291" s="416"/>
      <c r="K291" s="120"/>
      <c r="L291" s="424"/>
      <c r="M291" s="486"/>
      <c r="N291" s="486"/>
      <c r="O291" s="486"/>
      <c r="P291" s="488"/>
      <c r="Q291" s="488"/>
      <c r="R291" s="488"/>
      <c r="S291" s="488"/>
      <c r="T291" s="488"/>
      <c r="U291" s="488"/>
      <c r="V291" s="488"/>
      <c r="W291" s="488"/>
      <c r="X291" s="488"/>
      <c r="Y291" s="489"/>
      <c r="Z291" s="489"/>
      <c r="AA291" s="489"/>
      <c r="AB291" s="489"/>
      <c r="AC291" s="489"/>
      <c r="AD291" s="489"/>
      <c r="AE291" s="489"/>
      <c r="AF291" s="489"/>
      <c r="AG291" s="489"/>
      <c r="AH291" s="489"/>
    </row>
    <row r="292" spans="1:34" s="419" customFormat="1">
      <c r="A292" s="509"/>
      <c r="B292" s="489"/>
      <c r="C292" s="510"/>
      <c r="D292" s="511"/>
      <c r="E292" s="511"/>
      <c r="F292" s="511"/>
      <c r="G292" s="511"/>
      <c r="H292" s="511"/>
      <c r="I292" s="511"/>
      <c r="J292" s="420" t="s">
        <v>212</v>
      </c>
      <c r="K292" s="420"/>
      <c r="L292" s="477">
        <f>SUM(L272:L290)</f>
        <v>0</v>
      </c>
      <c r="O292" s="486"/>
      <c r="P292" s="488"/>
      <c r="Q292" s="488"/>
      <c r="R292" s="488"/>
      <c r="S292" s="488"/>
      <c r="T292" s="488"/>
      <c r="U292" s="488"/>
      <c r="V292" s="488"/>
      <c r="W292" s="488"/>
      <c r="X292" s="488"/>
      <c r="Y292" s="489"/>
      <c r="Z292" s="489"/>
      <c r="AA292" s="489"/>
      <c r="AB292" s="489"/>
      <c r="AC292" s="489"/>
      <c r="AD292" s="489"/>
      <c r="AE292" s="489"/>
      <c r="AF292" s="489"/>
      <c r="AG292" s="489"/>
      <c r="AH292" s="489"/>
    </row>
    <row r="293" spans="1:34" s="419" customFormat="1">
      <c r="A293" s="509"/>
      <c r="B293" s="489"/>
      <c r="C293" s="510"/>
      <c r="D293" s="511"/>
      <c r="E293" s="511"/>
      <c r="F293" s="511"/>
      <c r="G293" s="511"/>
      <c r="H293" s="511"/>
      <c r="I293" s="511"/>
      <c r="J293" s="420"/>
      <c r="K293" s="420"/>
      <c r="L293" s="449"/>
      <c r="O293" s="486"/>
      <c r="P293" s="488"/>
      <c r="Q293" s="488"/>
      <c r="R293" s="488"/>
      <c r="S293" s="488"/>
      <c r="T293" s="488"/>
      <c r="U293" s="488"/>
      <c r="V293" s="488"/>
      <c r="W293" s="488"/>
      <c r="X293" s="488"/>
      <c r="Y293" s="489"/>
      <c r="Z293" s="489"/>
      <c r="AA293" s="489"/>
      <c r="AB293" s="489"/>
      <c r="AC293" s="489"/>
      <c r="AD293" s="489"/>
      <c r="AE293" s="489"/>
      <c r="AF293" s="489"/>
      <c r="AG293" s="489"/>
      <c r="AH293" s="489"/>
    </row>
    <row r="294" spans="1:34" s="419" customFormat="1">
      <c r="A294" s="415"/>
      <c r="B294" s="427" t="s">
        <v>372</v>
      </c>
      <c r="C294" s="415"/>
      <c r="D294" s="415"/>
      <c r="E294" s="415"/>
      <c r="F294" s="415"/>
      <c r="G294" s="415"/>
      <c r="H294" s="415"/>
      <c r="I294" s="415"/>
      <c r="J294" s="415"/>
      <c r="K294" s="120"/>
      <c r="L294" s="424"/>
      <c r="M294" s="486"/>
      <c r="N294" s="486"/>
      <c r="O294" s="486"/>
      <c r="P294" s="488"/>
      <c r="Q294" s="488"/>
      <c r="R294" s="488"/>
      <c r="S294" s="488"/>
      <c r="T294" s="488"/>
      <c r="U294" s="488"/>
      <c r="V294" s="488"/>
      <c r="W294" s="488"/>
      <c r="X294" s="488"/>
      <c r="Y294" s="489"/>
      <c r="Z294" s="489"/>
      <c r="AA294" s="489"/>
      <c r="AB294" s="489"/>
      <c r="AC294" s="489"/>
      <c r="AD294" s="489"/>
      <c r="AE294" s="489"/>
      <c r="AF294" s="489"/>
      <c r="AG294" s="489"/>
      <c r="AH294" s="489"/>
    </row>
    <row r="295" spans="1:34" s="419" customFormat="1" ht="78.75">
      <c r="A295" s="413" t="s">
        <v>7</v>
      </c>
      <c r="B295" s="425" t="s">
        <v>373</v>
      </c>
      <c r="C295" s="415">
        <v>1</v>
      </c>
      <c r="D295" s="415" t="s">
        <v>228</v>
      </c>
      <c r="E295" s="416"/>
      <c r="F295" s="416"/>
      <c r="G295" s="416"/>
      <c r="H295" s="416"/>
      <c r="I295" s="416">
        <f>SUM(E295:H295)</f>
        <v>0</v>
      </c>
      <c r="J295" s="416"/>
      <c r="K295" s="120"/>
      <c r="L295" s="424">
        <f>K295*C295</f>
        <v>0</v>
      </c>
      <c r="M295" s="486"/>
      <c r="N295" s="486"/>
      <c r="O295" s="486"/>
      <c r="P295" s="488"/>
      <c r="Q295" s="488"/>
      <c r="R295" s="488"/>
      <c r="S295" s="488"/>
      <c r="T295" s="488"/>
      <c r="U295" s="488"/>
      <c r="V295" s="488"/>
      <c r="W295" s="488"/>
      <c r="X295" s="488"/>
      <c r="Y295" s="489"/>
      <c r="Z295" s="489"/>
      <c r="AA295" s="489"/>
      <c r="AB295" s="489"/>
      <c r="AC295" s="489"/>
      <c r="AD295" s="489"/>
      <c r="AE295" s="489"/>
      <c r="AF295" s="489"/>
      <c r="AG295" s="489"/>
      <c r="AH295" s="489"/>
    </row>
    <row r="296" spans="1:34" s="419" customFormat="1">
      <c r="A296" s="426"/>
      <c r="B296" s="490"/>
      <c r="C296" s="426"/>
      <c r="D296" s="426"/>
      <c r="E296" s="426"/>
      <c r="F296" s="426"/>
      <c r="G296" s="426"/>
      <c r="H296" s="426"/>
      <c r="I296" s="426"/>
      <c r="J296" s="426"/>
      <c r="K296" s="99"/>
      <c r="L296" s="418"/>
      <c r="M296" s="486"/>
      <c r="N296" s="486"/>
      <c r="O296" s="486"/>
      <c r="P296" s="488"/>
      <c r="Q296" s="488"/>
      <c r="R296" s="488"/>
      <c r="S296" s="488"/>
      <c r="T296" s="488"/>
      <c r="U296" s="488"/>
      <c r="V296" s="488"/>
      <c r="W296" s="488"/>
      <c r="X296" s="488"/>
      <c r="Y296" s="489"/>
      <c r="Z296" s="489"/>
      <c r="AA296" s="489"/>
      <c r="AB296" s="489"/>
      <c r="AC296" s="489"/>
      <c r="AD296" s="489"/>
      <c r="AE296" s="489"/>
      <c r="AF296" s="489"/>
      <c r="AG296" s="489"/>
      <c r="AH296" s="489"/>
    </row>
    <row r="297" spans="1:34" s="419" customFormat="1" ht="31.5">
      <c r="A297" s="413" t="s">
        <v>9</v>
      </c>
      <c r="B297" s="427" t="s">
        <v>374</v>
      </c>
      <c r="C297" s="415"/>
      <c r="D297" s="415"/>
      <c r="E297" s="415"/>
      <c r="F297" s="415"/>
      <c r="G297" s="415"/>
      <c r="H297" s="415"/>
      <c r="I297" s="415"/>
      <c r="J297" s="415"/>
      <c r="K297" s="120"/>
      <c r="L297" s="424"/>
      <c r="M297" s="486"/>
      <c r="N297" s="486"/>
      <c r="O297" s="486"/>
      <c r="P297" s="488"/>
      <c r="Q297" s="488"/>
      <c r="R297" s="488"/>
      <c r="S297" s="488"/>
      <c r="T297" s="488"/>
      <c r="U297" s="488"/>
      <c r="V297" s="488"/>
      <c r="W297" s="488"/>
      <c r="X297" s="488"/>
      <c r="Y297" s="489"/>
      <c r="Z297" s="489"/>
      <c r="AA297" s="489"/>
      <c r="AB297" s="489"/>
      <c r="AC297" s="489"/>
      <c r="AD297" s="489"/>
      <c r="AE297" s="489"/>
      <c r="AF297" s="489"/>
      <c r="AG297" s="489"/>
      <c r="AH297" s="489"/>
    </row>
    <row r="298" spans="1:34" s="419" customFormat="1" ht="47.25">
      <c r="A298" s="415"/>
      <c r="B298" s="425" t="s">
        <v>375</v>
      </c>
      <c r="C298" s="415">
        <v>1</v>
      </c>
      <c r="D298" s="415" t="s">
        <v>228</v>
      </c>
      <c r="E298" s="416"/>
      <c r="F298" s="416"/>
      <c r="G298" s="416"/>
      <c r="H298" s="416"/>
      <c r="I298" s="416">
        <f>SUM(E298:H298)</f>
        <v>0</v>
      </c>
      <c r="J298" s="416"/>
      <c r="K298" s="120"/>
      <c r="L298" s="424">
        <f>K298*C298</f>
        <v>0</v>
      </c>
      <c r="M298" s="486"/>
      <c r="N298" s="486"/>
      <c r="O298" s="486"/>
      <c r="P298" s="488"/>
      <c r="Q298" s="488"/>
      <c r="R298" s="488"/>
      <c r="S298" s="488"/>
      <c r="T298" s="488"/>
      <c r="U298" s="488"/>
      <c r="V298" s="488"/>
      <c r="W298" s="488"/>
      <c r="X298" s="488"/>
      <c r="Y298" s="489"/>
      <c r="Z298" s="489"/>
      <c r="AA298" s="489"/>
      <c r="AB298" s="489"/>
      <c r="AC298" s="489"/>
      <c r="AD298" s="489"/>
      <c r="AE298" s="489"/>
      <c r="AF298" s="489"/>
      <c r="AG298" s="489"/>
      <c r="AH298" s="489"/>
    </row>
    <row r="299" spans="1:34" s="419" customFormat="1">
      <c r="A299" s="415"/>
      <c r="B299" s="425"/>
      <c r="C299" s="415"/>
      <c r="D299" s="415"/>
      <c r="E299" s="416"/>
      <c r="F299" s="416"/>
      <c r="G299" s="416"/>
      <c r="H299" s="416"/>
      <c r="I299" s="416"/>
      <c r="J299" s="416"/>
      <c r="K299" s="120"/>
      <c r="L299" s="424"/>
      <c r="M299" s="486"/>
      <c r="N299" s="486"/>
      <c r="O299" s="486"/>
      <c r="P299" s="488"/>
      <c r="Q299" s="488"/>
      <c r="R299" s="488"/>
      <c r="S299" s="488"/>
      <c r="T299" s="488"/>
      <c r="U299" s="488"/>
      <c r="V299" s="488"/>
      <c r="W299" s="488"/>
      <c r="X299" s="488"/>
      <c r="Y299" s="489"/>
      <c r="Z299" s="489"/>
      <c r="AA299" s="489"/>
      <c r="AB299" s="489"/>
      <c r="AC299" s="489"/>
      <c r="AD299" s="489"/>
      <c r="AE299" s="489"/>
      <c r="AF299" s="489"/>
      <c r="AG299" s="489"/>
      <c r="AH299" s="489"/>
    </row>
    <row r="300" spans="1:34" s="419" customFormat="1">
      <c r="A300" s="415"/>
      <c r="B300" s="425" t="s">
        <v>813</v>
      </c>
      <c r="C300" s="415"/>
      <c r="D300" s="415"/>
      <c r="E300" s="416"/>
      <c r="F300" s="416"/>
      <c r="G300" s="416"/>
      <c r="H300" s="416"/>
      <c r="I300" s="416"/>
      <c r="J300" s="416"/>
      <c r="K300" s="120"/>
      <c r="L300" s="424"/>
      <c r="M300" s="486"/>
      <c r="N300" s="486"/>
      <c r="O300" s="486"/>
      <c r="P300" s="488"/>
      <c r="Q300" s="488"/>
      <c r="R300" s="488"/>
      <c r="S300" s="488"/>
      <c r="T300" s="488"/>
      <c r="U300" s="488"/>
      <c r="V300" s="488"/>
      <c r="W300" s="488"/>
      <c r="X300" s="488"/>
      <c r="Y300" s="489"/>
      <c r="Z300" s="489"/>
      <c r="AA300" s="489"/>
      <c r="AB300" s="489"/>
      <c r="AC300" s="489"/>
      <c r="AD300" s="489"/>
      <c r="AE300" s="489"/>
      <c r="AF300" s="489"/>
      <c r="AG300" s="489"/>
      <c r="AH300" s="489"/>
    </row>
    <row r="301" spans="1:34" s="419" customFormat="1" ht="63">
      <c r="A301" s="415" t="s">
        <v>11</v>
      </c>
      <c r="B301" s="425" t="s">
        <v>814</v>
      </c>
      <c r="C301" s="415">
        <v>2</v>
      </c>
      <c r="D301" s="415" t="s">
        <v>525</v>
      </c>
      <c r="E301" s="416"/>
      <c r="F301" s="416"/>
      <c r="G301" s="416"/>
      <c r="H301" s="416"/>
      <c r="I301" s="416">
        <f>SUM(E301:H301)</f>
        <v>0</v>
      </c>
      <c r="J301" s="416"/>
      <c r="K301" s="120"/>
      <c r="L301" s="424">
        <f>K301*C301</f>
        <v>0</v>
      </c>
      <c r="M301" s="486"/>
      <c r="N301" s="486"/>
      <c r="O301" s="486"/>
      <c r="P301" s="488"/>
      <c r="Q301" s="488"/>
      <c r="R301" s="488"/>
      <c r="S301" s="488"/>
      <c r="T301" s="488"/>
      <c r="U301" s="488"/>
      <c r="V301" s="488"/>
      <c r="W301" s="488"/>
      <c r="X301" s="488"/>
      <c r="Y301" s="489"/>
      <c r="Z301" s="489"/>
      <c r="AA301" s="489"/>
      <c r="AB301" s="489"/>
      <c r="AC301" s="489"/>
      <c r="AD301" s="489"/>
      <c r="AE301" s="489"/>
      <c r="AF301" s="489"/>
      <c r="AG301" s="489"/>
      <c r="AH301" s="489"/>
    </row>
    <row r="302" spans="1:34" s="419" customFormat="1">
      <c r="A302" s="415"/>
      <c r="B302" s="425"/>
      <c r="C302" s="415"/>
      <c r="D302" s="415"/>
      <c r="E302" s="416"/>
      <c r="F302" s="416"/>
      <c r="G302" s="416"/>
      <c r="H302" s="416"/>
      <c r="I302" s="416"/>
      <c r="J302" s="416"/>
      <c r="K302" s="120"/>
      <c r="L302" s="424"/>
      <c r="M302" s="486"/>
      <c r="N302" s="486"/>
      <c r="O302" s="486"/>
      <c r="P302" s="488"/>
      <c r="Q302" s="488"/>
      <c r="R302" s="488"/>
      <c r="S302" s="488"/>
      <c r="T302" s="488"/>
      <c r="U302" s="488"/>
      <c r="V302" s="488"/>
      <c r="W302" s="488"/>
      <c r="X302" s="488"/>
      <c r="Y302" s="489"/>
      <c r="Z302" s="489"/>
      <c r="AA302" s="489"/>
      <c r="AB302" s="489"/>
      <c r="AC302" s="489"/>
      <c r="AD302" s="489"/>
      <c r="AE302" s="489"/>
      <c r="AF302" s="489"/>
      <c r="AG302" s="489"/>
      <c r="AH302" s="489"/>
    </row>
    <row r="303" spans="1:34" s="419" customFormat="1" ht="47.25">
      <c r="A303" s="415" t="s">
        <v>13</v>
      </c>
      <c r="B303" s="425" t="s">
        <v>815</v>
      </c>
      <c r="C303" s="415">
        <v>1</v>
      </c>
      <c r="D303" s="415" t="s">
        <v>525</v>
      </c>
      <c r="E303" s="416"/>
      <c r="F303" s="416"/>
      <c r="G303" s="416"/>
      <c r="H303" s="416"/>
      <c r="I303" s="416">
        <f>SUM(E303:H303)</f>
        <v>0</v>
      </c>
      <c r="J303" s="416"/>
      <c r="K303" s="120"/>
      <c r="L303" s="424">
        <f>K303*C303</f>
        <v>0</v>
      </c>
      <c r="M303" s="486"/>
      <c r="N303" s="486"/>
      <c r="O303" s="486"/>
      <c r="P303" s="488"/>
      <c r="Q303" s="488"/>
      <c r="R303" s="488"/>
      <c r="S303" s="488"/>
      <c r="T303" s="488"/>
      <c r="U303" s="488"/>
      <c r="V303" s="488"/>
      <c r="W303" s="488"/>
      <c r="X303" s="488"/>
      <c r="Y303" s="489"/>
      <c r="Z303" s="489"/>
      <c r="AA303" s="489"/>
      <c r="AB303" s="489"/>
      <c r="AC303" s="489"/>
      <c r="AD303" s="489"/>
      <c r="AE303" s="489"/>
      <c r="AF303" s="489"/>
      <c r="AG303" s="489"/>
      <c r="AH303" s="489"/>
    </row>
    <row r="304" spans="1:34" s="419" customFormat="1">
      <c r="A304" s="415"/>
      <c r="B304" s="425"/>
      <c r="C304" s="415"/>
      <c r="D304" s="415"/>
      <c r="E304" s="416"/>
      <c r="F304" s="416"/>
      <c r="G304" s="416"/>
      <c r="H304" s="416"/>
      <c r="I304" s="416"/>
      <c r="J304" s="416"/>
      <c r="K304" s="120"/>
      <c r="L304" s="424"/>
      <c r="M304" s="486"/>
      <c r="N304" s="486"/>
      <c r="O304" s="486"/>
      <c r="P304" s="488"/>
      <c r="Q304" s="488"/>
      <c r="R304" s="488"/>
      <c r="S304" s="488"/>
      <c r="T304" s="488"/>
      <c r="U304" s="488"/>
      <c r="V304" s="488"/>
      <c r="W304" s="488"/>
      <c r="X304" s="488"/>
      <c r="Y304" s="489"/>
      <c r="Z304" s="489"/>
      <c r="AA304" s="489"/>
      <c r="AB304" s="489"/>
      <c r="AC304" s="489"/>
      <c r="AD304" s="489"/>
      <c r="AE304" s="489"/>
      <c r="AF304" s="489"/>
      <c r="AG304" s="489"/>
      <c r="AH304" s="489"/>
    </row>
    <row r="305" spans="1:34" s="419" customFormat="1">
      <c r="A305" s="509"/>
      <c r="B305" s="489"/>
      <c r="C305" s="510"/>
      <c r="D305" s="511"/>
      <c r="E305" s="511"/>
      <c r="F305" s="511"/>
      <c r="G305" s="511"/>
      <c r="H305" s="511"/>
      <c r="I305" s="511"/>
      <c r="J305" s="420" t="s">
        <v>212</v>
      </c>
      <c r="K305" s="420"/>
      <c r="L305" s="477">
        <f>SUM(L295:L304)</f>
        <v>0</v>
      </c>
      <c r="O305" s="486"/>
      <c r="P305" s="488"/>
      <c r="Q305" s="488"/>
      <c r="R305" s="488"/>
      <c r="S305" s="488"/>
      <c r="T305" s="488"/>
      <c r="U305" s="488"/>
      <c r="V305" s="488"/>
      <c r="W305" s="488"/>
      <c r="X305" s="488"/>
      <c r="Y305" s="489"/>
      <c r="Z305" s="489"/>
      <c r="AA305" s="489"/>
      <c r="AB305" s="489"/>
      <c r="AC305" s="489"/>
      <c r="AD305" s="489"/>
      <c r="AE305" s="489"/>
      <c r="AF305" s="489"/>
      <c r="AG305" s="489"/>
      <c r="AH305" s="489"/>
    </row>
    <row r="306" spans="1:34" s="419" customFormat="1">
      <c r="A306" s="415"/>
      <c r="B306" s="425"/>
      <c r="C306" s="415"/>
      <c r="D306" s="415"/>
      <c r="E306" s="416"/>
      <c r="F306" s="416"/>
      <c r="G306" s="416"/>
      <c r="H306" s="416"/>
      <c r="I306" s="416"/>
      <c r="J306" s="416"/>
      <c r="K306" s="120"/>
      <c r="L306" s="424"/>
      <c r="M306" s="486"/>
      <c r="N306" s="486"/>
      <c r="O306" s="486"/>
      <c r="P306" s="488"/>
      <c r="Q306" s="488"/>
      <c r="R306" s="488"/>
      <c r="S306" s="488"/>
      <c r="T306" s="488"/>
      <c r="U306" s="488"/>
      <c r="V306" s="488"/>
      <c r="W306" s="488"/>
      <c r="X306" s="488"/>
      <c r="Y306" s="489"/>
      <c r="Z306" s="489"/>
      <c r="AA306" s="489"/>
      <c r="AB306" s="489"/>
      <c r="AC306" s="489"/>
      <c r="AD306" s="489"/>
      <c r="AE306" s="489"/>
      <c r="AF306" s="489"/>
      <c r="AG306" s="489"/>
      <c r="AH306" s="489"/>
    </row>
    <row r="307" spans="1:34" s="419" customFormat="1">
      <c r="A307" s="415"/>
      <c r="B307" s="425"/>
      <c r="C307" s="415"/>
      <c r="D307" s="415"/>
      <c r="E307" s="416"/>
      <c r="F307" s="416"/>
      <c r="G307" s="416"/>
      <c r="H307" s="416"/>
      <c r="I307" s="416"/>
      <c r="J307" s="416"/>
      <c r="K307" s="120"/>
      <c r="L307" s="424"/>
      <c r="M307" s="486"/>
      <c r="N307" s="486"/>
      <c r="O307" s="486"/>
      <c r="P307" s="488"/>
      <c r="Q307" s="488"/>
      <c r="R307" s="488"/>
      <c r="S307" s="488"/>
      <c r="T307" s="488"/>
      <c r="U307" s="488"/>
      <c r="V307" s="488"/>
      <c r="W307" s="488"/>
      <c r="X307" s="488"/>
      <c r="Y307" s="489"/>
      <c r="Z307" s="489"/>
      <c r="AA307" s="489"/>
      <c r="AB307" s="489"/>
      <c r="AC307" s="489"/>
      <c r="AD307" s="489"/>
      <c r="AE307" s="489"/>
      <c r="AF307" s="489"/>
      <c r="AG307" s="489"/>
      <c r="AH307" s="489"/>
    </row>
    <row r="308" spans="1:34" s="419" customFormat="1">
      <c r="A308" s="415"/>
      <c r="B308" s="425"/>
      <c r="C308" s="415"/>
      <c r="D308" s="415"/>
      <c r="E308" s="416"/>
      <c r="F308" s="416"/>
      <c r="G308" s="416"/>
      <c r="H308" s="416"/>
      <c r="I308" s="416"/>
      <c r="J308" s="416"/>
      <c r="K308" s="120"/>
      <c r="L308" s="424"/>
      <c r="M308" s="486"/>
      <c r="N308" s="486"/>
      <c r="O308" s="486"/>
      <c r="P308" s="488"/>
      <c r="Q308" s="488"/>
      <c r="R308" s="488"/>
      <c r="S308" s="488"/>
      <c r="T308" s="488"/>
      <c r="U308" s="488"/>
      <c r="V308" s="488"/>
      <c r="W308" s="488"/>
      <c r="X308" s="488"/>
      <c r="Y308" s="489"/>
      <c r="Z308" s="489"/>
      <c r="AA308" s="489"/>
      <c r="AB308" s="489"/>
      <c r="AC308" s="489"/>
      <c r="AD308" s="489"/>
      <c r="AE308" s="489"/>
      <c r="AF308" s="489"/>
      <c r="AG308" s="489"/>
      <c r="AH308" s="489"/>
    </row>
    <row r="309" spans="1:34" s="419" customFormat="1">
      <c r="A309" s="509"/>
      <c r="B309" s="489"/>
      <c r="C309" s="510"/>
      <c r="D309" s="511"/>
      <c r="E309" s="511"/>
      <c r="F309" s="511"/>
      <c r="G309" s="511"/>
      <c r="H309" s="511"/>
      <c r="I309" s="511"/>
      <c r="J309" s="511"/>
      <c r="K309" s="487"/>
      <c r="L309" s="514"/>
      <c r="M309" s="486"/>
      <c r="N309" s="486"/>
      <c r="O309" s="486"/>
      <c r="P309" s="488"/>
      <c r="Q309" s="488"/>
      <c r="R309" s="488"/>
      <c r="S309" s="488"/>
      <c r="T309" s="488"/>
      <c r="U309" s="488"/>
      <c r="V309" s="488"/>
      <c r="W309" s="488"/>
      <c r="X309" s="488"/>
      <c r="Y309" s="489"/>
      <c r="Z309" s="489"/>
      <c r="AA309" s="489"/>
      <c r="AB309" s="489"/>
      <c r="AC309" s="489"/>
      <c r="AD309" s="489"/>
      <c r="AE309" s="489"/>
      <c r="AF309" s="489"/>
      <c r="AG309" s="489"/>
      <c r="AH309" s="489"/>
    </row>
    <row r="310" spans="1:34" s="419" customFormat="1">
      <c r="A310" s="509"/>
      <c r="B310" s="493"/>
      <c r="C310" s="515" t="s">
        <v>380</v>
      </c>
      <c r="D310" s="516"/>
      <c r="E310" s="516"/>
      <c r="F310" s="516"/>
      <c r="G310" s="516"/>
      <c r="H310" s="516"/>
      <c r="I310" s="516"/>
      <c r="J310" s="516"/>
      <c r="K310" s="517"/>
      <c r="L310" s="518">
        <f>L27</f>
        <v>0</v>
      </c>
      <c r="M310" s="486"/>
      <c r="N310" s="486"/>
      <c r="O310" s="486"/>
      <c r="P310" s="488"/>
      <c r="Q310" s="488"/>
      <c r="R310" s="488"/>
      <c r="S310" s="488"/>
      <c r="T310" s="488"/>
      <c r="U310" s="488"/>
      <c r="V310" s="488"/>
      <c r="W310" s="488"/>
      <c r="X310" s="488"/>
      <c r="Y310" s="489"/>
      <c r="Z310" s="489"/>
      <c r="AA310" s="489"/>
      <c r="AB310" s="489"/>
      <c r="AC310" s="489"/>
      <c r="AD310" s="489"/>
      <c r="AE310" s="489"/>
      <c r="AF310" s="489"/>
      <c r="AG310" s="489"/>
      <c r="AH310" s="489"/>
    </row>
    <row r="311" spans="1:34" s="419" customFormat="1">
      <c r="A311" s="509"/>
      <c r="B311" s="493"/>
      <c r="D311" s="516"/>
      <c r="E311" s="516"/>
      <c r="F311" s="516"/>
      <c r="G311" s="516"/>
      <c r="H311" s="516"/>
      <c r="I311" s="516"/>
      <c r="J311" s="516"/>
      <c r="K311" s="517"/>
      <c r="L311" s="518"/>
      <c r="M311" s="486"/>
      <c r="N311" s="486"/>
      <c r="O311" s="486"/>
      <c r="P311" s="488"/>
      <c r="Q311" s="488"/>
      <c r="R311" s="488"/>
      <c r="S311" s="488"/>
      <c r="T311" s="488"/>
      <c r="U311" s="488"/>
      <c r="V311" s="488"/>
      <c r="W311" s="488"/>
      <c r="X311" s="488"/>
      <c r="Y311" s="489"/>
      <c r="Z311" s="489"/>
      <c r="AA311" s="489"/>
      <c r="AB311" s="489"/>
      <c r="AC311" s="489"/>
      <c r="AD311" s="489"/>
      <c r="AE311" s="489"/>
      <c r="AF311" s="489"/>
      <c r="AG311" s="489"/>
      <c r="AH311" s="489"/>
    </row>
    <row r="312" spans="1:34" s="419" customFormat="1">
      <c r="A312" s="509"/>
      <c r="B312" s="493"/>
      <c r="C312" s="515" t="s">
        <v>381</v>
      </c>
      <c r="D312" s="516"/>
      <c r="E312" s="516"/>
      <c r="F312" s="516"/>
      <c r="G312" s="516"/>
      <c r="H312" s="516"/>
      <c r="I312" s="516"/>
      <c r="J312" s="516"/>
      <c r="K312" s="517"/>
      <c r="L312" s="518">
        <f>L43</f>
        <v>0</v>
      </c>
      <c r="M312" s="486"/>
      <c r="N312" s="486"/>
      <c r="O312" s="486"/>
      <c r="P312" s="488"/>
      <c r="Q312" s="488"/>
      <c r="R312" s="488"/>
      <c r="S312" s="488"/>
      <c r="T312" s="488"/>
      <c r="U312" s="488"/>
      <c r="V312" s="488"/>
      <c r="W312" s="488"/>
      <c r="X312" s="488"/>
      <c r="Y312" s="489"/>
      <c r="Z312" s="489"/>
      <c r="AA312" s="489"/>
      <c r="AB312" s="489"/>
      <c r="AC312" s="489"/>
      <c r="AD312" s="489"/>
      <c r="AE312" s="489"/>
      <c r="AF312" s="489"/>
      <c r="AG312" s="489"/>
      <c r="AH312" s="489"/>
    </row>
    <row r="313" spans="1:34" s="419" customFormat="1">
      <c r="A313" s="509"/>
      <c r="B313" s="493"/>
      <c r="D313" s="516"/>
      <c r="E313" s="516"/>
      <c r="F313" s="516"/>
      <c r="G313" s="516"/>
      <c r="H313" s="516"/>
      <c r="I313" s="516"/>
      <c r="J313" s="516"/>
      <c r="K313" s="517"/>
      <c r="L313" s="518"/>
      <c r="M313" s="486"/>
      <c r="N313" s="486"/>
      <c r="O313" s="486"/>
      <c r="P313" s="488"/>
      <c r="Q313" s="488"/>
      <c r="R313" s="488"/>
      <c r="S313" s="488"/>
      <c r="T313" s="488"/>
      <c r="U313" s="488"/>
      <c r="V313" s="488"/>
      <c r="W313" s="488"/>
      <c r="X313" s="488"/>
      <c r="Y313" s="489"/>
      <c r="Z313" s="489"/>
      <c r="AA313" s="489"/>
      <c r="AB313" s="489"/>
      <c r="AC313" s="489"/>
      <c r="AD313" s="489"/>
      <c r="AE313" s="489"/>
      <c r="AF313" s="489"/>
      <c r="AG313" s="489"/>
      <c r="AH313" s="489"/>
    </row>
    <row r="314" spans="1:34" s="419" customFormat="1" ht="29.1" customHeight="1">
      <c r="A314" s="509"/>
      <c r="B314" s="493"/>
      <c r="C314" s="515" t="s">
        <v>382</v>
      </c>
      <c r="D314" s="516"/>
      <c r="E314" s="516"/>
      <c r="F314" s="516"/>
      <c r="G314" s="516"/>
      <c r="H314" s="516"/>
      <c r="I314" s="516"/>
      <c r="J314" s="516"/>
      <c r="K314" s="517"/>
      <c r="L314" s="518">
        <f>L67</f>
        <v>0</v>
      </c>
      <c r="M314" s="486"/>
      <c r="N314" s="486"/>
      <c r="O314" s="486"/>
      <c r="P314" s="488"/>
      <c r="Q314" s="488"/>
      <c r="R314" s="488"/>
      <c r="S314" s="488"/>
      <c r="T314" s="488"/>
      <c r="U314" s="488"/>
      <c r="V314" s="488"/>
      <c r="W314" s="488"/>
      <c r="X314" s="488"/>
      <c r="Y314" s="489"/>
      <c r="Z314" s="489"/>
      <c r="AA314" s="489"/>
      <c r="AB314" s="489"/>
      <c r="AC314" s="489"/>
      <c r="AD314" s="489"/>
      <c r="AE314" s="489"/>
      <c r="AF314" s="489"/>
      <c r="AG314" s="489"/>
      <c r="AH314" s="489"/>
    </row>
    <row r="315" spans="1:34" s="419" customFormat="1">
      <c r="A315" s="509"/>
      <c r="B315" s="493"/>
      <c r="D315" s="516"/>
      <c r="E315" s="516"/>
      <c r="F315" s="516"/>
      <c r="G315" s="516"/>
      <c r="H315" s="516"/>
      <c r="I315" s="516"/>
      <c r="J315" s="516"/>
      <c r="K315" s="517"/>
      <c r="L315" s="518"/>
      <c r="M315" s="486"/>
      <c r="N315" s="486"/>
      <c r="O315" s="486"/>
      <c r="P315" s="488"/>
      <c r="Q315" s="488"/>
      <c r="R315" s="488"/>
      <c r="S315" s="488"/>
      <c r="T315" s="488"/>
      <c r="U315" s="488"/>
      <c r="V315" s="488"/>
      <c r="W315" s="488"/>
      <c r="X315" s="488"/>
      <c r="Y315" s="489"/>
      <c r="Z315" s="489"/>
      <c r="AA315" s="489"/>
      <c r="AB315" s="489"/>
      <c r="AC315" s="489"/>
      <c r="AD315" s="489"/>
      <c r="AE315" s="489"/>
      <c r="AF315" s="489"/>
      <c r="AG315" s="489"/>
      <c r="AH315" s="489"/>
    </row>
    <row r="316" spans="1:34" s="419" customFormat="1">
      <c r="A316" s="509"/>
      <c r="B316" s="493"/>
      <c r="C316" s="515" t="s">
        <v>384</v>
      </c>
      <c r="D316" s="516"/>
      <c r="E316" s="516"/>
      <c r="F316" s="516"/>
      <c r="G316" s="516"/>
      <c r="H316" s="516"/>
      <c r="I316" s="516"/>
      <c r="J316" s="516"/>
      <c r="K316" s="517"/>
      <c r="L316" s="519">
        <f>L74</f>
        <v>0</v>
      </c>
      <c r="M316" s="486"/>
      <c r="N316" s="486"/>
      <c r="O316" s="486"/>
      <c r="P316" s="488"/>
      <c r="Q316" s="488"/>
      <c r="R316" s="488"/>
      <c r="S316" s="488"/>
      <c r="T316" s="488"/>
      <c r="U316" s="488"/>
      <c r="V316" s="488"/>
      <c r="W316" s="488"/>
      <c r="X316" s="488"/>
      <c r="Y316" s="489"/>
      <c r="Z316" s="489"/>
      <c r="AA316" s="489"/>
      <c r="AB316" s="489"/>
      <c r="AC316" s="489"/>
      <c r="AD316" s="489"/>
      <c r="AE316" s="489"/>
      <c r="AF316" s="489"/>
      <c r="AG316" s="489"/>
      <c r="AH316" s="489"/>
    </row>
    <row r="317" spans="1:34" s="419" customFormat="1">
      <c r="A317" s="509"/>
      <c r="B317" s="493"/>
      <c r="C317" s="515"/>
      <c r="D317" s="520"/>
      <c r="E317" s="520"/>
      <c r="F317" s="520"/>
      <c r="G317" s="520"/>
      <c r="H317" s="520"/>
      <c r="I317" s="520"/>
      <c r="J317" s="520"/>
      <c r="K317" s="521"/>
      <c r="L317" s="518"/>
      <c r="M317" s="486"/>
      <c r="N317" s="486"/>
      <c r="O317" s="486"/>
      <c r="P317" s="488"/>
      <c r="Q317" s="488"/>
      <c r="R317" s="488"/>
      <c r="S317" s="488"/>
      <c r="T317" s="488"/>
      <c r="U317" s="488"/>
      <c r="V317" s="488"/>
      <c r="W317" s="488"/>
      <c r="X317" s="488"/>
      <c r="Y317" s="489"/>
      <c r="Z317" s="489"/>
      <c r="AA317" s="489"/>
      <c r="AB317" s="489"/>
      <c r="AC317" s="489"/>
      <c r="AD317" s="489"/>
      <c r="AE317" s="489"/>
      <c r="AF317" s="489"/>
      <c r="AG317" s="489"/>
      <c r="AH317" s="489"/>
    </row>
    <row r="318" spans="1:34" s="419" customFormat="1">
      <c r="A318" s="509"/>
      <c r="B318" s="493"/>
      <c r="C318" s="515" t="s">
        <v>385</v>
      </c>
      <c r="D318" s="516"/>
      <c r="E318" s="516"/>
      <c r="F318" s="516"/>
      <c r="G318" s="516"/>
      <c r="H318" s="516"/>
      <c r="I318" s="516"/>
      <c r="J318" s="516"/>
      <c r="K318" s="517"/>
      <c r="L318" s="519">
        <f>L86</f>
        <v>0</v>
      </c>
      <c r="M318" s="486"/>
      <c r="N318" s="486"/>
      <c r="O318" s="486"/>
      <c r="P318" s="488"/>
      <c r="Q318" s="488"/>
      <c r="R318" s="488"/>
      <c r="S318" s="488"/>
      <c r="T318" s="488"/>
      <c r="U318" s="488"/>
      <c r="V318" s="488"/>
      <c r="W318" s="488"/>
      <c r="X318" s="488"/>
      <c r="Y318" s="489"/>
      <c r="Z318" s="489"/>
      <c r="AA318" s="489"/>
      <c r="AB318" s="489"/>
      <c r="AC318" s="489"/>
      <c r="AD318" s="489"/>
      <c r="AE318" s="489"/>
      <c r="AF318" s="489"/>
      <c r="AG318" s="489"/>
      <c r="AH318" s="489"/>
    </row>
    <row r="319" spans="1:34" s="419" customFormat="1">
      <c r="A319" s="509"/>
      <c r="B319" s="493"/>
      <c r="C319" s="494"/>
      <c r="D319" s="520"/>
      <c r="E319" s="520"/>
      <c r="F319" s="520"/>
      <c r="G319" s="520"/>
      <c r="H319" s="520"/>
      <c r="I319" s="520"/>
      <c r="J319" s="520"/>
      <c r="K319" s="521"/>
      <c r="L319" s="522"/>
      <c r="M319" s="486"/>
      <c r="N319" s="486"/>
      <c r="O319" s="486"/>
      <c r="P319" s="488"/>
      <c r="Q319" s="488"/>
      <c r="R319" s="488"/>
      <c r="S319" s="488"/>
      <c r="T319" s="488"/>
      <c r="U319" s="488"/>
      <c r="V319" s="488"/>
      <c r="W319" s="488"/>
      <c r="X319" s="488"/>
      <c r="Y319" s="489"/>
      <c r="Z319" s="489"/>
      <c r="AA319" s="489"/>
      <c r="AB319" s="489"/>
      <c r="AC319" s="489"/>
      <c r="AD319" s="489"/>
      <c r="AE319" s="489"/>
      <c r="AF319" s="489"/>
      <c r="AG319" s="489"/>
      <c r="AH319" s="489"/>
    </row>
    <row r="320" spans="1:34" s="419" customFormat="1">
      <c r="A320" s="509"/>
      <c r="B320" s="493"/>
      <c r="C320" s="515" t="s">
        <v>386</v>
      </c>
      <c r="D320" s="520"/>
      <c r="E320" s="520"/>
      <c r="F320" s="520"/>
      <c r="G320" s="520"/>
      <c r="H320" s="520"/>
      <c r="I320" s="520"/>
      <c r="J320" s="520"/>
      <c r="K320" s="521"/>
      <c r="L320" s="522">
        <f>L108</f>
        <v>0</v>
      </c>
      <c r="M320" s="486"/>
      <c r="N320" s="486"/>
      <c r="O320" s="486"/>
      <c r="P320" s="488"/>
      <c r="Q320" s="488"/>
      <c r="R320" s="488"/>
      <c r="S320" s="488"/>
      <c r="T320" s="488"/>
      <c r="U320" s="488"/>
      <c r="V320" s="488"/>
      <c r="W320" s="488"/>
      <c r="X320" s="488"/>
      <c r="Y320" s="489"/>
      <c r="Z320" s="489"/>
      <c r="AA320" s="489"/>
      <c r="AB320" s="489"/>
      <c r="AC320" s="489"/>
      <c r="AD320" s="489"/>
      <c r="AE320" s="489"/>
      <c r="AF320" s="489"/>
      <c r="AG320" s="489"/>
      <c r="AH320" s="489"/>
    </row>
    <row r="321" spans="1:34" s="419" customFormat="1">
      <c r="A321" s="509"/>
      <c r="B321" s="493"/>
      <c r="C321" s="494"/>
      <c r="D321" s="520"/>
      <c r="E321" s="520"/>
      <c r="F321" s="520"/>
      <c r="G321" s="520"/>
      <c r="H321" s="520"/>
      <c r="I321" s="520"/>
      <c r="J321" s="520"/>
      <c r="K321" s="521"/>
      <c r="L321" s="522"/>
      <c r="M321" s="486"/>
      <c r="N321" s="486"/>
      <c r="O321" s="486"/>
      <c r="P321" s="488"/>
      <c r="Q321" s="488"/>
      <c r="R321" s="488"/>
      <c r="S321" s="488"/>
      <c r="T321" s="488"/>
      <c r="U321" s="488"/>
      <c r="V321" s="488"/>
      <c r="W321" s="488"/>
      <c r="X321" s="488"/>
      <c r="Y321" s="489"/>
      <c r="Z321" s="489"/>
      <c r="AA321" s="489"/>
      <c r="AB321" s="489"/>
      <c r="AC321" s="489"/>
      <c r="AD321" s="489"/>
      <c r="AE321" s="489"/>
      <c r="AF321" s="489"/>
      <c r="AG321" s="489"/>
      <c r="AH321" s="489"/>
    </row>
    <row r="322" spans="1:34" s="419" customFormat="1">
      <c r="A322" s="509"/>
      <c r="B322" s="493"/>
      <c r="C322" s="515" t="s">
        <v>475</v>
      </c>
      <c r="D322" s="520"/>
      <c r="E322" s="520"/>
      <c r="F322" s="520"/>
      <c r="G322" s="520"/>
      <c r="H322" s="520"/>
      <c r="I322" s="520"/>
      <c r="J322" s="520"/>
      <c r="K322" s="521"/>
      <c r="L322" s="522">
        <f>L134</f>
        <v>0</v>
      </c>
      <c r="M322" s="486"/>
      <c r="N322" s="486"/>
      <c r="O322" s="486"/>
      <c r="P322" s="488"/>
      <c r="Q322" s="488"/>
      <c r="R322" s="488"/>
      <c r="S322" s="488"/>
      <c r="T322" s="488"/>
      <c r="U322" s="488"/>
      <c r="V322" s="488"/>
      <c r="W322" s="488"/>
      <c r="X322" s="488"/>
      <c r="Y322" s="489"/>
      <c r="Z322" s="489"/>
      <c r="AA322" s="489"/>
      <c r="AB322" s="489"/>
      <c r="AC322" s="489"/>
      <c r="AD322" s="489"/>
      <c r="AE322" s="489"/>
      <c r="AF322" s="489"/>
      <c r="AG322" s="489"/>
      <c r="AH322" s="489"/>
    </row>
    <row r="323" spans="1:34" s="419" customFormat="1">
      <c r="A323" s="509"/>
      <c r="B323" s="493"/>
      <c r="C323" s="515"/>
      <c r="D323" s="520"/>
      <c r="E323" s="520"/>
      <c r="F323" s="520"/>
      <c r="G323" s="520"/>
      <c r="H323" s="520"/>
      <c r="I323" s="520"/>
      <c r="J323" s="520"/>
      <c r="K323" s="521"/>
      <c r="L323" s="522"/>
      <c r="M323" s="486"/>
      <c r="N323" s="486"/>
      <c r="O323" s="486"/>
      <c r="P323" s="488"/>
      <c r="Q323" s="488"/>
      <c r="R323" s="488"/>
      <c r="S323" s="488"/>
      <c r="T323" s="488"/>
      <c r="U323" s="488"/>
      <c r="V323" s="488"/>
      <c r="W323" s="488"/>
      <c r="X323" s="488"/>
      <c r="Y323" s="489"/>
      <c r="Z323" s="489"/>
      <c r="AA323" s="489"/>
      <c r="AB323" s="489"/>
      <c r="AC323" s="489"/>
      <c r="AD323" s="489"/>
      <c r="AE323" s="489"/>
      <c r="AF323" s="489"/>
      <c r="AG323" s="489"/>
      <c r="AH323" s="489"/>
    </row>
    <row r="324" spans="1:34" s="419" customFormat="1">
      <c r="A324" s="509"/>
      <c r="B324" s="493"/>
      <c r="C324" s="515" t="s">
        <v>421</v>
      </c>
      <c r="D324" s="520"/>
      <c r="E324" s="520"/>
      <c r="F324" s="520"/>
      <c r="G324" s="520"/>
      <c r="H324" s="520"/>
      <c r="I324" s="520"/>
      <c r="J324" s="520"/>
      <c r="K324" s="521"/>
      <c r="L324" s="522">
        <f>L145</f>
        <v>0</v>
      </c>
      <c r="M324" s="486"/>
      <c r="N324" s="486"/>
      <c r="O324" s="486"/>
      <c r="P324" s="488"/>
      <c r="Q324" s="488"/>
      <c r="R324" s="488"/>
      <c r="S324" s="488"/>
      <c r="T324" s="488"/>
      <c r="U324" s="488"/>
      <c r="V324" s="488"/>
      <c r="W324" s="488"/>
      <c r="X324" s="488"/>
      <c r="Y324" s="489"/>
      <c r="Z324" s="489"/>
      <c r="AA324" s="489"/>
      <c r="AB324" s="489"/>
      <c r="AC324" s="489"/>
      <c r="AD324" s="489"/>
      <c r="AE324" s="489"/>
      <c r="AF324" s="489"/>
      <c r="AG324" s="489"/>
      <c r="AH324" s="489"/>
    </row>
    <row r="325" spans="1:34" s="419" customFormat="1">
      <c r="A325" s="509"/>
      <c r="B325" s="493"/>
      <c r="C325" s="515"/>
      <c r="D325" s="520"/>
      <c r="E325" s="520"/>
      <c r="F325" s="520"/>
      <c r="G325" s="520"/>
      <c r="H325" s="520"/>
      <c r="I325" s="520"/>
      <c r="J325" s="520"/>
      <c r="K325" s="521"/>
      <c r="L325" s="522"/>
      <c r="M325" s="486"/>
      <c r="N325" s="486"/>
      <c r="O325" s="486"/>
      <c r="P325" s="488"/>
      <c r="Q325" s="488"/>
      <c r="R325" s="488"/>
      <c r="S325" s="488"/>
      <c r="T325" s="488"/>
      <c r="U325" s="488"/>
      <c r="V325" s="488"/>
      <c r="W325" s="488"/>
      <c r="X325" s="488"/>
      <c r="Y325" s="489"/>
      <c r="Z325" s="489"/>
      <c r="AA325" s="489"/>
      <c r="AB325" s="489"/>
      <c r="AC325" s="489"/>
      <c r="AD325" s="489"/>
      <c r="AE325" s="489"/>
      <c r="AF325" s="489"/>
      <c r="AG325" s="489"/>
      <c r="AH325" s="489"/>
    </row>
    <row r="326" spans="1:34" s="419" customFormat="1">
      <c r="A326" s="509"/>
      <c r="B326" s="493"/>
      <c r="C326" s="515" t="s">
        <v>422</v>
      </c>
      <c r="D326" s="520"/>
      <c r="E326" s="520"/>
      <c r="F326" s="520"/>
      <c r="G326" s="520"/>
      <c r="H326" s="520"/>
      <c r="I326" s="520"/>
      <c r="J326" s="520"/>
      <c r="K326" s="521"/>
      <c r="L326" s="522">
        <f>L170</f>
        <v>0</v>
      </c>
      <c r="M326" s="486"/>
      <c r="N326" s="486"/>
      <c r="O326" s="486"/>
      <c r="P326" s="488"/>
      <c r="Q326" s="488"/>
      <c r="R326" s="488"/>
      <c r="S326" s="488"/>
      <c r="T326" s="488"/>
      <c r="U326" s="488"/>
      <c r="V326" s="488"/>
      <c r="W326" s="488"/>
      <c r="X326" s="488"/>
      <c r="Y326" s="489"/>
      <c r="Z326" s="489"/>
      <c r="AA326" s="489"/>
      <c r="AB326" s="489"/>
      <c r="AC326" s="489"/>
      <c r="AD326" s="489"/>
      <c r="AE326" s="489"/>
      <c r="AF326" s="489"/>
      <c r="AG326" s="489"/>
      <c r="AH326" s="489"/>
    </row>
    <row r="327" spans="1:34" s="419" customFormat="1">
      <c r="A327" s="509"/>
      <c r="B327" s="493"/>
      <c r="C327" s="494"/>
      <c r="D327" s="520"/>
      <c r="E327" s="520"/>
      <c r="F327" s="520"/>
      <c r="G327" s="520"/>
      <c r="H327" s="520"/>
      <c r="I327" s="520"/>
      <c r="J327" s="520"/>
      <c r="K327" s="521"/>
      <c r="L327" s="522"/>
      <c r="M327" s="486"/>
      <c r="N327" s="486"/>
      <c r="O327" s="486"/>
      <c r="P327" s="488"/>
      <c r="Q327" s="488"/>
      <c r="R327" s="488"/>
      <c r="S327" s="488"/>
      <c r="T327" s="488"/>
      <c r="U327" s="488"/>
      <c r="V327" s="488"/>
      <c r="W327" s="488"/>
      <c r="X327" s="488"/>
      <c r="Y327" s="489"/>
      <c r="Z327" s="489"/>
      <c r="AA327" s="489"/>
      <c r="AB327" s="489"/>
      <c r="AC327" s="489"/>
      <c r="AD327" s="489"/>
      <c r="AE327" s="489"/>
      <c r="AF327" s="489"/>
      <c r="AG327" s="489"/>
      <c r="AH327" s="489"/>
    </row>
    <row r="328" spans="1:34" s="419" customFormat="1">
      <c r="A328" s="509"/>
      <c r="B328" s="493"/>
      <c r="C328" s="515" t="s">
        <v>423</v>
      </c>
      <c r="D328" s="520"/>
      <c r="E328" s="520"/>
      <c r="F328" s="520"/>
      <c r="G328" s="520"/>
      <c r="H328" s="520"/>
      <c r="I328" s="520"/>
      <c r="J328" s="520"/>
      <c r="K328" s="521"/>
      <c r="L328" s="522">
        <f>L199</f>
        <v>0</v>
      </c>
      <c r="M328" s="486"/>
      <c r="N328" s="486"/>
      <c r="O328" s="486"/>
      <c r="P328" s="488"/>
      <c r="Q328" s="488"/>
      <c r="R328" s="488"/>
      <c r="S328" s="488"/>
      <c r="T328" s="488"/>
      <c r="U328" s="488"/>
      <c r="V328" s="488"/>
      <c r="W328" s="488"/>
      <c r="X328" s="488"/>
      <c r="Y328" s="489"/>
      <c r="Z328" s="489"/>
      <c r="AA328" s="489"/>
      <c r="AB328" s="489"/>
      <c r="AC328" s="489"/>
      <c r="AD328" s="489"/>
      <c r="AE328" s="489"/>
      <c r="AF328" s="489"/>
      <c r="AG328" s="489"/>
      <c r="AH328" s="489"/>
    </row>
    <row r="329" spans="1:34" s="419" customFormat="1">
      <c r="A329" s="509"/>
      <c r="B329" s="493"/>
      <c r="C329" s="494"/>
      <c r="D329" s="520"/>
      <c r="E329" s="520"/>
      <c r="F329" s="520"/>
      <c r="G329" s="520"/>
      <c r="H329" s="520"/>
      <c r="I329" s="520"/>
      <c r="J329" s="520"/>
      <c r="K329" s="521"/>
      <c r="L329" s="521"/>
      <c r="M329" s="486"/>
      <c r="N329" s="486"/>
      <c r="O329" s="486"/>
      <c r="P329" s="488"/>
      <c r="Q329" s="488"/>
      <c r="R329" s="488"/>
      <c r="S329" s="488"/>
      <c r="T329" s="488"/>
      <c r="U329" s="488"/>
      <c r="V329" s="488"/>
      <c r="W329" s="488"/>
      <c r="X329" s="488"/>
      <c r="Y329" s="489"/>
      <c r="Z329" s="489"/>
      <c r="AA329" s="489"/>
      <c r="AB329" s="489"/>
      <c r="AC329" s="489"/>
      <c r="AD329" s="489"/>
      <c r="AE329" s="489"/>
      <c r="AF329" s="489"/>
      <c r="AG329" s="489"/>
      <c r="AH329" s="489"/>
    </row>
    <row r="330" spans="1:34" s="419" customFormat="1">
      <c r="A330" s="509"/>
      <c r="B330" s="493"/>
      <c r="C330" s="515" t="s">
        <v>424</v>
      </c>
      <c r="D330" s="520"/>
      <c r="E330" s="520"/>
      <c r="F330" s="520"/>
      <c r="G330" s="520"/>
      <c r="H330" s="520"/>
      <c r="I330" s="520"/>
      <c r="J330" s="520"/>
      <c r="K330" s="521"/>
      <c r="L330" s="522">
        <f>L207</f>
        <v>0</v>
      </c>
      <c r="M330" s="486"/>
      <c r="N330" s="486"/>
      <c r="O330" s="486"/>
      <c r="P330" s="488"/>
      <c r="Q330" s="488"/>
      <c r="R330" s="488"/>
      <c r="S330" s="488"/>
      <c r="T330" s="488"/>
      <c r="U330" s="488"/>
      <c r="V330" s="488"/>
      <c r="W330" s="488"/>
      <c r="X330" s="488"/>
      <c r="Y330" s="489"/>
      <c r="Z330" s="489"/>
      <c r="AA330" s="489"/>
      <c r="AB330" s="489"/>
      <c r="AC330" s="489"/>
      <c r="AD330" s="489"/>
      <c r="AE330" s="489"/>
      <c r="AF330" s="489"/>
      <c r="AG330" s="489"/>
      <c r="AH330" s="489"/>
    </row>
    <row r="331" spans="1:34" s="419" customFormat="1">
      <c r="A331" s="509"/>
      <c r="B331" s="493"/>
      <c r="C331" s="494"/>
      <c r="D331" s="520"/>
      <c r="E331" s="520"/>
      <c r="F331" s="520"/>
      <c r="G331" s="520"/>
      <c r="H331" s="520"/>
      <c r="I331" s="520"/>
      <c r="J331" s="520"/>
      <c r="K331" s="521"/>
      <c r="L331" s="521"/>
      <c r="M331" s="486"/>
      <c r="N331" s="486"/>
      <c r="O331" s="486"/>
      <c r="P331" s="488"/>
      <c r="Q331" s="488"/>
      <c r="R331" s="488"/>
      <c r="S331" s="488"/>
      <c r="T331" s="488"/>
      <c r="U331" s="488"/>
      <c r="V331" s="488"/>
      <c r="W331" s="488"/>
      <c r="X331" s="488"/>
      <c r="Y331" s="489"/>
      <c r="Z331" s="489"/>
      <c r="AA331" s="489"/>
      <c r="AB331" s="489"/>
      <c r="AC331" s="489"/>
      <c r="AD331" s="489"/>
      <c r="AE331" s="489"/>
      <c r="AF331" s="489"/>
      <c r="AG331" s="489"/>
      <c r="AH331" s="489"/>
    </row>
    <row r="332" spans="1:34" s="419" customFormat="1">
      <c r="A332" s="509"/>
      <c r="B332" s="493"/>
      <c r="C332" s="515" t="s">
        <v>816</v>
      </c>
      <c r="D332" s="520"/>
      <c r="E332" s="520"/>
      <c r="F332" s="520"/>
      <c r="G332" s="520"/>
      <c r="H332" s="520"/>
      <c r="I332" s="520"/>
      <c r="J332" s="520"/>
      <c r="K332" s="521"/>
      <c r="L332" s="522">
        <f>L226</f>
        <v>0</v>
      </c>
      <c r="M332" s="486"/>
      <c r="N332" s="486"/>
      <c r="O332" s="486"/>
      <c r="P332" s="488"/>
      <c r="Q332" s="488"/>
      <c r="R332" s="488"/>
      <c r="S332" s="488"/>
      <c r="T332" s="488"/>
      <c r="U332" s="488"/>
      <c r="V332" s="488"/>
      <c r="W332" s="488"/>
      <c r="X332" s="488"/>
      <c r="Y332" s="489"/>
      <c r="Z332" s="489"/>
      <c r="AA332" s="489"/>
      <c r="AB332" s="489"/>
      <c r="AC332" s="489"/>
      <c r="AD332" s="489"/>
      <c r="AE332" s="489"/>
      <c r="AF332" s="489"/>
      <c r="AG332" s="489"/>
      <c r="AH332" s="489"/>
    </row>
    <row r="333" spans="1:34" s="419" customFormat="1">
      <c r="A333" s="509"/>
      <c r="B333" s="493"/>
      <c r="C333" s="515"/>
      <c r="D333" s="520"/>
      <c r="E333" s="520"/>
      <c r="F333" s="520"/>
      <c r="G333" s="520"/>
      <c r="H333" s="520"/>
      <c r="I333" s="520"/>
      <c r="J333" s="520"/>
      <c r="K333" s="521"/>
      <c r="L333" s="522"/>
      <c r="M333" s="486"/>
      <c r="N333" s="486"/>
      <c r="O333" s="486"/>
      <c r="P333" s="488"/>
      <c r="Q333" s="488"/>
      <c r="R333" s="488"/>
      <c r="S333" s="488"/>
      <c r="T333" s="488"/>
      <c r="U333" s="488"/>
      <c r="V333" s="488"/>
      <c r="W333" s="488"/>
      <c r="X333" s="488"/>
      <c r="Y333" s="489"/>
      <c r="Z333" s="489"/>
      <c r="AA333" s="489"/>
      <c r="AB333" s="489"/>
      <c r="AC333" s="489"/>
      <c r="AD333" s="489"/>
      <c r="AE333" s="489"/>
      <c r="AF333" s="489"/>
      <c r="AG333" s="489"/>
      <c r="AH333" s="489"/>
    </row>
    <row r="334" spans="1:34" s="419" customFormat="1">
      <c r="A334" s="509"/>
      <c r="B334" s="493"/>
      <c r="C334" s="515" t="s">
        <v>425</v>
      </c>
      <c r="D334" s="520"/>
      <c r="E334" s="520"/>
      <c r="F334" s="520"/>
      <c r="G334" s="520"/>
      <c r="H334" s="520"/>
      <c r="I334" s="520"/>
      <c r="J334" s="520"/>
      <c r="K334" s="521"/>
      <c r="L334" s="522">
        <f>L256</f>
        <v>0</v>
      </c>
      <c r="M334" s="486"/>
      <c r="N334" s="486"/>
      <c r="O334" s="486"/>
      <c r="P334" s="488"/>
      <c r="Q334" s="488"/>
      <c r="R334" s="488"/>
      <c r="S334" s="488"/>
      <c r="T334" s="488"/>
      <c r="U334" s="488"/>
      <c r="V334" s="488"/>
      <c r="W334" s="488"/>
      <c r="X334" s="488"/>
      <c r="Y334" s="489"/>
      <c r="Z334" s="489"/>
      <c r="AA334" s="489"/>
      <c r="AB334" s="489"/>
      <c r="AC334" s="489"/>
      <c r="AD334" s="489"/>
      <c r="AE334" s="489"/>
      <c r="AF334" s="489"/>
      <c r="AG334" s="489"/>
      <c r="AH334" s="489"/>
    </row>
    <row r="335" spans="1:34" s="419" customFormat="1">
      <c r="A335" s="509"/>
      <c r="B335" s="493"/>
      <c r="C335" s="515"/>
      <c r="D335" s="520"/>
      <c r="E335" s="520"/>
      <c r="F335" s="520"/>
      <c r="G335" s="520"/>
      <c r="H335" s="520"/>
      <c r="I335" s="520"/>
      <c r="J335" s="520"/>
      <c r="K335" s="521"/>
      <c r="L335" s="521"/>
      <c r="M335" s="486"/>
      <c r="N335" s="486"/>
      <c r="O335" s="486"/>
      <c r="P335" s="488"/>
      <c r="Q335" s="488"/>
      <c r="R335" s="488"/>
      <c r="S335" s="488"/>
      <c r="T335" s="488"/>
      <c r="U335" s="488"/>
      <c r="V335" s="488"/>
      <c r="W335" s="488"/>
      <c r="X335" s="488"/>
      <c r="Y335" s="489"/>
      <c r="Z335" s="489"/>
      <c r="AA335" s="489"/>
      <c r="AB335" s="489"/>
      <c r="AC335" s="489"/>
      <c r="AD335" s="489"/>
      <c r="AE335" s="489"/>
      <c r="AF335" s="489"/>
      <c r="AG335" s="489"/>
      <c r="AH335" s="489"/>
    </row>
    <row r="336" spans="1:34" s="419" customFormat="1">
      <c r="A336" s="509"/>
      <c r="B336" s="493"/>
      <c r="C336" s="515" t="s">
        <v>426</v>
      </c>
      <c r="D336" s="520"/>
      <c r="E336" s="520"/>
      <c r="F336" s="520"/>
      <c r="G336" s="520"/>
      <c r="H336" s="520"/>
      <c r="I336" s="520"/>
      <c r="J336" s="520"/>
      <c r="K336" s="521"/>
      <c r="L336" s="522">
        <f>L270</f>
        <v>0</v>
      </c>
      <c r="M336" s="486"/>
      <c r="N336" s="486"/>
      <c r="O336" s="486"/>
      <c r="P336" s="488"/>
      <c r="Q336" s="488"/>
      <c r="R336" s="488"/>
      <c r="S336" s="488"/>
      <c r="T336" s="488"/>
      <c r="U336" s="488"/>
      <c r="V336" s="488"/>
      <c r="W336" s="488"/>
      <c r="X336" s="488"/>
      <c r="Y336" s="489"/>
      <c r="Z336" s="489"/>
      <c r="AA336" s="489"/>
      <c r="AB336" s="489"/>
      <c r="AC336" s="489"/>
      <c r="AD336" s="489"/>
      <c r="AE336" s="489"/>
      <c r="AF336" s="489"/>
      <c r="AG336" s="489"/>
      <c r="AH336" s="489"/>
    </row>
    <row r="337" spans="1:34" s="419" customFormat="1">
      <c r="A337" s="509"/>
      <c r="B337" s="493"/>
      <c r="C337" s="515"/>
      <c r="D337" s="520"/>
      <c r="E337" s="520"/>
      <c r="F337" s="520"/>
      <c r="G337" s="520"/>
      <c r="H337" s="520"/>
      <c r="I337" s="520"/>
      <c r="J337" s="520"/>
      <c r="K337" s="521"/>
      <c r="L337" s="521"/>
      <c r="M337" s="486"/>
      <c r="N337" s="486"/>
      <c r="O337" s="486"/>
      <c r="P337" s="488"/>
      <c r="Q337" s="488"/>
      <c r="R337" s="488"/>
      <c r="S337" s="488"/>
      <c r="T337" s="488"/>
      <c r="U337" s="488"/>
      <c r="V337" s="488"/>
      <c r="W337" s="488"/>
      <c r="X337" s="488"/>
      <c r="Y337" s="489"/>
      <c r="Z337" s="489"/>
      <c r="AA337" s="489"/>
      <c r="AB337" s="489"/>
      <c r="AC337" s="489"/>
      <c r="AD337" s="489"/>
      <c r="AE337" s="489"/>
      <c r="AF337" s="489"/>
      <c r="AG337" s="489"/>
      <c r="AH337" s="489"/>
    </row>
    <row r="338" spans="1:34" s="419" customFormat="1">
      <c r="A338" s="509"/>
      <c r="B338" s="493"/>
      <c r="C338" s="515" t="s">
        <v>428</v>
      </c>
      <c r="D338" s="520"/>
      <c r="E338" s="520"/>
      <c r="F338" s="520"/>
      <c r="G338" s="520"/>
      <c r="H338" s="520"/>
      <c r="I338" s="520"/>
      <c r="J338" s="520"/>
      <c r="K338" s="521"/>
      <c r="L338" s="521">
        <f>L292</f>
        <v>0</v>
      </c>
      <c r="M338" s="486"/>
      <c r="N338" s="486"/>
      <c r="O338" s="486"/>
      <c r="P338" s="488"/>
      <c r="Q338" s="488"/>
      <c r="R338" s="488"/>
      <c r="S338" s="488"/>
      <c r="T338" s="488"/>
      <c r="U338" s="488"/>
      <c r="V338" s="488"/>
      <c r="W338" s="488"/>
      <c r="X338" s="488"/>
      <c r="Y338" s="489"/>
      <c r="Z338" s="489"/>
      <c r="AA338" s="489"/>
      <c r="AB338" s="489"/>
      <c r="AC338" s="489"/>
      <c r="AD338" s="489"/>
      <c r="AE338" s="489"/>
      <c r="AF338" s="489"/>
      <c r="AG338" s="489"/>
      <c r="AH338" s="489"/>
    </row>
    <row r="339" spans="1:34" s="419" customFormat="1">
      <c r="A339" s="509"/>
      <c r="B339" s="523" t="s">
        <v>383</v>
      </c>
      <c r="C339" s="524"/>
      <c r="D339" s="516"/>
      <c r="E339" s="516"/>
      <c r="F339" s="516"/>
      <c r="G339" s="516"/>
      <c r="H339" s="516"/>
      <c r="I339" s="516"/>
      <c r="J339" s="516"/>
      <c r="K339" s="517"/>
      <c r="L339" s="525"/>
      <c r="M339" s="486"/>
      <c r="N339" s="486"/>
      <c r="O339" s="486"/>
      <c r="P339" s="488"/>
      <c r="Q339" s="488"/>
      <c r="R339" s="488"/>
      <c r="S339" s="488"/>
      <c r="T339" s="488"/>
      <c r="U339" s="488"/>
      <c r="V339" s="488"/>
      <c r="W339" s="488"/>
      <c r="X339" s="488"/>
      <c r="Y339" s="489"/>
      <c r="Z339" s="489"/>
      <c r="AA339" s="489"/>
      <c r="AB339" s="489"/>
      <c r="AC339" s="489"/>
      <c r="AD339" s="489"/>
      <c r="AE339" s="489"/>
      <c r="AF339" s="489"/>
      <c r="AG339" s="489"/>
      <c r="AH339" s="489"/>
    </row>
    <row r="340" spans="1:34" s="419" customFormat="1">
      <c r="A340" s="509"/>
      <c r="B340" s="526"/>
      <c r="C340" s="524"/>
      <c r="D340" s="516"/>
      <c r="E340" s="516"/>
      <c r="F340" s="516"/>
      <c r="G340" s="516"/>
      <c r="H340" s="516"/>
      <c r="I340" s="516"/>
      <c r="J340" s="516"/>
      <c r="K340" s="517"/>
      <c r="L340" s="517"/>
      <c r="M340" s="486"/>
      <c r="N340" s="486"/>
      <c r="O340" s="486"/>
      <c r="P340" s="488"/>
      <c r="Q340" s="488"/>
      <c r="R340" s="488"/>
      <c r="S340" s="488"/>
      <c r="T340" s="488"/>
      <c r="U340" s="488"/>
      <c r="V340" s="488"/>
      <c r="W340" s="488"/>
      <c r="X340" s="488"/>
      <c r="Y340" s="489"/>
      <c r="Z340" s="489"/>
      <c r="AA340" s="489"/>
      <c r="AB340" s="489"/>
      <c r="AC340" s="489"/>
      <c r="AD340" s="489"/>
      <c r="AE340" s="489"/>
      <c r="AF340" s="489"/>
      <c r="AG340" s="489"/>
      <c r="AH340" s="489"/>
    </row>
    <row r="341" spans="1:34" s="419" customFormat="1" ht="16.5" thickBot="1">
      <c r="A341" s="509"/>
      <c r="B341" s="526" t="s">
        <v>214</v>
      </c>
      <c r="C341" s="524"/>
      <c r="D341" s="516"/>
      <c r="E341" s="516"/>
      <c r="F341" s="516"/>
      <c r="G341" s="516"/>
      <c r="H341" s="516"/>
      <c r="I341" s="516"/>
      <c r="J341" s="516"/>
      <c r="K341" s="518" t="s">
        <v>5</v>
      </c>
      <c r="L341" s="527">
        <f>SUM(L310:L339)</f>
        <v>0</v>
      </c>
      <c r="M341" s="486"/>
      <c r="N341" s="486"/>
      <c r="O341" s="486"/>
      <c r="P341" s="488"/>
      <c r="Q341" s="488"/>
      <c r="R341" s="488"/>
      <c r="S341" s="488"/>
      <c r="T341" s="488"/>
      <c r="U341" s="488"/>
      <c r="V341" s="488"/>
      <c r="W341" s="488"/>
      <c r="X341" s="488"/>
      <c r="Y341" s="489"/>
      <c r="Z341" s="489"/>
      <c r="AA341" s="489"/>
      <c r="AB341" s="489"/>
      <c r="AC341" s="489"/>
      <c r="AD341" s="489"/>
      <c r="AE341" s="489"/>
      <c r="AF341" s="489"/>
      <c r="AG341" s="489"/>
      <c r="AH341" s="489"/>
    </row>
    <row r="342" spans="1:34" s="494" customFormat="1" ht="16.5" thickTop="1">
      <c r="A342" s="509"/>
      <c r="B342" s="489"/>
      <c r="C342" s="419"/>
      <c r="D342" s="528"/>
      <c r="E342" s="528"/>
      <c r="F342" s="528"/>
      <c r="G342" s="528"/>
      <c r="H342" s="528"/>
      <c r="I342" s="528"/>
      <c r="J342" s="528"/>
      <c r="K342" s="529"/>
      <c r="L342" s="529"/>
      <c r="M342" s="456"/>
      <c r="N342" s="456"/>
      <c r="O342" s="456"/>
      <c r="P342" s="457"/>
      <c r="Q342" s="457"/>
      <c r="R342" s="457"/>
      <c r="S342" s="457"/>
      <c r="T342" s="457"/>
      <c r="U342" s="457"/>
      <c r="V342" s="457"/>
      <c r="W342" s="457"/>
      <c r="X342" s="457"/>
      <c r="Y342" s="493"/>
      <c r="Z342" s="493"/>
      <c r="AA342" s="493"/>
      <c r="AB342" s="493"/>
      <c r="AC342" s="493"/>
      <c r="AD342" s="493"/>
      <c r="AE342" s="493"/>
      <c r="AF342" s="493"/>
      <c r="AG342" s="493"/>
      <c r="AH342" s="493"/>
    </row>
    <row r="343" spans="1:34" s="494" customFormat="1">
      <c r="A343" s="513"/>
      <c r="B343" s="493"/>
      <c r="D343" s="520"/>
      <c r="E343" s="520"/>
      <c r="F343" s="520"/>
      <c r="G343" s="520"/>
      <c r="H343" s="520"/>
      <c r="I343" s="520"/>
      <c r="J343" s="520"/>
      <c r="K343" s="521"/>
      <c r="L343" s="521"/>
      <c r="M343" s="456"/>
      <c r="N343" s="456"/>
      <c r="O343" s="456"/>
      <c r="P343" s="457"/>
      <c r="Q343" s="457"/>
      <c r="R343" s="457"/>
      <c r="S343" s="457"/>
      <c r="T343" s="457"/>
      <c r="U343" s="457"/>
      <c r="V343" s="457"/>
      <c r="W343" s="457"/>
      <c r="X343" s="457"/>
      <c r="Y343" s="493"/>
      <c r="Z343" s="493"/>
      <c r="AA343" s="493"/>
      <c r="AB343" s="493"/>
      <c r="AC343" s="493"/>
      <c r="AD343" s="493"/>
      <c r="AE343" s="493"/>
      <c r="AF343" s="493"/>
      <c r="AG343" s="493"/>
      <c r="AH343" s="493"/>
    </row>
    <row r="344" spans="1:34" s="494" customFormat="1">
      <c r="A344" s="513"/>
      <c r="B344" s="493"/>
      <c r="D344" s="520"/>
      <c r="E344" s="520"/>
      <c r="F344" s="520"/>
      <c r="G344" s="520"/>
      <c r="H344" s="520"/>
      <c r="I344" s="520"/>
      <c r="J344" s="520"/>
      <c r="K344" s="521"/>
      <c r="L344" s="521"/>
      <c r="M344" s="456"/>
      <c r="N344" s="456"/>
      <c r="O344" s="456"/>
      <c r="P344" s="457"/>
      <c r="Q344" s="457"/>
      <c r="R344" s="457"/>
      <c r="S344" s="457"/>
      <c r="T344" s="457"/>
      <c r="U344" s="457"/>
      <c r="V344" s="457"/>
      <c r="W344" s="457"/>
      <c r="X344" s="457"/>
      <c r="Y344" s="493"/>
      <c r="Z344" s="493"/>
      <c r="AA344" s="493"/>
      <c r="AB344" s="493"/>
      <c r="AC344" s="493"/>
      <c r="AD344" s="493"/>
      <c r="AE344" s="493"/>
      <c r="AF344" s="493"/>
      <c r="AG344" s="493"/>
      <c r="AH344" s="493"/>
    </row>
    <row r="345" spans="1:34" s="494" customFormat="1">
      <c r="A345" s="513"/>
      <c r="B345" s="493"/>
      <c r="D345" s="520"/>
      <c r="E345" s="520"/>
      <c r="F345" s="520"/>
      <c r="G345" s="520"/>
      <c r="H345" s="520"/>
      <c r="I345" s="520"/>
      <c r="J345" s="520"/>
      <c r="K345" s="521"/>
      <c r="L345" s="521"/>
      <c r="M345" s="456"/>
      <c r="N345" s="456"/>
      <c r="O345" s="456"/>
      <c r="P345" s="457"/>
      <c r="Q345" s="457"/>
      <c r="R345" s="457"/>
      <c r="S345" s="457"/>
      <c r="T345" s="457"/>
      <c r="U345" s="457"/>
      <c r="V345" s="457"/>
      <c r="W345" s="457"/>
      <c r="X345" s="457"/>
      <c r="Y345" s="493"/>
      <c r="Z345" s="493"/>
      <c r="AA345" s="493"/>
      <c r="AB345" s="493"/>
      <c r="AC345" s="493"/>
      <c r="AD345" s="493"/>
      <c r="AE345" s="493"/>
      <c r="AF345" s="493"/>
      <c r="AG345" s="493"/>
      <c r="AH345" s="493"/>
    </row>
    <row r="346" spans="1:34" s="494" customFormat="1">
      <c r="A346" s="513"/>
      <c r="B346" s="493"/>
      <c r="D346" s="520"/>
      <c r="E346" s="520"/>
      <c r="F346" s="520"/>
      <c r="G346" s="520"/>
      <c r="H346" s="520"/>
      <c r="I346" s="520"/>
      <c r="J346" s="520"/>
      <c r="K346" s="521"/>
      <c r="L346" s="521"/>
      <c r="M346" s="456"/>
      <c r="N346" s="456"/>
      <c r="O346" s="456"/>
      <c r="P346" s="457"/>
      <c r="Q346" s="457"/>
      <c r="R346" s="457"/>
      <c r="S346" s="457"/>
      <c r="T346" s="457"/>
      <c r="U346" s="457"/>
      <c r="V346" s="457"/>
      <c r="W346" s="457"/>
      <c r="X346" s="457"/>
      <c r="Y346" s="493"/>
      <c r="Z346" s="493"/>
      <c r="AA346" s="493"/>
      <c r="AB346" s="493"/>
      <c r="AC346" s="493"/>
      <c r="AD346" s="493"/>
      <c r="AE346" s="493"/>
      <c r="AF346" s="493"/>
      <c r="AG346" s="493"/>
      <c r="AH346" s="493"/>
    </row>
    <row r="347" spans="1:34" s="494" customFormat="1">
      <c r="A347" s="513"/>
      <c r="B347" s="493"/>
      <c r="D347" s="520"/>
      <c r="E347" s="520"/>
      <c r="F347" s="520"/>
      <c r="G347" s="520"/>
      <c r="H347" s="520"/>
      <c r="I347" s="520"/>
      <c r="J347" s="520"/>
      <c r="K347" s="521"/>
      <c r="L347" s="521"/>
      <c r="M347" s="456"/>
      <c r="N347" s="456"/>
      <c r="O347" s="456"/>
      <c r="P347" s="457"/>
      <c r="Q347" s="457"/>
      <c r="R347" s="457"/>
      <c r="S347" s="457"/>
      <c r="T347" s="457"/>
      <c r="U347" s="457"/>
      <c r="V347" s="457"/>
      <c r="W347" s="457"/>
      <c r="X347" s="457"/>
      <c r="Y347" s="493"/>
      <c r="Z347" s="493"/>
      <c r="AA347" s="493"/>
      <c r="AB347" s="493"/>
      <c r="AC347" s="493"/>
      <c r="AD347" s="493"/>
      <c r="AE347" s="493"/>
      <c r="AF347" s="493"/>
      <c r="AG347" s="493"/>
      <c r="AH347" s="493"/>
    </row>
    <row r="348" spans="1:34" s="494" customFormat="1">
      <c r="A348" s="513"/>
      <c r="B348" s="493"/>
      <c r="D348" s="520"/>
      <c r="E348" s="520"/>
      <c r="F348" s="520"/>
      <c r="G348" s="520"/>
      <c r="H348" s="520"/>
      <c r="I348" s="520"/>
      <c r="J348" s="520"/>
      <c r="K348" s="521"/>
      <c r="L348" s="521"/>
      <c r="M348" s="456"/>
      <c r="N348" s="456"/>
      <c r="O348" s="456"/>
      <c r="P348" s="457"/>
      <c r="Q348" s="457"/>
      <c r="R348" s="457"/>
      <c r="S348" s="457"/>
      <c r="T348" s="457"/>
      <c r="U348" s="457"/>
      <c r="V348" s="457"/>
      <c r="W348" s="457"/>
      <c r="X348" s="457"/>
      <c r="Y348" s="493"/>
      <c r="Z348" s="493"/>
      <c r="AA348" s="493"/>
      <c r="AB348" s="493"/>
      <c r="AC348" s="493"/>
      <c r="AD348" s="493"/>
      <c r="AE348" s="493"/>
      <c r="AF348" s="493"/>
      <c r="AG348" s="493"/>
      <c r="AH348" s="493"/>
    </row>
    <row r="349" spans="1:34" s="494" customFormat="1">
      <c r="A349" s="513"/>
      <c r="B349" s="493"/>
      <c r="D349" s="520"/>
      <c r="E349" s="520"/>
      <c r="F349" s="520"/>
      <c r="G349" s="520"/>
      <c r="H349" s="520"/>
      <c r="I349" s="520"/>
      <c r="J349" s="520"/>
      <c r="K349" s="521"/>
      <c r="L349" s="521"/>
      <c r="M349" s="456"/>
      <c r="N349" s="456"/>
      <c r="O349" s="456"/>
      <c r="P349" s="457"/>
      <c r="Q349" s="457"/>
      <c r="R349" s="457"/>
      <c r="S349" s="457"/>
      <c r="T349" s="457"/>
      <c r="U349" s="457"/>
      <c r="V349" s="457"/>
      <c r="W349" s="457"/>
      <c r="X349" s="457"/>
      <c r="Y349" s="493"/>
      <c r="Z349" s="493"/>
      <c r="AA349" s="493"/>
      <c r="AB349" s="493"/>
      <c r="AC349" s="493"/>
      <c r="AD349" s="493"/>
      <c r="AE349" s="493"/>
      <c r="AF349" s="493"/>
      <c r="AG349" s="493"/>
      <c r="AH349" s="493"/>
    </row>
    <row r="350" spans="1:34" s="494" customFormat="1">
      <c r="A350" s="513"/>
      <c r="B350" s="493"/>
      <c r="D350" s="520"/>
      <c r="E350" s="520"/>
      <c r="F350" s="520"/>
      <c r="G350" s="520"/>
      <c r="H350" s="520"/>
      <c r="I350" s="520"/>
      <c r="J350" s="520"/>
      <c r="K350" s="521"/>
      <c r="L350" s="521"/>
      <c r="M350" s="456"/>
      <c r="N350" s="456"/>
      <c r="O350" s="456"/>
      <c r="P350" s="457"/>
      <c r="Q350" s="457"/>
      <c r="R350" s="457"/>
      <c r="S350" s="457"/>
      <c r="T350" s="457"/>
      <c r="U350" s="457"/>
      <c r="V350" s="457"/>
      <c r="W350" s="457"/>
      <c r="X350" s="457"/>
      <c r="Y350" s="493"/>
      <c r="Z350" s="493"/>
      <c r="AA350" s="493"/>
      <c r="AB350" s="493"/>
      <c r="AC350" s="493"/>
      <c r="AD350" s="493"/>
      <c r="AE350" s="493"/>
      <c r="AF350" s="493"/>
      <c r="AG350" s="493"/>
      <c r="AH350" s="493"/>
    </row>
    <row r="351" spans="1:34" s="494" customFormat="1">
      <c r="A351" s="513"/>
      <c r="B351" s="493"/>
      <c r="D351" s="520"/>
      <c r="E351" s="520"/>
      <c r="F351" s="520"/>
      <c r="G351" s="520"/>
      <c r="H351" s="520"/>
      <c r="I351" s="520"/>
      <c r="J351" s="520"/>
      <c r="K351" s="521"/>
      <c r="L351" s="521"/>
      <c r="M351" s="456"/>
      <c r="N351" s="456"/>
      <c r="O351" s="456"/>
      <c r="P351" s="457"/>
      <c r="Q351" s="457"/>
      <c r="R351" s="457"/>
      <c r="S351" s="457"/>
      <c r="T351" s="457"/>
      <c r="U351" s="457"/>
      <c r="V351" s="457"/>
      <c r="W351" s="457"/>
      <c r="X351" s="457"/>
      <c r="Y351" s="493"/>
      <c r="Z351" s="493"/>
      <c r="AA351" s="493"/>
      <c r="AB351" s="493"/>
      <c r="AC351" s="493"/>
      <c r="AD351" s="493"/>
      <c r="AE351" s="493"/>
      <c r="AF351" s="493"/>
      <c r="AG351" s="493"/>
      <c r="AH351" s="493"/>
    </row>
    <row r="352" spans="1:34" s="494" customFormat="1">
      <c r="A352" s="513"/>
      <c r="B352" s="493"/>
      <c r="D352" s="520"/>
      <c r="E352" s="520"/>
      <c r="F352" s="520"/>
      <c r="G352" s="520"/>
      <c r="H352" s="520"/>
      <c r="I352" s="520"/>
      <c r="J352" s="520"/>
      <c r="K352" s="521"/>
      <c r="L352" s="521"/>
      <c r="M352" s="456"/>
      <c r="N352" s="456"/>
      <c r="O352" s="456"/>
      <c r="P352" s="457"/>
      <c r="Q352" s="457"/>
      <c r="R352" s="457"/>
      <c r="S352" s="457"/>
      <c r="T352" s="457"/>
      <c r="U352" s="457"/>
      <c r="V352" s="457"/>
      <c r="W352" s="457"/>
      <c r="X352" s="457"/>
      <c r="Y352" s="493"/>
      <c r="Z352" s="493"/>
      <c r="AA352" s="493"/>
      <c r="AB352" s="493"/>
      <c r="AC352" s="493"/>
      <c r="AD352" s="493"/>
      <c r="AE352" s="493"/>
      <c r="AF352" s="493"/>
      <c r="AG352" s="493"/>
      <c r="AH352" s="493"/>
    </row>
    <row r="353" spans="1:34" s="494" customFormat="1">
      <c r="A353" s="513"/>
      <c r="B353" s="493"/>
      <c r="D353" s="520"/>
      <c r="E353" s="520"/>
      <c r="F353" s="520"/>
      <c r="G353" s="520"/>
      <c r="H353" s="520"/>
      <c r="I353" s="520"/>
      <c r="J353" s="520"/>
      <c r="K353" s="521"/>
      <c r="L353" s="521"/>
      <c r="M353" s="456"/>
      <c r="N353" s="456"/>
      <c r="O353" s="456"/>
      <c r="P353" s="457"/>
      <c r="Q353" s="457"/>
      <c r="R353" s="457"/>
      <c r="S353" s="457"/>
      <c r="T353" s="457"/>
      <c r="U353" s="457"/>
      <c r="V353" s="457"/>
      <c r="W353" s="457"/>
      <c r="X353" s="457"/>
      <c r="Y353" s="493"/>
      <c r="Z353" s="493"/>
      <c r="AA353" s="493"/>
      <c r="AB353" s="493"/>
      <c r="AC353" s="493"/>
      <c r="AD353" s="493"/>
      <c r="AE353" s="493"/>
      <c r="AF353" s="493"/>
      <c r="AG353" s="493"/>
      <c r="AH353" s="493"/>
    </row>
    <row r="354" spans="1:34" s="494" customFormat="1">
      <c r="A354" s="513"/>
      <c r="B354" s="493"/>
      <c r="D354" s="520"/>
      <c r="E354" s="520"/>
      <c r="F354" s="520"/>
      <c r="G354" s="520"/>
      <c r="H354" s="520"/>
      <c r="I354" s="520"/>
      <c r="J354" s="520"/>
      <c r="K354" s="521"/>
      <c r="L354" s="521"/>
      <c r="M354" s="456"/>
      <c r="N354" s="456"/>
      <c r="O354" s="456"/>
      <c r="P354" s="457"/>
      <c r="Q354" s="457"/>
      <c r="R354" s="457"/>
      <c r="S354" s="457"/>
      <c r="T354" s="457"/>
      <c r="U354" s="457"/>
      <c r="V354" s="457"/>
      <c r="W354" s="457"/>
      <c r="X354" s="457"/>
      <c r="Y354" s="493"/>
      <c r="Z354" s="493"/>
      <c r="AA354" s="493"/>
      <c r="AB354" s="493"/>
      <c r="AC354" s="493"/>
      <c r="AD354" s="493"/>
      <c r="AE354" s="493"/>
      <c r="AF354" s="493"/>
      <c r="AG354" s="493"/>
      <c r="AH354" s="493"/>
    </row>
    <row r="355" spans="1:34" s="494" customFormat="1">
      <c r="A355" s="513"/>
      <c r="B355" s="493"/>
      <c r="D355" s="520"/>
      <c r="E355" s="520"/>
      <c r="F355" s="520"/>
      <c r="G355" s="520"/>
      <c r="H355" s="520"/>
      <c r="I355" s="520"/>
      <c r="J355" s="520"/>
      <c r="K355" s="521"/>
      <c r="L355" s="521"/>
      <c r="M355" s="456"/>
      <c r="N355" s="456"/>
      <c r="O355" s="456"/>
      <c r="P355" s="457"/>
      <c r="Q355" s="457"/>
      <c r="R355" s="457"/>
      <c r="S355" s="457"/>
      <c r="T355" s="457"/>
      <c r="U355" s="457"/>
      <c r="V355" s="457"/>
      <c r="W355" s="457"/>
      <c r="X355" s="457"/>
      <c r="Y355" s="493"/>
      <c r="Z355" s="493"/>
      <c r="AA355" s="493"/>
      <c r="AB355" s="493"/>
      <c r="AC355" s="493"/>
      <c r="AD355" s="493"/>
      <c r="AE355" s="493"/>
      <c r="AF355" s="493"/>
      <c r="AG355" s="493"/>
      <c r="AH355" s="493"/>
    </row>
    <row r="356" spans="1:34" s="494" customFormat="1">
      <c r="A356" s="513"/>
      <c r="B356" s="493"/>
      <c r="D356" s="520"/>
      <c r="E356" s="520"/>
      <c r="F356" s="520"/>
      <c r="G356" s="520"/>
      <c r="H356" s="520"/>
      <c r="I356" s="520"/>
      <c r="J356" s="520"/>
      <c r="K356" s="521"/>
      <c r="L356" s="521"/>
      <c r="M356" s="456"/>
      <c r="N356" s="456"/>
      <c r="O356" s="456"/>
      <c r="P356" s="457"/>
      <c r="Q356" s="457"/>
      <c r="R356" s="457"/>
      <c r="S356" s="457"/>
      <c r="T356" s="457"/>
      <c r="U356" s="457"/>
      <c r="V356" s="457"/>
      <c r="W356" s="457"/>
      <c r="X356" s="457"/>
      <c r="Y356" s="493"/>
      <c r="Z356" s="493"/>
      <c r="AA356" s="493"/>
      <c r="AB356" s="493"/>
      <c r="AC356" s="493"/>
      <c r="AD356" s="493"/>
      <c r="AE356" s="493"/>
      <c r="AF356" s="493"/>
      <c r="AG356" s="493"/>
      <c r="AH356" s="493"/>
    </row>
    <row r="357" spans="1:34" s="494" customFormat="1">
      <c r="A357" s="513"/>
      <c r="B357" s="493"/>
      <c r="D357" s="520"/>
      <c r="E357" s="520"/>
      <c r="F357" s="520"/>
      <c r="G357" s="520"/>
      <c r="H357" s="520"/>
      <c r="I357" s="520"/>
      <c r="J357" s="520"/>
      <c r="K357" s="521"/>
      <c r="L357" s="521"/>
      <c r="M357" s="456"/>
      <c r="N357" s="456"/>
      <c r="O357" s="456"/>
      <c r="P357" s="457"/>
      <c r="Q357" s="457"/>
      <c r="R357" s="457"/>
      <c r="S357" s="457"/>
      <c r="T357" s="457"/>
      <c r="U357" s="457"/>
      <c r="V357" s="457"/>
      <c r="W357" s="457"/>
      <c r="X357" s="457"/>
      <c r="Y357" s="493"/>
      <c r="Z357" s="493"/>
      <c r="AA357" s="493"/>
      <c r="AB357" s="493"/>
      <c r="AC357" s="493"/>
      <c r="AD357" s="493"/>
      <c r="AE357" s="493"/>
      <c r="AF357" s="493"/>
      <c r="AG357" s="493"/>
      <c r="AH357" s="493"/>
    </row>
    <row r="358" spans="1:34" s="494" customFormat="1">
      <c r="A358" s="513"/>
      <c r="B358" s="493"/>
      <c r="D358" s="520"/>
      <c r="E358" s="520"/>
      <c r="F358" s="520"/>
      <c r="G358" s="520"/>
      <c r="H358" s="520"/>
      <c r="I358" s="520"/>
      <c r="J358" s="520"/>
      <c r="K358" s="521"/>
      <c r="L358" s="521"/>
      <c r="M358" s="456"/>
      <c r="N358" s="456"/>
      <c r="O358" s="456"/>
      <c r="P358" s="457"/>
      <c r="Q358" s="457"/>
      <c r="R358" s="457"/>
      <c r="S358" s="457"/>
      <c r="T358" s="457"/>
      <c r="U358" s="457"/>
      <c r="V358" s="457"/>
      <c r="W358" s="457"/>
      <c r="X358" s="457"/>
      <c r="Y358" s="493"/>
      <c r="Z358" s="493"/>
      <c r="AA358" s="493"/>
      <c r="AB358" s="493"/>
      <c r="AC358" s="493"/>
      <c r="AD358" s="493"/>
      <c r="AE358" s="493"/>
      <c r="AF358" s="493"/>
      <c r="AG358" s="493"/>
      <c r="AH358" s="493"/>
    </row>
    <row r="359" spans="1:34" s="494" customFormat="1">
      <c r="A359" s="513"/>
      <c r="B359" s="493"/>
      <c r="D359" s="520"/>
      <c r="E359" s="520"/>
      <c r="F359" s="520"/>
      <c r="G359" s="520"/>
      <c r="H359" s="520"/>
      <c r="I359" s="520"/>
      <c r="J359" s="520"/>
      <c r="K359" s="521"/>
      <c r="L359" s="521"/>
      <c r="M359" s="456"/>
      <c r="N359" s="456"/>
      <c r="O359" s="456"/>
      <c r="P359" s="457"/>
      <c r="Q359" s="457"/>
      <c r="R359" s="457"/>
      <c r="S359" s="457"/>
      <c r="T359" s="457"/>
      <c r="U359" s="457"/>
      <c r="V359" s="457"/>
      <c r="W359" s="457"/>
      <c r="X359" s="457"/>
      <c r="Y359" s="493"/>
      <c r="Z359" s="493"/>
      <c r="AA359" s="493"/>
      <c r="AB359" s="493"/>
      <c r="AC359" s="493"/>
      <c r="AD359" s="493"/>
      <c r="AE359" s="493"/>
      <c r="AF359" s="493"/>
      <c r="AG359" s="493"/>
      <c r="AH359" s="493"/>
    </row>
    <row r="360" spans="1:34" s="494" customFormat="1">
      <c r="A360" s="513"/>
      <c r="B360" s="493"/>
      <c r="D360" s="520"/>
      <c r="E360" s="520"/>
      <c r="F360" s="520"/>
      <c r="G360" s="520"/>
      <c r="H360" s="520"/>
      <c r="I360" s="520"/>
      <c r="J360" s="520"/>
      <c r="K360" s="521"/>
      <c r="L360" s="521"/>
      <c r="M360" s="456"/>
      <c r="N360" s="456"/>
      <c r="O360" s="456"/>
      <c r="P360" s="457"/>
      <c r="Q360" s="457"/>
      <c r="R360" s="457"/>
      <c r="S360" s="457"/>
      <c r="T360" s="457"/>
      <c r="U360" s="457"/>
      <c r="V360" s="457"/>
      <c r="W360" s="457"/>
      <c r="X360" s="457"/>
      <c r="Y360" s="493"/>
      <c r="Z360" s="493"/>
      <c r="AA360" s="493"/>
      <c r="AB360" s="493"/>
      <c r="AC360" s="493"/>
      <c r="AD360" s="493"/>
      <c r="AE360" s="493"/>
      <c r="AF360" s="493"/>
      <c r="AG360" s="493"/>
      <c r="AH360" s="493"/>
    </row>
    <row r="361" spans="1:34" s="494" customFormat="1">
      <c r="A361" s="513"/>
      <c r="B361" s="493"/>
      <c r="D361" s="520"/>
      <c r="E361" s="520"/>
      <c r="F361" s="520"/>
      <c r="G361" s="520"/>
      <c r="H361" s="520"/>
      <c r="I361" s="520"/>
      <c r="J361" s="520"/>
      <c r="K361" s="521"/>
      <c r="L361" s="521"/>
      <c r="M361" s="456"/>
      <c r="N361" s="456"/>
      <c r="O361" s="456"/>
      <c r="P361" s="457"/>
      <c r="Q361" s="457"/>
      <c r="R361" s="457"/>
      <c r="S361" s="457"/>
      <c r="T361" s="457"/>
      <c r="U361" s="457"/>
      <c r="V361" s="457"/>
      <c r="W361" s="457"/>
      <c r="X361" s="457"/>
      <c r="Y361" s="493"/>
      <c r="Z361" s="493"/>
      <c r="AA361" s="493"/>
      <c r="AB361" s="493"/>
      <c r="AC361" s="493"/>
      <c r="AD361" s="493"/>
      <c r="AE361" s="493"/>
      <c r="AF361" s="493"/>
      <c r="AG361" s="493"/>
      <c r="AH361" s="493"/>
    </row>
    <row r="362" spans="1:34" s="494" customFormat="1">
      <c r="A362" s="513"/>
      <c r="B362" s="493"/>
      <c r="D362" s="520"/>
      <c r="E362" s="520"/>
      <c r="F362" s="520"/>
      <c r="G362" s="520"/>
      <c r="H362" s="520"/>
      <c r="I362" s="520"/>
      <c r="J362" s="520"/>
      <c r="K362" s="521"/>
      <c r="L362" s="521"/>
      <c r="M362" s="456"/>
      <c r="N362" s="456"/>
      <c r="O362" s="456"/>
      <c r="P362" s="457"/>
      <c r="Q362" s="457"/>
      <c r="R362" s="457"/>
      <c r="S362" s="457"/>
      <c r="T362" s="457"/>
      <c r="U362" s="457"/>
      <c r="V362" s="457"/>
      <c r="W362" s="457"/>
      <c r="X362" s="457"/>
      <c r="Y362" s="493"/>
      <c r="Z362" s="493"/>
      <c r="AA362" s="493"/>
      <c r="AB362" s="493"/>
      <c r="AC362" s="493"/>
      <c r="AD362" s="493"/>
      <c r="AE362" s="493"/>
      <c r="AF362" s="493"/>
      <c r="AG362" s="493"/>
      <c r="AH362" s="493"/>
    </row>
    <row r="363" spans="1:34" s="494" customFormat="1">
      <c r="A363" s="513"/>
      <c r="B363" s="493"/>
      <c r="D363" s="520"/>
      <c r="E363" s="520"/>
      <c r="F363" s="520"/>
      <c r="G363" s="520"/>
      <c r="H363" s="520"/>
      <c r="I363" s="520"/>
      <c r="J363" s="520"/>
      <c r="K363" s="521"/>
      <c r="L363" s="521"/>
      <c r="M363" s="456"/>
      <c r="N363" s="456"/>
      <c r="O363" s="456"/>
      <c r="P363" s="457"/>
      <c r="Q363" s="457"/>
      <c r="R363" s="457"/>
      <c r="S363" s="457"/>
      <c r="T363" s="457"/>
      <c r="U363" s="457"/>
      <c r="V363" s="457"/>
      <c r="W363" s="457"/>
      <c r="X363" s="457"/>
      <c r="Y363" s="493"/>
      <c r="Z363" s="493"/>
      <c r="AA363" s="493"/>
      <c r="AB363" s="493"/>
      <c r="AC363" s="493"/>
      <c r="AD363" s="493"/>
      <c r="AE363" s="493"/>
      <c r="AF363" s="493"/>
      <c r="AG363" s="493"/>
      <c r="AH363" s="493"/>
    </row>
    <row r="364" spans="1:34" s="494" customFormat="1">
      <c r="A364" s="513"/>
      <c r="B364" s="493"/>
      <c r="D364" s="520"/>
      <c r="E364" s="520"/>
      <c r="F364" s="520"/>
      <c r="G364" s="520"/>
      <c r="H364" s="520"/>
      <c r="I364" s="520"/>
      <c r="J364" s="520"/>
      <c r="K364" s="521"/>
      <c r="L364" s="521"/>
      <c r="M364" s="456"/>
      <c r="N364" s="456"/>
      <c r="O364" s="456"/>
      <c r="P364" s="457"/>
      <c r="Q364" s="457"/>
      <c r="R364" s="457"/>
      <c r="S364" s="457"/>
      <c r="T364" s="457"/>
      <c r="U364" s="457"/>
      <c r="V364" s="457"/>
      <c r="W364" s="457"/>
      <c r="X364" s="457"/>
      <c r="Y364" s="493"/>
      <c r="Z364" s="493"/>
      <c r="AA364" s="493"/>
      <c r="AB364" s="493"/>
      <c r="AC364" s="493"/>
      <c r="AD364" s="493"/>
      <c r="AE364" s="493"/>
      <c r="AF364" s="493"/>
      <c r="AG364" s="493"/>
      <c r="AH364" s="493"/>
    </row>
    <row r="365" spans="1:34" s="494" customFormat="1">
      <c r="A365" s="513"/>
      <c r="B365" s="493"/>
      <c r="D365" s="520"/>
      <c r="E365" s="520"/>
      <c r="F365" s="520"/>
      <c r="G365" s="520"/>
      <c r="H365" s="520"/>
      <c r="I365" s="520"/>
      <c r="J365" s="520"/>
      <c r="K365" s="521"/>
      <c r="L365" s="521"/>
      <c r="M365" s="456"/>
      <c r="N365" s="456"/>
      <c r="O365" s="456"/>
      <c r="P365" s="457"/>
      <c r="Q365" s="457"/>
      <c r="R365" s="457"/>
      <c r="S365" s="457"/>
      <c r="T365" s="457"/>
      <c r="U365" s="457"/>
      <c r="V365" s="457"/>
      <c r="W365" s="457"/>
      <c r="X365" s="457"/>
      <c r="Y365" s="493"/>
      <c r="Z365" s="493"/>
      <c r="AA365" s="493"/>
      <c r="AB365" s="493"/>
      <c r="AC365" s="493"/>
      <c r="AD365" s="493"/>
      <c r="AE365" s="493"/>
      <c r="AF365" s="493"/>
      <c r="AG365" s="493"/>
      <c r="AH365" s="493"/>
    </row>
    <row r="366" spans="1:34" s="494" customFormat="1">
      <c r="A366" s="513"/>
      <c r="B366" s="493"/>
      <c r="D366" s="520"/>
      <c r="E366" s="520"/>
      <c r="F366" s="520"/>
      <c r="G366" s="520"/>
      <c r="H366" s="520"/>
      <c r="I366" s="520"/>
      <c r="J366" s="520"/>
      <c r="K366" s="521"/>
      <c r="L366" s="521"/>
      <c r="M366" s="456"/>
      <c r="N366" s="456"/>
      <c r="O366" s="456"/>
      <c r="P366" s="457"/>
      <c r="Q366" s="457"/>
      <c r="R366" s="457"/>
      <c r="S366" s="457"/>
      <c r="T366" s="457"/>
      <c r="U366" s="457"/>
      <c r="V366" s="457"/>
      <c r="W366" s="457"/>
      <c r="X366" s="457"/>
      <c r="Y366" s="493"/>
      <c r="Z366" s="493"/>
      <c r="AA366" s="493"/>
      <c r="AB366" s="493"/>
      <c r="AC366" s="493"/>
      <c r="AD366" s="493"/>
      <c r="AE366" s="493"/>
      <c r="AF366" s="493"/>
      <c r="AG366" s="493"/>
      <c r="AH366" s="493"/>
    </row>
    <row r="367" spans="1:34" s="494" customFormat="1">
      <c r="A367" s="513"/>
      <c r="B367" s="493"/>
      <c r="D367" s="520"/>
      <c r="E367" s="520"/>
      <c r="F367" s="520"/>
      <c r="G367" s="520"/>
      <c r="H367" s="520"/>
      <c r="I367" s="520"/>
      <c r="J367" s="520"/>
      <c r="K367" s="521"/>
      <c r="L367" s="521"/>
      <c r="M367" s="456"/>
      <c r="N367" s="456"/>
      <c r="O367" s="456"/>
      <c r="P367" s="457"/>
      <c r="Q367" s="457"/>
      <c r="R367" s="457"/>
      <c r="S367" s="457"/>
      <c r="T367" s="457"/>
      <c r="U367" s="457"/>
      <c r="V367" s="457"/>
      <c r="W367" s="457"/>
      <c r="X367" s="457"/>
      <c r="Y367" s="493"/>
      <c r="Z367" s="493"/>
      <c r="AA367" s="493"/>
      <c r="AB367" s="493"/>
      <c r="AC367" s="493"/>
      <c r="AD367" s="493"/>
      <c r="AE367" s="493"/>
      <c r="AF367" s="493"/>
      <c r="AG367" s="493"/>
      <c r="AH367" s="493"/>
    </row>
    <row r="368" spans="1:34" s="494" customFormat="1">
      <c r="A368" s="513"/>
      <c r="B368" s="493"/>
      <c r="D368" s="520"/>
      <c r="E368" s="520"/>
      <c r="F368" s="520"/>
      <c r="G368" s="520"/>
      <c r="H368" s="520"/>
      <c r="I368" s="520"/>
      <c r="J368" s="520"/>
      <c r="K368" s="521"/>
      <c r="L368" s="521"/>
      <c r="M368" s="456"/>
      <c r="N368" s="456"/>
      <c r="O368" s="456"/>
      <c r="P368" s="457"/>
      <c r="Q368" s="457"/>
      <c r="R368" s="457"/>
      <c r="S368" s="457"/>
      <c r="T368" s="457"/>
      <c r="U368" s="457"/>
      <c r="V368" s="457"/>
      <c r="W368" s="457"/>
      <c r="X368" s="457"/>
      <c r="Y368" s="493"/>
      <c r="Z368" s="493"/>
      <c r="AA368" s="493"/>
      <c r="AB368" s="493"/>
      <c r="AC368" s="493"/>
      <c r="AD368" s="493"/>
      <c r="AE368" s="493"/>
      <c r="AF368" s="493"/>
      <c r="AG368" s="493"/>
      <c r="AH368" s="493"/>
    </row>
    <row r="369" spans="1:34" s="494" customFormat="1">
      <c r="A369" s="513"/>
      <c r="B369" s="493"/>
      <c r="D369" s="520"/>
      <c r="E369" s="520"/>
      <c r="F369" s="520"/>
      <c r="G369" s="520"/>
      <c r="H369" s="520"/>
      <c r="I369" s="520"/>
      <c r="J369" s="520"/>
      <c r="K369" s="521"/>
      <c r="L369" s="521"/>
      <c r="M369" s="456"/>
      <c r="N369" s="456"/>
      <c r="O369" s="456"/>
      <c r="P369" s="457"/>
      <c r="Q369" s="457"/>
      <c r="R369" s="457"/>
      <c r="S369" s="457"/>
      <c r="T369" s="457"/>
      <c r="U369" s="457"/>
      <c r="V369" s="457"/>
      <c r="W369" s="457"/>
      <c r="X369" s="457"/>
      <c r="Y369" s="493"/>
      <c r="Z369" s="493"/>
      <c r="AA369" s="493"/>
      <c r="AB369" s="493"/>
      <c r="AC369" s="493"/>
      <c r="AD369" s="493"/>
      <c r="AE369" s="493"/>
      <c r="AF369" s="493"/>
      <c r="AG369" s="493"/>
      <c r="AH369" s="493"/>
    </row>
    <row r="370" spans="1:34" s="494" customFormat="1">
      <c r="A370" s="513"/>
      <c r="B370" s="493"/>
      <c r="D370" s="520"/>
      <c r="E370" s="520"/>
      <c r="F370" s="520"/>
      <c r="G370" s="520"/>
      <c r="H370" s="520"/>
      <c r="I370" s="520"/>
      <c r="J370" s="520"/>
      <c r="K370" s="521"/>
      <c r="L370" s="521"/>
      <c r="M370" s="456"/>
      <c r="N370" s="456"/>
      <c r="O370" s="456"/>
      <c r="P370" s="457"/>
      <c r="Q370" s="457"/>
      <c r="R370" s="457"/>
      <c r="S370" s="457"/>
      <c r="T370" s="457"/>
      <c r="U370" s="457"/>
      <c r="V370" s="457"/>
      <c r="W370" s="457"/>
      <c r="X370" s="457"/>
      <c r="Y370" s="493"/>
      <c r="Z370" s="493"/>
      <c r="AA370" s="493"/>
      <c r="AB370" s="493"/>
      <c r="AC370" s="493"/>
      <c r="AD370" s="493"/>
      <c r="AE370" s="493"/>
      <c r="AF370" s="493"/>
      <c r="AG370" s="493"/>
      <c r="AH370" s="493"/>
    </row>
    <row r="371" spans="1:34" s="494" customFormat="1">
      <c r="A371" s="513"/>
      <c r="B371" s="493"/>
      <c r="D371" s="520"/>
      <c r="E371" s="520"/>
      <c r="F371" s="520"/>
      <c r="G371" s="520"/>
      <c r="H371" s="520"/>
      <c r="I371" s="520"/>
      <c r="J371" s="520"/>
      <c r="K371" s="521"/>
      <c r="L371" s="521"/>
      <c r="M371" s="456"/>
      <c r="N371" s="456"/>
      <c r="O371" s="456"/>
      <c r="P371" s="457"/>
      <c r="Q371" s="457"/>
      <c r="R371" s="457"/>
      <c r="S371" s="457"/>
      <c r="T371" s="457"/>
      <c r="U371" s="457"/>
      <c r="V371" s="457"/>
      <c r="W371" s="457"/>
      <c r="X371" s="457"/>
      <c r="Y371" s="493"/>
      <c r="Z371" s="493"/>
      <c r="AA371" s="493"/>
      <c r="AB371" s="493"/>
      <c r="AC371" s="493"/>
      <c r="AD371" s="493"/>
      <c r="AE371" s="493"/>
      <c r="AF371" s="493"/>
      <c r="AG371" s="493"/>
      <c r="AH371" s="493"/>
    </row>
    <row r="372" spans="1:34" s="494" customFormat="1">
      <c r="A372" s="513"/>
      <c r="B372" s="493"/>
      <c r="D372" s="520"/>
      <c r="E372" s="520"/>
      <c r="F372" s="520"/>
      <c r="G372" s="520"/>
      <c r="H372" s="520"/>
      <c r="I372" s="520"/>
      <c r="J372" s="520"/>
      <c r="K372" s="521"/>
      <c r="L372" s="521"/>
      <c r="M372" s="456"/>
      <c r="N372" s="456"/>
      <c r="O372" s="456"/>
      <c r="P372" s="457"/>
      <c r="Q372" s="457"/>
      <c r="R372" s="457"/>
      <c r="S372" s="457"/>
      <c r="T372" s="457"/>
      <c r="U372" s="457"/>
      <c r="V372" s="457"/>
      <c r="W372" s="457"/>
      <c r="X372" s="457"/>
      <c r="Y372" s="493"/>
      <c r="Z372" s="493"/>
      <c r="AA372" s="493"/>
      <c r="AB372" s="493"/>
      <c r="AC372" s="493"/>
      <c r="AD372" s="493"/>
      <c r="AE372" s="493"/>
      <c r="AF372" s="493"/>
      <c r="AG372" s="493"/>
      <c r="AH372" s="493"/>
    </row>
    <row r="373" spans="1:34" s="494" customFormat="1">
      <c r="A373" s="513"/>
      <c r="B373" s="493"/>
      <c r="D373" s="520"/>
      <c r="E373" s="520"/>
      <c r="F373" s="520"/>
      <c r="G373" s="520"/>
      <c r="H373" s="520"/>
      <c r="I373" s="520"/>
      <c r="J373" s="520"/>
      <c r="K373" s="521"/>
      <c r="L373" s="521"/>
      <c r="M373" s="456"/>
      <c r="N373" s="456"/>
      <c r="O373" s="456"/>
      <c r="P373" s="457"/>
      <c r="Q373" s="457"/>
      <c r="R373" s="457"/>
      <c r="S373" s="457"/>
      <c r="T373" s="457"/>
      <c r="U373" s="457"/>
      <c r="V373" s="457"/>
      <c r="W373" s="457"/>
      <c r="X373" s="457"/>
      <c r="Y373" s="493"/>
      <c r="Z373" s="493"/>
      <c r="AA373" s="493"/>
      <c r="AB373" s="493"/>
      <c r="AC373" s="493"/>
      <c r="AD373" s="493"/>
      <c r="AE373" s="493"/>
      <c r="AF373" s="493"/>
      <c r="AG373" s="493"/>
      <c r="AH373" s="493"/>
    </row>
    <row r="374" spans="1:34" s="494" customFormat="1">
      <c r="A374" s="513"/>
      <c r="B374" s="493"/>
      <c r="D374" s="520"/>
      <c r="E374" s="520"/>
      <c r="F374" s="520"/>
      <c r="G374" s="520"/>
      <c r="H374" s="520"/>
      <c r="I374" s="520"/>
      <c r="J374" s="520"/>
      <c r="K374" s="521"/>
      <c r="L374" s="521"/>
      <c r="M374" s="456"/>
      <c r="N374" s="456"/>
      <c r="O374" s="456"/>
      <c r="P374" s="457"/>
      <c r="Q374" s="457"/>
      <c r="R374" s="457"/>
      <c r="S374" s="457"/>
      <c r="T374" s="457"/>
      <c r="U374" s="457"/>
      <c r="V374" s="457"/>
      <c r="W374" s="457"/>
      <c r="X374" s="457"/>
      <c r="Y374" s="493"/>
      <c r="Z374" s="493"/>
      <c r="AA374" s="493"/>
      <c r="AB374" s="493"/>
      <c r="AC374" s="493"/>
      <c r="AD374" s="493"/>
      <c r="AE374" s="493"/>
      <c r="AF374" s="493"/>
      <c r="AG374" s="493"/>
      <c r="AH374" s="493"/>
    </row>
    <row r="375" spans="1:34" s="494" customFormat="1">
      <c r="A375" s="513"/>
      <c r="B375" s="493"/>
      <c r="D375" s="520"/>
      <c r="E375" s="520"/>
      <c r="F375" s="520"/>
      <c r="G375" s="520"/>
      <c r="H375" s="520"/>
      <c r="I375" s="520"/>
      <c r="J375" s="520"/>
      <c r="K375" s="521"/>
      <c r="L375" s="521"/>
      <c r="M375" s="456"/>
      <c r="N375" s="456"/>
      <c r="O375" s="456"/>
      <c r="P375" s="457"/>
      <c r="Q375" s="457"/>
      <c r="R375" s="457"/>
      <c r="S375" s="457"/>
      <c r="T375" s="457"/>
      <c r="U375" s="457"/>
      <c r="V375" s="457"/>
      <c r="W375" s="457"/>
      <c r="X375" s="457"/>
      <c r="Y375" s="493"/>
      <c r="Z375" s="493"/>
      <c r="AA375" s="493"/>
      <c r="AB375" s="493"/>
      <c r="AC375" s="493"/>
      <c r="AD375" s="493"/>
      <c r="AE375" s="493"/>
      <c r="AF375" s="493"/>
      <c r="AG375" s="493"/>
      <c r="AH375" s="493"/>
    </row>
    <row r="376" spans="1:34" s="494" customFormat="1">
      <c r="A376" s="513"/>
      <c r="B376" s="493"/>
      <c r="D376" s="520"/>
      <c r="E376" s="520"/>
      <c r="F376" s="520"/>
      <c r="G376" s="520"/>
      <c r="H376" s="520"/>
      <c r="I376" s="520"/>
      <c r="J376" s="520"/>
      <c r="K376" s="521"/>
      <c r="L376" s="521"/>
      <c r="M376" s="456"/>
      <c r="N376" s="456"/>
      <c r="O376" s="456"/>
      <c r="P376" s="457"/>
      <c r="Q376" s="457"/>
      <c r="R376" s="457"/>
      <c r="S376" s="457"/>
      <c r="T376" s="457"/>
      <c r="U376" s="457"/>
      <c r="V376" s="457"/>
      <c r="W376" s="457"/>
      <c r="X376" s="457"/>
      <c r="Y376" s="493"/>
      <c r="Z376" s="493"/>
      <c r="AA376" s="493"/>
      <c r="AB376" s="493"/>
      <c r="AC376" s="493"/>
      <c r="AD376" s="493"/>
      <c r="AE376" s="493"/>
      <c r="AF376" s="493"/>
      <c r="AG376" s="493"/>
      <c r="AH376" s="493"/>
    </row>
    <row r="377" spans="1:34" s="494" customFormat="1">
      <c r="A377" s="513"/>
      <c r="B377" s="493"/>
      <c r="D377" s="520"/>
      <c r="E377" s="520"/>
      <c r="F377" s="520"/>
      <c r="G377" s="520"/>
      <c r="H377" s="520"/>
      <c r="I377" s="520"/>
      <c r="J377" s="520"/>
      <c r="K377" s="521"/>
      <c r="L377" s="521"/>
      <c r="M377" s="456"/>
      <c r="N377" s="456"/>
      <c r="O377" s="456"/>
      <c r="P377" s="457"/>
      <c r="Q377" s="457"/>
      <c r="R377" s="457"/>
      <c r="S377" s="457"/>
      <c r="T377" s="457"/>
      <c r="U377" s="457"/>
      <c r="V377" s="457"/>
      <c r="W377" s="457"/>
      <c r="X377" s="457"/>
      <c r="Y377" s="493"/>
      <c r="Z377" s="493"/>
      <c r="AA377" s="493"/>
      <c r="AB377" s="493"/>
      <c r="AC377" s="493"/>
      <c r="AD377" s="493"/>
      <c r="AE377" s="493"/>
      <c r="AF377" s="493"/>
      <c r="AG377" s="493"/>
      <c r="AH377" s="493"/>
    </row>
    <row r="378" spans="1:34" s="494" customFormat="1">
      <c r="A378" s="513"/>
      <c r="B378" s="493"/>
      <c r="D378" s="520"/>
      <c r="E378" s="520"/>
      <c r="F378" s="520"/>
      <c r="G378" s="520"/>
      <c r="H378" s="520"/>
      <c r="I378" s="520"/>
      <c r="J378" s="520"/>
      <c r="K378" s="521"/>
      <c r="L378" s="521"/>
      <c r="M378" s="456"/>
      <c r="N378" s="456"/>
      <c r="O378" s="456"/>
      <c r="P378" s="457"/>
      <c r="Q378" s="457"/>
      <c r="R378" s="457"/>
      <c r="S378" s="457"/>
      <c r="T378" s="457"/>
      <c r="U378" s="457"/>
      <c r="V378" s="457"/>
      <c r="W378" s="457"/>
      <c r="X378" s="457"/>
      <c r="Y378" s="493"/>
      <c r="Z378" s="493"/>
      <c r="AA378" s="493"/>
      <c r="AB378" s="493"/>
      <c r="AC378" s="493"/>
      <c r="AD378" s="493"/>
      <c r="AE378" s="493"/>
      <c r="AF378" s="493"/>
      <c r="AG378" s="493"/>
      <c r="AH378" s="493"/>
    </row>
    <row r="379" spans="1:34" s="494" customFormat="1">
      <c r="A379" s="513"/>
      <c r="B379" s="493"/>
      <c r="D379" s="520"/>
      <c r="E379" s="520"/>
      <c r="F379" s="520"/>
      <c r="G379" s="520"/>
      <c r="H379" s="520"/>
      <c r="I379" s="520"/>
      <c r="J379" s="520"/>
      <c r="K379" s="521"/>
      <c r="L379" s="521"/>
      <c r="M379" s="456"/>
      <c r="N379" s="456"/>
      <c r="O379" s="456"/>
      <c r="P379" s="457"/>
      <c r="Q379" s="457"/>
      <c r="R379" s="457"/>
      <c r="S379" s="457"/>
      <c r="T379" s="457"/>
      <c r="U379" s="457"/>
      <c r="V379" s="457"/>
      <c r="W379" s="457"/>
      <c r="X379" s="457"/>
      <c r="Y379" s="493"/>
      <c r="Z379" s="493"/>
      <c r="AA379" s="493"/>
      <c r="AB379" s="493"/>
      <c r="AC379" s="493"/>
      <c r="AD379" s="493"/>
      <c r="AE379" s="493"/>
      <c r="AF379" s="493"/>
      <c r="AG379" s="493"/>
      <c r="AH379" s="493"/>
    </row>
    <row r="380" spans="1:34" s="494" customFormat="1">
      <c r="A380" s="513"/>
      <c r="B380" s="493"/>
      <c r="D380" s="520"/>
      <c r="E380" s="520"/>
      <c r="F380" s="520"/>
      <c r="G380" s="520"/>
      <c r="H380" s="520"/>
      <c r="I380" s="520"/>
      <c r="J380" s="520"/>
      <c r="K380" s="521"/>
      <c r="L380" s="521"/>
      <c r="M380" s="456"/>
      <c r="N380" s="456"/>
      <c r="O380" s="456"/>
      <c r="P380" s="457"/>
      <c r="Q380" s="457"/>
      <c r="R380" s="457"/>
      <c r="S380" s="457"/>
      <c r="T380" s="457"/>
      <c r="U380" s="457"/>
      <c r="V380" s="457"/>
      <c r="W380" s="457"/>
      <c r="X380" s="457"/>
      <c r="Y380" s="493"/>
      <c r="Z380" s="493"/>
      <c r="AA380" s="493"/>
      <c r="AB380" s="493"/>
      <c r="AC380" s="493"/>
      <c r="AD380" s="493"/>
      <c r="AE380" s="493"/>
      <c r="AF380" s="493"/>
      <c r="AG380" s="493"/>
      <c r="AH380" s="493"/>
    </row>
    <row r="381" spans="1:34" s="494" customFormat="1">
      <c r="A381" s="513"/>
      <c r="B381" s="493"/>
      <c r="D381" s="520"/>
      <c r="E381" s="520"/>
      <c r="F381" s="520"/>
      <c r="G381" s="520"/>
      <c r="H381" s="520"/>
      <c r="I381" s="520"/>
      <c r="J381" s="520"/>
      <c r="K381" s="521"/>
      <c r="L381" s="521"/>
      <c r="M381" s="456"/>
      <c r="N381" s="456"/>
      <c r="O381" s="456"/>
      <c r="P381" s="457"/>
      <c r="Q381" s="457"/>
      <c r="R381" s="457"/>
      <c r="S381" s="457"/>
      <c r="T381" s="457"/>
      <c r="U381" s="457"/>
      <c r="V381" s="457"/>
      <c r="W381" s="457"/>
      <c r="X381" s="457"/>
      <c r="Y381" s="493"/>
      <c r="Z381" s="493"/>
      <c r="AA381" s="493"/>
      <c r="AB381" s="493"/>
      <c r="AC381" s="493"/>
      <c r="AD381" s="493"/>
      <c r="AE381" s="493"/>
      <c r="AF381" s="493"/>
      <c r="AG381" s="493"/>
      <c r="AH381" s="493"/>
    </row>
    <row r="382" spans="1:34" s="494" customFormat="1">
      <c r="A382" s="513"/>
      <c r="B382" s="493"/>
      <c r="D382" s="520"/>
      <c r="E382" s="520"/>
      <c r="F382" s="520"/>
      <c r="G382" s="520"/>
      <c r="H382" s="520"/>
      <c r="I382" s="520"/>
      <c r="J382" s="520"/>
      <c r="K382" s="521"/>
      <c r="L382" s="521"/>
      <c r="M382" s="456"/>
      <c r="N382" s="456"/>
      <c r="O382" s="456"/>
      <c r="P382" s="457"/>
      <c r="Q382" s="457"/>
      <c r="R382" s="457"/>
      <c r="S382" s="457"/>
      <c r="T382" s="457"/>
      <c r="U382" s="457"/>
      <c r="V382" s="457"/>
      <c r="W382" s="457"/>
      <c r="X382" s="457"/>
      <c r="Y382" s="493"/>
      <c r="Z382" s="493"/>
      <c r="AA382" s="493"/>
      <c r="AB382" s="493"/>
      <c r="AC382" s="493"/>
      <c r="AD382" s="493"/>
      <c r="AE382" s="493"/>
      <c r="AF382" s="493"/>
      <c r="AG382" s="493"/>
      <c r="AH382" s="493"/>
    </row>
    <row r="383" spans="1:34" s="494" customFormat="1">
      <c r="A383" s="513"/>
      <c r="B383" s="493"/>
      <c r="D383" s="520"/>
      <c r="E383" s="520"/>
      <c r="F383" s="520"/>
      <c r="G383" s="520"/>
      <c r="H383" s="520"/>
      <c r="I383" s="520"/>
      <c r="J383" s="520"/>
      <c r="K383" s="521"/>
      <c r="L383" s="521"/>
      <c r="M383" s="456"/>
      <c r="N383" s="456"/>
      <c r="O383" s="456"/>
      <c r="P383" s="457"/>
      <c r="Q383" s="457"/>
      <c r="R383" s="457"/>
      <c r="S383" s="457"/>
      <c r="T383" s="457"/>
      <c r="U383" s="457"/>
      <c r="V383" s="457"/>
      <c r="W383" s="457"/>
      <c r="X383" s="457"/>
      <c r="Y383" s="493"/>
      <c r="Z383" s="493"/>
      <c r="AA383" s="493"/>
      <c r="AB383" s="493"/>
      <c r="AC383" s="493"/>
      <c r="AD383" s="493"/>
      <c r="AE383" s="493"/>
      <c r="AF383" s="493"/>
      <c r="AG383" s="493"/>
      <c r="AH383" s="493"/>
    </row>
    <row r="384" spans="1:34" s="494" customFormat="1">
      <c r="A384" s="513"/>
      <c r="B384" s="493"/>
      <c r="D384" s="520"/>
      <c r="E384" s="520"/>
      <c r="F384" s="520"/>
      <c r="G384" s="520"/>
      <c r="H384" s="520"/>
      <c r="I384" s="520"/>
      <c r="J384" s="520"/>
      <c r="K384" s="521"/>
      <c r="L384" s="521"/>
      <c r="M384" s="456"/>
      <c r="N384" s="456"/>
      <c r="O384" s="456"/>
      <c r="P384" s="457"/>
      <c r="Q384" s="457"/>
      <c r="R384" s="457"/>
      <c r="S384" s="457"/>
      <c r="T384" s="457"/>
      <c r="U384" s="457"/>
      <c r="V384" s="457"/>
      <c r="W384" s="457"/>
      <c r="X384" s="457"/>
      <c r="Y384" s="493"/>
      <c r="Z384" s="493"/>
      <c r="AA384" s="493"/>
      <c r="AB384" s="493"/>
      <c r="AC384" s="493"/>
      <c r="AD384" s="493"/>
      <c r="AE384" s="493"/>
      <c r="AF384" s="493"/>
      <c r="AG384" s="493"/>
      <c r="AH384" s="493"/>
    </row>
    <row r="385" spans="1:34" s="494" customFormat="1">
      <c r="A385" s="513"/>
      <c r="B385" s="493"/>
      <c r="D385" s="520"/>
      <c r="E385" s="520"/>
      <c r="F385" s="520"/>
      <c r="G385" s="520"/>
      <c r="H385" s="520"/>
      <c r="I385" s="520"/>
      <c r="J385" s="520"/>
      <c r="K385" s="521"/>
      <c r="L385" s="521"/>
      <c r="M385" s="456"/>
      <c r="N385" s="456"/>
      <c r="O385" s="456"/>
      <c r="P385" s="457"/>
      <c r="Q385" s="457"/>
      <c r="R385" s="457"/>
      <c r="S385" s="457"/>
      <c r="T385" s="457"/>
      <c r="U385" s="457"/>
      <c r="V385" s="457"/>
      <c r="W385" s="457"/>
      <c r="X385" s="457"/>
      <c r="Y385" s="493"/>
      <c r="Z385" s="493"/>
      <c r="AA385" s="493"/>
      <c r="AB385" s="493"/>
      <c r="AC385" s="493"/>
      <c r="AD385" s="493"/>
      <c r="AE385" s="493"/>
      <c r="AF385" s="493"/>
      <c r="AG385" s="493"/>
      <c r="AH385" s="493"/>
    </row>
    <row r="386" spans="1:34" s="494" customFormat="1">
      <c r="A386" s="513"/>
      <c r="B386" s="493"/>
      <c r="D386" s="520"/>
      <c r="E386" s="520"/>
      <c r="F386" s="520"/>
      <c r="G386" s="520"/>
      <c r="H386" s="520"/>
      <c r="I386" s="520"/>
      <c r="J386" s="520"/>
      <c r="K386" s="521"/>
      <c r="L386" s="521"/>
      <c r="M386" s="456"/>
      <c r="N386" s="456"/>
      <c r="O386" s="456"/>
      <c r="P386" s="457"/>
      <c r="Q386" s="457"/>
      <c r="R386" s="457"/>
      <c r="S386" s="457"/>
      <c r="T386" s="457"/>
      <c r="U386" s="457"/>
      <c r="V386" s="457"/>
      <c r="W386" s="457"/>
      <c r="X386" s="457"/>
      <c r="Y386" s="493"/>
      <c r="Z386" s="493"/>
      <c r="AA386" s="493"/>
      <c r="AB386" s="493"/>
      <c r="AC386" s="493"/>
      <c r="AD386" s="493"/>
      <c r="AE386" s="493"/>
      <c r="AF386" s="493"/>
      <c r="AG386" s="493"/>
      <c r="AH386" s="493"/>
    </row>
    <row r="387" spans="1:34" s="494" customFormat="1">
      <c r="A387" s="513"/>
      <c r="B387" s="493"/>
      <c r="D387" s="520"/>
      <c r="E387" s="520"/>
      <c r="F387" s="520"/>
      <c r="G387" s="520"/>
      <c r="H387" s="520"/>
      <c r="I387" s="520"/>
      <c r="J387" s="520"/>
      <c r="K387" s="521"/>
      <c r="L387" s="521"/>
      <c r="M387" s="456"/>
      <c r="N387" s="456"/>
      <c r="O387" s="456"/>
      <c r="P387" s="457"/>
      <c r="Q387" s="457"/>
      <c r="R387" s="457"/>
      <c r="S387" s="457"/>
      <c r="T387" s="457"/>
      <c r="U387" s="457"/>
      <c r="V387" s="457"/>
      <c r="W387" s="457"/>
      <c r="X387" s="457"/>
      <c r="Y387" s="493"/>
      <c r="Z387" s="493"/>
      <c r="AA387" s="493"/>
      <c r="AB387" s="493"/>
      <c r="AC387" s="493"/>
      <c r="AD387" s="493"/>
      <c r="AE387" s="493"/>
      <c r="AF387" s="493"/>
      <c r="AG387" s="493"/>
      <c r="AH387" s="493"/>
    </row>
    <row r="388" spans="1:34" s="494" customFormat="1">
      <c r="A388" s="513"/>
      <c r="B388" s="493"/>
      <c r="D388" s="520"/>
      <c r="E388" s="520"/>
      <c r="F388" s="520"/>
      <c r="G388" s="520"/>
      <c r="H388" s="520"/>
      <c r="I388" s="520"/>
      <c r="J388" s="520"/>
      <c r="K388" s="521"/>
      <c r="L388" s="521"/>
      <c r="M388" s="456"/>
      <c r="N388" s="456"/>
      <c r="O388" s="456"/>
      <c r="P388" s="457"/>
      <c r="Q388" s="457"/>
      <c r="R388" s="457"/>
      <c r="S388" s="457"/>
      <c r="T388" s="457"/>
      <c r="U388" s="457"/>
      <c r="V388" s="457"/>
      <c r="W388" s="457"/>
      <c r="X388" s="457"/>
      <c r="Y388" s="493"/>
      <c r="Z388" s="493"/>
      <c r="AA388" s="493"/>
      <c r="AB388" s="493"/>
      <c r="AC388" s="493"/>
      <c r="AD388" s="493"/>
      <c r="AE388" s="493"/>
      <c r="AF388" s="493"/>
      <c r="AG388" s="493"/>
      <c r="AH388" s="493"/>
    </row>
    <row r="389" spans="1:34" s="494" customFormat="1">
      <c r="A389" s="513"/>
      <c r="B389" s="493"/>
      <c r="D389" s="520"/>
      <c r="E389" s="520"/>
      <c r="F389" s="520"/>
      <c r="G389" s="520"/>
      <c r="H389" s="520"/>
      <c r="I389" s="520"/>
      <c r="J389" s="520"/>
      <c r="K389" s="521"/>
      <c r="L389" s="521"/>
      <c r="M389" s="456"/>
      <c r="N389" s="456"/>
      <c r="O389" s="456"/>
      <c r="P389" s="457"/>
      <c r="Q389" s="457"/>
      <c r="R389" s="457"/>
      <c r="S389" s="457"/>
      <c r="T389" s="457"/>
      <c r="U389" s="457"/>
      <c r="V389" s="457"/>
      <c r="W389" s="457"/>
      <c r="X389" s="457"/>
      <c r="Y389" s="493"/>
      <c r="Z389" s="493"/>
      <c r="AA389" s="493"/>
      <c r="AB389" s="493"/>
      <c r="AC389" s="493"/>
      <c r="AD389" s="493"/>
      <c r="AE389" s="493"/>
      <c r="AF389" s="493"/>
      <c r="AG389" s="493"/>
      <c r="AH389" s="493"/>
    </row>
    <row r="390" spans="1:34" s="494" customFormat="1">
      <c r="A390" s="513"/>
      <c r="B390" s="493"/>
      <c r="D390" s="520"/>
      <c r="E390" s="520"/>
      <c r="F390" s="520"/>
      <c r="G390" s="520"/>
      <c r="H390" s="520"/>
      <c r="I390" s="520"/>
      <c r="J390" s="520"/>
      <c r="K390" s="521"/>
      <c r="L390" s="521"/>
      <c r="M390" s="456"/>
      <c r="N390" s="456"/>
      <c r="O390" s="456"/>
      <c r="P390" s="457"/>
      <c r="Q390" s="457"/>
      <c r="R390" s="457"/>
      <c r="S390" s="457"/>
      <c r="T390" s="457"/>
      <c r="U390" s="457"/>
      <c r="V390" s="457"/>
      <c r="W390" s="457"/>
      <c r="X390" s="457"/>
      <c r="Y390" s="493"/>
      <c r="Z390" s="493"/>
      <c r="AA390" s="493"/>
      <c r="AB390" s="493"/>
      <c r="AC390" s="493"/>
      <c r="AD390" s="493"/>
      <c r="AE390" s="493"/>
      <c r="AF390" s="493"/>
      <c r="AG390" s="493"/>
      <c r="AH390" s="493"/>
    </row>
    <row r="391" spans="1:34" s="494" customFormat="1">
      <c r="A391" s="513"/>
      <c r="B391" s="493"/>
      <c r="D391" s="520"/>
      <c r="E391" s="520"/>
      <c r="F391" s="520"/>
      <c r="G391" s="520"/>
      <c r="H391" s="520"/>
      <c r="I391" s="520"/>
      <c r="J391" s="520"/>
      <c r="K391" s="521"/>
      <c r="L391" s="521"/>
      <c r="M391" s="456"/>
      <c r="N391" s="456"/>
      <c r="O391" s="456"/>
      <c r="P391" s="457"/>
      <c r="Q391" s="457"/>
      <c r="R391" s="457"/>
      <c r="S391" s="457"/>
      <c r="T391" s="457"/>
      <c r="U391" s="457"/>
      <c r="V391" s="457"/>
      <c r="W391" s="457"/>
      <c r="X391" s="457"/>
      <c r="Y391" s="493"/>
      <c r="Z391" s="493"/>
      <c r="AA391" s="493"/>
      <c r="AB391" s="493"/>
      <c r="AC391" s="493"/>
      <c r="AD391" s="493"/>
      <c r="AE391" s="493"/>
      <c r="AF391" s="493"/>
      <c r="AG391" s="493"/>
      <c r="AH391" s="493"/>
    </row>
    <row r="392" spans="1:34" s="494" customFormat="1">
      <c r="A392" s="513"/>
      <c r="B392" s="493"/>
      <c r="D392" s="520"/>
      <c r="E392" s="520"/>
      <c r="F392" s="520"/>
      <c r="G392" s="520"/>
      <c r="H392" s="520"/>
      <c r="I392" s="520"/>
      <c r="J392" s="520"/>
      <c r="K392" s="521"/>
      <c r="L392" s="521"/>
      <c r="M392" s="456"/>
      <c r="N392" s="456"/>
      <c r="O392" s="456"/>
      <c r="P392" s="457"/>
      <c r="Q392" s="457"/>
      <c r="R392" s="457"/>
      <c r="S392" s="457"/>
      <c r="T392" s="457"/>
      <c r="U392" s="457"/>
      <c r="V392" s="457"/>
      <c r="W392" s="457"/>
      <c r="X392" s="457"/>
      <c r="Y392" s="493"/>
      <c r="Z392" s="493"/>
      <c r="AA392" s="493"/>
      <c r="AB392" s="493"/>
      <c r="AC392" s="493"/>
      <c r="AD392" s="493"/>
      <c r="AE392" s="493"/>
      <c r="AF392" s="493"/>
      <c r="AG392" s="493"/>
      <c r="AH392" s="493"/>
    </row>
    <row r="393" spans="1:34" s="494" customFormat="1">
      <c r="A393" s="513"/>
      <c r="B393" s="493"/>
      <c r="D393" s="520"/>
      <c r="E393" s="520"/>
      <c r="F393" s="520"/>
      <c r="G393" s="520"/>
      <c r="H393" s="520"/>
      <c r="I393" s="520"/>
      <c r="J393" s="520"/>
      <c r="K393" s="521"/>
      <c r="L393" s="521"/>
      <c r="M393" s="456"/>
      <c r="N393" s="456"/>
      <c r="O393" s="456"/>
      <c r="P393" s="457"/>
      <c r="Q393" s="457"/>
      <c r="R393" s="457"/>
      <c r="S393" s="457"/>
      <c r="T393" s="457"/>
      <c r="U393" s="457"/>
      <c r="V393" s="457"/>
      <c r="W393" s="457"/>
      <c r="X393" s="457"/>
      <c r="Y393" s="493"/>
      <c r="Z393" s="493"/>
      <c r="AA393" s="493"/>
      <c r="AB393" s="493"/>
      <c r="AC393" s="493"/>
      <c r="AD393" s="493"/>
      <c r="AE393" s="493"/>
      <c r="AF393" s="493"/>
      <c r="AG393" s="493"/>
      <c r="AH393" s="493"/>
    </row>
    <row r="394" spans="1:34" s="494" customFormat="1">
      <c r="A394" s="513"/>
      <c r="B394" s="493"/>
      <c r="D394" s="520"/>
      <c r="E394" s="520"/>
      <c r="F394" s="520"/>
      <c r="G394" s="520"/>
      <c r="H394" s="520"/>
      <c r="I394" s="520"/>
      <c r="J394" s="520"/>
      <c r="K394" s="521"/>
      <c r="L394" s="521"/>
      <c r="M394" s="456"/>
      <c r="N394" s="456"/>
      <c r="O394" s="456"/>
      <c r="P394" s="457"/>
      <c r="Q394" s="457"/>
      <c r="R394" s="457"/>
      <c r="S394" s="457"/>
      <c r="T394" s="457"/>
      <c r="U394" s="457"/>
      <c r="V394" s="457"/>
      <c r="W394" s="457"/>
      <c r="X394" s="457"/>
      <c r="Y394" s="493"/>
      <c r="Z394" s="493"/>
      <c r="AA394" s="493"/>
      <c r="AB394" s="493"/>
      <c r="AC394" s="493"/>
      <c r="AD394" s="493"/>
      <c r="AE394" s="493"/>
      <c r="AF394" s="493"/>
      <c r="AG394" s="493"/>
      <c r="AH394" s="493"/>
    </row>
    <row r="395" spans="1:34" s="494" customFormat="1">
      <c r="A395" s="513"/>
      <c r="B395" s="493"/>
      <c r="D395" s="520"/>
      <c r="E395" s="520"/>
      <c r="F395" s="520"/>
      <c r="G395" s="520"/>
      <c r="H395" s="520"/>
      <c r="I395" s="520"/>
      <c r="J395" s="520"/>
      <c r="K395" s="521"/>
      <c r="L395" s="521"/>
      <c r="M395" s="456"/>
      <c r="N395" s="456"/>
      <c r="O395" s="456"/>
      <c r="P395" s="457"/>
      <c r="Q395" s="457"/>
      <c r="R395" s="457"/>
      <c r="S395" s="457"/>
      <c r="T395" s="457"/>
      <c r="U395" s="457"/>
      <c r="V395" s="457"/>
      <c r="W395" s="457"/>
      <c r="X395" s="457"/>
      <c r="Y395" s="493"/>
      <c r="Z395" s="493"/>
      <c r="AA395" s="493"/>
      <c r="AB395" s="493"/>
      <c r="AC395" s="493"/>
      <c r="AD395" s="493"/>
      <c r="AE395" s="493"/>
      <c r="AF395" s="493"/>
      <c r="AG395" s="493"/>
      <c r="AH395" s="493"/>
    </row>
    <row r="396" spans="1:34" s="494" customFormat="1">
      <c r="A396" s="513"/>
      <c r="B396" s="493"/>
      <c r="D396" s="520"/>
      <c r="E396" s="520"/>
      <c r="F396" s="520"/>
      <c r="G396" s="520"/>
      <c r="H396" s="520"/>
      <c r="I396" s="520"/>
      <c r="J396" s="520"/>
      <c r="K396" s="521"/>
      <c r="L396" s="521"/>
      <c r="M396" s="456"/>
      <c r="N396" s="456"/>
      <c r="O396" s="456"/>
      <c r="P396" s="457"/>
      <c r="Q396" s="457"/>
      <c r="R396" s="457"/>
      <c r="S396" s="457"/>
      <c r="T396" s="457"/>
      <c r="U396" s="457"/>
      <c r="V396" s="457"/>
      <c r="W396" s="457"/>
      <c r="X396" s="457"/>
      <c r="Y396" s="493"/>
      <c r="Z396" s="493"/>
      <c r="AA396" s="493"/>
      <c r="AB396" s="493"/>
      <c r="AC396" s="493"/>
      <c r="AD396" s="493"/>
      <c r="AE396" s="493"/>
      <c r="AF396" s="493"/>
      <c r="AG396" s="493"/>
      <c r="AH396" s="493"/>
    </row>
    <row r="397" spans="1:34" s="494" customFormat="1">
      <c r="A397" s="513"/>
      <c r="B397" s="493"/>
      <c r="D397" s="520"/>
      <c r="E397" s="520"/>
      <c r="F397" s="520"/>
      <c r="G397" s="520"/>
      <c r="H397" s="520"/>
      <c r="I397" s="520"/>
      <c r="J397" s="520"/>
      <c r="K397" s="521"/>
      <c r="L397" s="521"/>
      <c r="M397" s="456"/>
      <c r="N397" s="456"/>
      <c r="O397" s="456"/>
      <c r="P397" s="457"/>
      <c r="Q397" s="457"/>
      <c r="R397" s="457"/>
      <c r="S397" s="457"/>
      <c r="T397" s="457"/>
      <c r="U397" s="457"/>
      <c r="V397" s="457"/>
      <c r="W397" s="457"/>
      <c r="X397" s="457"/>
      <c r="Y397" s="493"/>
      <c r="Z397" s="493"/>
      <c r="AA397" s="493"/>
      <c r="AB397" s="493"/>
      <c r="AC397" s="493"/>
      <c r="AD397" s="493"/>
      <c r="AE397" s="493"/>
      <c r="AF397" s="493"/>
      <c r="AG397" s="493"/>
      <c r="AH397" s="493"/>
    </row>
    <row r="398" spans="1:34" s="494" customFormat="1">
      <c r="A398" s="513"/>
      <c r="B398" s="493"/>
      <c r="D398" s="520"/>
      <c r="E398" s="520"/>
      <c r="F398" s="520"/>
      <c r="G398" s="520"/>
      <c r="H398" s="520"/>
      <c r="I398" s="520"/>
      <c r="J398" s="520"/>
      <c r="K398" s="521"/>
      <c r="L398" s="521"/>
      <c r="M398" s="456"/>
      <c r="N398" s="456"/>
      <c r="O398" s="456"/>
      <c r="P398" s="457"/>
      <c r="Q398" s="457"/>
      <c r="R398" s="457"/>
      <c r="S398" s="457"/>
      <c r="T398" s="457"/>
      <c r="U398" s="457"/>
      <c r="V398" s="457"/>
      <c r="W398" s="457"/>
      <c r="X398" s="457"/>
      <c r="Y398" s="493"/>
      <c r="Z398" s="493"/>
      <c r="AA398" s="493"/>
      <c r="AB398" s="493"/>
      <c r="AC398" s="493"/>
      <c r="AD398" s="493"/>
      <c r="AE398" s="493"/>
      <c r="AF398" s="493"/>
      <c r="AG398" s="493"/>
      <c r="AH398" s="493"/>
    </row>
    <row r="399" spans="1:34" s="494" customFormat="1">
      <c r="A399" s="513"/>
      <c r="B399" s="493"/>
      <c r="D399" s="520"/>
      <c r="E399" s="520"/>
      <c r="F399" s="520"/>
      <c r="G399" s="520"/>
      <c r="H399" s="520"/>
      <c r="I399" s="520"/>
      <c r="J399" s="520"/>
      <c r="K399" s="521"/>
      <c r="L399" s="521"/>
      <c r="M399" s="456"/>
      <c r="N399" s="456"/>
      <c r="O399" s="456"/>
      <c r="P399" s="457"/>
      <c r="Q399" s="457"/>
      <c r="R399" s="457"/>
      <c r="S399" s="457"/>
      <c r="T399" s="457"/>
      <c r="U399" s="457"/>
      <c r="V399" s="457"/>
      <c r="W399" s="457"/>
      <c r="X399" s="457"/>
      <c r="Y399" s="493"/>
      <c r="Z399" s="493"/>
      <c r="AA399" s="493"/>
      <c r="AB399" s="493"/>
      <c r="AC399" s="493"/>
      <c r="AD399" s="493"/>
      <c r="AE399" s="493"/>
      <c r="AF399" s="493"/>
      <c r="AG399" s="493"/>
      <c r="AH399" s="493"/>
    </row>
    <row r="400" spans="1:34" s="494" customFormat="1">
      <c r="A400" s="513"/>
      <c r="B400" s="493"/>
      <c r="D400" s="520"/>
      <c r="E400" s="520"/>
      <c r="F400" s="520"/>
      <c r="G400" s="520"/>
      <c r="H400" s="520"/>
      <c r="I400" s="520"/>
      <c r="J400" s="520"/>
      <c r="K400" s="521"/>
      <c r="L400" s="521"/>
      <c r="M400" s="456"/>
      <c r="N400" s="456"/>
      <c r="O400" s="456"/>
      <c r="P400" s="457"/>
      <c r="Q400" s="457"/>
      <c r="R400" s="457"/>
      <c r="S400" s="457"/>
      <c r="T400" s="457"/>
      <c r="U400" s="457"/>
      <c r="V400" s="457"/>
      <c r="W400" s="457"/>
      <c r="X400" s="457"/>
      <c r="Y400" s="493"/>
      <c r="Z400" s="493"/>
      <c r="AA400" s="493"/>
      <c r="AB400" s="493"/>
      <c r="AC400" s="493"/>
      <c r="AD400" s="493"/>
      <c r="AE400" s="493"/>
      <c r="AF400" s="493"/>
      <c r="AG400" s="493"/>
      <c r="AH400" s="493"/>
    </row>
    <row r="401" spans="1:34" s="494" customFormat="1">
      <c r="A401" s="513"/>
      <c r="B401" s="493"/>
      <c r="D401" s="520"/>
      <c r="E401" s="520"/>
      <c r="F401" s="520"/>
      <c r="G401" s="520"/>
      <c r="H401" s="520"/>
      <c r="I401" s="520"/>
      <c r="J401" s="520"/>
      <c r="K401" s="521"/>
      <c r="L401" s="521"/>
      <c r="M401" s="456"/>
      <c r="N401" s="456"/>
      <c r="O401" s="456"/>
      <c r="P401" s="457"/>
      <c r="Q401" s="457"/>
      <c r="R401" s="457"/>
      <c r="S401" s="457"/>
      <c r="T401" s="457"/>
      <c r="U401" s="457"/>
      <c r="V401" s="457"/>
      <c r="W401" s="457"/>
      <c r="X401" s="457"/>
      <c r="Y401" s="493"/>
      <c r="Z401" s="493"/>
      <c r="AA401" s="493"/>
      <c r="AB401" s="493"/>
      <c r="AC401" s="493"/>
      <c r="AD401" s="493"/>
      <c r="AE401" s="493"/>
      <c r="AF401" s="493"/>
      <c r="AG401" s="493"/>
      <c r="AH401" s="493"/>
    </row>
    <row r="402" spans="1:34" s="494" customFormat="1">
      <c r="A402" s="513"/>
      <c r="B402" s="493"/>
      <c r="D402" s="520"/>
      <c r="E402" s="520"/>
      <c r="F402" s="520"/>
      <c r="G402" s="520"/>
      <c r="H402" s="520"/>
      <c r="I402" s="520"/>
      <c r="J402" s="520"/>
      <c r="K402" s="521"/>
      <c r="L402" s="521"/>
      <c r="M402" s="456"/>
      <c r="N402" s="456"/>
      <c r="O402" s="456"/>
      <c r="P402" s="457"/>
      <c r="Q402" s="457"/>
      <c r="R402" s="457"/>
      <c r="S402" s="457"/>
      <c r="T402" s="457"/>
      <c r="U402" s="457"/>
      <c r="V402" s="457"/>
      <c r="W402" s="457"/>
      <c r="X402" s="457"/>
      <c r="Y402" s="493"/>
      <c r="Z402" s="493"/>
      <c r="AA402" s="493"/>
      <c r="AB402" s="493"/>
      <c r="AC402" s="493"/>
      <c r="AD402" s="493"/>
      <c r="AE402" s="493"/>
      <c r="AF402" s="493"/>
      <c r="AG402" s="493"/>
      <c r="AH402" s="493"/>
    </row>
    <row r="403" spans="1:34" s="494" customFormat="1">
      <c r="A403" s="513"/>
      <c r="B403" s="493"/>
      <c r="D403" s="520"/>
      <c r="E403" s="520"/>
      <c r="F403" s="520"/>
      <c r="G403" s="520"/>
      <c r="H403" s="520"/>
      <c r="I403" s="520"/>
      <c r="J403" s="520"/>
      <c r="K403" s="521"/>
      <c r="L403" s="521"/>
      <c r="M403" s="456"/>
      <c r="N403" s="456"/>
      <c r="O403" s="456"/>
      <c r="P403" s="457"/>
      <c r="Q403" s="457"/>
      <c r="R403" s="457"/>
      <c r="S403" s="457"/>
      <c r="T403" s="457"/>
      <c r="U403" s="457"/>
      <c r="V403" s="457"/>
      <c r="W403" s="457"/>
      <c r="X403" s="457"/>
      <c r="Y403" s="493"/>
      <c r="Z403" s="493"/>
      <c r="AA403" s="493"/>
      <c r="AB403" s="493"/>
      <c r="AC403" s="493"/>
      <c r="AD403" s="493"/>
      <c r="AE403" s="493"/>
      <c r="AF403" s="493"/>
      <c r="AG403" s="493"/>
      <c r="AH403" s="493"/>
    </row>
    <row r="404" spans="1:34" s="494" customFormat="1">
      <c r="A404" s="513"/>
      <c r="B404" s="493"/>
      <c r="D404" s="520"/>
      <c r="E404" s="520"/>
      <c r="F404" s="520"/>
      <c r="G404" s="520"/>
      <c r="H404" s="520"/>
      <c r="I404" s="520"/>
      <c r="J404" s="520"/>
      <c r="K404" s="521"/>
      <c r="L404" s="521"/>
      <c r="M404" s="456"/>
      <c r="N404" s="456"/>
      <c r="O404" s="456"/>
      <c r="P404" s="457"/>
      <c r="Q404" s="457"/>
      <c r="R404" s="457"/>
      <c r="S404" s="457"/>
      <c r="T404" s="457"/>
      <c r="U404" s="457"/>
      <c r="V404" s="457"/>
      <c r="W404" s="457"/>
      <c r="X404" s="457"/>
      <c r="Y404" s="493"/>
      <c r="Z404" s="493"/>
      <c r="AA404" s="493"/>
      <c r="AB404" s="493"/>
      <c r="AC404" s="493"/>
      <c r="AD404" s="493"/>
      <c r="AE404" s="493"/>
      <c r="AF404" s="493"/>
      <c r="AG404" s="493"/>
      <c r="AH404" s="493"/>
    </row>
    <row r="405" spans="1:34" s="494" customFormat="1">
      <c r="A405" s="513"/>
      <c r="B405" s="493"/>
      <c r="D405" s="520"/>
      <c r="E405" s="520"/>
      <c r="F405" s="520"/>
      <c r="G405" s="520"/>
      <c r="H405" s="520"/>
      <c r="I405" s="520"/>
      <c r="J405" s="520"/>
      <c r="K405" s="521"/>
      <c r="L405" s="521"/>
      <c r="M405" s="456"/>
      <c r="N405" s="456"/>
      <c r="O405" s="456"/>
      <c r="P405" s="457"/>
      <c r="Q405" s="457"/>
      <c r="R405" s="457"/>
      <c r="S405" s="457"/>
      <c r="T405" s="457"/>
      <c r="U405" s="457"/>
      <c r="V405" s="457"/>
      <c r="W405" s="457"/>
      <c r="X405" s="457"/>
      <c r="Y405" s="493"/>
      <c r="Z405" s="493"/>
      <c r="AA405" s="493"/>
      <c r="AB405" s="493"/>
      <c r="AC405" s="493"/>
      <c r="AD405" s="493"/>
      <c r="AE405" s="493"/>
      <c r="AF405" s="493"/>
      <c r="AG405" s="493"/>
      <c r="AH405" s="493"/>
    </row>
    <row r="406" spans="1:34" s="494" customFormat="1">
      <c r="A406" s="513"/>
      <c r="B406" s="493"/>
      <c r="D406" s="520"/>
      <c r="E406" s="520"/>
      <c r="F406" s="520"/>
      <c r="G406" s="520"/>
      <c r="H406" s="520"/>
      <c r="I406" s="520"/>
      <c r="J406" s="520"/>
      <c r="K406" s="521"/>
      <c r="L406" s="521"/>
      <c r="M406" s="456"/>
      <c r="N406" s="456"/>
      <c r="O406" s="456"/>
      <c r="P406" s="457"/>
      <c r="Q406" s="457"/>
      <c r="R406" s="457"/>
      <c r="S406" s="457"/>
      <c r="T406" s="457"/>
      <c r="U406" s="457"/>
      <c r="V406" s="457"/>
      <c r="W406" s="457"/>
      <c r="X406" s="457"/>
      <c r="Y406" s="493"/>
      <c r="Z406" s="493"/>
      <c r="AA406" s="493"/>
      <c r="AB406" s="493"/>
      <c r="AC406" s="493"/>
      <c r="AD406" s="493"/>
      <c r="AE406" s="493"/>
      <c r="AF406" s="493"/>
      <c r="AG406" s="493"/>
      <c r="AH406" s="493"/>
    </row>
    <row r="407" spans="1:34" s="494" customFormat="1">
      <c r="A407" s="513"/>
      <c r="B407" s="493"/>
      <c r="D407" s="520"/>
      <c r="E407" s="520"/>
      <c r="F407" s="520"/>
      <c r="G407" s="520"/>
      <c r="H407" s="520"/>
      <c r="I407" s="520"/>
      <c r="J407" s="520"/>
      <c r="K407" s="521"/>
      <c r="L407" s="521"/>
      <c r="M407" s="456"/>
      <c r="N407" s="456"/>
      <c r="O407" s="456"/>
      <c r="P407" s="457"/>
      <c r="Q407" s="457"/>
      <c r="R407" s="457"/>
      <c r="S407" s="457"/>
      <c r="T407" s="457"/>
      <c r="U407" s="457"/>
      <c r="V407" s="457"/>
      <c r="W407" s="457"/>
      <c r="X407" s="457"/>
      <c r="Y407" s="493"/>
      <c r="Z407" s="493"/>
      <c r="AA407" s="493"/>
      <c r="AB407" s="493"/>
      <c r="AC407" s="493"/>
      <c r="AD407" s="493"/>
      <c r="AE407" s="493"/>
      <c r="AF407" s="493"/>
      <c r="AG407" s="493"/>
      <c r="AH407" s="493"/>
    </row>
    <row r="408" spans="1:34" s="494" customFormat="1">
      <c r="A408" s="513"/>
      <c r="B408" s="493"/>
      <c r="D408" s="520"/>
      <c r="E408" s="520"/>
      <c r="F408" s="520"/>
      <c r="G408" s="520"/>
      <c r="H408" s="520"/>
      <c r="I408" s="520"/>
      <c r="J408" s="520"/>
      <c r="K408" s="521"/>
      <c r="L408" s="521"/>
      <c r="M408" s="456"/>
      <c r="N408" s="456"/>
      <c r="O408" s="456"/>
      <c r="P408" s="457"/>
      <c r="Q408" s="457"/>
      <c r="R408" s="457"/>
      <c r="S408" s="457"/>
      <c r="T408" s="457"/>
      <c r="U408" s="457"/>
      <c r="V408" s="457"/>
      <c r="W408" s="457"/>
      <c r="X408" s="457"/>
      <c r="Y408" s="493"/>
      <c r="Z408" s="493"/>
      <c r="AA408" s="493"/>
      <c r="AB408" s="493"/>
      <c r="AC408" s="493"/>
      <c r="AD408" s="493"/>
      <c r="AE408" s="493"/>
      <c r="AF408" s="493"/>
      <c r="AG408" s="493"/>
      <c r="AH408" s="493"/>
    </row>
    <row r="409" spans="1:34" s="494" customFormat="1">
      <c r="A409" s="513"/>
      <c r="B409" s="493"/>
      <c r="D409" s="520"/>
      <c r="E409" s="520"/>
      <c r="F409" s="520"/>
      <c r="G409" s="520"/>
      <c r="H409" s="520"/>
      <c r="I409" s="520"/>
      <c r="J409" s="520"/>
      <c r="K409" s="521"/>
      <c r="L409" s="521"/>
      <c r="M409" s="456"/>
      <c r="N409" s="456"/>
      <c r="O409" s="456"/>
      <c r="P409" s="457"/>
      <c r="Q409" s="457"/>
      <c r="R409" s="457"/>
      <c r="S409" s="457"/>
      <c r="T409" s="457"/>
      <c r="U409" s="457"/>
      <c r="V409" s="457"/>
      <c r="W409" s="457"/>
      <c r="X409" s="457"/>
      <c r="Y409" s="493"/>
      <c r="Z409" s="493"/>
      <c r="AA409" s="493"/>
      <c r="AB409" s="493"/>
      <c r="AC409" s="493"/>
      <c r="AD409" s="493"/>
      <c r="AE409" s="493"/>
      <c r="AF409" s="493"/>
      <c r="AG409" s="493"/>
      <c r="AH409" s="493"/>
    </row>
    <row r="410" spans="1:34" s="494" customFormat="1">
      <c r="A410" s="513"/>
      <c r="B410" s="493"/>
      <c r="D410" s="520"/>
      <c r="E410" s="520"/>
      <c r="F410" s="520"/>
      <c r="G410" s="520"/>
      <c r="H410" s="520"/>
      <c r="I410" s="520"/>
      <c r="J410" s="520"/>
      <c r="K410" s="521"/>
      <c r="L410" s="521"/>
      <c r="M410" s="456"/>
      <c r="N410" s="456"/>
      <c r="O410" s="456"/>
      <c r="P410" s="457"/>
      <c r="Q410" s="457"/>
      <c r="R410" s="457"/>
      <c r="S410" s="457"/>
      <c r="T410" s="457"/>
      <c r="U410" s="457"/>
      <c r="V410" s="457"/>
      <c r="W410" s="457"/>
      <c r="X410" s="457"/>
      <c r="Y410" s="493"/>
      <c r="Z410" s="493"/>
      <c r="AA410" s="493"/>
      <c r="AB410" s="493"/>
      <c r="AC410" s="493"/>
      <c r="AD410" s="493"/>
      <c r="AE410" s="493"/>
      <c r="AF410" s="493"/>
      <c r="AG410" s="493"/>
      <c r="AH410" s="493"/>
    </row>
    <row r="411" spans="1:34" s="494" customFormat="1">
      <c r="A411" s="513"/>
      <c r="B411" s="493"/>
      <c r="D411" s="520"/>
      <c r="E411" s="520"/>
      <c r="F411" s="520"/>
      <c r="G411" s="520"/>
      <c r="H411" s="520"/>
      <c r="I411" s="520"/>
      <c r="J411" s="520"/>
      <c r="K411" s="521"/>
      <c r="L411" s="521"/>
      <c r="M411" s="456"/>
      <c r="N411" s="456"/>
      <c r="O411" s="456"/>
      <c r="P411" s="457"/>
      <c r="Q411" s="457"/>
      <c r="R411" s="457"/>
      <c r="S411" s="457"/>
      <c r="T411" s="457"/>
      <c r="U411" s="457"/>
      <c r="V411" s="457"/>
      <c r="W411" s="457"/>
      <c r="X411" s="457"/>
      <c r="Y411" s="493"/>
      <c r="Z411" s="493"/>
      <c r="AA411" s="493"/>
      <c r="AB411" s="493"/>
      <c r="AC411" s="493"/>
      <c r="AD411" s="493"/>
      <c r="AE411" s="493"/>
      <c r="AF411" s="493"/>
      <c r="AG411" s="493"/>
      <c r="AH411" s="493"/>
    </row>
    <row r="412" spans="1:34" s="494" customFormat="1">
      <c r="A412" s="513"/>
      <c r="B412" s="493"/>
      <c r="D412" s="520"/>
      <c r="E412" s="520"/>
      <c r="F412" s="520"/>
      <c r="G412" s="520"/>
      <c r="H412" s="520"/>
      <c r="I412" s="520"/>
      <c r="J412" s="520"/>
      <c r="K412" s="521"/>
      <c r="L412" s="521"/>
      <c r="M412" s="456"/>
      <c r="N412" s="456"/>
      <c r="O412" s="456"/>
      <c r="P412" s="457"/>
      <c r="Q412" s="457"/>
      <c r="R412" s="457"/>
      <c r="S412" s="457"/>
      <c r="T412" s="457"/>
      <c r="U412" s="457"/>
      <c r="V412" s="457"/>
      <c r="W412" s="457"/>
      <c r="X412" s="457"/>
      <c r="Y412" s="493"/>
      <c r="Z412" s="493"/>
      <c r="AA412" s="493"/>
      <c r="AB412" s="493"/>
      <c r="AC412" s="493"/>
      <c r="AD412" s="493"/>
      <c r="AE412" s="493"/>
      <c r="AF412" s="493"/>
      <c r="AG412" s="493"/>
      <c r="AH412" s="493"/>
    </row>
    <row r="413" spans="1:34" s="494" customFormat="1">
      <c r="A413" s="513"/>
      <c r="B413" s="493"/>
      <c r="D413" s="520"/>
      <c r="E413" s="520"/>
      <c r="F413" s="520"/>
      <c r="G413" s="520"/>
      <c r="H413" s="520"/>
      <c r="I413" s="520"/>
      <c r="J413" s="520"/>
      <c r="K413" s="521"/>
      <c r="L413" s="521"/>
      <c r="M413" s="456"/>
      <c r="N413" s="456"/>
      <c r="O413" s="456"/>
      <c r="P413" s="457"/>
      <c r="Q413" s="457"/>
      <c r="R413" s="457"/>
      <c r="S413" s="457"/>
      <c r="T413" s="457"/>
      <c r="U413" s="457"/>
      <c r="V413" s="457"/>
      <c r="W413" s="457"/>
      <c r="X413" s="457"/>
      <c r="Y413" s="493"/>
      <c r="Z413" s="493"/>
      <c r="AA413" s="493"/>
      <c r="AB413" s="493"/>
      <c r="AC413" s="493"/>
      <c r="AD413" s="493"/>
      <c r="AE413" s="493"/>
      <c r="AF413" s="493"/>
      <c r="AG413" s="493"/>
      <c r="AH413" s="493"/>
    </row>
    <row r="414" spans="1:34" s="494" customFormat="1">
      <c r="A414" s="513"/>
      <c r="B414" s="493"/>
      <c r="D414" s="520"/>
      <c r="E414" s="520"/>
      <c r="F414" s="520"/>
      <c r="G414" s="520"/>
      <c r="H414" s="520"/>
      <c r="I414" s="520"/>
      <c r="J414" s="520"/>
      <c r="K414" s="521"/>
      <c r="L414" s="521"/>
      <c r="M414" s="456"/>
      <c r="N414" s="456"/>
      <c r="O414" s="456"/>
      <c r="P414" s="457"/>
      <c r="Q414" s="457"/>
      <c r="R414" s="457"/>
      <c r="S414" s="457"/>
      <c r="T414" s="457"/>
      <c r="U414" s="457"/>
      <c r="V414" s="457"/>
      <c r="W414" s="457"/>
      <c r="X414" s="457"/>
      <c r="Y414" s="493"/>
      <c r="Z414" s="493"/>
      <c r="AA414" s="493"/>
      <c r="AB414" s="493"/>
      <c r="AC414" s="493"/>
      <c r="AD414" s="493"/>
      <c r="AE414" s="493"/>
      <c r="AF414" s="493"/>
      <c r="AG414" s="493"/>
      <c r="AH414" s="493"/>
    </row>
    <row r="415" spans="1:34" s="494" customFormat="1">
      <c r="A415" s="513"/>
      <c r="B415" s="493"/>
      <c r="D415" s="520"/>
      <c r="E415" s="520"/>
      <c r="F415" s="520"/>
      <c r="G415" s="520"/>
      <c r="H415" s="520"/>
      <c r="I415" s="520"/>
      <c r="J415" s="520"/>
      <c r="K415" s="521"/>
      <c r="L415" s="521"/>
      <c r="M415" s="456"/>
      <c r="N415" s="456"/>
      <c r="O415" s="456"/>
      <c r="P415" s="457"/>
      <c r="Q415" s="457"/>
      <c r="R415" s="457"/>
      <c r="S415" s="457"/>
      <c r="T415" s="457"/>
      <c r="U415" s="457"/>
      <c r="V415" s="457"/>
      <c r="W415" s="457"/>
      <c r="X415" s="457"/>
      <c r="Y415" s="493"/>
      <c r="Z415" s="493"/>
      <c r="AA415" s="493"/>
      <c r="AB415" s="493"/>
      <c r="AC415" s="493"/>
      <c r="AD415" s="493"/>
      <c r="AE415" s="493"/>
      <c r="AF415" s="493"/>
      <c r="AG415" s="493"/>
      <c r="AH415" s="493"/>
    </row>
    <row r="416" spans="1:34" s="494" customFormat="1">
      <c r="A416" s="513"/>
      <c r="B416" s="493"/>
      <c r="D416" s="520"/>
      <c r="E416" s="520"/>
      <c r="F416" s="520"/>
      <c r="G416" s="520"/>
      <c r="H416" s="520"/>
      <c r="I416" s="520"/>
      <c r="J416" s="520"/>
      <c r="K416" s="521"/>
      <c r="L416" s="521"/>
      <c r="M416" s="456"/>
      <c r="N416" s="456"/>
      <c r="O416" s="456"/>
      <c r="P416" s="457"/>
      <c r="Q416" s="457"/>
      <c r="R416" s="457"/>
      <c r="S416" s="457"/>
      <c r="T416" s="457"/>
      <c r="U416" s="457"/>
      <c r="V416" s="457"/>
      <c r="W416" s="457"/>
      <c r="X416" s="457"/>
      <c r="Y416" s="493"/>
      <c r="Z416" s="493"/>
      <c r="AA416" s="493"/>
      <c r="AB416" s="493"/>
      <c r="AC416" s="493"/>
      <c r="AD416" s="493"/>
      <c r="AE416" s="493"/>
      <c r="AF416" s="493"/>
      <c r="AG416" s="493"/>
      <c r="AH416" s="493"/>
    </row>
    <row r="417" spans="1:34" s="494" customFormat="1">
      <c r="A417" s="513"/>
      <c r="B417" s="493"/>
      <c r="D417" s="520"/>
      <c r="E417" s="520"/>
      <c r="F417" s="520"/>
      <c r="G417" s="520"/>
      <c r="H417" s="520"/>
      <c r="I417" s="520"/>
      <c r="J417" s="520"/>
      <c r="K417" s="521"/>
      <c r="L417" s="521"/>
      <c r="M417" s="456"/>
      <c r="N417" s="456"/>
      <c r="O417" s="456"/>
      <c r="P417" s="457"/>
      <c r="Q417" s="457"/>
      <c r="R417" s="457"/>
      <c r="S417" s="457"/>
      <c r="T417" s="457"/>
      <c r="U417" s="457"/>
      <c r="V417" s="457"/>
      <c r="W417" s="457"/>
      <c r="X417" s="457"/>
      <c r="Y417" s="493"/>
      <c r="Z417" s="493"/>
      <c r="AA417" s="493"/>
      <c r="AB417" s="493"/>
      <c r="AC417" s="493"/>
      <c r="AD417" s="493"/>
      <c r="AE417" s="493"/>
      <c r="AF417" s="493"/>
      <c r="AG417" s="493"/>
      <c r="AH417" s="493"/>
    </row>
    <row r="418" spans="1:34" s="494" customFormat="1">
      <c r="A418" s="513"/>
      <c r="B418" s="493"/>
      <c r="D418" s="520"/>
      <c r="E418" s="520"/>
      <c r="F418" s="520"/>
      <c r="G418" s="520"/>
      <c r="H418" s="520"/>
      <c r="I418" s="520"/>
      <c r="J418" s="520"/>
      <c r="K418" s="521"/>
      <c r="L418" s="521"/>
      <c r="M418" s="456"/>
      <c r="N418" s="456"/>
      <c r="O418" s="456"/>
      <c r="P418" s="457"/>
      <c r="Q418" s="457"/>
      <c r="R418" s="457"/>
      <c r="S418" s="457"/>
      <c r="T418" s="457"/>
      <c r="U418" s="457"/>
      <c r="V418" s="457"/>
      <c r="W418" s="457"/>
      <c r="X418" s="457"/>
      <c r="Y418" s="493"/>
      <c r="Z418" s="493"/>
      <c r="AA418" s="493"/>
      <c r="AB418" s="493"/>
      <c r="AC418" s="493"/>
      <c r="AD418" s="493"/>
      <c r="AE418" s="493"/>
      <c r="AF418" s="493"/>
      <c r="AG418" s="493"/>
      <c r="AH418" s="493"/>
    </row>
    <row r="419" spans="1:34" s="494" customFormat="1">
      <c r="A419" s="513"/>
      <c r="B419" s="493"/>
      <c r="D419" s="520"/>
      <c r="E419" s="520"/>
      <c r="F419" s="520"/>
      <c r="G419" s="520"/>
      <c r="H419" s="520"/>
      <c r="I419" s="520"/>
      <c r="J419" s="520"/>
      <c r="K419" s="521"/>
      <c r="L419" s="521"/>
      <c r="M419" s="456"/>
      <c r="N419" s="456"/>
      <c r="O419" s="456"/>
      <c r="P419" s="457"/>
      <c r="Q419" s="457"/>
      <c r="R419" s="457"/>
      <c r="S419" s="457"/>
      <c r="T419" s="457"/>
      <c r="U419" s="457"/>
      <c r="V419" s="457"/>
      <c r="W419" s="457"/>
      <c r="X419" s="457"/>
      <c r="Y419" s="493"/>
      <c r="Z419" s="493"/>
      <c r="AA419" s="493"/>
      <c r="AB419" s="493"/>
      <c r="AC419" s="493"/>
      <c r="AD419" s="493"/>
      <c r="AE419" s="493"/>
      <c r="AF419" s="493"/>
      <c r="AG419" s="493"/>
      <c r="AH419" s="493"/>
    </row>
    <row r="420" spans="1:34" s="494" customFormat="1">
      <c r="A420" s="513"/>
      <c r="B420" s="493"/>
      <c r="D420" s="520"/>
      <c r="E420" s="520"/>
      <c r="F420" s="520"/>
      <c r="G420" s="520"/>
      <c r="H420" s="520"/>
      <c r="I420" s="520"/>
      <c r="J420" s="520"/>
      <c r="K420" s="521"/>
      <c r="L420" s="521"/>
      <c r="M420" s="456"/>
      <c r="N420" s="456"/>
      <c r="O420" s="456"/>
      <c r="P420" s="457"/>
      <c r="Q420" s="457"/>
      <c r="R420" s="457"/>
      <c r="S420" s="457"/>
      <c r="T420" s="457"/>
      <c r="U420" s="457"/>
      <c r="V420" s="457"/>
      <c r="W420" s="457"/>
      <c r="X420" s="457"/>
      <c r="Y420" s="493"/>
      <c r="Z420" s="493"/>
      <c r="AA420" s="493"/>
      <c r="AB420" s="493"/>
      <c r="AC420" s="493"/>
      <c r="AD420" s="493"/>
      <c r="AE420" s="493"/>
      <c r="AF420" s="493"/>
      <c r="AG420" s="493"/>
      <c r="AH420" s="493"/>
    </row>
    <row r="421" spans="1:34" s="494" customFormat="1">
      <c r="A421" s="513"/>
      <c r="B421" s="493"/>
      <c r="D421" s="520"/>
      <c r="E421" s="520"/>
      <c r="F421" s="520"/>
      <c r="G421" s="520"/>
      <c r="H421" s="520"/>
      <c r="I421" s="520"/>
      <c r="J421" s="520"/>
      <c r="K421" s="521"/>
      <c r="L421" s="521"/>
      <c r="M421" s="456"/>
      <c r="N421" s="456"/>
      <c r="O421" s="456"/>
      <c r="P421" s="457"/>
      <c r="Q421" s="457"/>
      <c r="R421" s="457"/>
      <c r="S421" s="457"/>
      <c r="T421" s="457"/>
      <c r="U421" s="457"/>
      <c r="V421" s="457"/>
      <c r="W421" s="457"/>
      <c r="X421" s="457"/>
      <c r="Y421" s="493"/>
      <c r="Z421" s="493"/>
      <c r="AA421" s="493"/>
      <c r="AB421" s="493"/>
      <c r="AC421" s="493"/>
      <c r="AD421" s="493"/>
      <c r="AE421" s="493"/>
      <c r="AF421" s="493"/>
      <c r="AG421" s="493"/>
      <c r="AH421" s="493"/>
    </row>
    <row r="422" spans="1:34" s="494" customFormat="1">
      <c r="A422" s="513"/>
      <c r="B422" s="493"/>
      <c r="D422" s="520"/>
      <c r="E422" s="520"/>
      <c r="F422" s="520"/>
      <c r="G422" s="520"/>
      <c r="H422" s="520"/>
      <c r="I422" s="520"/>
      <c r="J422" s="520"/>
      <c r="K422" s="521"/>
      <c r="L422" s="521"/>
      <c r="M422" s="456"/>
      <c r="N422" s="456"/>
      <c r="O422" s="456"/>
      <c r="P422" s="457"/>
      <c r="Q422" s="457"/>
      <c r="R422" s="457"/>
      <c r="S422" s="457"/>
      <c r="T422" s="457"/>
      <c r="U422" s="457"/>
      <c r="V422" s="457"/>
      <c r="W422" s="457"/>
      <c r="X422" s="457"/>
      <c r="Y422" s="493"/>
      <c r="Z422" s="493"/>
      <c r="AA422" s="493"/>
      <c r="AB422" s="493"/>
      <c r="AC422" s="493"/>
      <c r="AD422" s="493"/>
      <c r="AE422" s="493"/>
      <c r="AF422" s="493"/>
      <c r="AG422" s="493"/>
      <c r="AH422" s="493"/>
    </row>
    <row r="423" spans="1:34" s="494" customFormat="1">
      <c r="A423" s="513"/>
      <c r="B423" s="493"/>
      <c r="D423" s="520"/>
      <c r="E423" s="520"/>
      <c r="F423" s="520"/>
      <c r="G423" s="520"/>
      <c r="H423" s="520"/>
      <c r="I423" s="520"/>
      <c r="J423" s="520"/>
      <c r="K423" s="521"/>
      <c r="L423" s="521"/>
      <c r="M423" s="456"/>
      <c r="N423" s="456"/>
      <c r="O423" s="456"/>
      <c r="P423" s="457"/>
      <c r="Q423" s="457"/>
      <c r="R423" s="457"/>
      <c r="S423" s="457"/>
      <c r="T423" s="457"/>
      <c r="U423" s="457"/>
      <c r="V423" s="457"/>
      <c r="W423" s="457"/>
      <c r="X423" s="457"/>
      <c r="Y423" s="493"/>
      <c r="Z423" s="493"/>
      <c r="AA423" s="493"/>
      <c r="AB423" s="493"/>
      <c r="AC423" s="493"/>
      <c r="AD423" s="493"/>
      <c r="AE423" s="493"/>
      <c r="AF423" s="493"/>
      <c r="AG423" s="493"/>
      <c r="AH423" s="493"/>
    </row>
    <row r="424" spans="1:34" s="494" customFormat="1">
      <c r="A424" s="513"/>
      <c r="B424" s="493"/>
      <c r="D424" s="520"/>
      <c r="E424" s="520"/>
      <c r="F424" s="520"/>
      <c r="G424" s="520"/>
      <c r="H424" s="520"/>
      <c r="I424" s="520"/>
      <c r="J424" s="520"/>
      <c r="K424" s="521"/>
      <c r="L424" s="521"/>
      <c r="M424" s="456"/>
      <c r="N424" s="456"/>
      <c r="O424" s="456"/>
      <c r="P424" s="457"/>
      <c r="Q424" s="457"/>
      <c r="R424" s="457"/>
      <c r="S424" s="457"/>
      <c r="T424" s="457"/>
      <c r="U424" s="457"/>
      <c r="V424" s="457"/>
      <c r="W424" s="457"/>
      <c r="X424" s="457"/>
      <c r="Y424" s="493"/>
      <c r="Z424" s="493"/>
      <c r="AA424" s="493"/>
      <c r="AB424" s="493"/>
      <c r="AC424" s="493"/>
      <c r="AD424" s="493"/>
      <c r="AE424" s="493"/>
      <c r="AF424" s="493"/>
      <c r="AG424" s="493"/>
      <c r="AH424" s="493"/>
    </row>
    <row r="425" spans="1:34" s="494" customFormat="1">
      <c r="A425" s="513"/>
      <c r="B425" s="493"/>
      <c r="D425" s="520"/>
      <c r="E425" s="520"/>
      <c r="F425" s="520"/>
      <c r="G425" s="520"/>
      <c r="H425" s="520"/>
      <c r="I425" s="520"/>
      <c r="J425" s="520"/>
      <c r="K425" s="521"/>
      <c r="L425" s="521"/>
      <c r="M425" s="456"/>
      <c r="N425" s="456"/>
      <c r="O425" s="456"/>
      <c r="P425" s="457"/>
      <c r="Q425" s="457"/>
      <c r="R425" s="457"/>
      <c r="S425" s="457"/>
      <c r="T425" s="457"/>
      <c r="U425" s="457"/>
      <c r="V425" s="457"/>
      <c r="W425" s="457"/>
      <c r="X425" s="457"/>
      <c r="Y425" s="493"/>
      <c r="Z425" s="493"/>
      <c r="AA425" s="493"/>
      <c r="AB425" s="493"/>
      <c r="AC425" s="493"/>
      <c r="AD425" s="493"/>
      <c r="AE425" s="493"/>
      <c r="AF425" s="493"/>
      <c r="AG425" s="493"/>
      <c r="AH425" s="493"/>
    </row>
    <row r="426" spans="1:34" s="494" customFormat="1">
      <c r="A426" s="513"/>
      <c r="B426" s="493"/>
      <c r="D426" s="520"/>
      <c r="E426" s="520"/>
      <c r="F426" s="520"/>
      <c r="G426" s="520"/>
      <c r="H426" s="520"/>
      <c r="I426" s="520"/>
      <c r="J426" s="520"/>
      <c r="K426" s="521"/>
      <c r="L426" s="521"/>
      <c r="M426" s="456"/>
      <c r="N426" s="456"/>
      <c r="O426" s="456"/>
      <c r="P426" s="457"/>
      <c r="Q426" s="457"/>
      <c r="R426" s="457"/>
      <c r="S426" s="457"/>
      <c r="T426" s="457"/>
      <c r="U426" s="457"/>
      <c r="V426" s="457"/>
      <c r="W426" s="457"/>
      <c r="X426" s="457"/>
      <c r="Y426" s="493"/>
      <c r="Z426" s="493"/>
      <c r="AA426" s="493"/>
      <c r="AB426" s="493"/>
      <c r="AC426" s="493"/>
      <c r="AD426" s="493"/>
      <c r="AE426" s="493"/>
      <c r="AF426" s="493"/>
      <c r="AG426" s="493"/>
      <c r="AH426" s="493"/>
    </row>
    <row r="427" spans="1:34" s="494" customFormat="1">
      <c r="A427" s="513"/>
      <c r="B427" s="493"/>
      <c r="D427" s="520"/>
      <c r="E427" s="520"/>
      <c r="F427" s="520"/>
      <c r="G427" s="520"/>
      <c r="H427" s="520"/>
      <c r="I427" s="520"/>
      <c r="J427" s="520"/>
      <c r="K427" s="521"/>
      <c r="L427" s="521"/>
      <c r="M427" s="456"/>
      <c r="N427" s="456"/>
      <c r="O427" s="456"/>
      <c r="P427" s="457"/>
      <c r="Q427" s="457"/>
      <c r="R427" s="457"/>
      <c r="S427" s="457"/>
      <c r="T427" s="457"/>
      <c r="U427" s="457"/>
      <c r="V427" s="457"/>
      <c r="W427" s="457"/>
      <c r="X427" s="457"/>
      <c r="Y427" s="493"/>
      <c r="Z427" s="493"/>
      <c r="AA427" s="493"/>
      <c r="AB427" s="493"/>
      <c r="AC427" s="493"/>
      <c r="AD427" s="493"/>
      <c r="AE427" s="493"/>
      <c r="AF427" s="493"/>
      <c r="AG427" s="493"/>
      <c r="AH427" s="493"/>
    </row>
    <row r="428" spans="1:34" s="494" customFormat="1">
      <c r="A428" s="513"/>
      <c r="B428" s="493"/>
      <c r="D428" s="520"/>
      <c r="E428" s="520"/>
      <c r="F428" s="520"/>
      <c r="G428" s="520"/>
      <c r="H428" s="520"/>
      <c r="I428" s="520"/>
      <c r="J428" s="520"/>
      <c r="K428" s="521"/>
      <c r="L428" s="521"/>
      <c r="M428" s="456"/>
      <c r="N428" s="456"/>
      <c r="O428" s="456"/>
      <c r="P428" s="457"/>
      <c r="Q428" s="457"/>
      <c r="R428" s="457"/>
      <c r="S428" s="457"/>
      <c r="T428" s="457"/>
      <c r="U428" s="457"/>
      <c r="V428" s="457"/>
      <c r="W428" s="457"/>
      <c r="X428" s="457"/>
      <c r="Y428" s="493"/>
      <c r="Z428" s="493"/>
      <c r="AA428" s="493"/>
      <c r="AB428" s="493"/>
      <c r="AC428" s="493"/>
      <c r="AD428" s="493"/>
      <c r="AE428" s="493"/>
      <c r="AF428" s="493"/>
      <c r="AG428" s="493"/>
      <c r="AH428" s="493"/>
    </row>
    <row r="429" spans="1:34" s="494" customFormat="1">
      <c r="A429" s="513"/>
      <c r="B429" s="493"/>
      <c r="D429" s="520"/>
      <c r="E429" s="520"/>
      <c r="F429" s="520"/>
      <c r="G429" s="520"/>
      <c r="H429" s="520"/>
      <c r="I429" s="520"/>
      <c r="J429" s="520"/>
      <c r="K429" s="521"/>
      <c r="L429" s="521"/>
      <c r="M429" s="456"/>
      <c r="N429" s="456"/>
      <c r="O429" s="456"/>
      <c r="P429" s="457"/>
      <c r="Q429" s="457"/>
      <c r="R429" s="457"/>
      <c r="S429" s="457"/>
      <c r="T429" s="457"/>
      <c r="U429" s="457"/>
      <c r="V429" s="457"/>
      <c r="W429" s="457"/>
      <c r="X429" s="457"/>
      <c r="Y429" s="493"/>
      <c r="Z429" s="493"/>
      <c r="AA429" s="493"/>
      <c r="AB429" s="493"/>
      <c r="AC429" s="493"/>
      <c r="AD429" s="493"/>
      <c r="AE429" s="493"/>
      <c r="AF429" s="493"/>
      <c r="AG429" s="493"/>
      <c r="AH429" s="493"/>
    </row>
    <row r="430" spans="1:34" s="494" customFormat="1">
      <c r="A430" s="513"/>
      <c r="B430" s="493"/>
      <c r="D430" s="520"/>
      <c r="E430" s="520"/>
      <c r="F430" s="520"/>
      <c r="G430" s="520"/>
      <c r="H430" s="520"/>
      <c r="I430" s="520"/>
      <c r="J430" s="520"/>
      <c r="K430" s="521"/>
      <c r="L430" s="521"/>
      <c r="M430" s="456"/>
      <c r="N430" s="456"/>
      <c r="O430" s="456"/>
      <c r="P430" s="457"/>
      <c r="Q430" s="457"/>
      <c r="R430" s="457"/>
      <c r="S430" s="457"/>
      <c r="T430" s="457"/>
      <c r="U430" s="457"/>
      <c r="V430" s="457"/>
      <c r="W430" s="457"/>
      <c r="X430" s="457"/>
      <c r="Y430" s="493"/>
      <c r="Z430" s="493"/>
      <c r="AA430" s="493"/>
      <c r="AB430" s="493"/>
      <c r="AC430" s="493"/>
      <c r="AD430" s="493"/>
      <c r="AE430" s="493"/>
      <c r="AF430" s="493"/>
      <c r="AG430" s="493"/>
      <c r="AH430" s="493"/>
    </row>
    <row r="431" spans="1:34" s="494" customFormat="1">
      <c r="A431" s="513"/>
      <c r="B431" s="493"/>
      <c r="D431" s="520"/>
      <c r="E431" s="520"/>
      <c r="F431" s="520"/>
      <c r="G431" s="520"/>
      <c r="H431" s="520"/>
      <c r="I431" s="520"/>
      <c r="J431" s="520"/>
      <c r="K431" s="521"/>
      <c r="L431" s="521"/>
      <c r="M431" s="456"/>
      <c r="N431" s="456"/>
      <c r="O431" s="456"/>
      <c r="P431" s="457"/>
      <c r="Q431" s="457"/>
      <c r="R431" s="457"/>
      <c r="S431" s="457"/>
      <c r="T431" s="457"/>
      <c r="U431" s="457"/>
      <c r="V431" s="457"/>
      <c r="W431" s="457"/>
      <c r="X431" s="457"/>
      <c r="Y431" s="493"/>
      <c r="Z431" s="493"/>
      <c r="AA431" s="493"/>
      <c r="AB431" s="493"/>
      <c r="AC431" s="493"/>
      <c r="AD431" s="493"/>
      <c r="AE431" s="493"/>
      <c r="AF431" s="493"/>
      <c r="AG431" s="493"/>
      <c r="AH431" s="493"/>
    </row>
    <row r="432" spans="1:34" s="494" customFormat="1">
      <c r="A432" s="513"/>
      <c r="B432" s="493"/>
      <c r="D432" s="520"/>
      <c r="E432" s="520"/>
      <c r="F432" s="520"/>
      <c r="G432" s="520"/>
      <c r="H432" s="520"/>
      <c r="I432" s="520"/>
      <c r="J432" s="520"/>
      <c r="K432" s="521"/>
      <c r="L432" s="521"/>
      <c r="M432" s="456"/>
      <c r="N432" s="456"/>
      <c r="O432" s="456"/>
      <c r="P432" s="457"/>
      <c r="Q432" s="457"/>
      <c r="R432" s="457"/>
      <c r="S432" s="457"/>
      <c r="T432" s="457"/>
      <c r="U432" s="457"/>
      <c r="V432" s="457"/>
      <c r="W432" s="457"/>
      <c r="X432" s="457"/>
      <c r="Y432" s="493"/>
      <c r="Z432" s="493"/>
      <c r="AA432" s="493"/>
      <c r="AB432" s="493"/>
      <c r="AC432" s="493"/>
      <c r="AD432" s="493"/>
      <c r="AE432" s="493"/>
      <c r="AF432" s="493"/>
      <c r="AG432" s="493"/>
      <c r="AH432" s="493"/>
    </row>
    <row r="433" spans="1:34" s="494" customFormat="1">
      <c r="A433" s="513"/>
      <c r="B433" s="493"/>
      <c r="D433" s="520"/>
      <c r="E433" s="520"/>
      <c r="F433" s="520"/>
      <c r="G433" s="520"/>
      <c r="H433" s="520"/>
      <c r="I433" s="520"/>
      <c r="J433" s="520"/>
      <c r="K433" s="521"/>
      <c r="L433" s="521"/>
      <c r="M433" s="456"/>
      <c r="N433" s="456"/>
      <c r="O433" s="456"/>
      <c r="P433" s="457"/>
      <c r="Q433" s="457"/>
      <c r="R433" s="457"/>
      <c r="S433" s="457"/>
      <c r="T433" s="457"/>
      <c r="U433" s="457"/>
      <c r="V433" s="457"/>
      <c r="W433" s="457"/>
      <c r="X433" s="457"/>
      <c r="Y433" s="493"/>
      <c r="Z433" s="493"/>
      <c r="AA433" s="493"/>
      <c r="AB433" s="493"/>
      <c r="AC433" s="493"/>
      <c r="AD433" s="493"/>
      <c r="AE433" s="493"/>
      <c r="AF433" s="493"/>
      <c r="AG433" s="493"/>
      <c r="AH433" s="493"/>
    </row>
    <row r="434" spans="1:34" s="494" customFormat="1">
      <c r="A434" s="513"/>
      <c r="B434" s="493"/>
      <c r="D434" s="520"/>
      <c r="E434" s="520"/>
      <c r="F434" s="520"/>
      <c r="G434" s="520"/>
      <c r="H434" s="520"/>
      <c r="I434" s="520"/>
      <c r="J434" s="520"/>
      <c r="K434" s="521"/>
      <c r="L434" s="521"/>
      <c r="M434" s="456"/>
      <c r="N434" s="456"/>
      <c r="O434" s="456"/>
      <c r="P434" s="457"/>
      <c r="Q434" s="457"/>
      <c r="R434" s="457"/>
      <c r="S434" s="457"/>
      <c r="T434" s="457"/>
      <c r="U434" s="457"/>
      <c r="V434" s="457"/>
      <c r="W434" s="457"/>
      <c r="X434" s="457"/>
      <c r="Y434" s="493"/>
      <c r="Z434" s="493"/>
      <c r="AA434" s="493"/>
      <c r="AB434" s="493"/>
      <c r="AC434" s="493"/>
      <c r="AD434" s="493"/>
      <c r="AE434" s="493"/>
      <c r="AF434" s="493"/>
      <c r="AG434" s="493"/>
      <c r="AH434" s="493"/>
    </row>
    <row r="435" spans="1:34" s="494" customFormat="1">
      <c r="A435" s="513"/>
      <c r="B435" s="493"/>
      <c r="D435" s="520"/>
      <c r="E435" s="520"/>
      <c r="F435" s="520"/>
      <c r="G435" s="520"/>
      <c r="H435" s="520"/>
      <c r="I435" s="520"/>
      <c r="J435" s="520"/>
      <c r="K435" s="521"/>
      <c r="L435" s="521"/>
      <c r="M435" s="456"/>
      <c r="N435" s="456"/>
      <c r="O435" s="456"/>
      <c r="P435" s="457"/>
      <c r="Q435" s="457"/>
      <c r="R435" s="457"/>
      <c r="S435" s="457"/>
      <c r="T435" s="457"/>
      <c r="U435" s="457"/>
      <c r="V435" s="457"/>
      <c r="W435" s="457"/>
      <c r="X435" s="457"/>
      <c r="Y435" s="493"/>
      <c r="Z435" s="493"/>
      <c r="AA435" s="493"/>
      <c r="AB435" s="493"/>
      <c r="AC435" s="493"/>
      <c r="AD435" s="493"/>
      <c r="AE435" s="493"/>
      <c r="AF435" s="493"/>
      <c r="AG435" s="493"/>
      <c r="AH435" s="493"/>
    </row>
    <row r="436" spans="1:34" s="494" customFormat="1">
      <c r="A436" s="513"/>
      <c r="B436" s="493"/>
      <c r="D436" s="520"/>
      <c r="E436" s="520"/>
      <c r="F436" s="520"/>
      <c r="G436" s="520"/>
      <c r="H436" s="520"/>
      <c r="I436" s="520"/>
      <c r="J436" s="520"/>
      <c r="K436" s="521"/>
      <c r="L436" s="521"/>
      <c r="M436" s="456"/>
      <c r="N436" s="456"/>
      <c r="O436" s="456"/>
      <c r="P436" s="457"/>
      <c r="Q436" s="457"/>
      <c r="R436" s="457"/>
      <c r="S436" s="457"/>
      <c r="T436" s="457"/>
      <c r="U436" s="457"/>
      <c r="V436" s="457"/>
      <c r="W436" s="457"/>
      <c r="X436" s="457"/>
      <c r="Y436" s="493"/>
      <c r="Z436" s="493"/>
      <c r="AA436" s="493"/>
      <c r="AB436" s="493"/>
      <c r="AC436" s="493"/>
      <c r="AD436" s="493"/>
      <c r="AE436" s="493"/>
      <c r="AF436" s="493"/>
      <c r="AG436" s="493"/>
      <c r="AH436" s="493"/>
    </row>
    <row r="437" spans="1:34" s="494" customFormat="1">
      <c r="A437" s="513"/>
      <c r="B437" s="493"/>
      <c r="D437" s="520"/>
      <c r="E437" s="520"/>
      <c r="F437" s="520"/>
      <c r="G437" s="520"/>
      <c r="H437" s="520"/>
      <c r="I437" s="520"/>
      <c r="J437" s="520"/>
      <c r="K437" s="521"/>
      <c r="L437" s="521"/>
      <c r="M437" s="456"/>
      <c r="N437" s="456"/>
      <c r="O437" s="456"/>
      <c r="P437" s="457"/>
      <c r="Q437" s="457"/>
      <c r="R437" s="457"/>
      <c r="S437" s="457"/>
      <c r="T437" s="457"/>
      <c r="U437" s="457"/>
      <c r="V437" s="457"/>
      <c r="W437" s="457"/>
      <c r="X437" s="457"/>
      <c r="Y437" s="493"/>
      <c r="Z437" s="493"/>
      <c r="AA437" s="493"/>
      <c r="AB437" s="493"/>
      <c r="AC437" s="493"/>
      <c r="AD437" s="493"/>
      <c r="AE437" s="493"/>
      <c r="AF437" s="493"/>
      <c r="AG437" s="493"/>
      <c r="AH437" s="493"/>
    </row>
    <row r="438" spans="1:34" s="494" customFormat="1">
      <c r="A438" s="513"/>
      <c r="B438" s="493"/>
      <c r="D438" s="520"/>
      <c r="E438" s="520"/>
      <c r="F438" s="520"/>
      <c r="G438" s="520"/>
      <c r="H438" s="520"/>
      <c r="I438" s="520"/>
      <c r="J438" s="520"/>
      <c r="K438" s="521"/>
      <c r="L438" s="521"/>
      <c r="M438" s="456"/>
      <c r="N438" s="456"/>
      <c r="O438" s="456"/>
      <c r="P438" s="457"/>
      <c r="Q438" s="457"/>
      <c r="R438" s="457"/>
      <c r="S438" s="457"/>
      <c r="T438" s="457"/>
      <c r="U438" s="457"/>
      <c r="V438" s="457"/>
      <c r="W438" s="457"/>
      <c r="X438" s="457"/>
      <c r="Y438" s="493"/>
      <c r="Z438" s="493"/>
      <c r="AA438" s="493"/>
      <c r="AB438" s="493"/>
      <c r="AC438" s="493"/>
      <c r="AD438" s="493"/>
      <c r="AE438" s="493"/>
      <c r="AF438" s="493"/>
      <c r="AG438" s="493"/>
      <c r="AH438" s="493"/>
    </row>
    <row r="439" spans="1:34" s="494" customFormat="1">
      <c r="A439" s="513"/>
      <c r="B439" s="493"/>
      <c r="D439" s="520"/>
      <c r="E439" s="520"/>
      <c r="F439" s="520"/>
      <c r="G439" s="520"/>
      <c r="H439" s="520"/>
      <c r="I439" s="520"/>
      <c r="J439" s="520"/>
      <c r="K439" s="521"/>
      <c r="L439" s="521"/>
      <c r="M439" s="456"/>
      <c r="N439" s="456"/>
      <c r="O439" s="456"/>
      <c r="P439" s="457"/>
      <c r="Q439" s="457"/>
      <c r="R439" s="457"/>
      <c r="S439" s="457"/>
      <c r="T439" s="457"/>
      <c r="U439" s="457"/>
      <c r="V439" s="457"/>
      <c r="W439" s="457"/>
      <c r="X439" s="457"/>
      <c r="Y439" s="493"/>
      <c r="Z439" s="493"/>
      <c r="AA439" s="493"/>
      <c r="AB439" s="493"/>
      <c r="AC439" s="493"/>
      <c r="AD439" s="493"/>
      <c r="AE439" s="493"/>
      <c r="AF439" s="493"/>
      <c r="AG439" s="493"/>
      <c r="AH439" s="493"/>
    </row>
    <row r="440" spans="1:34" s="494" customFormat="1">
      <c r="A440" s="513"/>
      <c r="B440" s="493"/>
      <c r="D440" s="520"/>
      <c r="E440" s="520"/>
      <c r="F440" s="520"/>
      <c r="G440" s="520"/>
      <c r="H440" s="520"/>
      <c r="I440" s="520"/>
      <c r="J440" s="520"/>
      <c r="K440" s="521"/>
      <c r="L440" s="521"/>
      <c r="M440" s="456"/>
      <c r="N440" s="456"/>
      <c r="O440" s="456"/>
      <c r="P440" s="457"/>
      <c r="Q440" s="457"/>
      <c r="R440" s="457"/>
      <c r="S440" s="457"/>
      <c r="T440" s="457"/>
      <c r="U440" s="457"/>
      <c r="V440" s="457"/>
      <c r="W440" s="457"/>
      <c r="X440" s="457"/>
      <c r="Y440" s="493"/>
      <c r="Z440" s="493"/>
      <c r="AA440" s="493"/>
      <c r="AB440" s="493"/>
      <c r="AC440" s="493"/>
      <c r="AD440" s="493"/>
      <c r="AE440" s="493"/>
      <c r="AF440" s="493"/>
      <c r="AG440" s="493"/>
      <c r="AH440" s="493"/>
    </row>
    <row r="441" spans="1:34" s="494" customFormat="1">
      <c r="A441" s="513"/>
      <c r="B441" s="493"/>
      <c r="D441" s="520"/>
      <c r="E441" s="520"/>
      <c r="F441" s="520"/>
      <c r="G441" s="520"/>
      <c r="H441" s="520"/>
      <c r="I441" s="520"/>
      <c r="J441" s="520"/>
      <c r="K441" s="521"/>
      <c r="L441" s="521"/>
      <c r="M441" s="456"/>
      <c r="N441" s="456"/>
      <c r="O441" s="456"/>
      <c r="P441" s="457"/>
      <c r="Q441" s="457"/>
      <c r="R441" s="457"/>
      <c r="S441" s="457"/>
      <c r="T441" s="457"/>
      <c r="U441" s="457"/>
      <c r="V441" s="457"/>
      <c r="W441" s="457"/>
      <c r="X441" s="457"/>
      <c r="Y441" s="493"/>
      <c r="Z441" s="493"/>
      <c r="AA441" s="493"/>
      <c r="AB441" s="493"/>
      <c r="AC441" s="493"/>
      <c r="AD441" s="493"/>
      <c r="AE441" s="493"/>
      <c r="AF441" s="493"/>
      <c r="AG441" s="493"/>
      <c r="AH441" s="493"/>
    </row>
    <row r="442" spans="1:34" s="494" customFormat="1">
      <c r="A442" s="513"/>
      <c r="B442" s="493"/>
      <c r="D442" s="520"/>
      <c r="E442" s="520"/>
      <c r="F442" s="520"/>
      <c r="G442" s="520"/>
      <c r="H442" s="520"/>
      <c r="I442" s="520"/>
      <c r="J442" s="520"/>
      <c r="K442" s="521"/>
      <c r="L442" s="521"/>
      <c r="M442" s="456"/>
      <c r="N442" s="456"/>
      <c r="O442" s="456"/>
      <c r="P442" s="457"/>
      <c r="Q442" s="457"/>
      <c r="R442" s="457"/>
      <c r="S442" s="457"/>
      <c r="T442" s="457"/>
      <c r="U442" s="457"/>
      <c r="V442" s="457"/>
      <c r="W442" s="457"/>
      <c r="X442" s="457"/>
      <c r="Y442" s="493"/>
      <c r="Z442" s="493"/>
      <c r="AA442" s="493"/>
      <c r="AB442" s="493"/>
      <c r="AC442" s="493"/>
      <c r="AD442" s="493"/>
      <c r="AE442" s="493"/>
      <c r="AF442" s="493"/>
      <c r="AG442" s="493"/>
      <c r="AH442" s="493"/>
    </row>
    <row r="443" spans="1:34" s="494" customFormat="1">
      <c r="A443" s="513"/>
      <c r="B443" s="493"/>
      <c r="D443" s="520"/>
      <c r="E443" s="520"/>
      <c r="F443" s="520"/>
      <c r="G443" s="520"/>
      <c r="H443" s="520"/>
      <c r="I443" s="520"/>
      <c r="J443" s="520"/>
      <c r="K443" s="521"/>
      <c r="L443" s="521"/>
      <c r="M443" s="456"/>
      <c r="N443" s="456"/>
      <c r="O443" s="456"/>
      <c r="P443" s="457"/>
      <c r="Q443" s="457"/>
      <c r="R443" s="457"/>
      <c r="S443" s="457"/>
      <c r="T443" s="457"/>
      <c r="U443" s="457"/>
      <c r="V443" s="457"/>
      <c r="W443" s="457"/>
      <c r="X443" s="457"/>
      <c r="Y443" s="493"/>
      <c r="Z443" s="493"/>
      <c r="AA443" s="493"/>
      <c r="AB443" s="493"/>
      <c r="AC443" s="493"/>
      <c r="AD443" s="493"/>
      <c r="AE443" s="493"/>
      <c r="AF443" s="493"/>
      <c r="AG443" s="493"/>
      <c r="AH443" s="493"/>
    </row>
    <row r="444" spans="1:34" s="494" customFormat="1">
      <c r="A444" s="513"/>
      <c r="B444" s="493"/>
      <c r="D444" s="520"/>
      <c r="E444" s="520"/>
      <c r="F444" s="520"/>
      <c r="G444" s="520"/>
      <c r="H444" s="520"/>
      <c r="I444" s="520"/>
      <c r="J444" s="520"/>
      <c r="K444" s="521"/>
      <c r="L444" s="521"/>
      <c r="M444" s="456"/>
      <c r="N444" s="456"/>
      <c r="O444" s="456"/>
      <c r="P444" s="457"/>
      <c r="Q444" s="457"/>
      <c r="R444" s="457"/>
      <c r="S444" s="457"/>
      <c r="T444" s="457"/>
      <c r="U444" s="457"/>
      <c r="V444" s="457"/>
      <c r="W444" s="457"/>
      <c r="X444" s="457"/>
      <c r="Y444" s="493"/>
      <c r="Z444" s="493"/>
      <c r="AA444" s="493"/>
      <c r="AB444" s="493"/>
      <c r="AC444" s="493"/>
      <c r="AD444" s="493"/>
      <c r="AE444" s="493"/>
      <c r="AF444" s="493"/>
      <c r="AG444" s="493"/>
      <c r="AH444" s="493"/>
    </row>
    <row r="445" spans="1:34" s="494" customFormat="1">
      <c r="A445" s="513"/>
      <c r="B445" s="493"/>
      <c r="D445" s="520"/>
      <c r="E445" s="520"/>
      <c r="F445" s="520"/>
      <c r="G445" s="520"/>
      <c r="H445" s="520"/>
      <c r="I445" s="520"/>
      <c r="J445" s="520"/>
      <c r="K445" s="521"/>
      <c r="L445" s="521"/>
      <c r="M445" s="456"/>
      <c r="N445" s="456"/>
      <c r="O445" s="456"/>
      <c r="P445" s="457"/>
      <c r="Q445" s="457"/>
      <c r="R445" s="457"/>
      <c r="S445" s="457"/>
      <c r="T445" s="457"/>
      <c r="U445" s="457"/>
      <c r="V445" s="457"/>
      <c r="W445" s="457"/>
      <c r="X445" s="457"/>
      <c r="Y445" s="493"/>
      <c r="Z445" s="493"/>
      <c r="AA445" s="493"/>
      <c r="AB445" s="493"/>
      <c r="AC445" s="493"/>
      <c r="AD445" s="493"/>
      <c r="AE445" s="493"/>
      <c r="AF445" s="493"/>
      <c r="AG445" s="493"/>
      <c r="AH445" s="493"/>
    </row>
    <row r="446" spans="1:34" s="494" customFormat="1">
      <c r="A446" s="513"/>
      <c r="B446" s="493"/>
      <c r="D446" s="520"/>
      <c r="E446" s="520"/>
      <c r="F446" s="520"/>
      <c r="G446" s="520"/>
      <c r="H446" s="520"/>
      <c r="I446" s="520"/>
      <c r="J446" s="520"/>
      <c r="K446" s="521"/>
      <c r="L446" s="521"/>
      <c r="M446" s="456"/>
      <c r="N446" s="456"/>
      <c r="O446" s="456"/>
      <c r="P446" s="457"/>
      <c r="Q446" s="457"/>
      <c r="R446" s="457"/>
      <c r="S446" s="457"/>
      <c r="T446" s="457"/>
      <c r="U446" s="457"/>
      <c r="V446" s="457"/>
      <c r="W446" s="457"/>
      <c r="X446" s="457"/>
      <c r="Y446" s="493"/>
      <c r="Z446" s="493"/>
      <c r="AA446" s="493"/>
      <c r="AB446" s="493"/>
      <c r="AC446" s="493"/>
      <c r="AD446" s="493"/>
      <c r="AE446" s="493"/>
      <c r="AF446" s="493"/>
      <c r="AG446" s="493"/>
      <c r="AH446" s="493"/>
    </row>
    <row r="447" spans="1:34" s="494" customFormat="1">
      <c r="A447" s="513"/>
      <c r="B447" s="493"/>
      <c r="D447" s="520"/>
      <c r="E447" s="520"/>
      <c r="F447" s="520"/>
      <c r="G447" s="520"/>
      <c r="H447" s="520"/>
      <c r="I447" s="520"/>
      <c r="J447" s="520"/>
      <c r="K447" s="521"/>
      <c r="L447" s="521"/>
      <c r="M447" s="456"/>
      <c r="N447" s="456"/>
      <c r="O447" s="456"/>
      <c r="P447" s="457"/>
      <c r="Q447" s="457"/>
      <c r="R447" s="457"/>
      <c r="S447" s="457"/>
      <c r="T447" s="457"/>
      <c r="U447" s="457"/>
      <c r="V447" s="457"/>
      <c r="W447" s="457"/>
      <c r="X447" s="457"/>
      <c r="Y447" s="493"/>
      <c r="Z447" s="493"/>
      <c r="AA447" s="493"/>
      <c r="AB447" s="493"/>
      <c r="AC447" s="493"/>
      <c r="AD447" s="493"/>
      <c r="AE447" s="493"/>
      <c r="AF447" s="493"/>
      <c r="AG447" s="493"/>
      <c r="AH447" s="493"/>
    </row>
    <row r="448" spans="1:34" s="494" customFormat="1">
      <c r="A448" s="513"/>
      <c r="B448" s="493"/>
      <c r="D448" s="520"/>
      <c r="E448" s="520"/>
      <c r="F448" s="520"/>
      <c r="G448" s="520"/>
      <c r="H448" s="520"/>
      <c r="I448" s="520"/>
      <c r="J448" s="520"/>
      <c r="K448" s="521"/>
      <c r="L448" s="521"/>
      <c r="M448" s="456"/>
      <c r="N448" s="456"/>
      <c r="O448" s="456"/>
      <c r="P448" s="457"/>
      <c r="Q448" s="457"/>
      <c r="R448" s="457"/>
      <c r="S448" s="457"/>
      <c r="T448" s="457"/>
      <c r="U448" s="457"/>
      <c r="V448" s="457"/>
      <c r="W448" s="457"/>
      <c r="X448" s="457"/>
      <c r="Y448" s="493"/>
      <c r="Z448" s="493"/>
      <c r="AA448" s="493"/>
      <c r="AB448" s="493"/>
      <c r="AC448" s="493"/>
      <c r="AD448" s="493"/>
      <c r="AE448" s="493"/>
      <c r="AF448" s="493"/>
      <c r="AG448" s="493"/>
      <c r="AH448" s="493"/>
    </row>
    <row r="449" spans="1:34" s="494" customFormat="1">
      <c r="A449" s="513"/>
      <c r="B449" s="493"/>
      <c r="D449" s="520"/>
      <c r="E449" s="520"/>
      <c r="F449" s="520"/>
      <c r="G449" s="520"/>
      <c r="H449" s="520"/>
      <c r="I449" s="520"/>
      <c r="J449" s="520"/>
      <c r="K449" s="521"/>
      <c r="L449" s="521"/>
      <c r="M449" s="456"/>
      <c r="N449" s="456"/>
      <c r="O449" s="456"/>
      <c r="P449" s="457"/>
      <c r="Q449" s="457"/>
      <c r="R449" s="457"/>
      <c r="S449" s="457"/>
      <c r="T449" s="457"/>
      <c r="U449" s="457"/>
      <c r="V449" s="457"/>
      <c r="W449" s="457"/>
      <c r="X449" s="457"/>
      <c r="Y449" s="493"/>
      <c r="Z449" s="493"/>
      <c r="AA449" s="493"/>
      <c r="AB449" s="493"/>
      <c r="AC449" s="493"/>
      <c r="AD449" s="493"/>
      <c r="AE449" s="493"/>
      <c r="AF449" s="493"/>
      <c r="AG449" s="493"/>
      <c r="AH449" s="493"/>
    </row>
    <row r="450" spans="1:34" s="494" customFormat="1">
      <c r="A450" s="513"/>
      <c r="B450" s="493"/>
      <c r="D450" s="520"/>
      <c r="E450" s="520"/>
      <c r="F450" s="520"/>
      <c r="G450" s="520"/>
      <c r="H450" s="520"/>
      <c r="I450" s="520"/>
      <c r="J450" s="520"/>
      <c r="K450" s="521"/>
      <c r="L450" s="521"/>
      <c r="M450" s="456"/>
      <c r="N450" s="456"/>
      <c r="O450" s="456"/>
      <c r="P450" s="457"/>
      <c r="Q450" s="457"/>
      <c r="R450" s="457"/>
      <c r="S450" s="457"/>
      <c r="T450" s="457"/>
      <c r="U450" s="457"/>
      <c r="V450" s="457"/>
      <c r="W450" s="457"/>
      <c r="X450" s="457"/>
      <c r="Y450" s="493"/>
      <c r="Z450" s="493"/>
      <c r="AA450" s="493"/>
      <c r="AB450" s="493"/>
      <c r="AC450" s="493"/>
      <c r="AD450" s="493"/>
      <c r="AE450" s="493"/>
      <c r="AF450" s="493"/>
      <c r="AG450" s="493"/>
      <c r="AH450" s="493"/>
    </row>
    <row r="451" spans="1:34" s="494" customFormat="1">
      <c r="A451" s="513"/>
      <c r="B451" s="493"/>
      <c r="D451" s="520"/>
      <c r="E451" s="520"/>
      <c r="F451" s="520"/>
      <c r="G451" s="520"/>
      <c r="H451" s="520"/>
      <c r="I451" s="520"/>
      <c r="J451" s="520"/>
      <c r="K451" s="521"/>
      <c r="L451" s="521"/>
      <c r="M451" s="456"/>
      <c r="N451" s="456"/>
      <c r="O451" s="456"/>
      <c r="P451" s="457"/>
      <c r="Q451" s="457"/>
      <c r="R451" s="457"/>
      <c r="S451" s="457"/>
      <c r="T451" s="457"/>
      <c r="U451" s="457"/>
      <c r="V451" s="457"/>
      <c r="W451" s="457"/>
      <c r="X451" s="457"/>
      <c r="Y451" s="493"/>
      <c r="Z451" s="493"/>
      <c r="AA451" s="493"/>
      <c r="AB451" s="493"/>
      <c r="AC451" s="493"/>
      <c r="AD451" s="493"/>
      <c r="AE451" s="493"/>
      <c r="AF451" s="493"/>
      <c r="AG451" s="493"/>
      <c r="AH451" s="493"/>
    </row>
    <row r="452" spans="1:34" s="494" customFormat="1">
      <c r="A452" s="513"/>
      <c r="B452" s="493"/>
      <c r="D452" s="520"/>
      <c r="E452" s="520"/>
      <c r="F452" s="520"/>
      <c r="G452" s="520"/>
      <c r="H452" s="520"/>
      <c r="I452" s="520"/>
      <c r="J452" s="520"/>
      <c r="K452" s="521"/>
      <c r="L452" s="521"/>
      <c r="M452" s="456"/>
      <c r="N452" s="456"/>
      <c r="O452" s="456"/>
      <c r="P452" s="457"/>
      <c r="Q452" s="457"/>
      <c r="R452" s="457"/>
      <c r="S452" s="457"/>
      <c r="T452" s="457"/>
      <c r="U452" s="457"/>
      <c r="V452" s="457"/>
      <c r="W452" s="457"/>
      <c r="X452" s="457"/>
      <c r="Y452" s="493"/>
      <c r="Z452" s="493"/>
      <c r="AA452" s="493"/>
      <c r="AB452" s="493"/>
      <c r="AC452" s="493"/>
      <c r="AD452" s="493"/>
      <c r="AE452" s="493"/>
      <c r="AF452" s="493"/>
      <c r="AG452" s="493"/>
      <c r="AH452" s="493"/>
    </row>
    <row r="453" spans="1:34" s="494" customFormat="1">
      <c r="A453" s="513"/>
      <c r="B453" s="493"/>
      <c r="D453" s="520"/>
      <c r="E453" s="520"/>
      <c r="F453" s="520"/>
      <c r="G453" s="520"/>
      <c r="H453" s="520"/>
      <c r="I453" s="520"/>
      <c r="J453" s="520"/>
      <c r="K453" s="521"/>
      <c r="L453" s="521"/>
      <c r="M453" s="456"/>
      <c r="N453" s="456"/>
      <c r="O453" s="456"/>
      <c r="P453" s="457"/>
      <c r="Q453" s="457"/>
      <c r="R453" s="457"/>
      <c r="S453" s="457"/>
      <c r="T453" s="457"/>
      <c r="U453" s="457"/>
      <c r="V453" s="457"/>
      <c r="W453" s="457"/>
      <c r="X453" s="457"/>
      <c r="Y453" s="493"/>
      <c r="Z453" s="493"/>
      <c r="AA453" s="493"/>
      <c r="AB453" s="493"/>
      <c r="AC453" s="493"/>
      <c r="AD453" s="493"/>
      <c r="AE453" s="493"/>
      <c r="AF453" s="493"/>
      <c r="AG453" s="493"/>
      <c r="AH453" s="493"/>
    </row>
    <row r="454" spans="1:34" s="494" customFormat="1">
      <c r="A454" s="513"/>
      <c r="B454" s="493"/>
      <c r="D454" s="520"/>
      <c r="E454" s="520"/>
      <c r="F454" s="520"/>
      <c r="G454" s="520"/>
      <c r="H454" s="520"/>
      <c r="I454" s="520"/>
      <c r="J454" s="520"/>
      <c r="K454" s="521"/>
      <c r="L454" s="521"/>
      <c r="M454" s="456"/>
      <c r="N454" s="456"/>
      <c r="O454" s="456"/>
      <c r="P454" s="457"/>
      <c r="Q454" s="457"/>
      <c r="R454" s="457"/>
      <c r="S454" s="457"/>
      <c r="T454" s="457"/>
      <c r="U454" s="457"/>
      <c r="V454" s="457"/>
      <c r="W454" s="457"/>
      <c r="X454" s="457"/>
      <c r="Y454" s="493"/>
      <c r="Z454" s="493"/>
      <c r="AA454" s="493"/>
      <c r="AB454" s="493"/>
      <c r="AC454" s="493"/>
      <c r="AD454" s="493"/>
      <c r="AE454" s="493"/>
      <c r="AF454" s="493"/>
      <c r="AG454" s="493"/>
      <c r="AH454" s="493"/>
    </row>
    <row r="455" spans="1:34" s="494" customFormat="1">
      <c r="A455" s="513"/>
      <c r="B455" s="493"/>
      <c r="D455" s="520"/>
      <c r="E455" s="520"/>
      <c r="F455" s="520"/>
      <c r="G455" s="520"/>
      <c r="H455" s="520"/>
      <c r="I455" s="520"/>
      <c r="J455" s="520"/>
      <c r="K455" s="521"/>
      <c r="L455" s="521"/>
      <c r="M455" s="456"/>
      <c r="N455" s="456"/>
      <c r="O455" s="456"/>
      <c r="P455" s="457"/>
      <c r="Q455" s="457"/>
      <c r="R455" s="457"/>
      <c r="S455" s="457"/>
      <c r="T455" s="457"/>
      <c r="U455" s="457"/>
      <c r="V455" s="457"/>
      <c r="W455" s="457"/>
      <c r="X455" s="457"/>
      <c r="Y455" s="493"/>
      <c r="Z455" s="493"/>
      <c r="AA455" s="493"/>
      <c r="AB455" s="493"/>
      <c r="AC455" s="493"/>
      <c r="AD455" s="493"/>
      <c r="AE455" s="493"/>
      <c r="AF455" s="493"/>
      <c r="AG455" s="493"/>
      <c r="AH455" s="493"/>
    </row>
    <row r="456" spans="1:34" s="494" customFormat="1">
      <c r="A456" s="513"/>
      <c r="B456" s="493"/>
      <c r="D456" s="520"/>
      <c r="E456" s="520"/>
      <c r="F456" s="520"/>
      <c r="G456" s="520"/>
      <c r="H456" s="520"/>
      <c r="I456" s="520"/>
      <c r="J456" s="520"/>
      <c r="K456" s="521"/>
      <c r="L456" s="521"/>
      <c r="M456" s="456"/>
      <c r="N456" s="456"/>
      <c r="O456" s="456"/>
      <c r="P456" s="457"/>
      <c r="Q456" s="457"/>
      <c r="R456" s="457"/>
      <c r="S456" s="457"/>
      <c r="T456" s="457"/>
      <c r="U456" s="457"/>
      <c r="V456" s="457"/>
      <c r="W456" s="457"/>
      <c r="X456" s="457"/>
      <c r="Y456" s="493"/>
      <c r="Z456" s="493"/>
      <c r="AA456" s="493"/>
      <c r="AB456" s="493"/>
      <c r="AC456" s="493"/>
      <c r="AD456" s="493"/>
      <c r="AE456" s="493"/>
      <c r="AF456" s="493"/>
      <c r="AG456" s="493"/>
      <c r="AH456" s="493"/>
    </row>
    <row r="457" spans="1:34" s="494" customFormat="1">
      <c r="A457" s="513"/>
      <c r="B457" s="493"/>
      <c r="D457" s="520"/>
      <c r="E457" s="520"/>
      <c r="F457" s="520"/>
      <c r="G457" s="520"/>
      <c r="H457" s="520"/>
      <c r="I457" s="520"/>
      <c r="J457" s="520"/>
      <c r="K457" s="521"/>
      <c r="L457" s="521"/>
      <c r="M457" s="456"/>
      <c r="N457" s="456"/>
      <c r="O457" s="456"/>
      <c r="P457" s="457"/>
      <c r="Q457" s="457"/>
      <c r="R457" s="457"/>
      <c r="S457" s="457"/>
      <c r="T457" s="457"/>
      <c r="U457" s="457"/>
      <c r="V457" s="457"/>
      <c r="W457" s="457"/>
      <c r="X457" s="457"/>
      <c r="Y457" s="493"/>
      <c r="Z457" s="493"/>
      <c r="AA457" s="493"/>
      <c r="AB457" s="493"/>
      <c r="AC457" s="493"/>
      <c r="AD457" s="493"/>
      <c r="AE457" s="493"/>
      <c r="AF457" s="493"/>
      <c r="AG457" s="493"/>
      <c r="AH457" s="493"/>
    </row>
    <row r="458" spans="1:34" s="494" customFormat="1">
      <c r="A458" s="513"/>
      <c r="B458" s="493"/>
      <c r="D458" s="520"/>
      <c r="E458" s="520"/>
      <c r="F458" s="520"/>
      <c r="G458" s="520"/>
      <c r="H458" s="520"/>
      <c r="I458" s="520"/>
      <c r="J458" s="520"/>
      <c r="K458" s="521"/>
      <c r="L458" s="521"/>
      <c r="M458" s="456"/>
      <c r="N458" s="456"/>
      <c r="O458" s="456"/>
      <c r="P458" s="457"/>
      <c r="Q458" s="457"/>
      <c r="R458" s="457"/>
      <c r="S458" s="457"/>
      <c r="T458" s="457"/>
      <c r="U458" s="457"/>
      <c r="V458" s="457"/>
      <c r="W458" s="457"/>
      <c r="X458" s="457"/>
      <c r="Y458" s="493"/>
      <c r="Z458" s="493"/>
      <c r="AA458" s="493"/>
      <c r="AB458" s="493"/>
      <c r="AC458" s="493"/>
      <c r="AD458" s="493"/>
      <c r="AE458" s="493"/>
      <c r="AF458" s="493"/>
      <c r="AG458" s="493"/>
      <c r="AH458" s="493"/>
    </row>
    <row r="459" spans="1:34" s="494" customFormat="1">
      <c r="A459" s="513"/>
      <c r="B459" s="493"/>
      <c r="D459" s="520"/>
      <c r="E459" s="520"/>
      <c r="F459" s="520"/>
      <c r="G459" s="520"/>
      <c r="H459" s="520"/>
      <c r="I459" s="520"/>
      <c r="J459" s="520"/>
      <c r="K459" s="521"/>
      <c r="L459" s="521"/>
      <c r="M459" s="456"/>
      <c r="N459" s="456"/>
      <c r="O459" s="456"/>
      <c r="P459" s="457"/>
      <c r="Q459" s="457"/>
      <c r="R459" s="457"/>
      <c r="S459" s="457"/>
      <c r="T459" s="457"/>
      <c r="U459" s="457"/>
      <c r="V459" s="457"/>
      <c r="W459" s="457"/>
      <c r="X459" s="457"/>
      <c r="Y459" s="493"/>
      <c r="Z459" s="493"/>
      <c r="AA459" s="493"/>
      <c r="AB459" s="493"/>
      <c r="AC459" s="493"/>
      <c r="AD459" s="493"/>
      <c r="AE459" s="493"/>
      <c r="AF459" s="493"/>
      <c r="AG459" s="493"/>
      <c r="AH459" s="493"/>
    </row>
    <row r="460" spans="1:34" s="494" customFormat="1">
      <c r="A460" s="513"/>
      <c r="B460" s="493"/>
      <c r="D460" s="520"/>
      <c r="E460" s="520"/>
      <c r="F460" s="520"/>
      <c r="G460" s="520"/>
      <c r="H460" s="520"/>
      <c r="I460" s="520"/>
      <c r="J460" s="520"/>
      <c r="K460" s="521"/>
      <c r="L460" s="521"/>
      <c r="M460" s="456"/>
      <c r="N460" s="456"/>
      <c r="O460" s="456"/>
      <c r="P460" s="457"/>
      <c r="Q460" s="457"/>
      <c r="R460" s="457"/>
      <c r="S460" s="457"/>
      <c r="T460" s="457"/>
      <c r="U460" s="457"/>
      <c r="V460" s="457"/>
      <c r="W460" s="457"/>
      <c r="X460" s="457"/>
      <c r="Y460" s="493"/>
      <c r="Z460" s="493"/>
      <c r="AA460" s="493"/>
      <c r="AB460" s="493"/>
      <c r="AC460" s="493"/>
      <c r="AD460" s="493"/>
      <c r="AE460" s="493"/>
      <c r="AF460" s="493"/>
      <c r="AG460" s="493"/>
      <c r="AH460" s="493"/>
    </row>
    <row r="461" spans="1:34" s="494" customFormat="1">
      <c r="A461" s="513"/>
      <c r="B461" s="493"/>
      <c r="D461" s="520"/>
      <c r="E461" s="520"/>
      <c r="F461" s="520"/>
      <c r="G461" s="520"/>
      <c r="H461" s="520"/>
      <c r="I461" s="520"/>
      <c r="J461" s="520"/>
      <c r="K461" s="521"/>
      <c r="L461" s="521"/>
      <c r="M461" s="456"/>
      <c r="N461" s="456"/>
      <c r="O461" s="456"/>
      <c r="P461" s="457"/>
      <c r="Q461" s="457"/>
      <c r="R461" s="457"/>
      <c r="S461" s="457"/>
      <c r="T461" s="457"/>
      <c r="U461" s="457"/>
      <c r="V461" s="457"/>
      <c r="W461" s="457"/>
      <c r="X461" s="457"/>
      <c r="Y461" s="493"/>
      <c r="Z461" s="493"/>
      <c r="AA461" s="493"/>
      <c r="AB461" s="493"/>
      <c r="AC461" s="493"/>
      <c r="AD461" s="493"/>
      <c r="AE461" s="493"/>
      <c r="AF461" s="493"/>
      <c r="AG461" s="493"/>
      <c r="AH461" s="493"/>
    </row>
    <row r="462" spans="1:34" s="494" customFormat="1">
      <c r="A462" s="513"/>
      <c r="B462" s="493"/>
      <c r="D462" s="520"/>
      <c r="E462" s="520"/>
      <c r="F462" s="520"/>
      <c r="G462" s="520"/>
      <c r="H462" s="520"/>
      <c r="I462" s="520"/>
      <c r="J462" s="520"/>
      <c r="K462" s="521"/>
      <c r="L462" s="521"/>
      <c r="M462" s="456"/>
      <c r="N462" s="456"/>
      <c r="O462" s="456"/>
      <c r="P462" s="457"/>
      <c r="Q462" s="457"/>
      <c r="R462" s="457"/>
      <c r="S462" s="457"/>
      <c r="T462" s="457"/>
      <c r="U462" s="457"/>
      <c r="V462" s="457"/>
      <c r="W462" s="457"/>
      <c r="X462" s="457"/>
      <c r="Y462" s="493"/>
      <c r="Z462" s="493"/>
      <c r="AA462" s="493"/>
      <c r="AB462" s="493"/>
      <c r="AC462" s="493"/>
      <c r="AD462" s="493"/>
      <c r="AE462" s="493"/>
      <c r="AF462" s="493"/>
      <c r="AG462" s="493"/>
      <c r="AH462" s="493"/>
    </row>
    <row r="463" spans="1:34" s="494" customFormat="1">
      <c r="A463" s="513"/>
      <c r="B463" s="493"/>
      <c r="D463" s="520"/>
      <c r="E463" s="520"/>
      <c r="F463" s="520"/>
      <c r="G463" s="520"/>
      <c r="H463" s="520"/>
      <c r="I463" s="520"/>
      <c r="J463" s="520"/>
      <c r="K463" s="521"/>
      <c r="L463" s="521"/>
      <c r="M463" s="456"/>
      <c r="N463" s="456"/>
      <c r="O463" s="456"/>
      <c r="P463" s="457"/>
      <c r="Q463" s="457"/>
      <c r="R463" s="457"/>
      <c r="S463" s="457"/>
      <c r="T463" s="457"/>
      <c r="U463" s="457"/>
      <c r="V463" s="457"/>
      <c r="W463" s="457"/>
      <c r="X463" s="457"/>
      <c r="Y463" s="493"/>
      <c r="Z463" s="493"/>
      <c r="AA463" s="493"/>
      <c r="AB463" s="493"/>
      <c r="AC463" s="493"/>
      <c r="AD463" s="493"/>
      <c r="AE463" s="493"/>
      <c r="AF463" s="493"/>
      <c r="AG463" s="493"/>
      <c r="AH463" s="493"/>
    </row>
    <row r="464" spans="1:34" s="494" customFormat="1">
      <c r="A464" s="513"/>
      <c r="B464" s="493"/>
      <c r="D464" s="520"/>
      <c r="E464" s="520"/>
      <c r="F464" s="520"/>
      <c r="G464" s="520"/>
      <c r="H464" s="520"/>
      <c r="I464" s="520"/>
      <c r="J464" s="520"/>
      <c r="K464" s="521"/>
      <c r="L464" s="521"/>
      <c r="M464" s="456"/>
      <c r="N464" s="456"/>
      <c r="O464" s="456"/>
      <c r="P464" s="457"/>
      <c r="Q464" s="457"/>
      <c r="R464" s="457"/>
      <c r="S464" s="457"/>
      <c r="T464" s="457"/>
      <c r="U464" s="457"/>
      <c r="V464" s="457"/>
      <c r="W464" s="457"/>
      <c r="X464" s="457"/>
      <c r="Y464" s="493"/>
      <c r="Z464" s="493"/>
      <c r="AA464" s="493"/>
      <c r="AB464" s="493"/>
      <c r="AC464" s="493"/>
      <c r="AD464" s="493"/>
      <c r="AE464" s="493"/>
      <c r="AF464" s="493"/>
      <c r="AG464" s="493"/>
      <c r="AH464" s="493"/>
    </row>
    <row r="465" spans="1:34" s="494" customFormat="1">
      <c r="A465" s="513"/>
      <c r="B465" s="493"/>
      <c r="D465" s="520"/>
      <c r="E465" s="520"/>
      <c r="F465" s="520"/>
      <c r="G465" s="520"/>
      <c r="H465" s="520"/>
      <c r="I465" s="520"/>
      <c r="J465" s="520"/>
      <c r="K465" s="521"/>
      <c r="L465" s="521"/>
      <c r="M465" s="456"/>
      <c r="N465" s="456"/>
      <c r="O465" s="456"/>
      <c r="P465" s="457"/>
      <c r="Q465" s="457"/>
      <c r="R465" s="457"/>
      <c r="S465" s="457"/>
      <c r="T465" s="457"/>
      <c r="U465" s="457"/>
      <c r="V465" s="457"/>
      <c r="W465" s="457"/>
      <c r="X465" s="457"/>
      <c r="Y465" s="493"/>
      <c r="Z465" s="493"/>
      <c r="AA465" s="493"/>
      <c r="AB465" s="493"/>
      <c r="AC465" s="493"/>
      <c r="AD465" s="493"/>
      <c r="AE465" s="493"/>
      <c r="AF465" s="493"/>
      <c r="AG465" s="493"/>
      <c r="AH465" s="493"/>
    </row>
    <row r="466" spans="1:34" s="494" customFormat="1">
      <c r="A466" s="513"/>
      <c r="B466" s="493"/>
      <c r="D466" s="520"/>
      <c r="E466" s="520"/>
      <c r="F466" s="520"/>
      <c r="G466" s="520"/>
      <c r="H466" s="520"/>
      <c r="I466" s="520"/>
      <c r="J466" s="520"/>
      <c r="K466" s="521"/>
      <c r="L466" s="521"/>
      <c r="M466" s="456"/>
      <c r="N466" s="456"/>
      <c r="O466" s="456"/>
      <c r="P466" s="457"/>
      <c r="Q466" s="457"/>
      <c r="R466" s="457"/>
      <c r="S466" s="457"/>
      <c r="T466" s="457"/>
      <c r="U466" s="457"/>
      <c r="V466" s="457"/>
      <c r="W466" s="457"/>
      <c r="X466" s="457"/>
      <c r="Y466" s="493"/>
      <c r="Z466" s="493"/>
      <c r="AA466" s="493"/>
      <c r="AB466" s="493"/>
      <c r="AC466" s="493"/>
      <c r="AD466" s="493"/>
      <c r="AE466" s="493"/>
      <c r="AF466" s="493"/>
      <c r="AG466" s="493"/>
      <c r="AH466" s="493"/>
    </row>
    <row r="467" spans="1:34" s="494" customFormat="1">
      <c r="A467" s="513"/>
      <c r="B467" s="493"/>
      <c r="D467" s="520"/>
      <c r="E467" s="520"/>
      <c r="F467" s="520"/>
      <c r="G467" s="520"/>
      <c r="H467" s="520"/>
      <c r="I467" s="520"/>
      <c r="J467" s="520"/>
      <c r="K467" s="521"/>
      <c r="L467" s="521"/>
      <c r="M467" s="456"/>
      <c r="N467" s="456"/>
      <c r="O467" s="456"/>
      <c r="P467" s="457"/>
      <c r="Q467" s="457"/>
      <c r="R467" s="457"/>
      <c r="S467" s="457"/>
      <c r="T467" s="457"/>
      <c r="U467" s="457"/>
      <c r="V467" s="457"/>
      <c r="W467" s="457"/>
      <c r="X467" s="457"/>
      <c r="Y467" s="493"/>
      <c r="Z467" s="493"/>
      <c r="AA467" s="493"/>
      <c r="AB467" s="493"/>
      <c r="AC467" s="493"/>
      <c r="AD467" s="493"/>
      <c r="AE467" s="493"/>
      <c r="AF467" s="493"/>
      <c r="AG467" s="493"/>
      <c r="AH467" s="493"/>
    </row>
    <row r="468" spans="1:34" s="494" customFormat="1">
      <c r="A468" s="513"/>
      <c r="B468" s="493"/>
      <c r="D468" s="520"/>
      <c r="E468" s="520"/>
      <c r="F468" s="520"/>
      <c r="G468" s="520"/>
      <c r="H468" s="520"/>
      <c r="I468" s="520"/>
      <c r="J468" s="520"/>
      <c r="K468" s="521"/>
      <c r="L468" s="521"/>
      <c r="M468" s="456"/>
      <c r="N468" s="456"/>
      <c r="O468" s="456"/>
      <c r="P468" s="457"/>
      <c r="Q468" s="457"/>
      <c r="R468" s="457"/>
      <c r="S468" s="457"/>
      <c r="T468" s="457"/>
      <c r="U468" s="457"/>
      <c r="V468" s="457"/>
      <c r="W468" s="457"/>
      <c r="X468" s="457"/>
      <c r="Y468" s="493"/>
      <c r="Z468" s="493"/>
      <c r="AA468" s="493"/>
      <c r="AB468" s="493"/>
      <c r="AC468" s="493"/>
      <c r="AD468" s="493"/>
      <c r="AE468" s="493"/>
      <c r="AF468" s="493"/>
      <c r="AG468" s="493"/>
      <c r="AH468" s="493"/>
    </row>
    <row r="469" spans="1:34" s="494" customFormat="1">
      <c r="A469" s="513"/>
      <c r="B469" s="493"/>
      <c r="D469" s="520"/>
      <c r="E469" s="520"/>
      <c r="F469" s="520"/>
      <c r="G469" s="520"/>
      <c r="H469" s="520"/>
      <c r="I469" s="520"/>
      <c r="J469" s="520"/>
      <c r="K469" s="521"/>
      <c r="L469" s="521"/>
      <c r="M469" s="456"/>
      <c r="N469" s="456"/>
      <c r="O469" s="456"/>
      <c r="P469" s="457"/>
      <c r="Q469" s="457"/>
      <c r="R469" s="457"/>
      <c r="S469" s="457"/>
      <c r="T469" s="457"/>
      <c r="U469" s="457"/>
      <c r="V469" s="457"/>
      <c r="W469" s="457"/>
      <c r="X469" s="457"/>
      <c r="Y469" s="493"/>
      <c r="Z469" s="493"/>
      <c r="AA469" s="493"/>
      <c r="AB469" s="493"/>
      <c r="AC469" s="493"/>
      <c r="AD469" s="493"/>
      <c r="AE469" s="493"/>
      <c r="AF469" s="493"/>
      <c r="AG469" s="493"/>
      <c r="AH469" s="493"/>
    </row>
    <row r="470" spans="1:34" s="494" customFormat="1">
      <c r="A470" s="513"/>
      <c r="B470" s="493"/>
      <c r="D470" s="520"/>
      <c r="E470" s="520"/>
      <c r="F470" s="520"/>
      <c r="G470" s="520"/>
      <c r="H470" s="520"/>
      <c r="I470" s="520"/>
      <c r="J470" s="520"/>
      <c r="K470" s="521"/>
      <c r="L470" s="521"/>
      <c r="M470" s="456"/>
      <c r="N470" s="456"/>
      <c r="O470" s="456"/>
      <c r="P470" s="457"/>
      <c r="Q470" s="457"/>
      <c r="R470" s="457"/>
      <c r="S470" s="457"/>
      <c r="T470" s="457"/>
      <c r="U470" s="457"/>
      <c r="V470" s="457"/>
      <c r="W470" s="457"/>
      <c r="X470" s="457"/>
      <c r="Y470" s="493"/>
      <c r="Z470" s="493"/>
      <c r="AA470" s="493"/>
      <c r="AB470" s="493"/>
      <c r="AC470" s="493"/>
      <c r="AD470" s="493"/>
      <c r="AE470" s="493"/>
      <c r="AF470" s="493"/>
      <c r="AG470" s="493"/>
      <c r="AH470" s="493"/>
    </row>
    <row r="471" spans="1:34" s="494" customFormat="1">
      <c r="A471" s="513"/>
      <c r="B471" s="493"/>
      <c r="D471" s="520"/>
      <c r="E471" s="520"/>
      <c r="F471" s="520"/>
      <c r="G471" s="520"/>
      <c r="H471" s="520"/>
      <c r="I471" s="520"/>
      <c r="J471" s="520"/>
      <c r="K471" s="521"/>
      <c r="L471" s="521"/>
      <c r="M471" s="456"/>
      <c r="N471" s="456"/>
      <c r="O471" s="456"/>
      <c r="P471" s="457"/>
      <c r="Q471" s="457"/>
      <c r="R471" s="457"/>
      <c r="S471" s="457"/>
      <c r="T471" s="457"/>
      <c r="U471" s="457"/>
      <c r="V471" s="457"/>
      <c r="W471" s="457"/>
      <c r="X471" s="457"/>
      <c r="Y471" s="493"/>
      <c r="Z471" s="493"/>
      <c r="AA471" s="493"/>
      <c r="AB471" s="493"/>
      <c r="AC471" s="493"/>
      <c r="AD471" s="493"/>
      <c r="AE471" s="493"/>
      <c r="AF471" s="493"/>
      <c r="AG471" s="493"/>
      <c r="AH471" s="493"/>
    </row>
    <row r="472" spans="1:34" s="494" customFormat="1">
      <c r="A472" s="513"/>
      <c r="B472" s="493"/>
      <c r="D472" s="520"/>
      <c r="E472" s="520"/>
      <c r="F472" s="520"/>
      <c r="G472" s="520"/>
      <c r="H472" s="520"/>
      <c r="I472" s="520"/>
      <c r="J472" s="520"/>
      <c r="K472" s="521"/>
      <c r="L472" s="521"/>
      <c r="M472" s="456"/>
      <c r="N472" s="456"/>
      <c r="O472" s="456"/>
      <c r="P472" s="457"/>
      <c r="Q472" s="457"/>
      <c r="R472" s="457"/>
      <c r="S472" s="457"/>
      <c r="T472" s="457"/>
      <c r="U472" s="457"/>
      <c r="V472" s="457"/>
      <c r="W472" s="457"/>
      <c r="X472" s="457"/>
      <c r="Y472" s="493"/>
      <c r="Z472" s="493"/>
      <c r="AA472" s="493"/>
      <c r="AB472" s="493"/>
      <c r="AC472" s="493"/>
      <c r="AD472" s="493"/>
      <c r="AE472" s="493"/>
      <c r="AF472" s="493"/>
      <c r="AG472" s="493"/>
      <c r="AH472" s="493"/>
    </row>
    <row r="473" spans="1:34" s="494" customFormat="1">
      <c r="A473" s="513"/>
      <c r="B473" s="493"/>
      <c r="D473" s="520"/>
      <c r="E473" s="520"/>
      <c r="F473" s="520"/>
      <c r="G473" s="520"/>
      <c r="H473" s="520"/>
      <c r="I473" s="520"/>
      <c r="J473" s="520"/>
      <c r="K473" s="521"/>
      <c r="L473" s="521"/>
      <c r="M473" s="456"/>
      <c r="N473" s="456"/>
      <c r="O473" s="456"/>
      <c r="P473" s="457"/>
      <c r="Q473" s="457"/>
      <c r="R473" s="457"/>
      <c r="S473" s="457"/>
      <c r="T473" s="457"/>
      <c r="U473" s="457"/>
      <c r="V473" s="457"/>
      <c r="W473" s="457"/>
      <c r="X473" s="457"/>
      <c r="Y473" s="493"/>
      <c r="Z473" s="493"/>
      <c r="AA473" s="493"/>
      <c r="AB473" s="493"/>
      <c r="AC473" s="493"/>
      <c r="AD473" s="493"/>
      <c r="AE473" s="493"/>
      <c r="AF473" s="493"/>
      <c r="AG473" s="493"/>
      <c r="AH473" s="493"/>
    </row>
    <row r="474" spans="1:34" s="494" customFormat="1">
      <c r="A474" s="513"/>
      <c r="B474" s="493"/>
      <c r="D474" s="520"/>
      <c r="E474" s="520"/>
      <c r="F474" s="520"/>
      <c r="G474" s="520"/>
      <c r="H474" s="520"/>
      <c r="I474" s="520"/>
      <c r="J474" s="520"/>
      <c r="K474" s="521"/>
      <c r="L474" s="521"/>
      <c r="M474" s="456"/>
      <c r="N474" s="456"/>
      <c r="O474" s="456"/>
      <c r="P474" s="457"/>
      <c r="Q474" s="457"/>
      <c r="R474" s="457"/>
      <c r="S474" s="457"/>
      <c r="T474" s="457"/>
      <c r="U474" s="457"/>
      <c r="V474" s="457"/>
      <c r="W474" s="457"/>
      <c r="X474" s="457"/>
      <c r="Y474" s="493"/>
      <c r="Z474" s="493"/>
      <c r="AA474" s="493"/>
      <c r="AB474" s="493"/>
      <c r="AC474" s="493"/>
      <c r="AD474" s="493"/>
      <c r="AE474" s="493"/>
      <c r="AF474" s="493"/>
      <c r="AG474" s="493"/>
      <c r="AH474" s="493"/>
    </row>
    <row r="475" spans="1:34" s="494" customFormat="1">
      <c r="A475" s="513"/>
      <c r="B475" s="493"/>
      <c r="D475" s="520"/>
      <c r="E475" s="520"/>
      <c r="F475" s="520"/>
      <c r="G475" s="520"/>
      <c r="H475" s="520"/>
      <c r="I475" s="520"/>
      <c r="J475" s="520"/>
      <c r="K475" s="521"/>
      <c r="L475" s="521"/>
      <c r="M475" s="456"/>
      <c r="N475" s="456"/>
      <c r="O475" s="456"/>
      <c r="P475" s="457"/>
      <c r="Q475" s="457"/>
      <c r="R475" s="457"/>
      <c r="S475" s="457"/>
      <c r="T475" s="457"/>
      <c r="U475" s="457"/>
      <c r="V475" s="457"/>
      <c r="W475" s="457"/>
      <c r="X475" s="457"/>
      <c r="Y475" s="493"/>
      <c r="Z475" s="493"/>
      <c r="AA475" s="493"/>
      <c r="AB475" s="493"/>
      <c r="AC475" s="493"/>
      <c r="AD475" s="493"/>
      <c r="AE475" s="493"/>
      <c r="AF475" s="493"/>
      <c r="AG475" s="493"/>
      <c r="AH475" s="493"/>
    </row>
    <row r="476" spans="1:34" s="494" customFormat="1">
      <c r="A476" s="513"/>
      <c r="B476" s="493"/>
      <c r="D476" s="520"/>
      <c r="E476" s="520"/>
      <c r="F476" s="520"/>
      <c r="G476" s="520"/>
      <c r="H476" s="520"/>
      <c r="I476" s="520"/>
      <c r="J476" s="520"/>
      <c r="K476" s="521"/>
      <c r="L476" s="521"/>
      <c r="M476" s="456"/>
      <c r="N476" s="456"/>
      <c r="O476" s="456"/>
      <c r="P476" s="457"/>
      <c r="Q476" s="457"/>
      <c r="R476" s="457"/>
      <c r="S476" s="457"/>
      <c r="T476" s="457"/>
      <c r="U476" s="457"/>
      <c r="V476" s="457"/>
      <c r="W476" s="457"/>
      <c r="X476" s="457"/>
      <c r="Y476" s="493"/>
      <c r="Z476" s="493"/>
      <c r="AA476" s="493"/>
      <c r="AB476" s="493"/>
      <c r="AC476" s="493"/>
      <c r="AD476" s="493"/>
      <c r="AE476" s="493"/>
      <c r="AF476" s="493"/>
      <c r="AG476" s="493"/>
      <c r="AH476" s="493"/>
    </row>
    <row r="477" spans="1:34" s="494" customFormat="1">
      <c r="A477" s="513"/>
      <c r="B477" s="493"/>
      <c r="D477" s="520"/>
      <c r="E477" s="520"/>
      <c r="F477" s="520"/>
      <c r="G477" s="520"/>
      <c r="H477" s="520"/>
      <c r="I477" s="520"/>
      <c r="J477" s="520"/>
      <c r="K477" s="521"/>
      <c r="L477" s="521"/>
      <c r="M477" s="456"/>
      <c r="N477" s="456"/>
      <c r="O477" s="456"/>
      <c r="P477" s="457"/>
      <c r="Q477" s="457"/>
      <c r="R477" s="457"/>
      <c r="S477" s="457"/>
      <c r="T477" s="457"/>
      <c r="U477" s="457"/>
      <c r="V477" s="457"/>
      <c r="W477" s="457"/>
      <c r="X477" s="457"/>
      <c r="Y477" s="493"/>
      <c r="Z477" s="493"/>
      <c r="AA477" s="493"/>
      <c r="AB477" s="493"/>
      <c r="AC477" s="493"/>
      <c r="AD477" s="493"/>
      <c r="AE477" s="493"/>
      <c r="AF477" s="493"/>
      <c r="AG477" s="493"/>
      <c r="AH477" s="493"/>
    </row>
    <row r="478" spans="1:34" s="494" customFormat="1">
      <c r="A478" s="513"/>
      <c r="B478" s="493"/>
      <c r="D478" s="520"/>
      <c r="E478" s="520"/>
      <c r="F478" s="520"/>
      <c r="G478" s="520"/>
      <c r="H478" s="520"/>
      <c r="I478" s="520"/>
      <c r="J478" s="520"/>
      <c r="K478" s="521"/>
      <c r="L478" s="521"/>
      <c r="M478" s="456"/>
      <c r="N478" s="456"/>
      <c r="O478" s="456"/>
      <c r="P478" s="457"/>
      <c r="Q478" s="457"/>
      <c r="R478" s="457"/>
      <c r="S478" s="457"/>
      <c r="T478" s="457"/>
      <c r="U478" s="457"/>
      <c r="V478" s="457"/>
      <c r="W478" s="457"/>
      <c r="X478" s="457"/>
      <c r="Y478" s="493"/>
      <c r="Z478" s="493"/>
      <c r="AA478" s="493"/>
      <c r="AB478" s="493"/>
      <c r="AC478" s="493"/>
      <c r="AD478" s="493"/>
      <c r="AE478" s="493"/>
      <c r="AF478" s="493"/>
      <c r="AG478" s="493"/>
      <c r="AH478" s="493"/>
    </row>
    <row r="479" spans="1:34" s="494" customFormat="1">
      <c r="A479" s="513"/>
      <c r="B479" s="493"/>
      <c r="D479" s="520"/>
      <c r="E479" s="520"/>
      <c r="F479" s="520"/>
      <c r="G479" s="520"/>
      <c r="H479" s="520"/>
      <c r="I479" s="520"/>
      <c r="J479" s="520"/>
      <c r="K479" s="521"/>
      <c r="L479" s="521"/>
      <c r="M479" s="456"/>
      <c r="N479" s="456"/>
      <c r="O479" s="456"/>
      <c r="P479" s="457"/>
      <c r="Q479" s="457"/>
      <c r="R479" s="457"/>
      <c r="S479" s="457"/>
      <c r="T479" s="457"/>
      <c r="U479" s="457"/>
      <c r="V479" s="457"/>
      <c r="W479" s="457"/>
      <c r="X479" s="457"/>
      <c r="Y479" s="493"/>
      <c r="Z479" s="493"/>
      <c r="AA479" s="493"/>
      <c r="AB479" s="493"/>
      <c r="AC479" s="493"/>
      <c r="AD479" s="493"/>
      <c r="AE479" s="493"/>
      <c r="AF479" s="493"/>
      <c r="AG479" s="493"/>
      <c r="AH479" s="493"/>
    </row>
    <row r="480" spans="1:34" s="494" customFormat="1">
      <c r="A480" s="513"/>
      <c r="B480" s="493"/>
      <c r="D480" s="520"/>
      <c r="E480" s="520"/>
      <c r="F480" s="520"/>
      <c r="G480" s="520"/>
      <c r="H480" s="520"/>
      <c r="I480" s="520"/>
      <c r="J480" s="520"/>
      <c r="K480" s="521"/>
      <c r="L480" s="521"/>
      <c r="M480" s="456"/>
      <c r="N480" s="456"/>
      <c r="O480" s="456"/>
      <c r="P480" s="457"/>
      <c r="Q480" s="457"/>
      <c r="R480" s="457"/>
      <c r="S480" s="457"/>
      <c r="T480" s="457"/>
      <c r="U480" s="457"/>
      <c r="V480" s="457"/>
      <c r="W480" s="457"/>
      <c r="X480" s="457"/>
      <c r="Y480" s="493"/>
      <c r="Z480" s="493"/>
      <c r="AA480" s="493"/>
      <c r="AB480" s="493"/>
      <c r="AC480" s="493"/>
      <c r="AD480" s="493"/>
      <c r="AE480" s="493"/>
      <c r="AF480" s="493"/>
      <c r="AG480" s="493"/>
      <c r="AH480" s="493"/>
    </row>
    <row r="481" spans="1:34" s="494" customFormat="1">
      <c r="A481" s="513"/>
      <c r="B481" s="493"/>
      <c r="D481" s="520"/>
      <c r="E481" s="520"/>
      <c r="F481" s="520"/>
      <c r="G481" s="520"/>
      <c r="H481" s="520"/>
      <c r="I481" s="520"/>
      <c r="J481" s="520"/>
      <c r="K481" s="521"/>
      <c r="L481" s="521"/>
      <c r="M481" s="456"/>
      <c r="N481" s="456"/>
      <c r="O481" s="456"/>
      <c r="P481" s="457"/>
      <c r="Q481" s="457"/>
      <c r="R481" s="457"/>
      <c r="S481" s="457"/>
      <c r="T481" s="457"/>
      <c r="U481" s="457"/>
      <c r="V481" s="457"/>
      <c r="W481" s="457"/>
      <c r="X481" s="457"/>
      <c r="Y481" s="493"/>
      <c r="Z481" s="493"/>
      <c r="AA481" s="493"/>
      <c r="AB481" s="493"/>
      <c r="AC481" s="493"/>
      <c r="AD481" s="493"/>
      <c r="AE481" s="493"/>
      <c r="AF481" s="493"/>
      <c r="AG481" s="493"/>
      <c r="AH481" s="493"/>
    </row>
    <row r="482" spans="1:34" s="494" customFormat="1">
      <c r="A482" s="513"/>
      <c r="B482" s="493"/>
      <c r="D482" s="520"/>
      <c r="E482" s="520"/>
      <c r="F482" s="520"/>
      <c r="G482" s="520"/>
      <c r="H482" s="520"/>
      <c r="I482" s="520"/>
      <c r="J482" s="520"/>
      <c r="K482" s="521"/>
      <c r="L482" s="521"/>
      <c r="M482" s="456"/>
      <c r="N482" s="456"/>
      <c r="O482" s="456"/>
      <c r="P482" s="457"/>
      <c r="Q482" s="457"/>
      <c r="R482" s="457"/>
      <c r="S482" s="457"/>
      <c r="T482" s="457"/>
      <c r="U482" s="457"/>
      <c r="V482" s="457"/>
      <c r="W482" s="457"/>
      <c r="X482" s="457"/>
      <c r="Y482" s="493"/>
      <c r="Z482" s="493"/>
      <c r="AA482" s="493"/>
      <c r="AB482" s="493"/>
      <c r="AC482" s="493"/>
      <c r="AD482" s="493"/>
      <c r="AE482" s="493"/>
      <c r="AF482" s="493"/>
      <c r="AG482" s="493"/>
      <c r="AH482" s="493"/>
    </row>
    <row r="483" spans="1:34" s="494" customFormat="1">
      <c r="A483" s="513"/>
      <c r="B483" s="493"/>
      <c r="D483" s="520"/>
      <c r="E483" s="520"/>
      <c r="F483" s="520"/>
      <c r="G483" s="520"/>
      <c r="H483" s="520"/>
      <c r="I483" s="520"/>
      <c r="J483" s="520"/>
      <c r="K483" s="521"/>
      <c r="L483" s="521"/>
      <c r="M483" s="456"/>
      <c r="N483" s="456"/>
      <c r="O483" s="456"/>
      <c r="P483" s="457"/>
      <c r="Q483" s="457"/>
      <c r="R483" s="457"/>
      <c r="S483" s="457"/>
      <c r="T483" s="457"/>
      <c r="U483" s="457"/>
      <c r="V483" s="457"/>
      <c r="W483" s="457"/>
      <c r="X483" s="457"/>
      <c r="Y483" s="493"/>
      <c r="Z483" s="493"/>
      <c r="AA483" s="493"/>
      <c r="AB483" s="493"/>
      <c r="AC483" s="493"/>
      <c r="AD483" s="493"/>
      <c r="AE483" s="493"/>
      <c r="AF483" s="493"/>
      <c r="AG483" s="493"/>
      <c r="AH483" s="493"/>
    </row>
    <row r="484" spans="1:34" s="494" customFormat="1">
      <c r="A484" s="513"/>
      <c r="B484" s="493"/>
      <c r="D484" s="520"/>
      <c r="E484" s="520"/>
      <c r="F484" s="520"/>
      <c r="G484" s="520"/>
      <c r="H484" s="520"/>
      <c r="I484" s="520"/>
      <c r="J484" s="520"/>
      <c r="K484" s="521"/>
      <c r="L484" s="521"/>
      <c r="M484" s="456"/>
      <c r="N484" s="456"/>
      <c r="O484" s="456"/>
      <c r="P484" s="457"/>
      <c r="Q484" s="457"/>
      <c r="R484" s="457"/>
      <c r="S484" s="457"/>
      <c r="T484" s="457"/>
      <c r="U484" s="457"/>
      <c r="V484" s="457"/>
      <c r="W484" s="457"/>
      <c r="X484" s="457"/>
      <c r="Y484" s="493"/>
      <c r="Z484" s="493"/>
      <c r="AA484" s="493"/>
      <c r="AB484" s="493"/>
      <c r="AC484" s="493"/>
      <c r="AD484" s="493"/>
      <c r="AE484" s="493"/>
      <c r="AF484" s="493"/>
      <c r="AG484" s="493"/>
      <c r="AH484" s="493"/>
    </row>
    <row r="485" spans="1:34" s="494" customFormat="1">
      <c r="A485" s="513"/>
      <c r="B485" s="493"/>
      <c r="D485" s="520"/>
      <c r="E485" s="520"/>
      <c r="F485" s="520"/>
      <c r="G485" s="520"/>
      <c r="H485" s="520"/>
      <c r="I485" s="520"/>
      <c r="J485" s="520"/>
      <c r="K485" s="521"/>
      <c r="L485" s="521"/>
      <c r="M485" s="456"/>
      <c r="N485" s="456"/>
      <c r="O485" s="456"/>
      <c r="P485" s="457"/>
      <c r="Q485" s="457"/>
      <c r="R485" s="457"/>
      <c r="S485" s="457"/>
      <c r="T485" s="457"/>
      <c r="U485" s="457"/>
      <c r="V485" s="457"/>
      <c r="W485" s="457"/>
      <c r="X485" s="457"/>
      <c r="Y485" s="493"/>
      <c r="Z485" s="493"/>
      <c r="AA485" s="493"/>
      <c r="AB485" s="493"/>
      <c r="AC485" s="493"/>
      <c r="AD485" s="493"/>
      <c r="AE485" s="493"/>
      <c r="AF485" s="493"/>
      <c r="AG485" s="493"/>
      <c r="AH485" s="493"/>
    </row>
    <row r="486" spans="1:34" s="494" customFormat="1">
      <c r="A486" s="513"/>
      <c r="B486" s="493"/>
      <c r="D486" s="520"/>
      <c r="E486" s="520"/>
      <c r="F486" s="520"/>
      <c r="G486" s="520"/>
      <c r="H486" s="520"/>
      <c r="I486" s="520"/>
      <c r="J486" s="520"/>
      <c r="K486" s="521"/>
      <c r="L486" s="521"/>
      <c r="M486" s="456"/>
      <c r="N486" s="456"/>
      <c r="O486" s="456"/>
      <c r="P486" s="457"/>
      <c r="Q486" s="457"/>
      <c r="R486" s="457"/>
      <c r="S486" s="457"/>
      <c r="T486" s="457"/>
      <c r="U486" s="457"/>
      <c r="V486" s="457"/>
      <c r="W486" s="457"/>
      <c r="X486" s="457"/>
      <c r="Y486" s="493"/>
      <c r="Z486" s="493"/>
      <c r="AA486" s="493"/>
      <c r="AB486" s="493"/>
      <c r="AC486" s="493"/>
      <c r="AD486" s="493"/>
      <c r="AE486" s="493"/>
      <c r="AF486" s="493"/>
      <c r="AG486" s="493"/>
      <c r="AH486" s="493"/>
    </row>
    <row r="487" spans="1:34" s="494" customFormat="1">
      <c r="A487" s="513"/>
      <c r="B487" s="493"/>
      <c r="D487" s="520"/>
      <c r="E487" s="520"/>
      <c r="F487" s="520"/>
      <c r="G487" s="520"/>
      <c r="H487" s="520"/>
      <c r="I487" s="520"/>
      <c r="J487" s="520"/>
      <c r="K487" s="521"/>
      <c r="L487" s="521"/>
      <c r="M487" s="456"/>
      <c r="N487" s="456"/>
      <c r="O487" s="456"/>
      <c r="P487" s="457"/>
      <c r="Q487" s="457"/>
      <c r="R487" s="457"/>
      <c r="S487" s="457"/>
      <c r="T487" s="457"/>
      <c r="U487" s="457"/>
      <c r="V487" s="457"/>
      <c r="W487" s="457"/>
      <c r="X487" s="457"/>
      <c r="Y487" s="493"/>
      <c r="Z487" s="493"/>
      <c r="AA487" s="493"/>
      <c r="AB487" s="493"/>
      <c r="AC487" s="493"/>
      <c r="AD487" s="493"/>
      <c r="AE487" s="493"/>
      <c r="AF487" s="493"/>
      <c r="AG487" s="493"/>
      <c r="AH487" s="493"/>
    </row>
    <row r="488" spans="1:34" s="494" customFormat="1">
      <c r="A488" s="513"/>
      <c r="B488" s="493"/>
      <c r="D488" s="520"/>
      <c r="E488" s="520"/>
      <c r="F488" s="520"/>
      <c r="G488" s="520"/>
      <c r="H488" s="520"/>
      <c r="I488" s="520"/>
      <c r="J488" s="520"/>
      <c r="K488" s="521"/>
      <c r="L488" s="521"/>
      <c r="M488" s="456"/>
      <c r="N488" s="456"/>
      <c r="O488" s="456"/>
      <c r="P488" s="457"/>
      <c r="Q488" s="457"/>
      <c r="R488" s="457"/>
      <c r="S488" s="457"/>
      <c r="T488" s="457"/>
      <c r="U488" s="457"/>
      <c r="V488" s="457"/>
      <c r="W488" s="457"/>
      <c r="X488" s="457"/>
      <c r="Y488" s="493"/>
      <c r="Z488" s="493"/>
      <c r="AA488" s="493"/>
      <c r="AB488" s="493"/>
      <c r="AC488" s="493"/>
      <c r="AD488" s="493"/>
      <c r="AE488" s="493"/>
      <c r="AF488" s="493"/>
      <c r="AG488" s="493"/>
      <c r="AH488" s="493"/>
    </row>
    <row r="489" spans="1:34" s="494" customFormat="1">
      <c r="A489" s="513"/>
      <c r="B489" s="493"/>
      <c r="D489" s="520"/>
      <c r="E489" s="520"/>
      <c r="F489" s="520"/>
      <c r="G489" s="520"/>
      <c r="H489" s="520"/>
      <c r="I489" s="520"/>
      <c r="J489" s="520"/>
      <c r="K489" s="521"/>
      <c r="L489" s="521"/>
      <c r="M489" s="456"/>
      <c r="N489" s="456"/>
      <c r="O489" s="456"/>
      <c r="P489" s="457"/>
      <c r="Q489" s="457"/>
      <c r="R489" s="457"/>
      <c r="S489" s="457"/>
      <c r="T489" s="457"/>
      <c r="U489" s="457"/>
      <c r="V489" s="457"/>
      <c r="W489" s="457"/>
      <c r="X489" s="457"/>
      <c r="Y489" s="493"/>
      <c r="Z489" s="493"/>
      <c r="AA489" s="493"/>
      <c r="AB489" s="493"/>
      <c r="AC489" s="493"/>
      <c r="AD489" s="493"/>
      <c r="AE489" s="493"/>
      <c r="AF489" s="493"/>
      <c r="AG489" s="493"/>
      <c r="AH489" s="493"/>
    </row>
    <row r="490" spans="1:34" s="494" customFormat="1">
      <c r="A490" s="513"/>
      <c r="B490" s="493"/>
      <c r="D490" s="520"/>
      <c r="E490" s="520"/>
      <c r="F490" s="520"/>
      <c r="G490" s="520"/>
      <c r="H490" s="520"/>
      <c r="I490" s="520"/>
      <c r="J490" s="520"/>
      <c r="K490" s="521"/>
      <c r="L490" s="521"/>
      <c r="M490" s="456"/>
      <c r="N490" s="456"/>
      <c r="O490" s="456"/>
      <c r="P490" s="457"/>
      <c r="Q490" s="457"/>
      <c r="R490" s="457"/>
      <c r="S490" s="457"/>
      <c r="T490" s="457"/>
      <c r="U490" s="457"/>
      <c r="V490" s="457"/>
      <c r="W490" s="457"/>
      <c r="X490" s="457"/>
      <c r="Y490" s="493"/>
      <c r="Z490" s="493"/>
      <c r="AA490" s="493"/>
      <c r="AB490" s="493"/>
      <c r="AC490" s="493"/>
      <c r="AD490" s="493"/>
      <c r="AE490" s="493"/>
      <c r="AF490" s="493"/>
      <c r="AG490" s="493"/>
      <c r="AH490" s="493"/>
    </row>
    <row r="491" spans="1:34" s="494" customFormat="1">
      <c r="A491" s="513"/>
      <c r="B491" s="493"/>
      <c r="D491" s="520"/>
      <c r="E491" s="520"/>
      <c r="F491" s="520"/>
      <c r="G491" s="520"/>
      <c r="H491" s="520"/>
      <c r="I491" s="520"/>
      <c r="J491" s="520"/>
      <c r="K491" s="521"/>
      <c r="L491" s="521"/>
      <c r="M491" s="456"/>
      <c r="N491" s="456"/>
      <c r="O491" s="456"/>
      <c r="P491" s="457"/>
      <c r="Q491" s="457"/>
      <c r="R491" s="457"/>
      <c r="S491" s="457"/>
      <c r="T491" s="457"/>
      <c r="U491" s="457"/>
      <c r="V491" s="457"/>
      <c r="W491" s="457"/>
      <c r="X491" s="457"/>
      <c r="Y491" s="493"/>
      <c r="Z491" s="493"/>
      <c r="AA491" s="493"/>
      <c r="AB491" s="493"/>
      <c r="AC491" s="493"/>
      <c r="AD491" s="493"/>
      <c r="AE491" s="493"/>
      <c r="AF491" s="493"/>
      <c r="AG491" s="493"/>
      <c r="AH491" s="493"/>
    </row>
    <row r="492" spans="1:34" s="494" customFormat="1">
      <c r="A492" s="513"/>
      <c r="B492" s="493"/>
      <c r="D492" s="520"/>
      <c r="E492" s="520"/>
      <c r="F492" s="520"/>
      <c r="G492" s="520"/>
      <c r="H492" s="520"/>
      <c r="I492" s="520"/>
      <c r="J492" s="520"/>
      <c r="K492" s="521"/>
      <c r="L492" s="521"/>
      <c r="M492" s="456"/>
      <c r="N492" s="456"/>
      <c r="O492" s="456"/>
      <c r="P492" s="457"/>
      <c r="Q492" s="457"/>
      <c r="R492" s="457"/>
      <c r="S492" s="457"/>
      <c r="T492" s="457"/>
      <c r="U492" s="457"/>
      <c r="V492" s="457"/>
      <c r="W492" s="457"/>
      <c r="X492" s="457"/>
      <c r="Y492" s="493"/>
      <c r="Z492" s="493"/>
      <c r="AA492" s="493"/>
      <c r="AB492" s="493"/>
      <c r="AC492" s="493"/>
      <c r="AD492" s="493"/>
      <c r="AE492" s="493"/>
      <c r="AF492" s="493"/>
      <c r="AG492" s="493"/>
      <c r="AH492" s="493"/>
    </row>
    <row r="493" spans="1:34" s="494" customFormat="1">
      <c r="A493" s="513"/>
      <c r="B493" s="493"/>
      <c r="D493" s="520"/>
      <c r="E493" s="520"/>
      <c r="F493" s="520"/>
      <c r="G493" s="520"/>
      <c r="H493" s="520"/>
      <c r="I493" s="520"/>
      <c r="J493" s="520"/>
      <c r="K493" s="521"/>
      <c r="L493" s="521"/>
      <c r="M493" s="456"/>
      <c r="N493" s="456"/>
      <c r="O493" s="456"/>
      <c r="P493" s="457"/>
      <c r="Q493" s="457"/>
      <c r="R493" s="457"/>
      <c r="S493" s="457"/>
      <c r="T493" s="457"/>
      <c r="U493" s="457"/>
      <c r="V493" s="457"/>
      <c r="W493" s="457"/>
      <c r="X493" s="457"/>
      <c r="Y493" s="493"/>
      <c r="Z493" s="493"/>
      <c r="AA493" s="493"/>
      <c r="AB493" s="493"/>
      <c r="AC493" s="493"/>
      <c r="AD493" s="493"/>
      <c r="AE493" s="493"/>
      <c r="AF493" s="493"/>
      <c r="AG493" s="493"/>
      <c r="AH493" s="493"/>
    </row>
    <row r="494" spans="1:34" s="494" customFormat="1">
      <c r="A494" s="513"/>
      <c r="B494" s="493"/>
      <c r="D494" s="520"/>
      <c r="E494" s="520"/>
      <c r="F494" s="520"/>
      <c r="G494" s="520"/>
      <c r="H494" s="520"/>
      <c r="I494" s="520"/>
      <c r="J494" s="520"/>
      <c r="K494" s="521"/>
      <c r="L494" s="521"/>
      <c r="M494" s="456"/>
      <c r="N494" s="456"/>
      <c r="O494" s="456"/>
      <c r="P494" s="457"/>
      <c r="Q494" s="457"/>
      <c r="R494" s="457"/>
      <c r="S494" s="457"/>
      <c r="T494" s="457"/>
      <c r="U494" s="457"/>
      <c r="V494" s="457"/>
      <c r="W494" s="457"/>
      <c r="X494" s="457"/>
      <c r="Y494" s="493"/>
      <c r="Z494" s="493"/>
      <c r="AA494" s="493"/>
      <c r="AB494" s="493"/>
      <c r="AC494" s="493"/>
      <c r="AD494" s="493"/>
      <c r="AE494" s="493"/>
      <c r="AF494" s="493"/>
      <c r="AG494" s="493"/>
      <c r="AH494" s="493"/>
    </row>
    <row r="495" spans="1:34" s="494" customFormat="1">
      <c r="A495" s="513"/>
      <c r="B495" s="493"/>
      <c r="D495" s="520"/>
      <c r="E495" s="520"/>
      <c r="F495" s="520"/>
      <c r="G495" s="520"/>
      <c r="H495" s="520"/>
      <c r="I495" s="520"/>
      <c r="J495" s="520"/>
      <c r="K495" s="521"/>
      <c r="L495" s="521"/>
      <c r="M495" s="456"/>
      <c r="N495" s="456"/>
      <c r="O495" s="456"/>
      <c r="P495" s="457"/>
      <c r="Q495" s="457"/>
      <c r="R495" s="457"/>
      <c r="S495" s="457"/>
      <c r="T495" s="457"/>
      <c r="U495" s="457"/>
      <c r="V495" s="457"/>
      <c r="W495" s="457"/>
      <c r="X495" s="457"/>
      <c r="Y495" s="493"/>
      <c r="Z495" s="493"/>
      <c r="AA495" s="493"/>
      <c r="AB495" s="493"/>
      <c r="AC495" s="493"/>
      <c r="AD495" s="493"/>
      <c r="AE495" s="493"/>
      <c r="AF495" s="493"/>
      <c r="AG495" s="493"/>
      <c r="AH495" s="493"/>
    </row>
    <row r="496" spans="1:34" s="494" customFormat="1">
      <c r="A496" s="513"/>
      <c r="B496" s="493"/>
      <c r="D496" s="520"/>
      <c r="E496" s="520"/>
      <c r="F496" s="520"/>
      <c r="G496" s="520"/>
      <c r="H496" s="520"/>
      <c r="I496" s="520"/>
      <c r="J496" s="520"/>
      <c r="K496" s="521"/>
      <c r="L496" s="521"/>
      <c r="M496" s="456"/>
      <c r="N496" s="456"/>
      <c r="O496" s="456"/>
      <c r="P496" s="457"/>
      <c r="Q496" s="457"/>
      <c r="R496" s="457"/>
      <c r="S496" s="457"/>
      <c r="T496" s="457"/>
      <c r="U496" s="457"/>
      <c r="V496" s="457"/>
      <c r="W496" s="457"/>
      <c r="X496" s="457"/>
      <c r="Y496" s="493"/>
      <c r="Z496" s="493"/>
      <c r="AA496" s="493"/>
      <c r="AB496" s="493"/>
      <c r="AC496" s="493"/>
      <c r="AD496" s="493"/>
      <c r="AE496" s="493"/>
      <c r="AF496" s="493"/>
      <c r="AG496" s="493"/>
      <c r="AH496" s="493"/>
    </row>
    <row r="497" spans="1:34" s="494" customFormat="1">
      <c r="A497" s="513"/>
      <c r="B497" s="493"/>
      <c r="D497" s="520"/>
      <c r="E497" s="520"/>
      <c r="F497" s="520"/>
      <c r="G497" s="520"/>
      <c r="H497" s="520"/>
      <c r="I497" s="520"/>
      <c r="J497" s="520"/>
      <c r="K497" s="521"/>
      <c r="L497" s="521"/>
      <c r="M497" s="456"/>
      <c r="N497" s="456"/>
      <c r="O497" s="456"/>
      <c r="P497" s="457"/>
      <c r="Q497" s="457"/>
      <c r="R497" s="457"/>
      <c r="S497" s="457"/>
      <c r="T497" s="457"/>
      <c r="U497" s="457"/>
      <c r="V497" s="457"/>
      <c r="W497" s="457"/>
      <c r="X497" s="457"/>
      <c r="Y497" s="493"/>
      <c r="Z497" s="493"/>
      <c r="AA497" s="493"/>
      <c r="AB497" s="493"/>
      <c r="AC497" s="493"/>
      <c r="AD497" s="493"/>
      <c r="AE497" s="493"/>
      <c r="AF497" s="493"/>
      <c r="AG497" s="493"/>
      <c r="AH497" s="493"/>
    </row>
    <row r="498" spans="1:34" s="494" customFormat="1">
      <c r="A498" s="513"/>
      <c r="B498" s="493"/>
      <c r="D498" s="520"/>
      <c r="E498" s="520"/>
      <c r="F498" s="520"/>
      <c r="G498" s="520"/>
      <c r="H498" s="520"/>
      <c r="I498" s="520"/>
      <c r="J498" s="520"/>
      <c r="K498" s="521"/>
      <c r="L498" s="521"/>
      <c r="M498" s="456"/>
      <c r="N498" s="456"/>
      <c r="O498" s="456"/>
      <c r="P498" s="457"/>
      <c r="Q498" s="457"/>
      <c r="R498" s="457"/>
      <c r="S498" s="457"/>
      <c r="T498" s="457"/>
      <c r="U498" s="457"/>
      <c r="V498" s="457"/>
      <c r="W498" s="457"/>
      <c r="X498" s="457"/>
      <c r="Y498" s="493"/>
      <c r="Z498" s="493"/>
      <c r="AA498" s="493"/>
      <c r="AB498" s="493"/>
      <c r="AC498" s="493"/>
      <c r="AD498" s="493"/>
      <c r="AE498" s="493"/>
      <c r="AF498" s="493"/>
      <c r="AG498" s="493"/>
      <c r="AH498" s="493"/>
    </row>
    <row r="499" spans="1:34" s="494" customFormat="1">
      <c r="A499" s="513"/>
      <c r="B499" s="493"/>
      <c r="D499" s="520"/>
      <c r="E499" s="520"/>
      <c r="F499" s="520"/>
      <c r="G499" s="520"/>
      <c r="H499" s="520"/>
      <c r="I499" s="520"/>
      <c r="J499" s="520"/>
      <c r="K499" s="521"/>
      <c r="L499" s="521"/>
      <c r="M499" s="456"/>
      <c r="N499" s="456"/>
      <c r="O499" s="456"/>
      <c r="P499" s="457"/>
      <c r="Q499" s="457"/>
      <c r="R499" s="457"/>
      <c r="S499" s="457"/>
      <c r="T499" s="457"/>
      <c r="U499" s="457"/>
      <c r="V499" s="457"/>
      <c r="W499" s="457"/>
      <c r="X499" s="457"/>
      <c r="Y499" s="493"/>
      <c r="Z499" s="493"/>
      <c r="AA499" s="493"/>
      <c r="AB499" s="493"/>
      <c r="AC499" s="493"/>
      <c r="AD499" s="493"/>
      <c r="AE499" s="493"/>
      <c r="AF499" s="493"/>
      <c r="AG499" s="493"/>
      <c r="AH499" s="493"/>
    </row>
    <row r="500" spans="1:34" s="494" customFormat="1">
      <c r="A500" s="513"/>
      <c r="B500" s="493"/>
      <c r="D500" s="520"/>
      <c r="E500" s="520"/>
      <c r="F500" s="520"/>
      <c r="G500" s="520"/>
      <c r="H500" s="520"/>
      <c r="I500" s="520"/>
      <c r="J500" s="520"/>
      <c r="K500" s="521"/>
      <c r="L500" s="521"/>
      <c r="M500" s="456"/>
      <c r="N500" s="456"/>
      <c r="O500" s="456"/>
      <c r="P500" s="457"/>
      <c r="Q500" s="457"/>
      <c r="R500" s="457"/>
      <c r="S500" s="457"/>
      <c r="T500" s="457"/>
      <c r="U500" s="457"/>
      <c r="V500" s="457"/>
      <c r="W500" s="457"/>
      <c r="X500" s="457"/>
      <c r="Y500" s="493"/>
      <c r="Z500" s="493"/>
      <c r="AA500" s="493"/>
      <c r="AB500" s="493"/>
      <c r="AC500" s="493"/>
      <c r="AD500" s="493"/>
      <c r="AE500" s="493"/>
      <c r="AF500" s="493"/>
      <c r="AG500" s="493"/>
      <c r="AH500" s="493"/>
    </row>
    <row r="501" spans="1:34" s="494" customFormat="1">
      <c r="A501" s="513"/>
      <c r="B501" s="493"/>
      <c r="D501" s="520"/>
      <c r="E501" s="520"/>
      <c r="F501" s="520"/>
      <c r="G501" s="520"/>
      <c r="H501" s="520"/>
      <c r="I501" s="520"/>
      <c r="J501" s="520"/>
      <c r="K501" s="521"/>
      <c r="L501" s="521"/>
      <c r="M501" s="456"/>
      <c r="N501" s="456"/>
      <c r="O501" s="456"/>
      <c r="P501" s="457"/>
      <c r="Q501" s="457"/>
      <c r="R501" s="457"/>
      <c r="S501" s="457"/>
      <c r="T501" s="457"/>
      <c r="U501" s="457"/>
      <c r="V501" s="457"/>
      <c r="W501" s="457"/>
      <c r="X501" s="457"/>
      <c r="Y501" s="493"/>
      <c r="Z501" s="493"/>
      <c r="AA501" s="493"/>
      <c r="AB501" s="493"/>
      <c r="AC501" s="493"/>
      <c r="AD501" s="493"/>
      <c r="AE501" s="493"/>
      <c r="AF501" s="493"/>
      <c r="AG501" s="493"/>
      <c r="AH501" s="493"/>
    </row>
    <row r="502" spans="1:34" s="494" customFormat="1">
      <c r="A502" s="513"/>
      <c r="B502" s="493"/>
      <c r="D502" s="520"/>
      <c r="E502" s="520"/>
      <c r="F502" s="520"/>
      <c r="G502" s="520"/>
      <c r="H502" s="520"/>
      <c r="I502" s="520"/>
      <c r="J502" s="520"/>
      <c r="K502" s="521"/>
      <c r="L502" s="521"/>
      <c r="M502" s="456"/>
      <c r="N502" s="456"/>
      <c r="O502" s="456"/>
      <c r="P502" s="457"/>
      <c r="Q502" s="457"/>
      <c r="R502" s="457"/>
      <c r="S502" s="457"/>
      <c r="T502" s="457"/>
      <c r="U502" s="457"/>
      <c r="V502" s="457"/>
      <c r="W502" s="457"/>
      <c r="X502" s="457"/>
      <c r="Y502" s="493"/>
      <c r="Z502" s="493"/>
      <c r="AA502" s="493"/>
      <c r="AB502" s="493"/>
      <c r="AC502" s="493"/>
      <c r="AD502" s="493"/>
      <c r="AE502" s="493"/>
      <c r="AF502" s="493"/>
      <c r="AG502" s="493"/>
      <c r="AH502" s="493"/>
    </row>
    <row r="503" spans="1:34" s="494" customFormat="1">
      <c r="A503" s="513"/>
      <c r="B503" s="493"/>
      <c r="D503" s="520"/>
      <c r="E503" s="520"/>
      <c r="F503" s="520"/>
      <c r="G503" s="520"/>
      <c r="H503" s="520"/>
      <c r="I503" s="520"/>
      <c r="J503" s="520"/>
      <c r="K503" s="521"/>
      <c r="L503" s="521"/>
      <c r="M503" s="456"/>
      <c r="N503" s="456"/>
      <c r="O503" s="456"/>
      <c r="P503" s="457"/>
      <c r="Q503" s="457"/>
      <c r="R503" s="457"/>
      <c r="S503" s="457"/>
      <c r="T503" s="457"/>
      <c r="U503" s="457"/>
      <c r="V503" s="457"/>
      <c r="W503" s="457"/>
      <c r="X503" s="457"/>
      <c r="Y503" s="493"/>
      <c r="Z503" s="493"/>
      <c r="AA503" s="493"/>
      <c r="AB503" s="493"/>
      <c r="AC503" s="493"/>
      <c r="AD503" s="493"/>
      <c r="AE503" s="493"/>
      <c r="AF503" s="493"/>
      <c r="AG503" s="493"/>
      <c r="AH503" s="493"/>
    </row>
    <row r="504" spans="1:34" s="494" customFormat="1">
      <c r="A504" s="513"/>
      <c r="B504" s="493"/>
      <c r="D504" s="520"/>
      <c r="E504" s="520"/>
      <c r="F504" s="520"/>
      <c r="G504" s="520"/>
      <c r="H504" s="520"/>
      <c r="I504" s="520"/>
      <c r="J504" s="520"/>
      <c r="K504" s="521"/>
      <c r="L504" s="521"/>
      <c r="M504" s="456"/>
      <c r="N504" s="456"/>
      <c r="O504" s="456"/>
      <c r="P504" s="457"/>
      <c r="Q504" s="457"/>
      <c r="R504" s="457"/>
      <c r="S504" s="457"/>
      <c r="T504" s="457"/>
      <c r="U504" s="457"/>
      <c r="V504" s="457"/>
      <c r="W504" s="457"/>
      <c r="X504" s="457"/>
      <c r="Y504" s="493"/>
      <c r="Z504" s="493"/>
      <c r="AA504" s="493"/>
      <c r="AB504" s="493"/>
      <c r="AC504" s="493"/>
      <c r="AD504" s="493"/>
      <c r="AE504" s="493"/>
      <c r="AF504" s="493"/>
      <c r="AG504" s="493"/>
      <c r="AH504" s="493"/>
    </row>
    <row r="505" spans="1:34" s="494" customFormat="1">
      <c r="A505" s="513"/>
      <c r="B505" s="493"/>
      <c r="D505" s="520"/>
      <c r="E505" s="520"/>
      <c r="F505" s="520"/>
      <c r="G505" s="520"/>
      <c r="H505" s="520"/>
      <c r="I505" s="520"/>
      <c r="J505" s="520"/>
      <c r="K505" s="521"/>
      <c r="L505" s="521"/>
      <c r="M505" s="456"/>
      <c r="N505" s="456"/>
      <c r="O505" s="456"/>
      <c r="P505" s="457"/>
      <c r="Q505" s="457"/>
      <c r="R505" s="457"/>
      <c r="S505" s="457"/>
      <c r="T505" s="457"/>
      <c r="U505" s="457"/>
      <c r="V505" s="457"/>
      <c r="W505" s="457"/>
      <c r="X505" s="457"/>
      <c r="Y505" s="493"/>
      <c r="Z505" s="493"/>
      <c r="AA505" s="493"/>
      <c r="AB505" s="493"/>
      <c r="AC505" s="493"/>
      <c r="AD505" s="493"/>
      <c r="AE505" s="493"/>
      <c r="AF505" s="493"/>
      <c r="AG505" s="493"/>
      <c r="AH505" s="493"/>
    </row>
    <row r="506" spans="1:34" s="494" customFormat="1">
      <c r="A506" s="513"/>
      <c r="B506" s="493"/>
      <c r="D506" s="520"/>
      <c r="E506" s="520"/>
      <c r="F506" s="520"/>
      <c r="G506" s="520"/>
      <c r="H506" s="520"/>
      <c r="I506" s="520"/>
      <c r="J506" s="520"/>
      <c r="K506" s="521"/>
      <c r="L506" s="521"/>
      <c r="M506" s="456"/>
      <c r="N506" s="456"/>
      <c r="O506" s="456"/>
      <c r="P506" s="457"/>
      <c r="Q506" s="457"/>
      <c r="R506" s="457"/>
      <c r="S506" s="457"/>
      <c r="T506" s="457"/>
      <c r="U506" s="457"/>
      <c r="V506" s="457"/>
      <c r="W506" s="457"/>
      <c r="X506" s="457"/>
      <c r="Y506" s="493"/>
      <c r="Z506" s="493"/>
      <c r="AA506" s="493"/>
      <c r="AB506" s="493"/>
      <c r="AC506" s="493"/>
      <c r="AD506" s="493"/>
      <c r="AE506" s="493"/>
      <c r="AF506" s="493"/>
      <c r="AG506" s="493"/>
      <c r="AH506" s="493"/>
    </row>
    <row r="507" spans="1:34" s="494" customFormat="1">
      <c r="A507" s="513"/>
      <c r="B507" s="493"/>
      <c r="D507" s="520"/>
      <c r="E507" s="520"/>
      <c r="F507" s="520"/>
      <c r="G507" s="520"/>
      <c r="H507" s="520"/>
      <c r="I507" s="520"/>
      <c r="J507" s="520"/>
      <c r="K507" s="521"/>
      <c r="L507" s="521"/>
      <c r="M507" s="456"/>
      <c r="N507" s="456"/>
      <c r="O507" s="456"/>
      <c r="P507" s="457"/>
      <c r="Q507" s="457"/>
      <c r="R507" s="457"/>
      <c r="S507" s="457"/>
      <c r="T507" s="457"/>
      <c r="U507" s="457"/>
      <c r="V507" s="457"/>
      <c r="W507" s="457"/>
      <c r="X507" s="457"/>
      <c r="Y507" s="493"/>
      <c r="Z507" s="493"/>
      <c r="AA507" s="493"/>
      <c r="AB507" s="493"/>
      <c r="AC507" s="493"/>
      <c r="AD507" s="493"/>
      <c r="AE507" s="493"/>
      <c r="AF507" s="493"/>
      <c r="AG507" s="493"/>
      <c r="AH507" s="493"/>
    </row>
    <row r="508" spans="1:34" s="494" customFormat="1">
      <c r="A508" s="513"/>
      <c r="B508" s="493"/>
      <c r="D508" s="520"/>
      <c r="E508" s="520"/>
      <c r="F508" s="520"/>
      <c r="G508" s="520"/>
      <c r="H508" s="520"/>
      <c r="I508" s="520"/>
      <c r="J508" s="520"/>
      <c r="K508" s="521"/>
      <c r="L508" s="521"/>
      <c r="M508" s="456"/>
      <c r="N508" s="456"/>
      <c r="O508" s="456"/>
      <c r="P508" s="457"/>
      <c r="Q508" s="457"/>
      <c r="R508" s="457"/>
      <c r="S508" s="457"/>
      <c r="T508" s="457"/>
      <c r="U508" s="457"/>
      <c r="V508" s="457"/>
      <c r="W508" s="457"/>
      <c r="X508" s="457"/>
      <c r="Y508" s="493"/>
      <c r="Z508" s="493"/>
      <c r="AA508" s="493"/>
      <c r="AB508" s="493"/>
      <c r="AC508" s="493"/>
      <c r="AD508" s="493"/>
      <c r="AE508" s="493"/>
      <c r="AF508" s="493"/>
      <c r="AG508" s="493"/>
      <c r="AH508" s="493"/>
    </row>
    <row r="509" spans="1:34" s="494" customFormat="1">
      <c r="A509" s="513"/>
      <c r="B509" s="493"/>
      <c r="D509" s="520"/>
      <c r="E509" s="520"/>
      <c r="F509" s="520"/>
      <c r="G509" s="520"/>
      <c r="H509" s="520"/>
      <c r="I509" s="520"/>
      <c r="J509" s="520"/>
      <c r="K509" s="521"/>
      <c r="L509" s="521"/>
      <c r="M509" s="456"/>
      <c r="N509" s="456"/>
      <c r="O509" s="456"/>
      <c r="P509" s="457"/>
      <c r="Q509" s="457"/>
      <c r="R509" s="457"/>
      <c r="S509" s="457"/>
      <c r="T509" s="457"/>
      <c r="U509" s="457"/>
      <c r="V509" s="457"/>
      <c r="W509" s="457"/>
      <c r="X509" s="457"/>
      <c r="Y509" s="493"/>
      <c r="Z509" s="493"/>
      <c r="AA509" s="493"/>
      <c r="AB509" s="493"/>
      <c r="AC509" s="493"/>
      <c r="AD509" s="493"/>
      <c r="AE509" s="493"/>
      <c r="AF509" s="493"/>
      <c r="AG509" s="493"/>
      <c r="AH509" s="493"/>
    </row>
    <row r="510" spans="1:34" s="494" customFormat="1">
      <c r="A510" s="513"/>
      <c r="B510" s="493"/>
      <c r="D510" s="520"/>
      <c r="E510" s="520"/>
      <c r="F510" s="520"/>
      <c r="G510" s="520"/>
      <c r="H510" s="520"/>
      <c r="I510" s="520"/>
      <c r="J510" s="520"/>
      <c r="K510" s="521"/>
      <c r="L510" s="521"/>
      <c r="M510" s="456"/>
      <c r="N510" s="456"/>
      <c r="O510" s="456"/>
      <c r="P510" s="457"/>
      <c r="Q510" s="457"/>
      <c r="R510" s="457"/>
      <c r="S510" s="457"/>
      <c r="T510" s="457"/>
      <c r="U510" s="457"/>
      <c r="V510" s="457"/>
      <c r="W510" s="457"/>
      <c r="X510" s="457"/>
      <c r="Y510" s="493"/>
      <c r="Z510" s="493"/>
      <c r="AA510" s="493"/>
      <c r="AB510" s="493"/>
      <c r="AC510" s="493"/>
      <c r="AD510" s="493"/>
      <c r="AE510" s="493"/>
      <c r="AF510" s="493"/>
      <c r="AG510" s="493"/>
      <c r="AH510" s="493"/>
    </row>
    <row r="511" spans="1:34" s="494" customFormat="1">
      <c r="A511" s="513"/>
      <c r="B511" s="493"/>
      <c r="D511" s="520"/>
      <c r="E511" s="520"/>
      <c r="F511" s="520"/>
      <c r="G511" s="520"/>
      <c r="H511" s="520"/>
      <c r="I511" s="520"/>
      <c r="J511" s="520"/>
      <c r="K511" s="521"/>
      <c r="L511" s="521"/>
      <c r="M511" s="456"/>
      <c r="N511" s="456"/>
      <c r="O511" s="456"/>
      <c r="P511" s="457"/>
      <c r="Q511" s="457"/>
      <c r="R511" s="457"/>
      <c r="S511" s="457"/>
      <c r="T511" s="457"/>
      <c r="U511" s="457"/>
      <c r="V511" s="457"/>
      <c r="W511" s="457"/>
      <c r="X511" s="457"/>
      <c r="Y511" s="493"/>
      <c r="Z511" s="493"/>
      <c r="AA511" s="493"/>
      <c r="AB511" s="493"/>
      <c r="AC511" s="493"/>
      <c r="AD511" s="493"/>
      <c r="AE511" s="493"/>
      <c r="AF511" s="493"/>
      <c r="AG511" s="493"/>
      <c r="AH511" s="493"/>
    </row>
    <row r="512" spans="1:34" s="494" customFormat="1">
      <c r="A512" s="513"/>
      <c r="B512" s="493"/>
      <c r="D512" s="520"/>
      <c r="E512" s="520"/>
      <c r="F512" s="520"/>
      <c r="G512" s="520"/>
      <c r="H512" s="520"/>
      <c r="I512" s="520"/>
      <c r="J512" s="520"/>
      <c r="K512" s="521"/>
      <c r="L512" s="521"/>
      <c r="M512" s="456"/>
      <c r="N512" s="456"/>
      <c r="O512" s="456"/>
      <c r="P512" s="457"/>
      <c r="Q512" s="457"/>
      <c r="R512" s="457"/>
      <c r="S512" s="457"/>
      <c r="T512" s="457"/>
      <c r="U512" s="457"/>
      <c r="V512" s="457"/>
      <c r="W512" s="457"/>
      <c r="X512" s="457"/>
      <c r="Y512" s="493"/>
      <c r="Z512" s="493"/>
      <c r="AA512" s="493"/>
      <c r="AB512" s="493"/>
      <c r="AC512" s="493"/>
      <c r="AD512" s="493"/>
      <c r="AE512" s="493"/>
      <c r="AF512" s="493"/>
      <c r="AG512" s="493"/>
      <c r="AH512" s="493"/>
    </row>
    <row r="513" spans="1:34" s="494" customFormat="1">
      <c r="A513" s="513"/>
      <c r="B513" s="493"/>
      <c r="D513" s="520"/>
      <c r="E513" s="520"/>
      <c r="F513" s="520"/>
      <c r="G513" s="520"/>
      <c r="H513" s="520"/>
      <c r="I513" s="520"/>
      <c r="J513" s="520"/>
      <c r="K513" s="521"/>
      <c r="L513" s="521"/>
      <c r="M513" s="456"/>
      <c r="N513" s="456"/>
      <c r="O513" s="456"/>
      <c r="P513" s="457"/>
      <c r="Q513" s="457"/>
      <c r="R513" s="457"/>
      <c r="S513" s="457"/>
      <c r="T513" s="457"/>
      <c r="U513" s="457"/>
      <c r="V513" s="457"/>
      <c r="W513" s="457"/>
      <c r="X513" s="457"/>
      <c r="Y513" s="493"/>
      <c r="Z513" s="493"/>
      <c r="AA513" s="493"/>
      <c r="AB513" s="493"/>
      <c r="AC513" s="493"/>
      <c r="AD513" s="493"/>
      <c r="AE513" s="493"/>
      <c r="AF513" s="493"/>
      <c r="AG513" s="493"/>
      <c r="AH513" s="493"/>
    </row>
    <row r="514" spans="1:34" s="494" customFormat="1">
      <c r="A514" s="513"/>
      <c r="B514" s="493"/>
      <c r="D514" s="520"/>
      <c r="E514" s="520"/>
      <c r="F514" s="520"/>
      <c r="G514" s="520"/>
      <c r="H514" s="520"/>
      <c r="I514" s="520"/>
      <c r="J514" s="520"/>
      <c r="K514" s="521"/>
      <c r="L514" s="521"/>
      <c r="M514" s="456"/>
      <c r="N514" s="456"/>
      <c r="O514" s="456"/>
      <c r="P514" s="457"/>
      <c r="Q514" s="457"/>
      <c r="R514" s="457"/>
      <c r="S514" s="457"/>
      <c r="T514" s="457"/>
      <c r="U514" s="457"/>
      <c r="V514" s="457"/>
      <c r="W514" s="457"/>
      <c r="X514" s="457"/>
      <c r="Y514" s="493"/>
      <c r="Z514" s="493"/>
      <c r="AA514" s="493"/>
      <c r="AB514" s="493"/>
      <c r="AC514" s="493"/>
      <c r="AD514" s="493"/>
      <c r="AE514" s="493"/>
      <c r="AF514" s="493"/>
      <c r="AG514" s="493"/>
      <c r="AH514" s="493"/>
    </row>
    <row r="515" spans="1:34" s="494" customFormat="1">
      <c r="A515" s="513"/>
      <c r="B515" s="493"/>
      <c r="D515" s="520"/>
      <c r="E515" s="520"/>
      <c r="F515" s="520"/>
      <c r="G515" s="520"/>
      <c r="H515" s="520"/>
      <c r="I515" s="520"/>
      <c r="J515" s="520"/>
      <c r="K515" s="521"/>
      <c r="L515" s="521"/>
      <c r="M515" s="456"/>
      <c r="N515" s="456"/>
      <c r="O515" s="456"/>
      <c r="P515" s="457"/>
      <c r="Q515" s="457"/>
      <c r="R515" s="457"/>
      <c r="S515" s="457"/>
      <c r="T515" s="457"/>
      <c r="U515" s="457"/>
      <c r="V515" s="457"/>
      <c r="W515" s="457"/>
      <c r="X515" s="457"/>
      <c r="Y515" s="493"/>
      <c r="Z515" s="493"/>
      <c r="AA515" s="493"/>
      <c r="AB515" s="493"/>
      <c r="AC515" s="493"/>
      <c r="AD515" s="493"/>
      <c r="AE515" s="493"/>
      <c r="AF515" s="493"/>
      <c r="AG515" s="493"/>
      <c r="AH515" s="493"/>
    </row>
    <row r="516" spans="1:34" s="494" customFormat="1">
      <c r="A516" s="513"/>
      <c r="B516" s="493"/>
      <c r="D516" s="520"/>
      <c r="E516" s="520"/>
      <c r="F516" s="520"/>
      <c r="G516" s="520"/>
      <c r="H516" s="520"/>
      <c r="I516" s="520"/>
      <c r="J516" s="520"/>
      <c r="K516" s="521"/>
      <c r="L516" s="521"/>
      <c r="M516" s="456"/>
      <c r="N516" s="456"/>
      <c r="O516" s="456"/>
      <c r="P516" s="457"/>
      <c r="Q516" s="457"/>
      <c r="R516" s="457"/>
      <c r="S516" s="457"/>
      <c r="T516" s="457"/>
      <c r="U516" s="457"/>
      <c r="V516" s="457"/>
      <c r="W516" s="457"/>
      <c r="X516" s="457"/>
      <c r="Y516" s="493"/>
      <c r="Z516" s="493"/>
      <c r="AA516" s="493"/>
      <c r="AB516" s="493"/>
      <c r="AC516" s="493"/>
      <c r="AD516" s="493"/>
      <c r="AE516" s="493"/>
      <c r="AF516" s="493"/>
      <c r="AG516" s="493"/>
      <c r="AH516" s="493"/>
    </row>
    <row r="517" spans="1:34" s="494" customFormat="1">
      <c r="A517" s="513"/>
      <c r="B517" s="493"/>
      <c r="D517" s="520"/>
      <c r="E517" s="520"/>
      <c r="F517" s="520"/>
      <c r="G517" s="520"/>
      <c r="H517" s="520"/>
      <c r="I517" s="520"/>
      <c r="J517" s="520"/>
      <c r="K517" s="521"/>
      <c r="L517" s="521"/>
      <c r="M517" s="456"/>
      <c r="N517" s="456"/>
      <c r="O517" s="456"/>
      <c r="P517" s="457"/>
      <c r="Q517" s="457"/>
      <c r="R517" s="457"/>
      <c r="S517" s="457"/>
      <c r="T517" s="457"/>
      <c r="U517" s="457"/>
      <c r="V517" s="457"/>
      <c r="W517" s="457"/>
      <c r="X517" s="457"/>
      <c r="Y517" s="493"/>
      <c r="Z517" s="493"/>
      <c r="AA517" s="493"/>
      <c r="AB517" s="493"/>
      <c r="AC517" s="493"/>
      <c r="AD517" s="493"/>
      <c r="AE517" s="493"/>
      <c r="AF517" s="493"/>
      <c r="AG517" s="493"/>
      <c r="AH517" s="493"/>
    </row>
    <row r="518" spans="1:34" s="494" customFormat="1">
      <c r="A518" s="513"/>
      <c r="B518" s="493"/>
      <c r="D518" s="520"/>
      <c r="E518" s="520"/>
      <c r="F518" s="520"/>
      <c r="G518" s="520"/>
      <c r="H518" s="520"/>
      <c r="I518" s="520"/>
      <c r="J518" s="520"/>
      <c r="K518" s="521"/>
      <c r="L518" s="521"/>
      <c r="M518" s="456"/>
      <c r="N518" s="456"/>
      <c r="O518" s="456"/>
      <c r="P518" s="457"/>
      <c r="Q518" s="457"/>
      <c r="R518" s="457"/>
      <c r="S518" s="457"/>
      <c r="T518" s="457"/>
      <c r="U518" s="457"/>
      <c r="V518" s="457"/>
      <c r="W518" s="457"/>
      <c r="X518" s="457"/>
      <c r="Y518" s="493"/>
      <c r="Z518" s="493"/>
      <c r="AA518" s="493"/>
      <c r="AB518" s="493"/>
      <c r="AC518" s="493"/>
      <c r="AD518" s="493"/>
      <c r="AE518" s="493"/>
      <c r="AF518" s="493"/>
      <c r="AG518" s="493"/>
      <c r="AH518" s="493"/>
    </row>
    <row r="519" spans="1:34" s="494" customFormat="1">
      <c r="A519" s="513"/>
      <c r="B519" s="493"/>
      <c r="D519" s="520"/>
      <c r="E519" s="520"/>
      <c r="F519" s="520"/>
      <c r="G519" s="520"/>
      <c r="H519" s="520"/>
      <c r="I519" s="520"/>
      <c r="J519" s="520"/>
      <c r="K519" s="521"/>
      <c r="L519" s="521"/>
      <c r="M519" s="456"/>
      <c r="N519" s="456"/>
      <c r="O519" s="456"/>
      <c r="P519" s="457"/>
      <c r="Q519" s="457"/>
      <c r="R519" s="457"/>
      <c r="S519" s="457"/>
      <c r="T519" s="457"/>
      <c r="U519" s="457"/>
      <c r="V519" s="457"/>
      <c r="W519" s="457"/>
      <c r="X519" s="457"/>
      <c r="Y519" s="493"/>
      <c r="Z519" s="493"/>
      <c r="AA519" s="493"/>
      <c r="AB519" s="493"/>
      <c r="AC519" s="493"/>
      <c r="AD519" s="493"/>
      <c r="AE519" s="493"/>
      <c r="AF519" s="493"/>
      <c r="AG519" s="493"/>
      <c r="AH519" s="493"/>
    </row>
    <row r="520" spans="1:34" s="494" customFormat="1">
      <c r="A520" s="513"/>
      <c r="B520" s="493"/>
      <c r="D520" s="520"/>
      <c r="E520" s="520"/>
      <c r="F520" s="520"/>
      <c r="G520" s="520"/>
      <c r="H520" s="520"/>
      <c r="I520" s="520"/>
      <c r="J520" s="520"/>
      <c r="K520" s="521"/>
      <c r="L520" s="521"/>
      <c r="M520" s="456"/>
      <c r="N520" s="456"/>
      <c r="O520" s="456"/>
      <c r="P520" s="457"/>
      <c r="Q520" s="457"/>
      <c r="R520" s="457"/>
      <c r="S520" s="457"/>
      <c r="T520" s="457"/>
      <c r="U520" s="457"/>
      <c r="V520" s="457"/>
      <c r="W520" s="457"/>
      <c r="X520" s="457"/>
      <c r="Y520" s="493"/>
      <c r="Z520" s="493"/>
      <c r="AA520" s="493"/>
      <c r="AB520" s="493"/>
      <c r="AC520" s="493"/>
      <c r="AD520" s="493"/>
      <c r="AE520" s="493"/>
      <c r="AF520" s="493"/>
      <c r="AG520" s="493"/>
      <c r="AH520" s="493"/>
    </row>
    <row r="521" spans="1:34" s="494" customFormat="1">
      <c r="A521" s="513"/>
      <c r="B521" s="493"/>
      <c r="D521" s="520"/>
      <c r="E521" s="520"/>
      <c r="F521" s="520"/>
      <c r="G521" s="520"/>
      <c r="H521" s="520"/>
      <c r="I521" s="520"/>
      <c r="J521" s="520"/>
      <c r="K521" s="521"/>
      <c r="L521" s="521"/>
      <c r="M521" s="456"/>
      <c r="N521" s="456"/>
      <c r="O521" s="456"/>
      <c r="P521" s="457"/>
      <c r="Q521" s="457"/>
      <c r="R521" s="457"/>
      <c r="S521" s="457"/>
      <c r="T521" s="457"/>
      <c r="U521" s="457"/>
      <c r="V521" s="457"/>
      <c r="W521" s="457"/>
      <c r="X521" s="457"/>
      <c r="Y521" s="493"/>
      <c r="Z521" s="493"/>
      <c r="AA521" s="493"/>
      <c r="AB521" s="493"/>
      <c r="AC521" s="493"/>
      <c r="AD521" s="493"/>
      <c r="AE521" s="493"/>
      <c r="AF521" s="493"/>
      <c r="AG521" s="493"/>
      <c r="AH521" s="493"/>
    </row>
    <row r="522" spans="1:34" s="494" customFormat="1">
      <c r="A522" s="513"/>
      <c r="B522" s="493"/>
      <c r="D522" s="520"/>
      <c r="E522" s="520"/>
      <c r="F522" s="520"/>
      <c r="G522" s="520"/>
      <c r="H522" s="520"/>
      <c r="I522" s="520"/>
      <c r="J522" s="520"/>
      <c r="K522" s="521"/>
      <c r="L522" s="521"/>
      <c r="M522" s="456"/>
      <c r="N522" s="456"/>
      <c r="O522" s="456"/>
      <c r="P522" s="457"/>
      <c r="Q522" s="457"/>
      <c r="R522" s="457"/>
      <c r="S522" s="457"/>
      <c r="T522" s="457"/>
      <c r="U522" s="457"/>
      <c r="V522" s="457"/>
      <c r="W522" s="457"/>
      <c r="X522" s="457"/>
      <c r="Y522" s="493"/>
      <c r="Z522" s="493"/>
      <c r="AA522" s="493"/>
      <c r="AB522" s="493"/>
      <c r="AC522" s="493"/>
      <c r="AD522" s="493"/>
      <c r="AE522" s="493"/>
      <c r="AF522" s="493"/>
      <c r="AG522" s="493"/>
      <c r="AH522" s="493"/>
    </row>
    <row r="523" spans="1:34" s="494" customFormat="1">
      <c r="A523" s="513"/>
      <c r="B523" s="493"/>
      <c r="D523" s="520"/>
      <c r="E523" s="520"/>
      <c r="F523" s="520"/>
      <c r="G523" s="520"/>
      <c r="H523" s="520"/>
      <c r="I523" s="520"/>
      <c r="J523" s="520"/>
      <c r="K523" s="521"/>
      <c r="L523" s="521"/>
      <c r="M523" s="456"/>
      <c r="N523" s="456"/>
      <c r="O523" s="456"/>
      <c r="P523" s="457"/>
      <c r="Q523" s="457"/>
      <c r="R523" s="457"/>
      <c r="S523" s="457"/>
      <c r="T523" s="457"/>
      <c r="U523" s="457"/>
      <c r="V523" s="457"/>
      <c r="W523" s="457"/>
      <c r="X523" s="457"/>
      <c r="Y523" s="493"/>
      <c r="Z523" s="493"/>
      <c r="AA523" s="493"/>
      <c r="AB523" s="493"/>
      <c r="AC523" s="493"/>
      <c r="AD523" s="493"/>
      <c r="AE523" s="493"/>
      <c r="AF523" s="493"/>
      <c r="AG523" s="493"/>
      <c r="AH523" s="493"/>
    </row>
    <row r="524" spans="1:34" s="494" customFormat="1">
      <c r="A524" s="513"/>
      <c r="B524" s="493"/>
      <c r="D524" s="520"/>
      <c r="E524" s="520"/>
      <c r="F524" s="520"/>
      <c r="G524" s="520"/>
      <c r="H524" s="520"/>
      <c r="I524" s="520"/>
      <c r="J524" s="520"/>
      <c r="K524" s="521"/>
      <c r="L524" s="521"/>
      <c r="M524" s="456"/>
      <c r="N524" s="456"/>
      <c r="O524" s="456"/>
      <c r="P524" s="457"/>
      <c r="Q524" s="457"/>
      <c r="R524" s="457"/>
      <c r="S524" s="457"/>
      <c r="T524" s="457"/>
      <c r="U524" s="457"/>
      <c r="V524" s="457"/>
      <c r="W524" s="457"/>
      <c r="X524" s="457"/>
      <c r="Y524" s="493"/>
      <c r="Z524" s="493"/>
      <c r="AA524" s="493"/>
      <c r="AB524" s="493"/>
      <c r="AC524" s="493"/>
      <c r="AD524" s="493"/>
      <c r="AE524" s="493"/>
      <c r="AF524" s="493"/>
      <c r="AG524" s="493"/>
      <c r="AH524" s="493"/>
    </row>
    <row r="525" spans="1:34" s="494" customFormat="1">
      <c r="A525" s="513"/>
      <c r="B525" s="493"/>
      <c r="D525" s="520"/>
      <c r="E525" s="520"/>
      <c r="F525" s="520"/>
      <c r="G525" s="520"/>
      <c r="H525" s="520"/>
      <c r="I525" s="520"/>
      <c r="J525" s="520"/>
      <c r="K525" s="521"/>
      <c r="L525" s="521"/>
      <c r="M525" s="456"/>
      <c r="N525" s="456"/>
      <c r="O525" s="456"/>
      <c r="P525" s="457"/>
      <c r="Q525" s="457"/>
      <c r="R525" s="457"/>
      <c r="S525" s="457"/>
      <c r="T525" s="457"/>
      <c r="U525" s="457"/>
      <c r="V525" s="457"/>
      <c r="W525" s="457"/>
      <c r="X525" s="457"/>
      <c r="Y525" s="493"/>
      <c r="Z525" s="493"/>
      <c r="AA525" s="493"/>
      <c r="AB525" s="493"/>
      <c r="AC525" s="493"/>
      <c r="AD525" s="493"/>
      <c r="AE525" s="493"/>
      <c r="AF525" s="493"/>
      <c r="AG525" s="493"/>
      <c r="AH525" s="493"/>
    </row>
    <row r="526" spans="1:34" s="494" customFormat="1">
      <c r="A526" s="513"/>
      <c r="B526" s="493"/>
      <c r="D526" s="520"/>
      <c r="E526" s="520"/>
      <c r="F526" s="520"/>
      <c r="G526" s="520"/>
      <c r="H526" s="520"/>
      <c r="I526" s="520"/>
      <c r="J526" s="520"/>
      <c r="K526" s="521"/>
      <c r="L526" s="521"/>
      <c r="M526" s="456"/>
      <c r="N526" s="456"/>
      <c r="O526" s="456"/>
      <c r="P526" s="457"/>
      <c r="Q526" s="457"/>
      <c r="R526" s="457"/>
      <c r="S526" s="457"/>
      <c r="T526" s="457"/>
      <c r="U526" s="457"/>
      <c r="V526" s="457"/>
      <c r="W526" s="457"/>
      <c r="X526" s="457"/>
      <c r="Y526" s="493"/>
      <c r="Z526" s="493"/>
      <c r="AA526" s="493"/>
      <c r="AB526" s="493"/>
      <c r="AC526" s="493"/>
      <c r="AD526" s="493"/>
      <c r="AE526" s="493"/>
      <c r="AF526" s="493"/>
      <c r="AG526" s="493"/>
      <c r="AH526" s="493"/>
    </row>
    <row r="527" spans="1:34" s="494" customFormat="1">
      <c r="A527" s="513"/>
      <c r="B527" s="493"/>
      <c r="D527" s="520"/>
      <c r="E527" s="520"/>
      <c r="F527" s="520"/>
      <c r="G527" s="520"/>
      <c r="H527" s="520"/>
      <c r="I527" s="520"/>
      <c r="J527" s="520"/>
      <c r="K527" s="521"/>
      <c r="L527" s="521"/>
      <c r="M527" s="456"/>
      <c r="N527" s="456"/>
      <c r="O527" s="456"/>
      <c r="P527" s="457"/>
      <c r="Q527" s="457"/>
      <c r="R527" s="457"/>
      <c r="S527" s="457"/>
      <c r="T527" s="457"/>
      <c r="U527" s="457"/>
      <c r="V527" s="457"/>
      <c r="W527" s="457"/>
      <c r="X527" s="457"/>
      <c r="Y527" s="493"/>
      <c r="Z527" s="493"/>
      <c r="AA527" s="493"/>
      <c r="AB527" s="493"/>
      <c r="AC527" s="493"/>
      <c r="AD527" s="493"/>
      <c r="AE527" s="493"/>
      <c r="AF527" s="493"/>
      <c r="AG527" s="493"/>
      <c r="AH527" s="493"/>
    </row>
    <row r="528" spans="1:34" s="494" customFormat="1">
      <c r="A528" s="513"/>
      <c r="B528" s="493"/>
      <c r="D528" s="520"/>
      <c r="E528" s="520"/>
      <c r="F528" s="520"/>
      <c r="G528" s="520"/>
      <c r="H528" s="520"/>
      <c r="I528" s="520"/>
      <c r="J528" s="520"/>
      <c r="K528" s="521"/>
      <c r="L528" s="521"/>
      <c r="M528" s="456"/>
      <c r="N528" s="456"/>
      <c r="O528" s="456"/>
      <c r="P528" s="457"/>
      <c r="Q528" s="457"/>
      <c r="R528" s="457"/>
      <c r="S528" s="457"/>
      <c r="T528" s="457"/>
      <c r="U528" s="457"/>
      <c r="V528" s="457"/>
      <c r="W528" s="457"/>
      <c r="X528" s="457"/>
      <c r="Y528" s="493"/>
      <c r="Z528" s="493"/>
      <c r="AA528" s="493"/>
      <c r="AB528" s="493"/>
      <c r="AC528" s="493"/>
      <c r="AD528" s="493"/>
      <c r="AE528" s="493"/>
      <c r="AF528" s="493"/>
      <c r="AG528" s="493"/>
      <c r="AH528" s="493"/>
    </row>
    <row r="529" spans="1:34" s="494" customFormat="1">
      <c r="A529" s="513"/>
      <c r="B529" s="493"/>
      <c r="D529" s="520"/>
      <c r="E529" s="520"/>
      <c r="F529" s="520"/>
      <c r="G529" s="520"/>
      <c r="H529" s="520"/>
      <c r="I529" s="520"/>
      <c r="J529" s="520"/>
      <c r="K529" s="521"/>
      <c r="L529" s="521"/>
      <c r="M529" s="456"/>
      <c r="N529" s="456"/>
      <c r="O529" s="456"/>
      <c r="P529" s="457"/>
      <c r="Q529" s="457"/>
      <c r="R529" s="457"/>
      <c r="S529" s="457"/>
      <c r="T529" s="457"/>
      <c r="U529" s="457"/>
      <c r="V529" s="457"/>
      <c r="W529" s="457"/>
      <c r="X529" s="457"/>
      <c r="Y529" s="493"/>
      <c r="Z529" s="493"/>
      <c r="AA529" s="493"/>
      <c r="AB529" s="493"/>
      <c r="AC529" s="493"/>
      <c r="AD529" s="493"/>
      <c r="AE529" s="493"/>
      <c r="AF529" s="493"/>
      <c r="AG529" s="493"/>
      <c r="AH529" s="493"/>
    </row>
    <row r="530" spans="1:34" s="494" customFormat="1">
      <c r="A530" s="513"/>
      <c r="B530" s="493"/>
      <c r="D530" s="520"/>
      <c r="E530" s="520"/>
      <c r="F530" s="520"/>
      <c r="G530" s="520"/>
      <c r="H530" s="520"/>
      <c r="I530" s="520"/>
      <c r="J530" s="520"/>
      <c r="K530" s="521"/>
      <c r="L530" s="521"/>
      <c r="M530" s="456"/>
      <c r="N530" s="456"/>
      <c r="O530" s="456"/>
      <c r="P530" s="457"/>
      <c r="Q530" s="457"/>
      <c r="R530" s="457"/>
      <c r="S530" s="457"/>
      <c r="T530" s="457"/>
      <c r="U530" s="457"/>
      <c r="V530" s="457"/>
      <c r="W530" s="457"/>
      <c r="X530" s="457"/>
      <c r="Y530" s="493"/>
      <c r="Z530" s="493"/>
      <c r="AA530" s="493"/>
      <c r="AB530" s="493"/>
      <c r="AC530" s="493"/>
      <c r="AD530" s="493"/>
      <c r="AE530" s="493"/>
      <c r="AF530" s="493"/>
      <c r="AG530" s="493"/>
      <c r="AH530" s="493"/>
    </row>
    <row r="531" spans="1:34" s="494" customFormat="1">
      <c r="A531" s="513"/>
      <c r="B531" s="493"/>
      <c r="D531" s="520"/>
      <c r="E531" s="520"/>
      <c r="F531" s="520"/>
      <c r="G531" s="520"/>
      <c r="H531" s="520"/>
      <c r="I531" s="520"/>
      <c r="J531" s="520"/>
      <c r="K531" s="521"/>
      <c r="L531" s="521"/>
      <c r="M531" s="456"/>
      <c r="N531" s="456"/>
      <c r="O531" s="456"/>
      <c r="P531" s="457"/>
      <c r="Q531" s="457"/>
      <c r="R531" s="457"/>
      <c r="S531" s="457"/>
      <c r="T531" s="457"/>
      <c r="U531" s="457"/>
      <c r="V531" s="457"/>
      <c r="W531" s="457"/>
      <c r="X531" s="457"/>
      <c r="Y531" s="493"/>
      <c r="Z531" s="493"/>
      <c r="AA531" s="493"/>
      <c r="AB531" s="493"/>
      <c r="AC531" s="493"/>
      <c r="AD531" s="493"/>
      <c r="AE531" s="493"/>
      <c r="AF531" s="493"/>
      <c r="AG531" s="493"/>
      <c r="AH531" s="493"/>
    </row>
    <row r="532" spans="1:34" s="494" customFormat="1">
      <c r="A532" s="513"/>
      <c r="B532" s="493"/>
      <c r="D532" s="520"/>
      <c r="E532" s="520"/>
      <c r="F532" s="520"/>
      <c r="G532" s="520"/>
      <c r="H532" s="520"/>
      <c r="I532" s="520"/>
      <c r="J532" s="520"/>
      <c r="K532" s="521"/>
      <c r="L532" s="521"/>
      <c r="M532" s="456"/>
      <c r="N532" s="456"/>
      <c r="O532" s="456"/>
      <c r="P532" s="457"/>
      <c r="Q532" s="457"/>
      <c r="R532" s="457"/>
      <c r="S532" s="457"/>
      <c r="T532" s="457"/>
      <c r="U532" s="457"/>
      <c r="V532" s="457"/>
      <c r="W532" s="457"/>
      <c r="X532" s="457"/>
      <c r="Y532" s="493"/>
      <c r="Z532" s="493"/>
      <c r="AA532" s="493"/>
      <c r="AB532" s="493"/>
      <c r="AC532" s="493"/>
      <c r="AD532" s="493"/>
      <c r="AE532" s="493"/>
      <c r="AF532" s="493"/>
      <c r="AG532" s="493"/>
      <c r="AH532" s="493"/>
    </row>
    <row r="533" spans="1:34" s="494" customFormat="1">
      <c r="A533" s="513"/>
      <c r="B533" s="493"/>
      <c r="D533" s="520"/>
      <c r="E533" s="520"/>
      <c r="F533" s="520"/>
      <c r="G533" s="520"/>
      <c r="H533" s="520"/>
      <c r="I533" s="520"/>
      <c r="J533" s="520"/>
      <c r="K533" s="521"/>
      <c r="L533" s="521"/>
      <c r="M533" s="456"/>
      <c r="N533" s="456"/>
      <c r="O533" s="456"/>
      <c r="P533" s="457"/>
      <c r="Q533" s="457"/>
      <c r="R533" s="457"/>
      <c r="S533" s="457"/>
      <c r="T533" s="457"/>
      <c r="U533" s="457"/>
      <c r="V533" s="457"/>
      <c r="W533" s="457"/>
      <c r="X533" s="457"/>
      <c r="Y533" s="493"/>
      <c r="Z533" s="493"/>
      <c r="AA533" s="493"/>
      <c r="AB533" s="493"/>
      <c r="AC533" s="493"/>
      <c r="AD533" s="493"/>
      <c r="AE533" s="493"/>
      <c r="AF533" s="493"/>
      <c r="AG533" s="493"/>
      <c r="AH533" s="493"/>
    </row>
    <row r="534" spans="1:34" s="494" customFormat="1">
      <c r="A534" s="513"/>
      <c r="B534" s="493"/>
      <c r="D534" s="520"/>
      <c r="E534" s="520"/>
      <c r="F534" s="520"/>
      <c r="G534" s="520"/>
      <c r="H534" s="520"/>
      <c r="I534" s="520"/>
      <c r="J534" s="520"/>
      <c r="K534" s="521"/>
      <c r="L534" s="521"/>
      <c r="M534" s="456"/>
      <c r="N534" s="456"/>
      <c r="O534" s="456"/>
      <c r="P534" s="457"/>
      <c r="Q534" s="457"/>
      <c r="R534" s="457"/>
      <c r="S534" s="457"/>
      <c r="T534" s="457"/>
      <c r="U534" s="457"/>
      <c r="V534" s="457"/>
      <c r="W534" s="457"/>
      <c r="X534" s="457"/>
      <c r="Y534" s="493"/>
      <c r="Z534" s="493"/>
      <c r="AA534" s="493"/>
      <c r="AB534" s="493"/>
      <c r="AC534" s="493"/>
      <c r="AD534" s="493"/>
      <c r="AE534" s="493"/>
      <c r="AF534" s="493"/>
      <c r="AG534" s="493"/>
      <c r="AH534" s="493"/>
    </row>
    <row r="535" spans="1:34" s="494" customFormat="1">
      <c r="A535" s="513"/>
      <c r="B535" s="493"/>
      <c r="D535" s="520"/>
      <c r="E535" s="520"/>
      <c r="F535" s="520"/>
      <c r="G535" s="520"/>
      <c r="H535" s="520"/>
      <c r="I535" s="520"/>
      <c r="J535" s="520"/>
      <c r="K535" s="521"/>
      <c r="L535" s="521"/>
      <c r="M535" s="456"/>
      <c r="N535" s="456"/>
      <c r="O535" s="456"/>
      <c r="P535" s="457"/>
      <c r="Q535" s="457"/>
      <c r="R535" s="457"/>
      <c r="S535" s="457"/>
      <c r="T535" s="457"/>
      <c r="U535" s="457"/>
      <c r="V535" s="457"/>
      <c r="W535" s="457"/>
      <c r="X535" s="457"/>
      <c r="Y535" s="493"/>
      <c r="Z535" s="493"/>
      <c r="AA535" s="493"/>
      <c r="AB535" s="493"/>
      <c r="AC535" s="493"/>
      <c r="AD535" s="493"/>
      <c r="AE535" s="493"/>
      <c r="AF535" s="493"/>
      <c r="AG535" s="493"/>
      <c r="AH535" s="493"/>
    </row>
    <row r="536" spans="1:34" s="494" customFormat="1">
      <c r="A536" s="513"/>
      <c r="B536" s="493"/>
      <c r="D536" s="520"/>
      <c r="E536" s="520"/>
      <c r="F536" s="520"/>
      <c r="G536" s="520"/>
      <c r="H536" s="520"/>
      <c r="I536" s="520"/>
      <c r="J536" s="520"/>
      <c r="K536" s="521"/>
      <c r="L536" s="521"/>
      <c r="M536" s="456"/>
      <c r="N536" s="456"/>
      <c r="O536" s="456"/>
      <c r="P536" s="457"/>
      <c r="Q536" s="457"/>
      <c r="R536" s="457"/>
      <c r="S536" s="457"/>
      <c r="T536" s="457"/>
      <c r="U536" s="457"/>
      <c r="V536" s="457"/>
      <c r="W536" s="457"/>
      <c r="X536" s="457"/>
      <c r="Y536" s="493"/>
      <c r="Z536" s="493"/>
      <c r="AA536" s="493"/>
      <c r="AB536" s="493"/>
      <c r="AC536" s="493"/>
      <c r="AD536" s="493"/>
      <c r="AE536" s="493"/>
      <c r="AF536" s="493"/>
      <c r="AG536" s="493"/>
      <c r="AH536" s="493"/>
    </row>
    <row r="537" spans="1:34" s="494" customFormat="1">
      <c r="A537" s="513"/>
      <c r="B537" s="493"/>
      <c r="D537" s="520"/>
      <c r="E537" s="520"/>
      <c r="F537" s="520"/>
      <c r="G537" s="520"/>
      <c r="H537" s="520"/>
      <c r="I537" s="520"/>
      <c r="J537" s="520"/>
      <c r="K537" s="521"/>
      <c r="L537" s="521"/>
      <c r="M537" s="456"/>
      <c r="N537" s="456"/>
      <c r="O537" s="456"/>
      <c r="P537" s="457"/>
      <c r="Q537" s="457"/>
      <c r="R537" s="457"/>
      <c r="S537" s="457"/>
      <c r="T537" s="457"/>
      <c r="U537" s="457"/>
      <c r="V537" s="457"/>
      <c r="W537" s="457"/>
      <c r="X537" s="457"/>
      <c r="Y537" s="493"/>
      <c r="Z537" s="493"/>
      <c r="AA537" s="493"/>
      <c r="AB537" s="493"/>
      <c r="AC537" s="493"/>
      <c r="AD537" s="493"/>
      <c r="AE537" s="493"/>
      <c r="AF537" s="493"/>
      <c r="AG537" s="493"/>
      <c r="AH537" s="493"/>
    </row>
    <row r="538" spans="1:34" s="494" customFormat="1">
      <c r="A538" s="513"/>
      <c r="B538" s="493"/>
      <c r="D538" s="520"/>
      <c r="E538" s="520"/>
      <c r="F538" s="520"/>
      <c r="G538" s="520"/>
      <c r="H538" s="520"/>
      <c r="I538" s="520"/>
      <c r="J538" s="520"/>
      <c r="K538" s="521"/>
      <c r="L538" s="521"/>
      <c r="M538" s="456"/>
      <c r="N538" s="456"/>
      <c r="O538" s="456"/>
      <c r="P538" s="457"/>
      <c r="Q538" s="457"/>
      <c r="R538" s="457"/>
      <c r="S538" s="457"/>
      <c r="T538" s="457"/>
      <c r="U538" s="457"/>
      <c r="V538" s="457"/>
      <c r="W538" s="457"/>
      <c r="X538" s="457"/>
      <c r="Y538" s="493"/>
      <c r="Z538" s="493"/>
      <c r="AA538" s="493"/>
      <c r="AB538" s="493"/>
      <c r="AC538" s="493"/>
      <c r="AD538" s="493"/>
      <c r="AE538" s="493"/>
      <c r="AF538" s="493"/>
      <c r="AG538" s="493"/>
      <c r="AH538" s="493"/>
    </row>
    <row r="539" spans="1:34" s="494" customFormat="1">
      <c r="A539" s="513"/>
      <c r="B539" s="493"/>
      <c r="D539" s="520"/>
      <c r="E539" s="520"/>
      <c r="F539" s="520"/>
      <c r="G539" s="520"/>
      <c r="H539" s="520"/>
      <c r="I539" s="520"/>
      <c r="J539" s="520"/>
      <c r="K539" s="521"/>
      <c r="L539" s="521"/>
      <c r="M539" s="456"/>
      <c r="N539" s="456"/>
      <c r="O539" s="456"/>
      <c r="P539" s="457"/>
      <c r="Q539" s="457"/>
      <c r="R539" s="457"/>
      <c r="S539" s="457"/>
      <c r="T539" s="457"/>
      <c r="U539" s="457"/>
      <c r="V539" s="457"/>
      <c r="W539" s="457"/>
      <c r="X539" s="457"/>
      <c r="Y539" s="493"/>
      <c r="Z539" s="493"/>
      <c r="AA539" s="493"/>
      <c r="AB539" s="493"/>
      <c r="AC539" s="493"/>
      <c r="AD539" s="493"/>
      <c r="AE539" s="493"/>
      <c r="AF539" s="493"/>
      <c r="AG539" s="493"/>
      <c r="AH539" s="493"/>
    </row>
    <row r="540" spans="1:34" s="494" customFormat="1">
      <c r="A540" s="513"/>
      <c r="B540" s="493"/>
      <c r="D540" s="520"/>
      <c r="E540" s="520"/>
      <c r="F540" s="520"/>
      <c r="G540" s="520"/>
      <c r="H540" s="520"/>
      <c r="I540" s="520"/>
      <c r="J540" s="520"/>
      <c r="K540" s="521"/>
      <c r="L540" s="521"/>
      <c r="M540" s="456"/>
      <c r="N540" s="456"/>
      <c r="O540" s="456"/>
      <c r="P540" s="457"/>
      <c r="Q540" s="457"/>
      <c r="R540" s="457"/>
      <c r="S540" s="457"/>
      <c r="T540" s="457"/>
      <c r="U540" s="457"/>
      <c r="V540" s="457"/>
      <c r="W540" s="457"/>
      <c r="X540" s="457"/>
      <c r="Y540" s="493"/>
      <c r="Z540" s="493"/>
      <c r="AA540" s="493"/>
      <c r="AB540" s="493"/>
      <c r="AC540" s="493"/>
      <c r="AD540" s="493"/>
      <c r="AE540" s="493"/>
      <c r="AF540" s="493"/>
      <c r="AG540" s="493"/>
      <c r="AH540" s="493"/>
    </row>
    <row r="541" spans="1:34" s="494" customFormat="1">
      <c r="A541" s="513"/>
      <c r="B541" s="493"/>
      <c r="D541" s="520"/>
      <c r="E541" s="520"/>
      <c r="F541" s="520"/>
      <c r="G541" s="520"/>
      <c r="H541" s="520"/>
      <c r="I541" s="520"/>
      <c r="J541" s="520"/>
      <c r="K541" s="521"/>
      <c r="L541" s="521"/>
      <c r="M541" s="456"/>
      <c r="N541" s="456"/>
      <c r="O541" s="456"/>
      <c r="P541" s="457"/>
      <c r="Q541" s="457"/>
      <c r="R541" s="457"/>
      <c r="S541" s="457"/>
      <c r="T541" s="457"/>
      <c r="U541" s="457"/>
      <c r="V541" s="457"/>
      <c r="W541" s="457"/>
      <c r="X541" s="457"/>
      <c r="Y541" s="493"/>
      <c r="Z541" s="493"/>
      <c r="AA541" s="493"/>
      <c r="AB541" s="493"/>
      <c r="AC541" s="493"/>
      <c r="AD541" s="493"/>
      <c r="AE541" s="493"/>
      <c r="AF541" s="493"/>
      <c r="AG541" s="493"/>
      <c r="AH541" s="493"/>
    </row>
    <row r="542" spans="1:34" s="494" customFormat="1">
      <c r="A542" s="513"/>
      <c r="B542" s="493"/>
      <c r="D542" s="520"/>
      <c r="E542" s="520"/>
      <c r="F542" s="520"/>
      <c r="G542" s="520"/>
      <c r="H542" s="520"/>
      <c r="I542" s="520"/>
      <c r="J542" s="520"/>
      <c r="K542" s="521"/>
      <c r="L542" s="521"/>
      <c r="M542" s="456"/>
      <c r="N542" s="456"/>
      <c r="O542" s="456"/>
      <c r="P542" s="457"/>
      <c r="Q542" s="457"/>
      <c r="R542" s="457"/>
      <c r="S542" s="457"/>
      <c r="T542" s="457"/>
      <c r="U542" s="457"/>
      <c r="V542" s="457"/>
      <c r="W542" s="457"/>
      <c r="X542" s="457"/>
      <c r="Y542" s="493"/>
      <c r="Z542" s="493"/>
      <c r="AA542" s="493"/>
      <c r="AB542" s="493"/>
      <c r="AC542" s="493"/>
      <c r="AD542" s="493"/>
      <c r="AE542" s="493"/>
      <c r="AF542" s="493"/>
      <c r="AG542" s="493"/>
      <c r="AH542" s="493"/>
    </row>
    <row r="543" spans="1:34" s="494" customFormat="1">
      <c r="A543" s="513"/>
      <c r="B543" s="493"/>
      <c r="D543" s="520"/>
      <c r="E543" s="520"/>
      <c r="F543" s="520"/>
      <c r="G543" s="520"/>
      <c r="H543" s="520"/>
      <c r="I543" s="520"/>
      <c r="J543" s="520"/>
      <c r="K543" s="521"/>
      <c r="L543" s="521"/>
      <c r="M543" s="456"/>
      <c r="N543" s="456"/>
      <c r="O543" s="456"/>
      <c r="P543" s="457"/>
      <c r="Q543" s="457"/>
      <c r="R543" s="457"/>
      <c r="S543" s="457"/>
      <c r="T543" s="457"/>
      <c r="U543" s="457"/>
      <c r="V543" s="457"/>
      <c r="W543" s="457"/>
      <c r="X543" s="457"/>
      <c r="Y543" s="493"/>
      <c r="Z543" s="493"/>
      <c r="AA543" s="493"/>
      <c r="AB543" s="493"/>
      <c r="AC543" s="493"/>
      <c r="AD543" s="493"/>
      <c r="AE543" s="493"/>
      <c r="AF543" s="493"/>
      <c r="AG543" s="493"/>
      <c r="AH543" s="493"/>
    </row>
    <row r="544" spans="1:34" s="494" customFormat="1">
      <c r="A544" s="513"/>
      <c r="B544" s="493"/>
      <c r="D544" s="520"/>
      <c r="E544" s="520"/>
      <c r="F544" s="520"/>
      <c r="G544" s="520"/>
      <c r="H544" s="520"/>
      <c r="I544" s="520"/>
      <c r="J544" s="520"/>
      <c r="K544" s="521"/>
      <c r="L544" s="521"/>
      <c r="M544" s="456"/>
      <c r="N544" s="456"/>
      <c r="O544" s="456"/>
      <c r="P544" s="457"/>
      <c r="Q544" s="457"/>
      <c r="R544" s="457"/>
      <c r="S544" s="457"/>
      <c r="T544" s="457"/>
      <c r="U544" s="457"/>
      <c r="V544" s="457"/>
      <c r="W544" s="457"/>
      <c r="X544" s="457"/>
      <c r="Y544" s="493"/>
      <c r="Z544" s="493"/>
      <c r="AA544" s="493"/>
      <c r="AB544" s="493"/>
      <c r="AC544" s="493"/>
      <c r="AD544" s="493"/>
      <c r="AE544" s="493"/>
      <c r="AF544" s="493"/>
      <c r="AG544" s="493"/>
      <c r="AH544" s="493"/>
    </row>
    <row r="545" spans="1:34" s="494" customFormat="1">
      <c r="A545" s="513"/>
      <c r="B545" s="493"/>
      <c r="D545" s="520"/>
      <c r="E545" s="520"/>
      <c r="F545" s="520"/>
      <c r="G545" s="520"/>
      <c r="H545" s="520"/>
      <c r="I545" s="520"/>
      <c r="J545" s="520"/>
      <c r="K545" s="521"/>
      <c r="L545" s="521"/>
      <c r="M545" s="456"/>
      <c r="N545" s="456"/>
      <c r="O545" s="456"/>
      <c r="P545" s="457"/>
      <c r="Q545" s="457"/>
      <c r="R545" s="457"/>
      <c r="S545" s="457"/>
      <c r="T545" s="457"/>
      <c r="U545" s="457"/>
      <c r="V545" s="457"/>
      <c r="W545" s="457"/>
      <c r="X545" s="457"/>
      <c r="Y545" s="493"/>
      <c r="Z545" s="493"/>
      <c r="AA545" s="493"/>
      <c r="AB545" s="493"/>
      <c r="AC545" s="493"/>
      <c r="AD545" s="493"/>
      <c r="AE545" s="493"/>
      <c r="AF545" s="493"/>
      <c r="AG545" s="493"/>
      <c r="AH545" s="493"/>
    </row>
    <row r="546" spans="1:34" s="494" customFormat="1">
      <c r="A546" s="513"/>
      <c r="B546" s="493"/>
      <c r="D546" s="520"/>
      <c r="E546" s="520"/>
      <c r="F546" s="520"/>
      <c r="G546" s="520"/>
      <c r="H546" s="520"/>
      <c r="I546" s="520"/>
      <c r="J546" s="520"/>
      <c r="K546" s="521"/>
      <c r="L546" s="521"/>
      <c r="M546" s="456"/>
      <c r="N546" s="456"/>
      <c r="O546" s="456"/>
      <c r="P546" s="457"/>
      <c r="Q546" s="457"/>
      <c r="R546" s="457"/>
      <c r="S546" s="457"/>
      <c r="T546" s="457"/>
      <c r="U546" s="457"/>
      <c r="V546" s="457"/>
      <c r="W546" s="457"/>
      <c r="X546" s="457"/>
      <c r="Y546" s="493"/>
      <c r="Z546" s="493"/>
      <c r="AA546" s="493"/>
      <c r="AB546" s="493"/>
      <c r="AC546" s="493"/>
      <c r="AD546" s="493"/>
      <c r="AE546" s="493"/>
      <c r="AF546" s="493"/>
      <c r="AG546" s="493"/>
      <c r="AH546" s="493"/>
    </row>
    <row r="547" spans="1:34" s="494" customFormat="1">
      <c r="A547" s="513"/>
      <c r="B547" s="493"/>
      <c r="D547" s="520"/>
      <c r="E547" s="520"/>
      <c r="F547" s="520"/>
      <c r="G547" s="520"/>
      <c r="H547" s="520"/>
      <c r="I547" s="520"/>
      <c r="J547" s="520"/>
      <c r="K547" s="521"/>
      <c r="L547" s="521"/>
      <c r="M547" s="456"/>
      <c r="N547" s="456"/>
      <c r="O547" s="456"/>
      <c r="P547" s="457"/>
      <c r="Q547" s="457"/>
      <c r="R547" s="457"/>
      <c r="S547" s="457"/>
      <c r="T547" s="457"/>
      <c r="U547" s="457"/>
      <c r="V547" s="457"/>
      <c r="W547" s="457"/>
      <c r="X547" s="457"/>
      <c r="Y547" s="493"/>
      <c r="Z547" s="493"/>
      <c r="AA547" s="493"/>
      <c r="AB547" s="493"/>
      <c r="AC547" s="493"/>
      <c r="AD547" s="493"/>
      <c r="AE547" s="493"/>
      <c r="AF547" s="493"/>
      <c r="AG547" s="493"/>
      <c r="AH547" s="493"/>
    </row>
    <row r="548" spans="1:34" s="494" customFormat="1">
      <c r="A548" s="513"/>
      <c r="B548" s="493"/>
      <c r="D548" s="520"/>
      <c r="E548" s="520"/>
      <c r="F548" s="520"/>
      <c r="G548" s="520"/>
      <c r="H548" s="520"/>
      <c r="I548" s="520"/>
      <c r="J548" s="520"/>
      <c r="K548" s="521"/>
      <c r="L548" s="521"/>
      <c r="M548" s="456"/>
      <c r="N548" s="456"/>
      <c r="O548" s="456"/>
      <c r="P548" s="457"/>
      <c r="Q548" s="457"/>
      <c r="R548" s="457"/>
      <c r="S548" s="457"/>
      <c r="T548" s="457"/>
      <c r="U548" s="457"/>
      <c r="V548" s="457"/>
      <c r="W548" s="457"/>
      <c r="X548" s="457"/>
      <c r="Y548" s="493"/>
      <c r="Z548" s="493"/>
      <c r="AA548" s="493"/>
      <c r="AB548" s="493"/>
      <c r="AC548" s="493"/>
      <c r="AD548" s="493"/>
      <c r="AE548" s="493"/>
      <c r="AF548" s="493"/>
      <c r="AG548" s="493"/>
      <c r="AH548" s="493"/>
    </row>
    <row r="549" spans="1:34" s="494" customFormat="1">
      <c r="A549" s="513"/>
      <c r="B549" s="493"/>
      <c r="D549" s="520"/>
      <c r="E549" s="520"/>
      <c r="F549" s="520"/>
      <c r="G549" s="520"/>
      <c r="H549" s="520"/>
      <c r="I549" s="520"/>
      <c r="J549" s="520"/>
      <c r="K549" s="521"/>
      <c r="L549" s="521"/>
      <c r="M549" s="456"/>
      <c r="N549" s="456"/>
      <c r="O549" s="456"/>
      <c r="P549" s="457"/>
      <c r="Q549" s="457"/>
      <c r="R549" s="457"/>
      <c r="S549" s="457"/>
      <c r="T549" s="457"/>
      <c r="U549" s="457"/>
      <c r="V549" s="457"/>
      <c r="W549" s="457"/>
      <c r="X549" s="457"/>
      <c r="Y549" s="493"/>
      <c r="Z549" s="493"/>
      <c r="AA549" s="493"/>
      <c r="AB549" s="493"/>
      <c r="AC549" s="493"/>
      <c r="AD549" s="493"/>
      <c r="AE549" s="493"/>
      <c r="AF549" s="493"/>
      <c r="AG549" s="493"/>
      <c r="AH549" s="493"/>
    </row>
    <row r="550" spans="1:34" s="494" customFormat="1">
      <c r="A550" s="513"/>
      <c r="B550" s="493"/>
      <c r="D550" s="520"/>
      <c r="E550" s="520"/>
      <c r="F550" s="520"/>
      <c r="G550" s="520"/>
      <c r="H550" s="520"/>
      <c r="I550" s="520"/>
      <c r="J550" s="520"/>
      <c r="K550" s="521"/>
      <c r="L550" s="521"/>
      <c r="M550" s="456"/>
      <c r="N550" s="456"/>
      <c r="O550" s="456"/>
      <c r="P550" s="457"/>
      <c r="Q550" s="457"/>
      <c r="R550" s="457"/>
      <c r="S550" s="457"/>
      <c r="T550" s="457"/>
      <c r="U550" s="457"/>
      <c r="V550" s="457"/>
      <c r="W550" s="457"/>
      <c r="X550" s="457"/>
      <c r="Y550" s="493"/>
      <c r="Z550" s="493"/>
      <c r="AA550" s="493"/>
      <c r="AB550" s="493"/>
      <c r="AC550" s="493"/>
      <c r="AD550" s="493"/>
      <c r="AE550" s="493"/>
      <c r="AF550" s="493"/>
      <c r="AG550" s="493"/>
      <c r="AH550" s="493"/>
    </row>
    <row r="551" spans="1:34" s="494" customFormat="1">
      <c r="A551" s="513"/>
      <c r="B551" s="493"/>
      <c r="D551" s="520"/>
      <c r="E551" s="520"/>
      <c r="F551" s="520"/>
      <c r="G551" s="520"/>
      <c r="H551" s="520"/>
      <c r="I551" s="520"/>
      <c r="J551" s="520"/>
      <c r="K551" s="521"/>
      <c r="L551" s="521"/>
      <c r="M551" s="456"/>
      <c r="N551" s="456"/>
      <c r="O551" s="456"/>
      <c r="P551" s="457"/>
      <c r="Q551" s="457"/>
      <c r="R551" s="457"/>
      <c r="S551" s="457"/>
      <c r="T551" s="457"/>
      <c r="U551" s="457"/>
      <c r="V551" s="457"/>
      <c r="W551" s="457"/>
      <c r="X551" s="457"/>
      <c r="Y551" s="493"/>
      <c r="Z551" s="493"/>
      <c r="AA551" s="493"/>
      <c r="AB551" s="493"/>
      <c r="AC551" s="493"/>
      <c r="AD551" s="493"/>
      <c r="AE551" s="493"/>
      <c r="AF551" s="493"/>
      <c r="AG551" s="493"/>
      <c r="AH551" s="493"/>
    </row>
    <row r="552" spans="1:34" s="494" customFormat="1">
      <c r="A552" s="513"/>
      <c r="B552" s="493"/>
      <c r="D552" s="520"/>
      <c r="E552" s="520"/>
      <c r="F552" s="520"/>
      <c r="G552" s="520"/>
      <c r="H552" s="520"/>
      <c r="I552" s="520"/>
      <c r="J552" s="520"/>
      <c r="K552" s="521"/>
      <c r="L552" s="521"/>
      <c r="M552" s="456"/>
      <c r="N552" s="456"/>
      <c r="O552" s="456"/>
      <c r="P552" s="457"/>
      <c r="Q552" s="457"/>
      <c r="R552" s="457"/>
      <c r="S552" s="457"/>
      <c r="T552" s="457"/>
      <c r="U552" s="457"/>
      <c r="V552" s="457"/>
      <c r="W552" s="457"/>
      <c r="X552" s="457"/>
      <c r="Y552" s="493"/>
      <c r="Z552" s="493"/>
      <c r="AA552" s="493"/>
      <c r="AB552" s="493"/>
      <c r="AC552" s="493"/>
      <c r="AD552" s="493"/>
      <c r="AE552" s="493"/>
      <c r="AF552" s="493"/>
      <c r="AG552" s="493"/>
      <c r="AH552" s="493"/>
    </row>
    <row r="553" spans="1:34" s="494" customFormat="1">
      <c r="A553" s="513"/>
      <c r="B553" s="493"/>
      <c r="D553" s="520"/>
      <c r="E553" s="520"/>
      <c r="F553" s="520"/>
      <c r="G553" s="520"/>
      <c r="H553" s="520"/>
      <c r="I553" s="520"/>
      <c r="J553" s="520"/>
      <c r="K553" s="521"/>
      <c r="L553" s="521"/>
      <c r="M553" s="456"/>
      <c r="N553" s="456"/>
      <c r="O553" s="456"/>
      <c r="P553" s="457"/>
      <c r="Q553" s="457"/>
      <c r="R553" s="457"/>
      <c r="S553" s="457"/>
      <c r="T553" s="457"/>
      <c r="U553" s="457"/>
      <c r="V553" s="457"/>
      <c r="W553" s="457"/>
      <c r="X553" s="457"/>
      <c r="Y553" s="493"/>
      <c r="Z553" s="493"/>
      <c r="AA553" s="493"/>
      <c r="AB553" s="493"/>
      <c r="AC553" s="493"/>
      <c r="AD553" s="493"/>
      <c r="AE553" s="493"/>
      <c r="AF553" s="493"/>
      <c r="AG553" s="493"/>
      <c r="AH553" s="493"/>
    </row>
    <row r="554" spans="1:34" s="494" customFormat="1">
      <c r="A554" s="513"/>
      <c r="B554" s="493"/>
      <c r="D554" s="520"/>
      <c r="E554" s="520"/>
      <c r="F554" s="520"/>
      <c r="G554" s="520"/>
      <c r="H554" s="520"/>
      <c r="I554" s="520"/>
      <c r="J554" s="520"/>
      <c r="K554" s="521"/>
      <c r="L554" s="521"/>
      <c r="M554" s="456"/>
      <c r="N554" s="456"/>
      <c r="O554" s="456"/>
      <c r="P554" s="457"/>
      <c r="Q554" s="457"/>
      <c r="R554" s="457"/>
      <c r="S554" s="457"/>
      <c r="T554" s="457"/>
      <c r="U554" s="457"/>
      <c r="V554" s="457"/>
      <c r="W554" s="457"/>
      <c r="X554" s="457"/>
      <c r="Y554" s="493"/>
      <c r="Z554" s="493"/>
      <c r="AA554" s="493"/>
      <c r="AB554" s="493"/>
      <c r="AC554" s="493"/>
      <c r="AD554" s="493"/>
      <c r="AE554" s="493"/>
      <c r="AF554" s="493"/>
      <c r="AG554" s="493"/>
      <c r="AH554" s="493"/>
    </row>
    <row r="555" spans="1:34" s="494" customFormat="1">
      <c r="A555" s="513"/>
      <c r="B555" s="493"/>
      <c r="D555" s="520"/>
      <c r="E555" s="520"/>
      <c r="F555" s="520"/>
      <c r="G555" s="520"/>
      <c r="H555" s="520"/>
      <c r="I555" s="520"/>
      <c r="J555" s="520"/>
      <c r="K555" s="521"/>
      <c r="L555" s="521"/>
      <c r="M555" s="456"/>
      <c r="N555" s="456"/>
      <c r="O555" s="456"/>
      <c r="P555" s="457"/>
      <c r="Q555" s="457"/>
      <c r="R555" s="457"/>
      <c r="S555" s="457"/>
      <c r="T555" s="457"/>
      <c r="U555" s="457"/>
      <c r="V555" s="457"/>
      <c r="W555" s="457"/>
      <c r="X555" s="457"/>
      <c r="Y555" s="493"/>
      <c r="Z555" s="493"/>
      <c r="AA555" s="493"/>
      <c r="AB555" s="493"/>
      <c r="AC555" s="493"/>
      <c r="AD555" s="493"/>
      <c r="AE555" s="493"/>
      <c r="AF555" s="493"/>
      <c r="AG555" s="493"/>
      <c r="AH555" s="493"/>
    </row>
    <row r="556" spans="1:34" s="494" customFormat="1">
      <c r="A556" s="513"/>
      <c r="B556" s="493"/>
      <c r="D556" s="520"/>
      <c r="E556" s="520"/>
      <c r="F556" s="520"/>
      <c r="G556" s="520"/>
      <c r="H556" s="520"/>
      <c r="I556" s="520"/>
      <c r="J556" s="520"/>
      <c r="K556" s="521"/>
      <c r="L556" s="521"/>
      <c r="M556" s="456"/>
      <c r="N556" s="456"/>
      <c r="O556" s="456"/>
      <c r="P556" s="457"/>
      <c r="Q556" s="457"/>
      <c r="R556" s="457"/>
      <c r="S556" s="457"/>
      <c r="T556" s="457"/>
      <c r="U556" s="457"/>
      <c r="V556" s="457"/>
      <c r="W556" s="457"/>
      <c r="X556" s="457"/>
      <c r="Y556" s="493"/>
      <c r="Z556" s="493"/>
      <c r="AA556" s="493"/>
      <c r="AB556" s="493"/>
      <c r="AC556" s="493"/>
      <c r="AD556" s="493"/>
      <c r="AE556" s="493"/>
      <c r="AF556" s="493"/>
      <c r="AG556" s="493"/>
      <c r="AH556" s="493"/>
    </row>
    <row r="557" spans="1:34" s="494" customFormat="1">
      <c r="A557" s="513"/>
      <c r="B557" s="493"/>
      <c r="D557" s="520"/>
      <c r="E557" s="520"/>
      <c r="F557" s="520"/>
      <c r="G557" s="520"/>
      <c r="H557" s="520"/>
      <c r="I557" s="520"/>
      <c r="J557" s="520"/>
      <c r="K557" s="521"/>
      <c r="L557" s="521"/>
      <c r="M557" s="456"/>
      <c r="N557" s="456"/>
      <c r="O557" s="456"/>
      <c r="P557" s="457"/>
      <c r="Q557" s="457"/>
      <c r="R557" s="457"/>
      <c r="S557" s="457"/>
      <c r="T557" s="457"/>
      <c r="U557" s="457"/>
      <c r="V557" s="457"/>
      <c r="W557" s="457"/>
      <c r="X557" s="457"/>
      <c r="Y557" s="493"/>
      <c r="Z557" s="493"/>
      <c r="AA557" s="493"/>
      <c r="AB557" s="493"/>
      <c r="AC557" s="493"/>
      <c r="AD557" s="493"/>
      <c r="AE557" s="493"/>
      <c r="AF557" s="493"/>
      <c r="AG557" s="493"/>
      <c r="AH557" s="493"/>
    </row>
    <row r="558" spans="1:34" s="494" customFormat="1">
      <c r="A558" s="513"/>
      <c r="B558" s="493"/>
      <c r="D558" s="520"/>
      <c r="E558" s="520"/>
      <c r="F558" s="520"/>
      <c r="G558" s="520"/>
      <c r="H558" s="520"/>
      <c r="I558" s="520"/>
      <c r="J558" s="520"/>
      <c r="K558" s="521"/>
      <c r="L558" s="521"/>
      <c r="M558" s="456"/>
      <c r="N558" s="456"/>
      <c r="O558" s="456"/>
      <c r="P558" s="457"/>
      <c r="Q558" s="457"/>
      <c r="R558" s="457"/>
      <c r="S558" s="457"/>
      <c r="T558" s="457"/>
      <c r="U558" s="457"/>
      <c r="V558" s="457"/>
      <c r="W558" s="457"/>
      <c r="X558" s="457"/>
      <c r="Y558" s="493"/>
      <c r="Z558" s="493"/>
      <c r="AA558" s="493"/>
      <c r="AB558" s="493"/>
      <c r="AC558" s="493"/>
      <c r="AD558" s="493"/>
      <c r="AE558" s="493"/>
      <c r="AF558" s="493"/>
      <c r="AG558" s="493"/>
      <c r="AH558" s="493"/>
    </row>
    <row r="559" spans="1:34" s="494" customFormat="1">
      <c r="A559" s="513"/>
      <c r="B559" s="493"/>
      <c r="D559" s="520"/>
      <c r="E559" s="520"/>
      <c r="F559" s="520"/>
      <c r="G559" s="520"/>
      <c r="H559" s="520"/>
      <c r="I559" s="520"/>
      <c r="J559" s="520"/>
      <c r="K559" s="521"/>
      <c r="L559" s="521"/>
      <c r="M559" s="456"/>
      <c r="N559" s="456"/>
      <c r="O559" s="456"/>
      <c r="P559" s="457"/>
      <c r="Q559" s="457"/>
      <c r="R559" s="457"/>
      <c r="S559" s="457"/>
      <c r="T559" s="457"/>
      <c r="U559" s="457"/>
      <c r="V559" s="457"/>
      <c r="W559" s="457"/>
      <c r="X559" s="457"/>
      <c r="Y559" s="493"/>
      <c r="Z559" s="493"/>
      <c r="AA559" s="493"/>
      <c r="AB559" s="493"/>
      <c r="AC559" s="493"/>
      <c r="AD559" s="493"/>
      <c r="AE559" s="493"/>
      <c r="AF559" s="493"/>
      <c r="AG559" s="493"/>
      <c r="AH559" s="493"/>
    </row>
    <row r="560" spans="1:34" s="494" customFormat="1">
      <c r="A560" s="513"/>
      <c r="B560" s="493"/>
      <c r="D560" s="520"/>
      <c r="E560" s="520"/>
      <c r="F560" s="520"/>
      <c r="G560" s="520"/>
      <c r="H560" s="520"/>
      <c r="I560" s="520"/>
      <c r="J560" s="520"/>
      <c r="K560" s="521"/>
      <c r="L560" s="521"/>
      <c r="M560" s="456"/>
      <c r="N560" s="456"/>
      <c r="O560" s="456"/>
      <c r="P560" s="457"/>
      <c r="Q560" s="457"/>
      <c r="R560" s="457"/>
      <c r="S560" s="457"/>
      <c r="T560" s="457"/>
      <c r="U560" s="457"/>
      <c r="V560" s="457"/>
      <c r="W560" s="457"/>
      <c r="X560" s="457"/>
      <c r="Y560" s="493"/>
      <c r="Z560" s="493"/>
      <c r="AA560" s="493"/>
      <c r="AB560" s="493"/>
      <c r="AC560" s="493"/>
      <c r="AD560" s="493"/>
      <c r="AE560" s="493"/>
      <c r="AF560" s="493"/>
      <c r="AG560" s="493"/>
      <c r="AH560" s="493"/>
    </row>
    <row r="561" spans="1:34" s="494" customFormat="1">
      <c r="A561" s="513"/>
      <c r="B561" s="493"/>
      <c r="D561" s="520"/>
      <c r="E561" s="520"/>
      <c r="F561" s="520"/>
      <c r="G561" s="520"/>
      <c r="H561" s="520"/>
      <c r="I561" s="520"/>
      <c r="J561" s="520"/>
      <c r="K561" s="521"/>
      <c r="L561" s="521"/>
      <c r="M561" s="456"/>
      <c r="N561" s="456"/>
      <c r="O561" s="456"/>
      <c r="P561" s="457"/>
      <c r="Q561" s="457"/>
      <c r="R561" s="457"/>
      <c r="S561" s="457"/>
      <c r="T561" s="457"/>
      <c r="U561" s="457"/>
      <c r="V561" s="457"/>
      <c r="W561" s="457"/>
      <c r="X561" s="457"/>
      <c r="Y561" s="493"/>
      <c r="Z561" s="493"/>
      <c r="AA561" s="493"/>
      <c r="AB561" s="493"/>
      <c r="AC561" s="493"/>
      <c r="AD561" s="493"/>
      <c r="AE561" s="493"/>
      <c r="AF561" s="493"/>
      <c r="AG561" s="493"/>
      <c r="AH561" s="493"/>
    </row>
    <row r="562" spans="1:34" s="494" customFormat="1">
      <c r="A562" s="513"/>
      <c r="B562" s="493"/>
      <c r="D562" s="520"/>
      <c r="E562" s="520"/>
      <c r="F562" s="520"/>
      <c r="G562" s="520"/>
      <c r="H562" s="520"/>
      <c r="I562" s="520"/>
      <c r="J562" s="520"/>
      <c r="K562" s="521"/>
      <c r="L562" s="521"/>
      <c r="M562" s="456"/>
      <c r="N562" s="456"/>
      <c r="O562" s="456"/>
      <c r="P562" s="457"/>
      <c r="Q562" s="457"/>
      <c r="R562" s="457"/>
      <c r="S562" s="457"/>
      <c r="T562" s="457"/>
      <c r="U562" s="457"/>
      <c r="V562" s="457"/>
      <c r="W562" s="457"/>
      <c r="X562" s="457"/>
      <c r="Y562" s="493"/>
      <c r="Z562" s="493"/>
      <c r="AA562" s="493"/>
      <c r="AB562" s="493"/>
      <c r="AC562" s="493"/>
      <c r="AD562" s="493"/>
      <c r="AE562" s="493"/>
      <c r="AF562" s="493"/>
      <c r="AG562" s="493"/>
      <c r="AH562" s="493"/>
    </row>
    <row r="563" spans="1:34" s="494" customFormat="1">
      <c r="A563" s="513"/>
      <c r="B563" s="493"/>
      <c r="D563" s="520"/>
      <c r="E563" s="520"/>
      <c r="F563" s="520"/>
      <c r="G563" s="520"/>
      <c r="H563" s="520"/>
      <c r="I563" s="520"/>
      <c r="J563" s="520"/>
      <c r="K563" s="521"/>
      <c r="L563" s="521"/>
      <c r="M563" s="456"/>
      <c r="N563" s="456"/>
      <c r="O563" s="456"/>
      <c r="P563" s="457"/>
      <c r="Q563" s="457"/>
      <c r="R563" s="457"/>
      <c r="S563" s="457"/>
      <c r="T563" s="457"/>
      <c r="U563" s="457"/>
      <c r="V563" s="457"/>
      <c r="W563" s="457"/>
      <c r="X563" s="457"/>
      <c r="Y563" s="493"/>
      <c r="Z563" s="493"/>
      <c r="AA563" s="493"/>
      <c r="AB563" s="493"/>
      <c r="AC563" s="493"/>
      <c r="AD563" s="493"/>
      <c r="AE563" s="493"/>
      <c r="AF563" s="493"/>
      <c r="AG563" s="493"/>
      <c r="AH563" s="493"/>
    </row>
    <row r="564" spans="1:34" s="494" customFormat="1">
      <c r="A564" s="513"/>
      <c r="B564" s="493"/>
      <c r="D564" s="520"/>
      <c r="E564" s="520"/>
      <c r="F564" s="520"/>
      <c r="G564" s="520"/>
      <c r="H564" s="520"/>
      <c r="I564" s="520"/>
      <c r="J564" s="520"/>
      <c r="K564" s="521"/>
      <c r="L564" s="521"/>
      <c r="M564" s="456"/>
      <c r="N564" s="456"/>
      <c r="O564" s="456"/>
      <c r="P564" s="457"/>
      <c r="Q564" s="457"/>
      <c r="R564" s="457"/>
      <c r="S564" s="457"/>
      <c r="T564" s="457"/>
      <c r="U564" s="457"/>
      <c r="V564" s="457"/>
      <c r="W564" s="457"/>
      <c r="X564" s="457"/>
      <c r="Y564" s="493"/>
      <c r="Z564" s="493"/>
      <c r="AA564" s="493"/>
      <c r="AB564" s="493"/>
      <c r="AC564" s="493"/>
      <c r="AD564" s="493"/>
      <c r="AE564" s="493"/>
      <c r="AF564" s="493"/>
      <c r="AG564" s="493"/>
      <c r="AH564" s="493"/>
    </row>
    <row r="565" spans="1:34" s="494" customFormat="1">
      <c r="A565" s="513"/>
      <c r="B565" s="493"/>
      <c r="D565" s="520"/>
      <c r="E565" s="520"/>
      <c r="F565" s="520"/>
      <c r="G565" s="520"/>
      <c r="H565" s="520"/>
      <c r="I565" s="520"/>
      <c r="J565" s="520"/>
      <c r="K565" s="521"/>
      <c r="L565" s="521"/>
      <c r="M565" s="456"/>
      <c r="N565" s="456"/>
      <c r="O565" s="456"/>
      <c r="P565" s="457"/>
      <c r="Q565" s="457"/>
      <c r="R565" s="457"/>
      <c r="S565" s="457"/>
      <c r="T565" s="457"/>
      <c r="U565" s="457"/>
      <c r="V565" s="457"/>
      <c r="W565" s="457"/>
      <c r="X565" s="457"/>
      <c r="Y565" s="493"/>
      <c r="Z565" s="493"/>
      <c r="AA565" s="493"/>
      <c r="AB565" s="493"/>
      <c r="AC565" s="493"/>
      <c r="AD565" s="493"/>
      <c r="AE565" s="493"/>
      <c r="AF565" s="493"/>
      <c r="AG565" s="493"/>
      <c r="AH565" s="493"/>
    </row>
    <row r="566" spans="1:34" s="494" customFormat="1">
      <c r="A566" s="513"/>
      <c r="B566" s="493"/>
      <c r="D566" s="520"/>
      <c r="E566" s="520"/>
      <c r="F566" s="520"/>
      <c r="G566" s="520"/>
      <c r="H566" s="520"/>
      <c r="I566" s="520"/>
      <c r="J566" s="520"/>
      <c r="K566" s="521"/>
      <c r="L566" s="521"/>
      <c r="M566" s="456"/>
      <c r="N566" s="456"/>
      <c r="O566" s="456"/>
      <c r="P566" s="457"/>
      <c r="Q566" s="457"/>
      <c r="R566" s="457"/>
      <c r="S566" s="457"/>
      <c r="T566" s="457"/>
      <c r="U566" s="457"/>
      <c r="V566" s="457"/>
      <c r="W566" s="457"/>
      <c r="X566" s="457"/>
      <c r="Y566" s="493"/>
      <c r="Z566" s="493"/>
      <c r="AA566" s="493"/>
      <c r="AB566" s="493"/>
      <c r="AC566" s="493"/>
      <c r="AD566" s="493"/>
      <c r="AE566" s="493"/>
      <c r="AF566" s="493"/>
      <c r="AG566" s="493"/>
      <c r="AH566" s="493"/>
    </row>
    <row r="567" spans="1:34" s="494" customFormat="1">
      <c r="A567" s="513"/>
      <c r="B567" s="493"/>
      <c r="D567" s="520"/>
      <c r="E567" s="520"/>
      <c r="F567" s="520"/>
      <c r="G567" s="520"/>
      <c r="H567" s="520"/>
      <c r="I567" s="520"/>
      <c r="J567" s="520"/>
      <c r="K567" s="521"/>
      <c r="L567" s="521"/>
      <c r="M567" s="456"/>
      <c r="N567" s="456"/>
      <c r="O567" s="456"/>
      <c r="P567" s="457"/>
      <c r="Q567" s="457"/>
      <c r="R567" s="457"/>
      <c r="S567" s="457"/>
      <c r="T567" s="457"/>
      <c r="U567" s="457"/>
      <c r="V567" s="457"/>
      <c r="W567" s="457"/>
      <c r="X567" s="457"/>
      <c r="Y567" s="493"/>
      <c r="Z567" s="493"/>
      <c r="AA567" s="493"/>
      <c r="AB567" s="493"/>
      <c r="AC567" s="493"/>
      <c r="AD567" s="493"/>
      <c r="AE567" s="493"/>
      <c r="AF567" s="493"/>
      <c r="AG567" s="493"/>
      <c r="AH567" s="493"/>
    </row>
    <row r="568" spans="1:34" s="494" customFormat="1">
      <c r="A568" s="513"/>
      <c r="B568" s="493"/>
      <c r="D568" s="520"/>
      <c r="E568" s="520"/>
      <c r="F568" s="520"/>
      <c r="G568" s="520"/>
      <c r="H568" s="520"/>
      <c r="I568" s="520"/>
      <c r="J568" s="520"/>
      <c r="K568" s="521"/>
      <c r="L568" s="521"/>
      <c r="M568" s="456"/>
      <c r="N568" s="456"/>
      <c r="O568" s="456"/>
      <c r="P568" s="457"/>
      <c r="Q568" s="457"/>
      <c r="R568" s="457"/>
      <c r="S568" s="457"/>
      <c r="T568" s="457"/>
      <c r="U568" s="457"/>
      <c r="V568" s="457"/>
      <c r="W568" s="457"/>
      <c r="X568" s="457"/>
      <c r="Y568" s="493"/>
      <c r="Z568" s="493"/>
      <c r="AA568" s="493"/>
      <c r="AB568" s="493"/>
      <c r="AC568" s="493"/>
      <c r="AD568" s="493"/>
      <c r="AE568" s="493"/>
      <c r="AF568" s="493"/>
      <c r="AG568" s="493"/>
      <c r="AH568" s="493"/>
    </row>
    <row r="569" spans="1:34" s="494" customFormat="1">
      <c r="A569" s="513"/>
      <c r="B569" s="493"/>
      <c r="D569" s="520"/>
      <c r="E569" s="520"/>
      <c r="F569" s="520"/>
      <c r="G569" s="520"/>
      <c r="H569" s="520"/>
      <c r="I569" s="520"/>
      <c r="J569" s="520"/>
      <c r="K569" s="521"/>
      <c r="L569" s="521"/>
      <c r="M569" s="456"/>
      <c r="N569" s="456"/>
      <c r="O569" s="456"/>
      <c r="P569" s="457"/>
      <c r="Q569" s="457"/>
      <c r="R569" s="457"/>
      <c r="S569" s="457"/>
      <c r="T569" s="457"/>
      <c r="U569" s="457"/>
      <c r="V569" s="457"/>
      <c r="W569" s="457"/>
      <c r="X569" s="457"/>
      <c r="Y569" s="493"/>
      <c r="Z569" s="493"/>
      <c r="AA569" s="493"/>
      <c r="AB569" s="493"/>
      <c r="AC569" s="493"/>
      <c r="AD569" s="493"/>
      <c r="AE569" s="493"/>
      <c r="AF569" s="493"/>
      <c r="AG569" s="493"/>
      <c r="AH569" s="493"/>
    </row>
    <row r="570" spans="1:34" s="494" customFormat="1">
      <c r="A570" s="513"/>
      <c r="B570" s="493"/>
      <c r="D570" s="520"/>
      <c r="E570" s="520"/>
      <c r="F570" s="520"/>
      <c r="G570" s="520"/>
      <c r="H570" s="520"/>
      <c r="I570" s="520"/>
      <c r="J570" s="520"/>
      <c r="K570" s="521"/>
      <c r="L570" s="521"/>
      <c r="M570" s="456"/>
      <c r="N570" s="456"/>
      <c r="O570" s="456"/>
      <c r="P570" s="457"/>
      <c r="Q570" s="457"/>
      <c r="R570" s="457"/>
      <c r="S570" s="457"/>
      <c r="T570" s="457"/>
      <c r="U570" s="457"/>
      <c r="V570" s="457"/>
      <c r="W570" s="457"/>
      <c r="X570" s="457"/>
      <c r="Y570" s="493"/>
      <c r="Z570" s="493"/>
      <c r="AA570" s="493"/>
      <c r="AB570" s="493"/>
      <c r="AC570" s="493"/>
      <c r="AD570" s="493"/>
      <c r="AE570" s="493"/>
      <c r="AF570" s="493"/>
      <c r="AG570" s="493"/>
      <c r="AH570" s="493"/>
    </row>
    <row r="571" spans="1:34" s="494" customFormat="1">
      <c r="A571" s="513"/>
      <c r="B571" s="493"/>
      <c r="D571" s="520"/>
      <c r="E571" s="520"/>
      <c r="F571" s="520"/>
      <c r="G571" s="520"/>
      <c r="H571" s="520"/>
      <c r="I571" s="520"/>
      <c r="J571" s="520"/>
      <c r="K571" s="521"/>
      <c r="L571" s="521"/>
      <c r="M571" s="456"/>
      <c r="N571" s="456"/>
      <c r="O571" s="456"/>
      <c r="P571" s="457"/>
      <c r="Q571" s="457"/>
      <c r="R571" s="457"/>
      <c r="S571" s="457"/>
      <c r="T571" s="457"/>
      <c r="U571" s="457"/>
      <c r="V571" s="457"/>
      <c r="W571" s="457"/>
      <c r="X571" s="457"/>
      <c r="Y571" s="493"/>
      <c r="Z571" s="493"/>
      <c r="AA571" s="493"/>
      <c r="AB571" s="493"/>
      <c r="AC571" s="493"/>
      <c r="AD571" s="493"/>
      <c r="AE571" s="493"/>
      <c r="AF571" s="493"/>
      <c r="AG571" s="493"/>
      <c r="AH571" s="493"/>
    </row>
    <row r="572" spans="1:34" s="494" customFormat="1">
      <c r="A572" s="513"/>
      <c r="B572" s="493"/>
      <c r="D572" s="520"/>
      <c r="E572" s="520"/>
      <c r="F572" s="520"/>
      <c r="G572" s="520"/>
      <c r="H572" s="520"/>
      <c r="I572" s="520"/>
      <c r="J572" s="520"/>
      <c r="K572" s="521"/>
      <c r="L572" s="521"/>
      <c r="M572" s="456"/>
      <c r="N572" s="456"/>
      <c r="O572" s="456"/>
      <c r="P572" s="457"/>
      <c r="Q572" s="457"/>
      <c r="R572" s="457"/>
      <c r="S572" s="457"/>
      <c r="T572" s="457"/>
      <c r="U572" s="457"/>
      <c r="V572" s="457"/>
      <c r="W572" s="457"/>
      <c r="X572" s="457"/>
      <c r="Y572" s="493"/>
      <c r="Z572" s="493"/>
      <c r="AA572" s="493"/>
      <c r="AB572" s="493"/>
      <c r="AC572" s="493"/>
      <c r="AD572" s="493"/>
      <c r="AE572" s="493"/>
      <c r="AF572" s="493"/>
      <c r="AG572" s="493"/>
      <c r="AH572" s="493"/>
    </row>
    <row r="573" spans="1:34" s="494" customFormat="1">
      <c r="A573" s="513"/>
      <c r="B573" s="493"/>
      <c r="D573" s="520"/>
      <c r="E573" s="520"/>
      <c r="F573" s="520"/>
      <c r="G573" s="520"/>
      <c r="H573" s="520"/>
      <c r="I573" s="520"/>
      <c r="J573" s="520"/>
      <c r="K573" s="521"/>
      <c r="L573" s="521"/>
      <c r="M573" s="456"/>
      <c r="N573" s="456"/>
      <c r="O573" s="456"/>
      <c r="P573" s="457"/>
      <c r="Q573" s="457"/>
      <c r="R573" s="457"/>
      <c r="S573" s="457"/>
      <c r="T573" s="457"/>
      <c r="U573" s="457"/>
      <c r="V573" s="457"/>
      <c r="W573" s="457"/>
      <c r="X573" s="457"/>
      <c r="Y573" s="493"/>
      <c r="Z573" s="493"/>
      <c r="AA573" s="493"/>
      <c r="AB573" s="493"/>
      <c r="AC573" s="493"/>
      <c r="AD573" s="493"/>
      <c r="AE573" s="493"/>
      <c r="AF573" s="493"/>
      <c r="AG573" s="493"/>
      <c r="AH573" s="493"/>
    </row>
    <row r="574" spans="1:34" s="494" customFormat="1">
      <c r="A574" s="513"/>
      <c r="B574" s="493"/>
      <c r="D574" s="520"/>
      <c r="E574" s="520"/>
      <c r="F574" s="520"/>
      <c r="G574" s="520"/>
      <c r="H574" s="520"/>
      <c r="I574" s="520"/>
      <c r="J574" s="520"/>
      <c r="K574" s="521"/>
      <c r="L574" s="521"/>
      <c r="M574" s="456"/>
      <c r="N574" s="456"/>
      <c r="O574" s="456"/>
      <c r="P574" s="457"/>
      <c r="Q574" s="457"/>
      <c r="R574" s="457"/>
      <c r="S574" s="457"/>
      <c r="T574" s="457"/>
      <c r="U574" s="457"/>
      <c r="V574" s="457"/>
      <c r="W574" s="457"/>
      <c r="X574" s="457"/>
      <c r="Y574" s="493"/>
      <c r="Z574" s="493"/>
      <c r="AA574" s="493"/>
      <c r="AB574" s="493"/>
      <c r="AC574" s="493"/>
      <c r="AD574" s="493"/>
      <c r="AE574" s="493"/>
      <c r="AF574" s="493"/>
      <c r="AG574" s="493"/>
      <c r="AH574" s="493"/>
    </row>
    <row r="575" spans="1:34" s="494" customFormat="1">
      <c r="A575" s="513"/>
      <c r="B575" s="493"/>
      <c r="D575" s="520"/>
      <c r="E575" s="520"/>
      <c r="F575" s="520"/>
      <c r="G575" s="520"/>
      <c r="H575" s="520"/>
      <c r="I575" s="520"/>
      <c r="J575" s="520"/>
      <c r="K575" s="521"/>
      <c r="L575" s="521"/>
      <c r="M575" s="456"/>
      <c r="N575" s="456"/>
      <c r="O575" s="456"/>
      <c r="P575" s="457"/>
      <c r="Q575" s="457"/>
      <c r="R575" s="457"/>
      <c r="S575" s="457"/>
      <c r="T575" s="457"/>
      <c r="U575" s="457"/>
      <c r="V575" s="457"/>
      <c r="W575" s="457"/>
      <c r="X575" s="457"/>
      <c r="Y575" s="493"/>
      <c r="Z575" s="493"/>
      <c r="AA575" s="493"/>
      <c r="AB575" s="493"/>
      <c r="AC575" s="493"/>
      <c r="AD575" s="493"/>
      <c r="AE575" s="493"/>
      <c r="AF575" s="493"/>
      <c r="AG575" s="493"/>
      <c r="AH575" s="493"/>
    </row>
    <row r="576" spans="1:34" s="494" customFormat="1">
      <c r="A576" s="513"/>
      <c r="B576" s="493"/>
      <c r="D576" s="520"/>
      <c r="E576" s="520"/>
      <c r="F576" s="520"/>
      <c r="G576" s="520"/>
      <c r="H576" s="520"/>
      <c r="I576" s="520"/>
      <c r="J576" s="520"/>
      <c r="K576" s="521"/>
      <c r="L576" s="521"/>
      <c r="M576" s="456"/>
      <c r="N576" s="456"/>
      <c r="O576" s="456"/>
      <c r="P576" s="457"/>
      <c r="Q576" s="457"/>
      <c r="R576" s="457"/>
      <c r="S576" s="457"/>
      <c r="T576" s="457"/>
      <c r="U576" s="457"/>
      <c r="V576" s="457"/>
      <c r="W576" s="457"/>
      <c r="X576" s="457"/>
      <c r="Y576" s="493"/>
      <c r="Z576" s="493"/>
      <c r="AA576" s="493"/>
      <c r="AB576" s="493"/>
      <c r="AC576" s="493"/>
      <c r="AD576" s="493"/>
      <c r="AE576" s="493"/>
      <c r="AF576" s="493"/>
      <c r="AG576" s="493"/>
      <c r="AH576" s="493"/>
    </row>
    <row r="577" spans="1:34" s="494" customFormat="1">
      <c r="A577" s="513"/>
      <c r="B577" s="493"/>
      <c r="D577" s="520"/>
      <c r="E577" s="520"/>
      <c r="F577" s="520"/>
      <c r="G577" s="520"/>
      <c r="H577" s="520"/>
      <c r="I577" s="520"/>
      <c r="J577" s="520"/>
      <c r="K577" s="521"/>
      <c r="L577" s="521"/>
      <c r="M577" s="456"/>
      <c r="N577" s="456"/>
      <c r="O577" s="456"/>
      <c r="P577" s="457"/>
      <c r="Q577" s="457"/>
      <c r="R577" s="457"/>
      <c r="S577" s="457"/>
      <c r="T577" s="457"/>
      <c r="U577" s="457"/>
      <c r="V577" s="457"/>
      <c r="W577" s="457"/>
      <c r="X577" s="457"/>
      <c r="Y577" s="493"/>
      <c r="Z577" s="493"/>
      <c r="AA577" s="493"/>
      <c r="AB577" s="493"/>
      <c r="AC577" s="493"/>
      <c r="AD577" s="493"/>
      <c r="AE577" s="493"/>
      <c r="AF577" s="493"/>
      <c r="AG577" s="493"/>
      <c r="AH577" s="493"/>
    </row>
    <row r="578" spans="1:34" s="494" customFormat="1">
      <c r="A578" s="513"/>
      <c r="B578" s="493"/>
      <c r="D578" s="520"/>
      <c r="E578" s="520"/>
      <c r="F578" s="520"/>
      <c r="G578" s="520"/>
      <c r="H578" s="520"/>
      <c r="I578" s="520"/>
      <c r="J578" s="520"/>
      <c r="K578" s="521"/>
      <c r="L578" s="521"/>
      <c r="M578" s="456"/>
      <c r="N578" s="456"/>
      <c r="O578" s="456"/>
      <c r="P578" s="457"/>
      <c r="Q578" s="457"/>
      <c r="R578" s="457"/>
      <c r="S578" s="457"/>
      <c r="T578" s="457"/>
      <c r="U578" s="457"/>
      <c r="V578" s="457"/>
      <c r="W578" s="457"/>
      <c r="X578" s="457"/>
      <c r="Y578" s="493"/>
      <c r="Z578" s="493"/>
      <c r="AA578" s="493"/>
      <c r="AB578" s="493"/>
      <c r="AC578" s="493"/>
      <c r="AD578" s="493"/>
      <c r="AE578" s="493"/>
      <c r="AF578" s="493"/>
      <c r="AG578" s="493"/>
      <c r="AH578" s="493"/>
    </row>
    <row r="579" spans="1:34" s="494" customFormat="1">
      <c r="A579" s="513"/>
      <c r="B579" s="493"/>
      <c r="D579" s="520"/>
      <c r="E579" s="520"/>
      <c r="F579" s="520"/>
      <c r="G579" s="520"/>
      <c r="H579" s="520"/>
      <c r="I579" s="520"/>
      <c r="J579" s="520"/>
      <c r="K579" s="521"/>
      <c r="L579" s="521"/>
      <c r="M579" s="456"/>
      <c r="N579" s="456"/>
      <c r="O579" s="456"/>
      <c r="P579" s="457"/>
      <c r="Q579" s="457"/>
      <c r="R579" s="457"/>
      <c r="S579" s="457"/>
      <c r="T579" s="457"/>
      <c r="U579" s="457"/>
      <c r="V579" s="457"/>
      <c r="W579" s="457"/>
      <c r="X579" s="457"/>
      <c r="Y579" s="493"/>
      <c r="Z579" s="493"/>
      <c r="AA579" s="493"/>
      <c r="AB579" s="493"/>
      <c r="AC579" s="493"/>
      <c r="AD579" s="493"/>
      <c r="AE579" s="493"/>
      <c r="AF579" s="493"/>
      <c r="AG579" s="493"/>
      <c r="AH579" s="493"/>
    </row>
    <row r="580" spans="1:34" s="494" customFormat="1">
      <c r="A580" s="513"/>
      <c r="B580" s="493"/>
      <c r="D580" s="520"/>
      <c r="E580" s="520"/>
      <c r="F580" s="520"/>
      <c r="G580" s="520"/>
      <c r="H580" s="520"/>
      <c r="I580" s="520"/>
      <c r="J580" s="520"/>
      <c r="K580" s="521"/>
      <c r="L580" s="521"/>
      <c r="M580" s="456"/>
      <c r="N580" s="456"/>
      <c r="O580" s="456"/>
      <c r="P580" s="457"/>
      <c r="Q580" s="457"/>
      <c r="R580" s="457"/>
      <c r="S580" s="457"/>
      <c r="T580" s="457"/>
      <c r="U580" s="457"/>
      <c r="V580" s="457"/>
      <c r="W580" s="457"/>
      <c r="X580" s="457"/>
      <c r="Y580" s="493"/>
      <c r="Z580" s="493"/>
      <c r="AA580" s="493"/>
      <c r="AB580" s="493"/>
      <c r="AC580" s="493"/>
      <c r="AD580" s="493"/>
      <c r="AE580" s="493"/>
      <c r="AF580" s="493"/>
      <c r="AG580" s="493"/>
      <c r="AH580" s="493"/>
    </row>
    <row r="581" spans="1:34" s="494" customFormat="1">
      <c r="A581" s="513"/>
      <c r="B581" s="493"/>
      <c r="D581" s="520"/>
      <c r="E581" s="520"/>
      <c r="F581" s="520"/>
      <c r="G581" s="520"/>
      <c r="H581" s="520"/>
      <c r="I581" s="520"/>
      <c r="J581" s="520"/>
      <c r="K581" s="521"/>
      <c r="L581" s="521"/>
      <c r="M581" s="456"/>
      <c r="N581" s="456"/>
      <c r="O581" s="456"/>
      <c r="P581" s="457"/>
      <c r="Q581" s="457"/>
      <c r="R581" s="457"/>
      <c r="S581" s="457"/>
      <c r="T581" s="457"/>
      <c r="U581" s="457"/>
      <c r="V581" s="457"/>
      <c r="W581" s="457"/>
      <c r="X581" s="457"/>
      <c r="Y581" s="493"/>
      <c r="Z581" s="493"/>
      <c r="AA581" s="493"/>
      <c r="AB581" s="493"/>
      <c r="AC581" s="493"/>
      <c r="AD581" s="493"/>
      <c r="AE581" s="493"/>
      <c r="AF581" s="493"/>
      <c r="AG581" s="493"/>
      <c r="AH581" s="493"/>
    </row>
    <row r="582" spans="1:34" s="494" customFormat="1">
      <c r="A582" s="513"/>
      <c r="B582" s="493"/>
      <c r="D582" s="520"/>
      <c r="E582" s="520"/>
      <c r="F582" s="520"/>
      <c r="G582" s="520"/>
      <c r="H582" s="520"/>
      <c r="I582" s="520"/>
      <c r="J582" s="520"/>
      <c r="K582" s="521"/>
      <c r="L582" s="521"/>
      <c r="M582" s="456"/>
      <c r="N582" s="456"/>
      <c r="O582" s="456"/>
      <c r="P582" s="457"/>
      <c r="Q582" s="457"/>
      <c r="R582" s="457"/>
      <c r="S582" s="457"/>
      <c r="T582" s="457"/>
      <c r="U582" s="457"/>
      <c r="V582" s="457"/>
      <c r="W582" s="457"/>
      <c r="X582" s="457"/>
      <c r="Y582" s="493"/>
      <c r="Z582" s="493"/>
      <c r="AA582" s="493"/>
      <c r="AB582" s="493"/>
      <c r="AC582" s="493"/>
      <c r="AD582" s="493"/>
      <c r="AE582" s="493"/>
      <c r="AF582" s="493"/>
      <c r="AG582" s="493"/>
      <c r="AH582" s="493"/>
    </row>
    <row r="583" spans="1:34" s="494" customFormat="1">
      <c r="A583" s="513"/>
      <c r="B583" s="493"/>
      <c r="D583" s="520"/>
      <c r="E583" s="520"/>
      <c r="F583" s="520"/>
      <c r="G583" s="520"/>
      <c r="H583" s="520"/>
      <c r="I583" s="520"/>
      <c r="J583" s="520"/>
      <c r="K583" s="521"/>
      <c r="L583" s="521"/>
      <c r="M583" s="456"/>
      <c r="N583" s="456"/>
      <c r="O583" s="456"/>
      <c r="P583" s="457"/>
      <c r="Q583" s="457"/>
      <c r="R583" s="457"/>
      <c r="S583" s="457"/>
      <c r="T583" s="457"/>
      <c r="U583" s="457"/>
      <c r="V583" s="457"/>
      <c r="W583" s="457"/>
      <c r="X583" s="457"/>
      <c r="Y583" s="493"/>
      <c r="Z583" s="493"/>
      <c r="AA583" s="493"/>
      <c r="AB583" s="493"/>
      <c r="AC583" s="493"/>
      <c r="AD583" s="493"/>
      <c r="AE583" s="493"/>
      <c r="AF583" s="493"/>
      <c r="AG583" s="493"/>
      <c r="AH583" s="493"/>
    </row>
    <row r="584" spans="1:34" s="494" customFormat="1">
      <c r="A584" s="513"/>
      <c r="B584" s="493"/>
      <c r="D584" s="520"/>
      <c r="E584" s="520"/>
      <c r="F584" s="520"/>
      <c r="G584" s="520"/>
      <c r="H584" s="520"/>
      <c r="I584" s="520"/>
      <c r="J584" s="520"/>
      <c r="K584" s="521"/>
      <c r="L584" s="521"/>
      <c r="M584" s="456"/>
      <c r="N584" s="456"/>
      <c r="O584" s="456"/>
      <c r="P584" s="457"/>
      <c r="Q584" s="457"/>
      <c r="R584" s="457"/>
      <c r="S584" s="457"/>
      <c r="T584" s="457"/>
      <c r="U584" s="457"/>
      <c r="V584" s="457"/>
      <c r="W584" s="457"/>
      <c r="X584" s="457"/>
      <c r="Y584" s="493"/>
      <c r="Z584" s="493"/>
      <c r="AA584" s="493"/>
      <c r="AB584" s="493"/>
      <c r="AC584" s="493"/>
      <c r="AD584" s="493"/>
      <c r="AE584" s="493"/>
      <c r="AF584" s="493"/>
      <c r="AG584" s="493"/>
      <c r="AH584" s="493"/>
    </row>
    <row r="585" spans="1:34" s="494" customFormat="1">
      <c r="A585" s="513"/>
      <c r="B585" s="493"/>
      <c r="D585" s="520"/>
      <c r="E585" s="520"/>
      <c r="F585" s="520"/>
      <c r="G585" s="520"/>
      <c r="H585" s="520"/>
      <c r="I585" s="520"/>
      <c r="J585" s="520"/>
      <c r="K585" s="521"/>
      <c r="L585" s="521"/>
      <c r="M585" s="456"/>
      <c r="N585" s="456"/>
      <c r="O585" s="456"/>
      <c r="P585" s="457"/>
      <c r="Q585" s="457"/>
      <c r="R585" s="457"/>
      <c r="S585" s="457"/>
      <c r="T585" s="457"/>
      <c r="U585" s="457"/>
      <c r="V585" s="457"/>
      <c r="W585" s="457"/>
      <c r="X585" s="457"/>
      <c r="Y585" s="493"/>
      <c r="Z585" s="493"/>
      <c r="AA585" s="493"/>
      <c r="AB585" s="493"/>
      <c r="AC585" s="493"/>
      <c r="AD585" s="493"/>
      <c r="AE585" s="493"/>
      <c r="AF585" s="493"/>
      <c r="AG585" s="493"/>
      <c r="AH585" s="493"/>
    </row>
    <row r="586" spans="1:34" s="494" customFormat="1">
      <c r="A586" s="513"/>
      <c r="B586" s="493"/>
      <c r="D586" s="520"/>
      <c r="E586" s="520"/>
      <c r="F586" s="520"/>
      <c r="G586" s="520"/>
      <c r="H586" s="520"/>
      <c r="I586" s="520"/>
      <c r="J586" s="520"/>
      <c r="K586" s="521"/>
      <c r="L586" s="521"/>
      <c r="M586" s="456"/>
      <c r="N586" s="456"/>
      <c r="O586" s="456"/>
      <c r="P586" s="457"/>
      <c r="Q586" s="457"/>
      <c r="R586" s="457"/>
      <c r="S586" s="457"/>
      <c r="T586" s="457"/>
      <c r="U586" s="457"/>
      <c r="V586" s="457"/>
      <c r="W586" s="457"/>
      <c r="X586" s="457"/>
      <c r="Y586" s="493"/>
      <c r="Z586" s="493"/>
      <c r="AA586" s="493"/>
      <c r="AB586" s="493"/>
      <c r="AC586" s="493"/>
      <c r="AD586" s="493"/>
      <c r="AE586" s="493"/>
      <c r="AF586" s="493"/>
      <c r="AG586" s="493"/>
      <c r="AH586" s="493"/>
    </row>
    <row r="587" spans="1:34" s="494" customFormat="1">
      <c r="A587" s="513"/>
      <c r="B587" s="493"/>
      <c r="D587" s="520"/>
      <c r="E587" s="520"/>
      <c r="F587" s="520"/>
      <c r="G587" s="520"/>
      <c r="H587" s="520"/>
      <c r="I587" s="520"/>
      <c r="J587" s="520"/>
      <c r="K587" s="521"/>
      <c r="L587" s="521"/>
      <c r="M587" s="456"/>
      <c r="N587" s="456"/>
      <c r="O587" s="456"/>
      <c r="P587" s="457"/>
      <c r="Q587" s="457"/>
      <c r="R587" s="457"/>
      <c r="S587" s="457"/>
      <c r="T587" s="457"/>
      <c r="U587" s="457"/>
      <c r="V587" s="457"/>
      <c r="W587" s="457"/>
      <c r="X587" s="457"/>
      <c r="Y587" s="493"/>
      <c r="Z587" s="493"/>
      <c r="AA587" s="493"/>
      <c r="AB587" s="493"/>
      <c r="AC587" s="493"/>
      <c r="AD587" s="493"/>
      <c r="AE587" s="493"/>
      <c r="AF587" s="493"/>
      <c r="AG587" s="493"/>
      <c r="AH587" s="493"/>
    </row>
    <row r="588" spans="1:34" s="494" customFormat="1">
      <c r="A588" s="513"/>
      <c r="B588" s="493"/>
      <c r="D588" s="520"/>
      <c r="E588" s="520"/>
      <c r="F588" s="520"/>
      <c r="G588" s="520"/>
      <c r="H588" s="520"/>
      <c r="I588" s="520"/>
      <c r="J588" s="520"/>
      <c r="K588" s="521"/>
      <c r="L588" s="521"/>
      <c r="M588" s="456"/>
      <c r="N588" s="456"/>
      <c r="O588" s="456"/>
      <c r="P588" s="457"/>
      <c r="Q588" s="457"/>
      <c r="R588" s="457"/>
      <c r="S588" s="457"/>
      <c r="T588" s="457"/>
      <c r="U588" s="457"/>
      <c r="V588" s="457"/>
      <c r="W588" s="457"/>
      <c r="X588" s="457"/>
      <c r="Y588" s="493"/>
      <c r="Z588" s="493"/>
      <c r="AA588" s="493"/>
      <c r="AB588" s="493"/>
      <c r="AC588" s="493"/>
      <c r="AD588" s="493"/>
      <c r="AE588" s="493"/>
      <c r="AF588" s="493"/>
      <c r="AG588" s="493"/>
      <c r="AH588" s="493"/>
    </row>
    <row r="589" spans="1:34" s="494" customFormat="1">
      <c r="A589" s="513"/>
      <c r="B589" s="493"/>
      <c r="D589" s="520"/>
      <c r="E589" s="520"/>
      <c r="F589" s="520"/>
      <c r="G589" s="520"/>
      <c r="H589" s="520"/>
      <c r="I589" s="520"/>
      <c r="J589" s="520"/>
      <c r="K589" s="521"/>
      <c r="L589" s="521"/>
      <c r="M589" s="456"/>
      <c r="N589" s="456"/>
      <c r="O589" s="456"/>
      <c r="P589" s="457"/>
      <c r="Q589" s="457"/>
      <c r="R589" s="457"/>
      <c r="S589" s="457"/>
      <c r="T589" s="457"/>
      <c r="U589" s="457"/>
      <c r="V589" s="457"/>
      <c r="W589" s="457"/>
      <c r="X589" s="457"/>
      <c r="Y589" s="493"/>
      <c r="Z589" s="493"/>
      <c r="AA589" s="493"/>
      <c r="AB589" s="493"/>
      <c r="AC589" s="493"/>
      <c r="AD589" s="493"/>
      <c r="AE589" s="493"/>
      <c r="AF589" s="493"/>
      <c r="AG589" s="493"/>
      <c r="AH589" s="493"/>
    </row>
    <row r="590" spans="1:34" s="494" customFormat="1">
      <c r="A590" s="513"/>
      <c r="B590" s="493"/>
      <c r="D590" s="520"/>
      <c r="E590" s="520"/>
      <c r="F590" s="520"/>
      <c r="G590" s="520"/>
      <c r="H590" s="520"/>
      <c r="I590" s="520"/>
      <c r="J590" s="520"/>
      <c r="K590" s="521"/>
      <c r="L590" s="521"/>
      <c r="M590" s="456"/>
      <c r="N590" s="456"/>
      <c r="O590" s="456"/>
      <c r="P590" s="457"/>
      <c r="Q590" s="457"/>
      <c r="R590" s="457"/>
      <c r="S590" s="457"/>
      <c r="T590" s="457"/>
      <c r="U590" s="457"/>
      <c r="V590" s="457"/>
      <c r="W590" s="457"/>
      <c r="X590" s="457"/>
      <c r="Y590" s="493"/>
      <c r="Z590" s="493"/>
      <c r="AA590" s="493"/>
      <c r="AB590" s="493"/>
      <c r="AC590" s="493"/>
      <c r="AD590" s="493"/>
      <c r="AE590" s="493"/>
      <c r="AF590" s="493"/>
      <c r="AG590" s="493"/>
      <c r="AH590" s="493"/>
    </row>
    <row r="591" spans="1:34" s="494" customFormat="1">
      <c r="A591" s="513"/>
      <c r="B591" s="493"/>
      <c r="D591" s="520"/>
      <c r="E591" s="520"/>
      <c r="F591" s="520"/>
      <c r="G591" s="520"/>
      <c r="H591" s="520"/>
      <c r="I591" s="520"/>
      <c r="J591" s="520"/>
      <c r="K591" s="521"/>
      <c r="L591" s="521"/>
      <c r="M591" s="456"/>
      <c r="N591" s="456"/>
      <c r="O591" s="456"/>
      <c r="P591" s="457"/>
      <c r="Q591" s="457"/>
      <c r="R591" s="457"/>
      <c r="S591" s="457"/>
      <c r="T591" s="457"/>
      <c r="U591" s="457"/>
      <c r="V591" s="457"/>
      <c r="W591" s="457"/>
      <c r="X591" s="457"/>
      <c r="Y591" s="493"/>
      <c r="Z591" s="493"/>
      <c r="AA591" s="493"/>
      <c r="AB591" s="493"/>
      <c r="AC591" s="493"/>
      <c r="AD591" s="493"/>
      <c r="AE591" s="493"/>
      <c r="AF591" s="493"/>
      <c r="AG591" s="493"/>
      <c r="AH591" s="493"/>
    </row>
    <row r="592" spans="1:34" s="494" customFormat="1">
      <c r="A592" s="513"/>
      <c r="B592" s="493"/>
      <c r="D592" s="520"/>
      <c r="E592" s="520"/>
      <c r="F592" s="520"/>
      <c r="G592" s="520"/>
      <c r="H592" s="520"/>
      <c r="I592" s="520"/>
      <c r="J592" s="520"/>
      <c r="K592" s="521"/>
      <c r="L592" s="521"/>
      <c r="M592" s="456"/>
      <c r="N592" s="456"/>
      <c r="O592" s="456"/>
      <c r="P592" s="457"/>
      <c r="Q592" s="457"/>
      <c r="R592" s="457"/>
      <c r="S592" s="457"/>
      <c r="T592" s="457"/>
      <c r="U592" s="457"/>
      <c r="V592" s="457"/>
      <c r="W592" s="457"/>
      <c r="X592" s="457"/>
      <c r="Y592" s="493"/>
      <c r="Z592" s="493"/>
      <c r="AA592" s="493"/>
      <c r="AB592" s="493"/>
      <c r="AC592" s="493"/>
      <c r="AD592" s="493"/>
      <c r="AE592" s="493"/>
      <c r="AF592" s="493"/>
      <c r="AG592" s="493"/>
      <c r="AH592" s="493"/>
    </row>
    <row r="593" spans="1:34" s="494" customFormat="1">
      <c r="A593" s="513"/>
      <c r="B593" s="493"/>
      <c r="D593" s="520"/>
      <c r="E593" s="520"/>
      <c r="F593" s="520"/>
      <c r="G593" s="520"/>
      <c r="H593" s="520"/>
      <c r="I593" s="520"/>
      <c r="J593" s="520"/>
      <c r="K593" s="521"/>
      <c r="L593" s="521"/>
      <c r="M593" s="456"/>
      <c r="N593" s="456"/>
      <c r="O593" s="456"/>
      <c r="P593" s="457"/>
      <c r="Q593" s="457"/>
      <c r="R593" s="457"/>
      <c r="S593" s="457"/>
      <c r="T593" s="457"/>
      <c r="U593" s="457"/>
      <c r="V593" s="457"/>
      <c r="W593" s="457"/>
      <c r="X593" s="457"/>
      <c r="Y593" s="493"/>
      <c r="Z593" s="493"/>
      <c r="AA593" s="493"/>
      <c r="AB593" s="493"/>
      <c r="AC593" s="493"/>
      <c r="AD593" s="493"/>
      <c r="AE593" s="493"/>
      <c r="AF593" s="493"/>
      <c r="AG593" s="493"/>
      <c r="AH593" s="493"/>
    </row>
    <row r="594" spans="1:34" s="494" customFormat="1">
      <c r="A594" s="513"/>
      <c r="B594" s="493"/>
      <c r="D594" s="520"/>
      <c r="E594" s="520"/>
      <c r="F594" s="520"/>
      <c r="G594" s="520"/>
      <c r="H594" s="520"/>
      <c r="I594" s="520"/>
      <c r="J594" s="520"/>
      <c r="K594" s="521"/>
      <c r="L594" s="521"/>
      <c r="M594" s="456"/>
      <c r="N594" s="456"/>
      <c r="O594" s="456"/>
      <c r="P594" s="457"/>
      <c r="Q594" s="457"/>
      <c r="R594" s="457"/>
      <c r="S594" s="457"/>
      <c r="T594" s="457"/>
      <c r="U594" s="457"/>
      <c r="V594" s="457"/>
      <c r="W594" s="457"/>
      <c r="X594" s="457"/>
      <c r="Y594" s="493"/>
      <c r="Z594" s="493"/>
      <c r="AA594" s="493"/>
      <c r="AB594" s="493"/>
      <c r="AC594" s="493"/>
      <c r="AD594" s="493"/>
      <c r="AE594" s="493"/>
      <c r="AF594" s="493"/>
      <c r="AG594" s="493"/>
      <c r="AH594" s="493"/>
    </row>
    <row r="595" spans="1:34" s="494" customFormat="1">
      <c r="A595" s="513"/>
      <c r="B595" s="493"/>
      <c r="D595" s="520"/>
      <c r="E595" s="520"/>
      <c r="F595" s="520"/>
      <c r="G595" s="520"/>
      <c r="H595" s="520"/>
      <c r="I595" s="520"/>
      <c r="J595" s="520"/>
      <c r="K595" s="521"/>
      <c r="L595" s="521"/>
      <c r="M595" s="456"/>
      <c r="N595" s="456"/>
      <c r="O595" s="456"/>
      <c r="P595" s="457"/>
      <c r="Q595" s="457"/>
      <c r="R595" s="457"/>
      <c r="S595" s="457"/>
      <c r="T595" s="457"/>
      <c r="U595" s="457"/>
      <c r="V595" s="457"/>
      <c r="W595" s="457"/>
      <c r="X595" s="457"/>
      <c r="Y595" s="493"/>
      <c r="Z595" s="493"/>
      <c r="AA595" s="493"/>
      <c r="AB595" s="493"/>
      <c r="AC595" s="493"/>
      <c r="AD595" s="493"/>
      <c r="AE595" s="493"/>
      <c r="AF595" s="493"/>
      <c r="AG595" s="493"/>
      <c r="AH595" s="493"/>
    </row>
    <row r="596" spans="1:34" s="494" customFormat="1">
      <c r="A596" s="513"/>
      <c r="B596" s="493"/>
      <c r="D596" s="520"/>
      <c r="E596" s="520"/>
      <c r="F596" s="520"/>
      <c r="G596" s="520"/>
      <c r="H596" s="520"/>
      <c r="I596" s="520"/>
      <c r="J596" s="520"/>
      <c r="K596" s="521"/>
      <c r="L596" s="521"/>
      <c r="M596" s="456"/>
      <c r="N596" s="456"/>
      <c r="O596" s="456"/>
      <c r="P596" s="457"/>
      <c r="Q596" s="457"/>
      <c r="R596" s="457"/>
      <c r="S596" s="457"/>
      <c r="T596" s="457"/>
      <c r="U596" s="457"/>
      <c r="V596" s="457"/>
      <c r="W596" s="457"/>
      <c r="X596" s="457"/>
      <c r="Y596" s="493"/>
      <c r="Z596" s="493"/>
      <c r="AA596" s="493"/>
      <c r="AB596" s="493"/>
      <c r="AC596" s="493"/>
      <c r="AD596" s="493"/>
      <c r="AE596" s="493"/>
      <c r="AF596" s="493"/>
      <c r="AG596" s="493"/>
      <c r="AH596" s="493"/>
    </row>
    <row r="597" spans="1:34" s="494" customFormat="1">
      <c r="A597" s="513"/>
      <c r="B597" s="493"/>
      <c r="D597" s="520"/>
      <c r="E597" s="520"/>
      <c r="F597" s="520"/>
      <c r="G597" s="520"/>
      <c r="H597" s="520"/>
      <c r="I597" s="520"/>
      <c r="J597" s="520"/>
      <c r="K597" s="521"/>
      <c r="L597" s="521"/>
      <c r="M597" s="456"/>
      <c r="N597" s="456"/>
      <c r="O597" s="456"/>
      <c r="P597" s="457"/>
      <c r="Q597" s="457"/>
      <c r="R597" s="457"/>
      <c r="S597" s="457"/>
      <c r="T597" s="457"/>
      <c r="U597" s="457"/>
      <c r="V597" s="457"/>
      <c r="W597" s="457"/>
      <c r="X597" s="457"/>
      <c r="Y597" s="493"/>
      <c r="Z597" s="493"/>
      <c r="AA597" s="493"/>
      <c r="AB597" s="493"/>
      <c r="AC597" s="493"/>
      <c r="AD597" s="493"/>
      <c r="AE597" s="493"/>
      <c r="AF597" s="493"/>
      <c r="AG597" s="493"/>
      <c r="AH597" s="493"/>
    </row>
    <row r="598" spans="1:34" s="494" customFormat="1">
      <c r="A598" s="513"/>
      <c r="B598" s="493"/>
      <c r="D598" s="520"/>
      <c r="E598" s="520"/>
      <c r="F598" s="520"/>
      <c r="G598" s="520"/>
      <c r="H598" s="520"/>
      <c r="I598" s="520"/>
      <c r="J598" s="520"/>
      <c r="K598" s="521"/>
      <c r="L598" s="521"/>
      <c r="M598" s="456"/>
      <c r="N598" s="456"/>
      <c r="O598" s="456"/>
      <c r="P598" s="457"/>
      <c r="Q598" s="457"/>
      <c r="R598" s="457"/>
      <c r="S598" s="457"/>
      <c r="T598" s="457"/>
      <c r="U598" s="457"/>
      <c r="V598" s="457"/>
      <c r="W598" s="457"/>
      <c r="X598" s="457"/>
      <c r="Y598" s="493"/>
      <c r="Z598" s="493"/>
      <c r="AA598" s="493"/>
      <c r="AB598" s="493"/>
      <c r="AC598" s="493"/>
      <c r="AD598" s="493"/>
      <c r="AE598" s="493"/>
      <c r="AF598" s="493"/>
      <c r="AG598" s="493"/>
      <c r="AH598" s="493"/>
    </row>
    <row r="599" spans="1:34" s="494" customFormat="1">
      <c r="A599" s="513"/>
      <c r="B599" s="493"/>
      <c r="D599" s="520"/>
      <c r="E599" s="520"/>
      <c r="F599" s="520"/>
      <c r="G599" s="520"/>
      <c r="H599" s="520"/>
      <c r="I599" s="520"/>
      <c r="J599" s="520"/>
      <c r="K599" s="521"/>
      <c r="L599" s="521"/>
      <c r="M599" s="456"/>
      <c r="N599" s="456"/>
      <c r="O599" s="456"/>
      <c r="P599" s="457"/>
      <c r="Q599" s="457"/>
      <c r="R599" s="457"/>
      <c r="S599" s="457"/>
      <c r="T599" s="457"/>
      <c r="U599" s="457"/>
      <c r="V599" s="457"/>
      <c r="W599" s="457"/>
      <c r="X599" s="457"/>
      <c r="Y599" s="493"/>
      <c r="Z599" s="493"/>
      <c r="AA599" s="493"/>
      <c r="AB599" s="493"/>
      <c r="AC599" s="493"/>
      <c r="AD599" s="493"/>
      <c r="AE599" s="493"/>
      <c r="AF599" s="493"/>
      <c r="AG599" s="493"/>
      <c r="AH599" s="493"/>
    </row>
    <row r="600" spans="1:34" s="494" customFormat="1">
      <c r="A600" s="513"/>
      <c r="B600" s="493"/>
      <c r="D600" s="520"/>
      <c r="E600" s="520"/>
      <c r="F600" s="520"/>
      <c r="G600" s="520"/>
      <c r="H600" s="520"/>
      <c r="I600" s="520"/>
      <c r="J600" s="520"/>
      <c r="K600" s="521"/>
      <c r="L600" s="521"/>
      <c r="M600" s="456"/>
      <c r="N600" s="456"/>
      <c r="O600" s="456"/>
      <c r="P600" s="457"/>
      <c r="Q600" s="457"/>
      <c r="R600" s="457"/>
      <c r="S600" s="457"/>
      <c r="T600" s="457"/>
      <c r="U600" s="457"/>
      <c r="V600" s="457"/>
      <c r="W600" s="457"/>
      <c r="X600" s="457"/>
      <c r="Y600" s="493"/>
      <c r="Z600" s="493"/>
      <c r="AA600" s="493"/>
      <c r="AB600" s="493"/>
      <c r="AC600" s="493"/>
      <c r="AD600" s="493"/>
      <c r="AE600" s="493"/>
      <c r="AF600" s="493"/>
      <c r="AG600" s="493"/>
      <c r="AH600" s="493"/>
    </row>
    <row r="601" spans="1:34" s="494" customFormat="1">
      <c r="A601" s="513"/>
      <c r="B601" s="493"/>
      <c r="D601" s="520"/>
      <c r="E601" s="520"/>
      <c r="F601" s="520"/>
      <c r="G601" s="520"/>
      <c r="H601" s="520"/>
      <c r="I601" s="520"/>
      <c r="J601" s="520"/>
      <c r="K601" s="521"/>
      <c r="L601" s="521"/>
      <c r="M601" s="456"/>
      <c r="N601" s="456"/>
      <c r="O601" s="456"/>
      <c r="P601" s="457"/>
      <c r="Q601" s="457"/>
      <c r="R601" s="457"/>
      <c r="S601" s="457"/>
      <c r="T601" s="457"/>
      <c r="U601" s="457"/>
      <c r="V601" s="457"/>
      <c r="W601" s="457"/>
      <c r="X601" s="457"/>
      <c r="Y601" s="493"/>
      <c r="Z601" s="493"/>
      <c r="AA601" s="493"/>
      <c r="AB601" s="493"/>
      <c r="AC601" s="493"/>
      <c r="AD601" s="493"/>
      <c r="AE601" s="493"/>
      <c r="AF601" s="493"/>
      <c r="AG601" s="493"/>
      <c r="AH601" s="493"/>
    </row>
    <row r="602" spans="1:34" s="494" customFormat="1">
      <c r="A602" s="513"/>
      <c r="B602" s="493"/>
      <c r="D602" s="520"/>
      <c r="E602" s="520"/>
      <c r="F602" s="520"/>
      <c r="G602" s="520"/>
      <c r="H602" s="520"/>
      <c r="I602" s="520"/>
      <c r="J602" s="520"/>
      <c r="K602" s="521"/>
      <c r="L602" s="521"/>
      <c r="M602" s="456"/>
      <c r="N602" s="456"/>
      <c r="O602" s="456"/>
      <c r="P602" s="457"/>
      <c r="Q602" s="457"/>
      <c r="R602" s="457"/>
      <c r="S602" s="457"/>
      <c r="T602" s="457"/>
      <c r="U602" s="457"/>
      <c r="V602" s="457"/>
      <c r="W602" s="457"/>
      <c r="X602" s="457"/>
      <c r="Y602" s="493"/>
      <c r="Z602" s="493"/>
      <c r="AA602" s="493"/>
      <c r="AB602" s="493"/>
      <c r="AC602" s="493"/>
      <c r="AD602" s="493"/>
      <c r="AE602" s="493"/>
      <c r="AF602" s="493"/>
      <c r="AG602" s="493"/>
      <c r="AH602" s="493"/>
    </row>
    <row r="603" spans="1:34" s="494" customFormat="1">
      <c r="A603" s="513"/>
      <c r="B603" s="493"/>
      <c r="D603" s="520"/>
      <c r="E603" s="520"/>
      <c r="F603" s="520"/>
      <c r="G603" s="520"/>
      <c r="H603" s="520"/>
      <c r="I603" s="520"/>
      <c r="J603" s="520"/>
      <c r="K603" s="521"/>
      <c r="L603" s="521"/>
      <c r="M603" s="456"/>
      <c r="N603" s="456"/>
      <c r="O603" s="456"/>
      <c r="P603" s="457"/>
      <c r="Q603" s="457"/>
      <c r="R603" s="457"/>
      <c r="S603" s="457"/>
      <c r="T603" s="457"/>
      <c r="U603" s="457"/>
      <c r="V603" s="457"/>
      <c r="W603" s="457"/>
      <c r="X603" s="457"/>
      <c r="Y603" s="493"/>
      <c r="Z603" s="493"/>
      <c r="AA603" s="493"/>
      <c r="AB603" s="493"/>
      <c r="AC603" s="493"/>
      <c r="AD603" s="493"/>
      <c r="AE603" s="493"/>
      <c r="AF603" s="493"/>
      <c r="AG603" s="493"/>
      <c r="AH603" s="493"/>
    </row>
    <row r="604" spans="1:34" s="494" customFormat="1">
      <c r="A604" s="513"/>
      <c r="B604" s="493"/>
      <c r="D604" s="520"/>
      <c r="E604" s="520"/>
      <c r="F604" s="520"/>
      <c r="G604" s="520"/>
      <c r="H604" s="520"/>
      <c r="I604" s="520"/>
      <c r="J604" s="520"/>
      <c r="K604" s="521"/>
      <c r="L604" s="521"/>
      <c r="M604" s="456"/>
      <c r="N604" s="456"/>
      <c r="O604" s="456"/>
      <c r="P604" s="457"/>
      <c r="Q604" s="457"/>
      <c r="R604" s="457"/>
      <c r="S604" s="457"/>
      <c r="T604" s="457"/>
      <c r="U604" s="457"/>
      <c r="V604" s="457"/>
      <c r="W604" s="457"/>
      <c r="X604" s="457"/>
      <c r="Y604" s="493"/>
      <c r="Z604" s="493"/>
      <c r="AA604" s="493"/>
      <c r="AB604" s="493"/>
      <c r="AC604" s="493"/>
      <c r="AD604" s="493"/>
      <c r="AE604" s="493"/>
      <c r="AF604" s="493"/>
      <c r="AG604" s="493"/>
      <c r="AH604" s="493"/>
    </row>
    <row r="605" spans="1:34" s="494" customFormat="1">
      <c r="A605" s="513"/>
      <c r="B605" s="493"/>
      <c r="D605" s="520"/>
      <c r="E605" s="520"/>
      <c r="F605" s="520"/>
      <c r="G605" s="520"/>
      <c r="H605" s="520"/>
      <c r="I605" s="520"/>
      <c r="J605" s="520"/>
      <c r="K605" s="521"/>
      <c r="L605" s="521"/>
      <c r="M605" s="456"/>
      <c r="N605" s="456"/>
      <c r="O605" s="456"/>
      <c r="P605" s="457"/>
      <c r="Q605" s="457"/>
      <c r="R605" s="457"/>
      <c r="S605" s="457"/>
      <c r="T605" s="457"/>
      <c r="U605" s="457"/>
      <c r="V605" s="457"/>
      <c r="W605" s="457"/>
      <c r="X605" s="457"/>
      <c r="Y605" s="493"/>
      <c r="Z605" s="493"/>
      <c r="AA605" s="493"/>
      <c r="AB605" s="493"/>
      <c r="AC605" s="493"/>
      <c r="AD605" s="493"/>
      <c r="AE605" s="493"/>
      <c r="AF605" s="493"/>
      <c r="AG605" s="493"/>
      <c r="AH605" s="493"/>
    </row>
    <row r="606" spans="1:34" s="494" customFormat="1">
      <c r="A606" s="513"/>
      <c r="B606" s="493"/>
      <c r="D606" s="520"/>
      <c r="E606" s="520"/>
      <c r="F606" s="520"/>
      <c r="G606" s="520"/>
      <c r="H606" s="520"/>
      <c r="I606" s="520"/>
      <c r="J606" s="520"/>
      <c r="K606" s="521"/>
      <c r="L606" s="521"/>
      <c r="M606" s="456"/>
      <c r="N606" s="456"/>
      <c r="O606" s="456"/>
      <c r="P606" s="457"/>
      <c r="Q606" s="457"/>
      <c r="R606" s="457"/>
      <c r="S606" s="457"/>
      <c r="T606" s="457"/>
      <c r="U606" s="457"/>
      <c r="V606" s="457"/>
      <c r="W606" s="457"/>
      <c r="X606" s="457"/>
      <c r="Y606" s="493"/>
      <c r="Z606" s="493"/>
      <c r="AA606" s="493"/>
      <c r="AB606" s="493"/>
      <c r="AC606" s="493"/>
      <c r="AD606" s="493"/>
      <c r="AE606" s="493"/>
      <c r="AF606" s="493"/>
      <c r="AG606" s="493"/>
      <c r="AH606" s="493"/>
    </row>
    <row r="607" spans="1:34" s="494" customFormat="1">
      <c r="A607" s="513"/>
      <c r="B607" s="493"/>
      <c r="D607" s="520"/>
      <c r="E607" s="520"/>
      <c r="F607" s="520"/>
      <c r="G607" s="520"/>
      <c r="H607" s="520"/>
      <c r="I607" s="520"/>
      <c r="J607" s="520"/>
      <c r="K607" s="521"/>
      <c r="L607" s="521"/>
      <c r="M607" s="456"/>
      <c r="N607" s="456"/>
      <c r="O607" s="456"/>
      <c r="P607" s="457"/>
      <c r="Q607" s="457"/>
      <c r="R607" s="457"/>
      <c r="S607" s="457"/>
      <c r="T607" s="457"/>
      <c r="U607" s="457"/>
      <c r="V607" s="457"/>
      <c r="W607" s="457"/>
      <c r="X607" s="457"/>
      <c r="Y607" s="493"/>
      <c r="Z607" s="493"/>
      <c r="AA607" s="493"/>
      <c r="AB607" s="493"/>
      <c r="AC607" s="493"/>
      <c r="AD607" s="493"/>
      <c r="AE607" s="493"/>
      <c r="AF607" s="493"/>
      <c r="AG607" s="493"/>
      <c r="AH607" s="493"/>
    </row>
    <row r="608" spans="1:34" s="494" customFormat="1">
      <c r="A608" s="513"/>
      <c r="B608" s="493"/>
      <c r="D608" s="520"/>
      <c r="E608" s="520"/>
      <c r="F608" s="520"/>
      <c r="G608" s="520"/>
      <c r="H608" s="520"/>
      <c r="I608" s="520"/>
      <c r="J608" s="520"/>
      <c r="K608" s="521"/>
      <c r="L608" s="521"/>
      <c r="M608" s="456"/>
      <c r="N608" s="456"/>
      <c r="O608" s="456"/>
      <c r="P608" s="457"/>
      <c r="Q608" s="457"/>
      <c r="R608" s="457"/>
      <c r="S608" s="457"/>
      <c r="T608" s="457"/>
      <c r="U608" s="457"/>
      <c r="V608" s="457"/>
      <c r="W608" s="457"/>
      <c r="X608" s="457"/>
      <c r="Y608" s="493"/>
      <c r="Z608" s="493"/>
      <c r="AA608" s="493"/>
      <c r="AB608" s="493"/>
      <c r="AC608" s="493"/>
      <c r="AD608" s="493"/>
      <c r="AE608" s="493"/>
      <c r="AF608" s="493"/>
      <c r="AG608" s="493"/>
      <c r="AH608" s="493"/>
    </row>
    <row r="609" spans="1:34" s="494" customFormat="1">
      <c r="A609" s="513"/>
      <c r="B609" s="493"/>
      <c r="D609" s="520"/>
      <c r="E609" s="520"/>
      <c r="F609" s="520"/>
      <c r="G609" s="520"/>
      <c r="H609" s="520"/>
      <c r="I609" s="520"/>
      <c r="J609" s="520"/>
      <c r="K609" s="521"/>
      <c r="L609" s="521"/>
      <c r="M609" s="456"/>
      <c r="N609" s="456"/>
      <c r="O609" s="456"/>
      <c r="P609" s="457"/>
      <c r="Q609" s="457"/>
      <c r="R609" s="457"/>
      <c r="S609" s="457"/>
      <c r="T609" s="457"/>
      <c r="U609" s="457"/>
      <c r="V609" s="457"/>
      <c r="W609" s="457"/>
      <c r="X609" s="457"/>
      <c r="Y609" s="493"/>
      <c r="Z609" s="493"/>
      <c r="AA609" s="493"/>
      <c r="AB609" s="493"/>
      <c r="AC609" s="493"/>
      <c r="AD609" s="493"/>
      <c r="AE609" s="493"/>
      <c r="AF609" s="493"/>
      <c r="AG609" s="493"/>
      <c r="AH609" s="493"/>
    </row>
    <row r="610" spans="1:34" s="494" customFormat="1">
      <c r="A610" s="513"/>
      <c r="B610" s="493"/>
      <c r="D610" s="520"/>
      <c r="E610" s="520"/>
      <c r="F610" s="520"/>
      <c r="G610" s="520"/>
      <c r="H610" s="520"/>
      <c r="I610" s="520"/>
      <c r="J610" s="520"/>
      <c r="K610" s="521"/>
      <c r="L610" s="521"/>
      <c r="M610" s="456"/>
      <c r="N610" s="456"/>
      <c r="O610" s="456"/>
      <c r="P610" s="457"/>
      <c r="Q610" s="457"/>
      <c r="R610" s="457"/>
      <c r="S610" s="457"/>
      <c r="T610" s="457"/>
      <c r="U610" s="457"/>
      <c r="V610" s="457"/>
      <c r="W610" s="457"/>
      <c r="X610" s="457"/>
      <c r="Y610" s="493"/>
      <c r="Z610" s="493"/>
      <c r="AA610" s="493"/>
      <c r="AB610" s="493"/>
      <c r="AC610" s="493"/>
      <c r="AD610" s="493"/>
      <c r="AE610" s="493"/>
      <c r="AF610" s="493"/>
      <c r="AG610" s="493"/>
      <c r="AH610" s="493"/>
    </row>
    <row r="611" spans="1:34" s="494" customFormat="1">
      <c r="A611" s="513"/>
      <c r="B611" s="493"/>
      <c r="D611" s="520"/>
      <c r="E611" s="520"/>
      <c r="F611" s="520"/>
      <c r="G611" s="520"/>
      <c r="H611" s="520"/>
      <c r="I611" s="520"/>
      <c r="J611" s="520"/>
      <c r="K611" s="521"/>
      <c r="L611" s="521"/>
      <c r="M611" s="456"/>
      <c r="N611" s="456"/>
      <c r="O611" s="456"/>
      <c r="P611" s="457"/>
      <c r="Q611" s="457"/>
      <c r="R611" s="457"/>
      <c r="S611" s="457"/>
      <c r="T611" s="457"/>
      <c r="U611" s="457"/>
      <c r="V611" s="457"/>
      <c r="W611" s="457"/>
      <c r="X611" s="457"/>
      <c r="Y611" s="493"/>
      <c r="Z611" s="493"/>
      <c r="AA611" s="493"/>
      <c r="AB611" s="493"/>
      <c r="AC611" s="493"/>
      <c r="AD611" s="493"/>
      <c r="AE611" s="493"/>
      <c r="AF611" s="493"/>
      <c r="AG611" s="493"/>
      <c r="AH611" s="493"/>
    </row>
    <row r="612" spans="1:34" s="494" customFormat="1">
      <c r="A612" s="513"/>
      <c r="B612" s="493"/>
      <c r="D612" s="520"/>
      <c r="E612" s="520"/>
      <c r="F612" s="520"/>
      <c r="G612" s="520"/>
      <c r="H612" s="520"/>
      <c r="I612" s="520"/>
      <c r="J612" s="520"/>
      <c r="K612" s="521"/>
      <c r="L612" s="521"/>
      <c r="M612" s="456"/>
      <c r="N612" s="456"/>
      <c r="O612" s="456"/>
      <c r="P612" s="457"/>
      <c r="Q612" s="457"/>
      <c r="R612" s="457"/>
      <c r="S612" s="457"/>
      <c r="T612" s="457"/>
      <c r="U612" s="457"/>
      <c r="V612" s="457"/>
      <c r="W612" s="457"/>
      <c r="X612" s="457"/>
      <c r="Y612" s="493"/>
      <c r="Z612" s="493"/>
      <c r="AA612" s="493"/>
      <c r="AB612" s="493"/>
      <c r="AC612" s="493"/>
      <c r="AD612" s="493"/>
      <c r="AE612" s="493"/>
      <c r="AF612" s="493"/>
      <c r="AG612" s="493"/>
      <c r="AH612" s="493"/>
    </row>
    <row r="613" spans="1:34" s="494" customFormat="1">
      <c r="A613" s="513"/>
      <c r="B613" s="493"/>
      <c r="D613" s="520"/>
      <c r="E613" s="520"/>
      <c r="F613" s="520"/>
      <c r="G613" s="520"/>
      <c r="H613" s="520"/>
      <c r="I613" s="520"/>
      <c r="J613" s="520"/>
      <c r="K613" s="521"/>
      <c r="L613" s="521"/>
      <c r="M613" s="456"/>
      <c r="N613" s="456"/>
      <c r="O613" s="456"/>
      <c r="P613" s="457"/>
      <c r="Q613" s="457"/>
      <c r="R613" s="457"/>
      <c r="S613" s="457"/>
      <c r="T613" s="457"/>
      <c r="U613" s="457"/>
      <c r="V613" s="457"/>
      <c r="W613" s="457"/>
      <c r="X613" s="457"/>
      <c r="Y613" s="493"/>
      <c r="Z613" s="493"/>
      <c r="AA613" s="493"/>
      <c r="AB613" s="493"/>
      <c r="AC613" s="493"/>
      <c r="AD613" s="493"/>
      <c r="AE613" s="493"/>
      <c r="AF613" s="493"/>
      <c r="AG613" s="493"/>
      <c r="AH613" s="493"/>
    </row>
    <row r="614" spans="1:34" s="494" customFormat="1">
      <c r="A614" s="513"/>
      <c r="B614" s="493"/>
      <c r="D614" s="520"/>
      <c r="E614" s="520"/>
      <c r="F614" s="520"/>
      <c r="G614" s="520"/>
      <c r="H614" s="520"/>
      <c r="I614" s="520"/>
      <c r="J614" s="520"/>
      <c r="K614" s="521"/>
      <c r="L614" s="521"/>
      <c r="M614" s="456"/>
      <c r="N614" s="456"/>
      <c r="O614" s="456"/>
      <c r="P614" s="457"/>
      <c r="Q614" s="457"/>
      <c r="R614" s="457"/>
      <c r="S614" s="457"/>
      <c r="T614" s="457"/>
      <c r="U614" s="457"/>
      <c r="V614" s="457"/>
      <c r="W614" s="457"/>
      <c r="X614" s="457"/>
      <c r="Y614" s="493"/>
      <c r="Z614" s="493"/>
      <c r="AA614" s="493"/>
      <c r="AB614" s="493"/>
      <c r="AC614" s="493"/>
      <c r="AD614" s="493"/>
      <c r="AE614" s="493"/>
      <c r="AF614" s="493"/>
      <c r="AG614" s="493"/>
      <c r="AH614" s="493"/>
    </row>
    <row r="615" spans="1:34" s="494" customFormat="1">
      <c r="A615" s="513"/>
      <c r="B615" s="493"/>
      <c r="D615" s="520"/>
      <c r="E615" s="520"/>
      <c r="F615" s="520"/>
      <c r="G615" s="520"/>
      <c r="H615" s="520"/>
      <c r="I615" s="520"/>
      <c r="J615" s="520"/>
      <c r="K615" s="521"/>
      <c r="L615" s="521"/>
      <c r="M615" s="456"/>
      <c r="N615" s="456"/>
      <c r="O615" s="456"/>
      <c r="P615" s="457"/>
      <c r="Q615" s="457"/>
      <c r="R615" s="457"/>
      <c r="S615" s="457"/>
      <c r="T615" s="457"/>
      <c r="U615" s="457"/>
      <c r="V615" s="457"/>
      <c r="W615" s="457"/>
      <c r="X615" s="457"/>
      <c r="Y615" s="493"/>
      <c r="Z615" s="493"/>
      <c r="AA615" s="493"/>
      <c r="AB615" s="493"/>
      <c r="AC615" s="493"/>
      <c r="AD615" s="493"/>
      <c r="AE615" s="493"/>
      <c r="AF615" s="493"/>
      <c r="AG615" s="493"/>
      <c r="AH615" s="493"/>
    </row>
    <row r="616" spans="1:34" s="494" customFormat="1">
      <c r="A616" s="513"/>
      <c r="B616" s="493"/>
      <c r="D616" s="520"/>
      <c r="E616" s="520"/>
      <c r="F616" s="520"/>
      <c r="G616" s="520"/>
      <c r="H616" s="520"/>
      <c r="I616" s="520"/>
      <c r="J616" s="520"/>
      <c r="K616" s="521"/>
      <c r="L616" s="521"/>
      <c r="M616" s="456"/>
      <c r="N616" s="456"/>
      <c r="O616" s="456"/>
      <c r="P616" s="457"/>
      <c r="Q616" s="457"/>
      <c r="R616" s="457"/>
      <c r="S616" s="457"/>
      <c r="T616" s="457"/>
      <c r="U616" s="457"/>
      <c r="V616" s="457"/>
      <c r="W616" s="457"/>
      <c r="X616" s="457"/>
      <c r="Y616" s="493"/>
      <c r="Z616" s="493"/>
      <c r="AA616" s="493"/>
      <c r="AB616" s="493"/>
      <c r="AC616" s="493"/>
      <c r="AD616" s="493"/>
      <c r="AE616" s="493"/>
      <c r="AF616" s="493"/>
      <c r="AG616" s="493"/>
      <c r="AH616" s="493"/>
    </row>
    <row r="617" spans="1:34" s="494" customFormat="1">
      <c r="A617" s="513"/>
      <c r="B617" s="493"/>
      <c r="D617" s="520"/>
      <c r="E617" s="520"/>
      <c r="F617" s="520"/>
      <c r="G617" s="520"/>
      <c r="H617" s="520"/>
      <c r="I617" s="520"/>
      <c r="J617" s="520"/>
      <c r="K617" s="521"/>
      <c r="L617" s="521"/>
      <c r="M617" s="456"/>
      <c r="N617" s="456"/>
      <c r="O617" s="456"/>
      <c r="P617" s="457"/>
      <c r="Q617" s="457"/>
      <c r="R617" s="457"/>
      <c r="S617" s="457"/>
      <c r="T617" s="457"/>
      <c r="U617" s="457"/>
      <c r="V617" s="457"/>
      <c r="W617" s="457"/>
      <c r="X617" s="457"/>
      <c r="Y617" s="493"/>
      <c r="Z617" s="493"/>
      <c r="AA617" s="493"/>
      <c r="AB617" s="493"/>
      <c r="AC617" s="493"/>
      <c r="AD617" s="493"/>
      <c r="AE617" s="493"/>
      <c r="AF617" s="493"/>
      <c r="AG617" s="493"/>
      <c r="AH617" s="493"/>
    </row>
    <row r="618" spans="1:34" s="494" customFormat="1">
      <c r="A618" s="513"/>
      <c r="B618" s="493"/>
      <c r="D618" s="520"/>
      <c r="E618" s="520"/>
      <c r="F618" s="520"/>
      <c r="G618" s="520"/>
      <c r="H618" s="520"/>
      <c r="I618" s="520"/>
      <c r="J618" s="520"/>
      <c r="K618" s="521"/>
      <c r="L618" s="521"/>
      <c r="M618" s="456"/>
      <c r="N618" s="456"/>
      <c r="O618" s="456"/>
      <c r="P618" s="457"/>
      <c r="Q618" s="457"/>
      <c r="R618" s="457"/>
      <c r="S618" s="457"/>
      <c r="T618" s="457"/>
      <c r="U618" s="457"/>
      <c r="V618" s="457"/>
      <c r="W618" s="457"/>
      <c r="X618" s="457"/>
      <c r="Y618" s="493"/>
      <c r="Z618" s="493"/>
      <c r="AA618" s="493"/>
      <c r="AB618" s="493"/>
      <c r="AC618" s="493"/>
      <c r="AD618" s="493"/>
      <c r="AE618" s="493"/>
      <c r="AF618" s="493"/>
      <c r="AG618" s="493"/>
      <c r="AH618" s="493"/>
    </row>
    <row r="619" spans="1:34" s="494" customFormat="1">
      <c r="A619" s="513"/>
      <c r="B619" s="493"/>
      <c r="D619" s="520"/>
      <c r="E619" s="520"/>
      <c r="F619" s="520"/>
      <c r="G619" s="520"/>
      <c r="H619" s="520"/>
      <c r="I619" s="520"/>
      <c r="J619" s="520"/>
      <c r="K619" s="521"/>
      <c r="L619" s="521"/>
      <c r="M619" s="456"/>
      <c r="N619" s="456"/>
      <c r="O619" s="456"/>
      <c r="P619" s="457"/>
      <c r="Q619" s="457"/>
      <c r="R619" s="457"/>
      <c r="S619" s="457"/>
      <c r="T619" s="457"/>
      <c r="U619" s="457"/>
      <c r="V619" s="457"/>
      <c r="W619" s="457"/>
      <c r="X619" s="457"/>
      <c r="Y619" s="493"/>
      <c r="Z619" s="493"/>
      <c r="AA619" s="493"/>
      <c r="AB619" s="493"/>
      <c r="AC619" s="493"/>
      <c r="AD619" s="493"/>
      <c r="AE619" s="493"/>
      <c r="AF619" s="493"/>
      <c r="AG619" s="493"/>
      <c r="AH619" s="493"/>
    </row>
    <row r="620" spans="1:34" s="494" customFormat="1">
      <c r="A620" s="513"/>
      <c r="B620" s="493"/>
      <c r="D620" s="520"/>
      <c r="E620" s="520"/>
      <c r="F620" s="520"/>
      <c r="G620" s="520"/>
      <c r="H620" s="520"/>
      <c r="I620" s="520"/>
      <c r="J620" s="520"/>
      <c r="K620" s="521"/>
      <c r="L620" s="521"/>
      <c r="M620" s="456"/>
      <c r="N620" s="456"/>
      <c r="O620" s="456"/>
      <c r="P620" s="457"/>
      <c r="Q620" s="457"/>
      <c r="R620" s="457"/>
      <c r="S620" s="457"/>
      <c r="T620" s="457"/>
      <c r="U620" s="457"/>
      <c r="V620" s="457"/>
      <c r="W620" s="457"/>
      <c r="X620" s="457"/>
      <c r="Y620" s="493"/>
      <c r="Z620" s="493"/>
      <c r="AA620" s="493"/>
      <c r="AB620" s="493"/>
      <c r="AC620" s="493"/>
      <c r="AD620" s="493"/>
      <c r="AE620" s="493"/>
      <c r="AF620" s="493"/>
      <c r="AG620" s="493"/>
      <c r="AH620" s="493"/>
    </row>
    <row r="621" spans="1:34" s="494" customFormat="1">
      <c r="A621" s="513"/>
      <c r="B621" s="493"/>
      <c r="D621" s="520"/>
      <c r="E621" s="520"/>
      <c r="F621" s="520"/>
      <c r="G621" s="520"/>
      <c r="H621" s="520"/>
      <c r="I621" s="520"/>
      <c r="J621" s="520"/>
      <c r="K621" s="521"/>
      <c r="L621" s="521"/>
      <c r="M621" s="456"/>
      <c r="N621" s="456"/>
      <c r="O621" s="456"/>
      <c r="P621" s="457"/>
      <c r="Q621" s="457"/>
      <c r="R621" s="457"/>
      <c r="S621" s="457"/>
      <c r="T621" s="457"/>
      <c r="U621" s="457"/>
      <c r="V621" s="457"/>
      <c r="W621" s="457"/>
      <c r="X621" s="457"/>
      <c r="Y621" s="493"/>
      <c r="Z621" s="493"/>
      <c r="AA621" s="493"/>
      <c r="AB621" s="493"/>
      <c r="AC621" s="493"/>
      <c r="AD621" s="493"/>
      <c r="AE621" s="493"/>
      <c r="AF621" s="493"/>
      <c r="AG621" s="493"/>
      <c r="AH621" s="493"/>
    </row>
    <row r="622" spans="1:34" s="494" customFormat="1">
      <c r="A622" s="513"/>
      <c r="B622" s="493"/>
      <c r="D622" s="520"/>
      <c r="E622" s="520"/>
      <c r="F622" s="520"/>
      <c r="G622" s="520"/>
      <c r="H622" s="520"/>
      <c r="I622" s="520"/>
      <c r="J622" s="520"/>
      <c r="K622" s="521"/>
      <c r="L622" s="521"/>
      <c r="M622" s="456"/>
      <c r="N622" s="456"/>
      <c r="O622" s="456"/>
      <c r="P622" s="457"/>
      <c r="Q622" s="457"/>
      <c r="R622" s="457"/>
      <c r="S622" s="457"/>
      <c r="T622" s="457"/>
      <c r="U622" s="457"/>
      <c r="V622" s="457"/>
      <c r="W622" s="457"/>
      <c r="X622" s="457"/>
      <c r="Y622" s="493"/>
      <c r="Z622" s="493"/>
      <c r="AA622" s="493"/>
      <c r="AB622" s="493"/>
      <c r="AC622" s="493"/>
      <c r="AD622" s="493"/>
      <c r="AE622" s="493"/>
      <c r="AF622" s="493"/>
      <c r="AG622" s="493"/>
      <c r="AH622" s="493"/>
    </row>
    <row r="623" spans="1:34" s="494" customFormat="1">
      <c r="A623" s="513"/>
      <c r="B623" s="493"/>
      <c r="D623" s="520"/>
      <c r="E623" s="520"/>
      <c r="F623" s="520"/>
      <c r="G623" s="520"/>
      <c r="H623" s="520"/>
      <c r="I623" s="520"/>
      <c r="J623" s="520"/>
      <c r="K623" s="521"/>
      <c r="L623" s="521"/>
      <c r="M623" s="456"/>
      <c r="N623" s="456"/>
      <c r="O623" s="456"/>
      <c r="P623" s="457"/>
      <c r="Q623" s="457"/>
      <c r="R623" s="457"/>
      <c r="S623" s="457"/>
      <c r="T623" s="457"/>
      <c r="U623" s="457"/>
      <c r="V623" s="457"/>
      <c r="W623" s="457"/>
      <c r="X623" s="457"/>
      <c r="Y623" s="493"/>
      <c r="Z623" s="493"/>
      <c r="AA623" s="493"/>
      <c r="AB623" s="493"/>
      <c r="AC623" s="493"/>
      <c r="AD623" s="493"/>
      <c r="AE623" s="493"/>
      <c r="AF623" s="493"/>
      <c r="AG623" s="493"/>
      <c r="AH623" s="493"/>
    </row>
    <row r="624" spans="1:34" s="494" customFormat="1">
      <c r="A624" s="513"/>
      <c r="B624" s="493"/>
      <c r="D624" s="520"/>
      <c r="E624" s="520"/>
      <c r="F624" s="520"/>
      <c r="G624" s="520"/>
      <c r="H624" s="520"/>
      <c r="I624" s="520"/>
      <c r="J624" s="520"/>
      <c r="K624" s="521"/>
      <c r="L624" s="521"/>
      <c r="M624" s="456"/>
      <c r="N624" s="456"/>
      <c r="O624" s="456"/>
      <c r="P624" s="457"/>
      <c r="Q624" s="457"/>
      <c r="R624" s="457"/>
      <c r="S624" s="457"/>
      <c r="T624" s="457"/>
      <c r="U624" s="457"/>
      <c r="V624" s="457"/>
      <c r="W624" s="457"/>
      <c r="X624" s="457"/>
      <c r="Y624" s="493"/>
      <c r="Z624" s="493"/>
      <c r="AA624" s="493"/>
      <c r="AB624" s="493"/>
      <c r="AC624" s="493"/>
      <c r="AD624" s="493"/>
      <c r="AE624" s="493"/>
      <c r="AF624" s="493"/>
      <c r="AG624" s="493"/>
      <c r="AH624" s="493"/>
    </row>
    <row r="625" spans="1:34" s="494" customFormat="1">
      <c r="A625" s="513"/>
      <c r="B625" s="493"/>
      <c r="D625" s="520"/>
      <c r="E625" s="520"/>
      <c r="F625" s="520"/>
      <c r="G625" s="520"/>
      <c r="H625" s="520"/>
      <c r="I625" s="520"/>
      <c r="J625" s="520"/>
      <c r="K625" s="521"/>
      <c r="L625" s="521"/>
      <c r="M625" s="456"/>
      <c r="N625" s="456"/>
      <c r="O625" s="456"/>
      <c r="P625" s="457"/>
      <c r="Q625" s="457"/>
      <c r="R625" s="457"/>
      <c r="S625" s="457"/>
      <c r="T625" s="457"/>
      <c r="U625" s="457"/>
      <c r="V625" s="457"/>
      <c r="W625" s="457"/>
      <c r="X625" s="457"/>
      <c r="Y625" s="493"/>
      <c r="Z625" s="493"/>
      <c r="AA625" s="493"/>
      <c r="AB625" s="493"/>
      <c r="AC625" s="493"/>
      <c r="AD625" s="493"/>
      <c r="AE625" s="493"/>
      <c r="AF625" s="493"/>
      <c r="AG625" s="493"/>
      <c r="AH625" s="493"/>
    </row>
    <row r="626" spans="1:34" s="494" customFormat="1">
      <c r="A626" s="513"/>
      <c r="B626" s="493"/>
      <c r="D626" s="520"/>
      <c r="E626" s="520"/>
      <c r="F626" s="520"/>
      <c r="G626" s="520"/>
      <c r="H626" s="520"/>
      <c r="I626" s="520"/>
      <c r="J626" s="520"/>
      <c r="K626" s="521"/>
      <c r="L626" s="521"/>
      <c r="M626" s="456"/>
      <c r="N626" s="456"/>
      <c r="O626" s="456"/>
      <c r="P626" s="457"/>
      <c r="Q626" s="457"/>
      <c r="R626" s="457"/>
      <c r="S626" s="457"/>
      <c r="T626" s="457"/>
      <c r="U626" s="457"/>
      <c r="V626" s="457"/>
      <c r="W626" s="457"/>
      <c r="X626" s="457"/>
      <c r="Y626" s="493"/>
      <c r="Z626" s="493"/>
      <c r="AA626" s="493"/>
      <c r="AB626" s="493"/>
      <c r="AC626" s="493"/>
      <c r="AD626" s="493"/>
      <c r="AE626" s="493"/>
      <c r="AF626" s="493"/>
      <c r="AG626" s="493"/>
      <c r="AH626" s="493"/>
    </row>
    <row r="627" spans="1:34" s="494" customFormat="1">
      <c r="A627" s="513"/>
      <c r="B627" s="493"/>
      <c r="D627" s="520"/>
      <c r="E627" s="520"/>
      <c r="F627" s="520"/>
      <c r="G627" s="520"/>
      <c r="H627" s="520"/>
      <c r="I627" s="520"/>
      <c r="J627" s="520"/>
      <c r="K627" s="521"/>
      <c r="L627" s="521"/>
      <c r="M627" s="456"/>
      <c r="N627" s="456"/>
      <c r="O627" s="456"/>
      <c r="P627" s="457"/>
      <c r="Q627" s="457"/>
      <c r="R627" s="457"/>
      <c r="S627" s="457"/>
      <c r="T627" s="457"/>
      <c r="U627" s="457"/>
      <c r="V627" s="457"/>
      <c r="W627" s="457"/>
      <c r="X627" s="457"/>
      <c r="Y627" s="493"/>
      <c r="Z627" s="493"/>
      <c r="AA627" s="493"/>
      <c r="AB627" s="493"/>
      <c r="AC627" s="493"/>
      <c r="AD627" s="493"/>
      <c r="AE627" s="493"/>
      <c r="AF627" s="493"/>
      <c r="AG627" s="493"/>
      <c r="AH627" s="493"/>
    </row>
    <row r="628" spans="1:34" s="494" customFormat="1">
      <c r="A628" s="513"/>
      <c r="B628" s="493"/>
      <c r="D628" s="520"/>
      <c r="E628" s="520"/>
      <c r="F628" s="520"/>
      <c r="G628" s="520"/>
      <c r="H628" s="520"/>
      <c r="I628" s="520"/>
      <c r="J628" s="520"/>
      <c r="K628" s="521"/>
      <c r="L628" s="521"/>
      <c r="M628" s="456"/>
      <c r="N628" s="456"/>
      <c r="O628" s="456"/>
      <c r="P628" s="457"/>
      <c r="Q628" s="457"/>
      <c r="R628" s="457"/>
      <c r="S628" s="457"/>
      <c r="T628" s="457"/>
      <c r="U628" s="457"/>
      <c r="V628" s="457"/>
      <c r="W628" s="457"/>
      <c r="X628" s="457"/>
      <c r="Y628" s="493"/>
      <c r="Z628" s="493"/>
      <c r="AA628" s="493"/>
      <c r="AB628" s="493"/>
      <c r="AC628" s="493"/>
      <c r="AD628" s="493"/>
      <c r="AE628" s="493"/>
      <c r="AF628" s="493"/>
      <c r="AG628" s="493"/>
      <c r="AH628" s="493"/>
    </row>
    <row r="629" spans="1:34" s="494" customFormat="1">
      <c r="A629" s="513"/>
      <c r="B629" s="493"/>
      <c r="D629" s="520"/>
      <c r="E629" s="520"/>
      <c r="F629" s="520"/>
      <c r="G629" s="520"/>
      <c r="H629" s="520"/>
      <c r="I629" s="520"/>
      <c r="J629" s="520"/>
      <c r="K629" s="521"/>
      <c r="L629" s="521"/>
      <c r="M629" s="456"/>
      <c r="N629" s="456"/>
      <c r="O629" s="456"/>
      <c r="P629" s="457"/>
      <c r="Q629" s="457"/>
      <c r="R629" s="457"/>
      <c r="S629" s="457"/>
      <c r="T629" s="457"/>
      <c r="U629" s="457"/>
      <c r="V629" s="457"/>
      <c r="W629" s="457"/>
      <c r="X629" s="457"/>
      <c r="Y629" s="493"/>
      <c r="Z629" s="493"/>
      <c r="AA629" s="493"/>
      <c r="AB629" s="493"/>
      <c r="AC629" s="493"/>
      <c r="AD629" s="493"/>
      <c r="AE629" s="493"/>
      <c r="AF629" s="493"/>
      <c r="AG629" s="493"/>
      <c r="AH629" s="493"/>
    </row>
    <row r="630" spans="1:34" s="494" customFormat="1">
      <c r="A630" s="513"/>
      <c r="B630" s="493"/>
      <c r="D630" s="520"/>
      <c r="E630" s="520"/>
      <c r="F630" s="520"/>
      <c r="G630" s="520"/>
      <c r="H630" s="520"/>
      <c r="I630" s="520"/>
      <c r="J630" s="520"/>
      <c r="K630" s="521"/>
      <c r="L630" s="521"/>
      <c r="M630" s="456"/>
      <c r="N630" s="456"/>
      <c r="O630" s="456"/>
      <c r="P630" s="457"/>
      <c r="Q630" s="457"/>
      <c r="R630" s="457"/>
      <c r="S630" s="457"/>
      <c r="T630" s="457"/>
      <c r="U630" s="457"/>
      <c r="V630" s="457"/>
      <c r="W630" s="457"/>
      <c r="X630" s="457"/>
      <c r="Y630" s="493"/>
      <c r="Z630" s="493"/>
      <c r="AA630" s="493"/>
      <c r="AB630" s="493"/>
      <c r="AC630" s="493"/>
      <c r="AD630" s="493"/>
      <c r="AE630" s="493"/>
      <c r="AF630" s="493"/>
      <c r="AG630" s="493"/>
      <c r="AH630" s="493"/>
    </row>
    <row r="631" spans="1:34" s="494" customFormat="1">
      <c r="A631" s="513"/>
      <c r="B631" s="493"/>
      <c r="D631" s="520"/>
      <c r="E631" s="520"/>
      <c r="F631" s="520"/>
      <c r="G631" s="520"/>
      <c r="H631" s="520"/>
      <c r="I631" s="520"/>
      <c r="J631" s="520"/>
      <c r="K631" s="521"/>
      <c r="L631" s="521"/>
      <c r="M631" s="456"/>
      <c r="N631" s="456"/>
      <c r="O631" s="456"/>
      <c r="P631" s="457"/>
      <c r="Q631" s="457"/>
      <c r="R631" s="457"/>
      <c r="S631" s="457"/>
      <c r="T631" s="457"/>
      <c r="U631" s="457"/>
      <c r="V631" s="457"/>
      <c r="W631" s="457"/>
      <c r="X631" s="457"/>
      <c r="Y631" s="493"/>
      <c r="Z631" s="493"/>
      <c r="AA631" s="493"/>
      <c r="AB631" s="493"/>
      <c r="AC631" s="493"/>
      <c r="AD631" s="493"/>
      <c r="AE631" s="493"/>
      <c r="AF631" s="493"/>
      <c r="AG631" s="493"/>
      <c r="AH631" s="493"/>
    </row>
    <row r="632" spans="1:34" s="494" customFormat="1">
      <c r="A632" s="513"/>
      <c r="B632" s="493"/>
      <c r="D632" s="520"/>
      <c r="E632" s="520"/>
      <c r="F632" s="520"/>
      <c r="G632" s="520"/>
      <c r="H632" s="520"/>
      <c r="I632" s="520"/>
      <c r="J632" s="520"/>
      <c r="K632" s="521"/>
      <c r="L632" s="521"/>
      <c r="M632" s="456"/>
      <c r="N632" s="456"/>
      <c r="O632" s="456"/>
      <c r="P632" s="457"/>
      <c r="Q632" s="457"/>
      <c r="R632" s="457"/>
      <c r="S632" s="457"/>
      <c r="T632" s="457"/>
      <c r="U632" s="457"/>
      <c r="V632" s="457"/>
      <c r="W632" s="457"/>
      <c r="X632" s="457"/>
      <c r="Y632" s="493"/>
      <c r="Z632" s="493"/>
      <c r="AA632" s="493"/>
      <c r="AB632" s="493"/>
      <c r="AC632" s="493"/>
      <c r="AD632" s="493"/>
      <c r="AE632" s="493"/>
      <c r="AF632" s="493"/>
      <c r="AG632" s="493"/>
      <c r="AH632" s="493"/>
    </row>
    <row r="633" spans="1:34" s="494" customFormat="1">
      <c r="A633" s="513"/>
      <c r="B633" s="493"/>
      <c r="D633" s="520"/>
      <c r="E633" s="520"/>
      <c r="F633" s="520"/>
      <c r="G633" s="520"/>
      <c r="H633" s="520"/>
      <c r="I633" s="520"/>
      <c r="J633" s="520"/>
      <c r="K633" s="521"/>
      <c r="L633" s="521"/>
      <c r="M633" s="456"/>
      <c r="N633" s="456"/>
      <c r="O633" s="456"/>
      <c r="P633" s="457"/>
      <c r="Q633" s="457"/>
      <c r="R633" s="457"/>
      <c r="S633" s="457"/>
      <c r="T633" s="457"/>
      <c r="U633" s="457"/>
      <c r="V633" s="457"/>
      <c r="W633" s="457"/>
      <c r="X633" s="457"/>
      <c r="Y633" s="493"/>
      <c r="Z633" s="493"/>
      <c r="AA633" s="493"/>
      <c r="AB633" s="493"/>
      <c r="AC633" s="493"/>
      <c r="AD633" s="493"/>
      <c r="AE633" s="493"/>
      <c r="AF633" s="493"/>
      <c r="AG633" s="493"/>
      <c r="AH633" s="493"/>
    </row>
    <row r="634" spans="1:34" s="494" customFormat="1">
      <c r="A634" s="513"/>
      <c r="B634" s="493"/>
      <c r="D634" s="520"/>
      <c r="E634" s="520"/>
      <c r="F634" s="520"/>
      <c r="G634" s="520"/>
      <c r="H634" s="520"/>
      <c r="I634" s="520"/>
      <c r="J634" s="520"/>
      <c r="K634" s="521"/>
      <c r="L634" s="521"/>
      <c r="M634" s="456"/>
      <c r="N634" s="456"/>
      <c r="O634" s="456"/>
      <c r="P634" s="457"/>
      <c r="Q634" s="457"/>
      <c r="R634" s="457"/>
      <c r="S634" s="457"/>
      <c r="T634" s="457"/>
      <c r="U634" s="457"/>
      <c r="V634" s="457"/>
      <c r="W634" s="457"/>
      <c r="X634" s="457"/>
      <c r="Y634" s="493"/>
      <c r="Z634" s="493"/>
      <c r="AA634" s="493"/>
      <c r="AB634" s="493"/>
      <c r="AC634" s="493"/>
      <c r="AD634" s="493"/>
      <c r="AE634" s="493"/>
      <c r="AF634" s="493"/>
      <c r="AG634" s="493"/>
      <c r="AH634" s="493"/>
    </row>
    <row r="635" spans="1:34" s="494" customFormat="1">
      <c r="A635" s="513"/>
      <c r="B635" s="493"/>
      <c r="D635" s="520"/>
      <c r="E635" s="520"/>
      <c r="F635" s="520"/>
      <c r="G635" s="520"/>
      <c r="H635" s="520"/>
      <c r="I635" s="520"/>
      <c r="J635" s="520"/>
      <c r="K635" s="521"/>
      <c r="L635" s="521"/>
      <c r="M635" s="456"/>
      <c r="N635" s="456"/>
      <c r="O635" s="456"/>
      <c r="P635" s="457"/>
      <c r="Q635" s="457"/>
      <c r="R635" s="457"/>
      <c r="S635" s="457"/>
      <c r="T635" s="457"/>
      <c r="U635" s="457"/>
      <c r="V635" s="457"/>
      <c r="W635" s="457"/>
      <c r="X635" s="457"/>
      <c r="Y635" s="493"/>
      <c r="Z635" s="493"/>
      <c r="AA635" s="493"/>
      <c r="AB635" s="493"/>
      <c r="AC635" s="493"/>
      <c r="AD635" s="493"/>
      <c r="AE635" s="493"/>
      <c r="AF635" s="493"/>
      <c r="AG635" s="493"/>
      <c r="AH635" s="493"/>
    </row>
    <row r="636" spans="1:34" s="494" customFormat="1">
      <c r="A636" s="513"/>
      <c r="B636" s="493"/>
      <c r="D636" s="520"/>
      <c r="E636" s="520"/>
      <c r="F636" s="520"/>
      <c r="G636" s="520"/>
      <c r="H636" s="520"/>
      <c r="I636" s="520"/>
      <c r="J636" s="520"/>
      <c r="K636" s="521"/>
      <c r="L636" s="521"/>
      <c r="M636" s="456"/>
      <c r="N636" s="456"/>
      <c r="O636" s="456"/>
      <c r="P636" s="457"/>
      <c r="Q636" s="457"/>
      <c r="R636" s="457"/>
      <c r="S636" s="457"/>
      <c r="T636" s="457"/>
      <c r="U636" s="457"/>
      <c r="V636" s="457"/>
      <c r="W636" s="457"/>
      <c r="X636" s="457"/>
      <c r="Y636" s="493"/>
      <c r="Z636" s="493"/>
      <c r="AA636" s="493"/>
      <c r="AB636" s="493"/>
      <c r="AC636" s="493"/>
      <c r="AD636" s="493"/>
      <c r="AE636" s="493"/>
      <c r="AF636" s="493"/>
      <c r="AG636" s="493"/>
      <c r="AH636" s="493"/>
    </row>
    <row r="637" spans="1:34" s="494" customFormat="1">
      <c r="A637" s="513"/>
      <c r="B637" s="493"/>
      <c r="D637" s="520"/>
      <c r="E637" s="520"/>
      <c r="F637" s="520"/>
      <c r="G637" s="520"/>
      <c r="H637" s="520"/>
      <c r="I637" s="520"/>
      <c r="J637" s="520"/>
      <c r="K637" s="521"/>
      <c r="L637" s="521"/>
      <c r="M637" s="456"/>
      <c r="N637" s="456"/>
      <c r="O637" s="456"/>
      <c r="P637" s="457"/>
      <c r="Q637" s="457"/>
      <c r="R637" s="457"/>
      <c r="S637" s="457"/>
      <c r="T637" s="457"/>
      <c r="U637" s="457"/>
      <c r="V637" s="457"/>
      <c r="W637" s="457"/>
      <c r="X637" s="457"/>
      <c r="Y637" s="493"/>
      <c r="Z637" s="493"/>
      <c r="AA637" s="493"/>
      <c r="AB637" s="493"/>
      <c r="AC637" s="493"/>
      <c r="AD637" s="493"/>
      <c r="AE637" s="493"/>
      <c r="AF637" s="493"/>
      <c r="AG637" s="493"/>
      <c r="AH637" s="493"/>
    </row>
    <row r="638" spans="1:34" s="494" customFormat="1">
      <c r="A638" s="513"/>
      <c r="B638" s="493"/>
      <c r="D638" s="520"/>
      <c r="E638" s="520"/>
      <c r="F638" s="520"/>
      <c r="G638" s="520"/>
      <c r="H638" s="520"/>
      <c r="I638" s="520"/>
      <c r="J638" s="520"/>
      <c r="K638" s="521"/>
      <c r="L638" s="521"/>
      <c r="M638" s="456"/>
      <c r="N638" s="456"/>
      <c r="O638" s="456"/>
      <c r="P638" s="457"/>
      <c r="Q638" s="457"/>
      <c r="R638" s="457"/>
      <c r="S638" s="457"/>
      <c r="T638" s="457"/>
      <c r="U638" s="457"/>
      <c r="V638" s="457"/>
      <c r="W638" s="457"/>
      <c r="X638" s="457"/>
      <c r="Y638" s="493"/>
      <c r="Z638" s="493"/>
      <c r="AA638" s="493"/>
      <c r="AB638" s="493"/>
      <c r="AC638" s="493"/>
      <c r="AD638" s="493"/>
      <c r="AE638" s="493"/>
      <c r="AF638" s="493"/>
      <c r="AG638" s="493"/>
      <c r="AH638" s="493"/>
    </row>
    <row r="639" spans="1:34" s="494" customFormat="1">
      <c r="A639" s="513"/>
      <c r="B639" s="493"/>
      <c r="D639" s="520"/>
      <c r="E639" s="520"/>
      <c r="F639" s="520"/>
      <c r="G639" s="520"/>
      <c r="H639" s="520"/>
      <c r="I639" s="520"/>
      <c r="J639" s="520"/>
      <c r="K639" s="521"/>
      <c r="L639" s="521"/>
      <c r="M639" s="456"/>
      <c r="N639" s="456"/>
      <c r="O639" s="456"/>
      <c r="P639" s="457"/>
      <c r="Q639" s="457"/>
      <c r="R639" s="457"/>
      <c r="S639" s="457"/>
      <c r="T639" s="457"/>
      <c r="U639" s="457"/>
      <c r="V639" s="457"/>
      <c r="W639" s="457"/>
      <c r="X639" s="457"/>
      <c r="Y639" s="493"/>
      <c r="Z639" s="493"/>
      <c r="AA639" s="493"/>
      <c r="AB639" s="493"/>
      <c r="AC639" s="493"/>
      <c r="AD639" s="493"/>
      <c r="AE639" s="493"/>
      <c r="AF639" s="493"/>
      <c r="AG639" s="493"/>
      <c r="AH639" s="493"/>
    </row>
    <row r="640" spans="1:34" s="494" customFormat="1">
      <c r="A640" s="513"/>
      <c r="B640" s="493"/>
      <c r="D640" s="520"/>
      <c r="E640" s="520"/>
      <c r="F640" s="520"/>
      <c r="G640" s="520"/>
      <c r="H640" s="520"/>
      <c r="I640" s="520"/>
      <c r="J640" s="520"/>
      <c r="K640" s="521"/>
      <c r="L640" s="521"/>
      <c r="M640" s="456"/>
      <c r="N640" s="456"/>
      <c r="O640" s="456"/>
      <c r="P640" s="457"/>
      <c r="Q640" s="457"/>
      <c r="R640" s="457"/>
      <c r="S640" s="457"/>
      <c r="T640" s="457"/>
      <c r="U640" s="457"/>
      <c r="V640" s="457"/>
      <c r="W640" s="457"/>
      <c r="X640" s="457"/>
      <c r="Y640" s="493"/>
      <c r="Z640" s="493"/>
      <c r="AA640" s="493"/>
      <c r="AB640" s="493"/>
      <c r="AC640" s="493"/>
      <c r="AD640" s="493"/>
      <c r="AE640" s="493"/>
      <c r="AF640" s="493"/>
      <c r="AG640" s="493"/>
      <c r="AH640" s="493"/>
    </row>
    <row r="641" spans="1:34" s="494" customFormat="1">
      <c r="A641" s="513"/>
      <c r="B641" s="493"/>
      <c r="D641" s="520"/>
      <c r="E641" s="520"/>
      <c r="F641" s="520"/>
      <c r="G641" s="520"/>
      <c r="H641" s="520"/>
      <c r="I641" s="520"/>
      <c r="J641" s="520"/>
      <c r="K641" s="521"/>
      <c r="L641" s="521"/>
      <c r="M641" s="456"/>
      <c r="N641" s="456"/>
      <c r="O641" s="456"/>
      <c r="P641" s="457"/>
      <c r="Q641" s="457"/>
      <c r="R641" s="457"/>
      <c r="S641" s="457"/>
      <c r="T641" s="457"/>
      <c r="U641" s="457"/>
      <c r="V641" s="457"/>
      <c r="W641" s="457"/>
      <c r="X641" s="457"/>
      <c r="Y641" s="493"/>
      <c r="Z641" s="493"/>
      <c r="AA641" s="493"/>
      <c r="AB641" s="493"/>
      <c r="AC641" s="493"/>
      <c r="AD641" s="493"/>
      <c r="AE641" s="493"/>
      <c r="AF641" s="493"/>
      <c r="AG641" s="493"/>
      <c r="AH641" s="493"/>
    </row>
    <row r="642" spans="1:34" s="494" customFormat="1">
      <c r="A642" s="513"/>
      <c r="B642" s="493"/>
      <c r="D642" s="520"/>
      <c r="E642" s="520"/>
      <c r="F642" s="520"/>
      <c r="G642" s="520"/>
      <c r="H642" s="520"/>
      <c r="I642" s="520"/>
      <c r="J642" s="520"/>
      <c r="K642" s="521"/>
      <c r="L642" s="521"/>
      <c r="M642" s="456"/>
      <c r="N642" s="456"/>
      <c r="O642" s="456"/>
      <c r="P642" s="457"/>
      <c r="Q642" s="457"/>
      <c r="R642" s="457"/>
      <c r="S642" s="457"/>
      <c r="T642" s="457"/>
      <c r="U642" s="457"/>
      <c r="V642" s="457"/>
      <c r="W642" s="457"/>
      <c r="X642" s="457"/>
      <c r="Y642" s="493"/>
      <c r="Z642" s="493"/>
      <c r="AA642" s="493"/>
      <c r="AB642" s="493"/>
      <c r="AC642" s="493"/>
      <c r="AD642" s="493"/>
      <c r="AE642" s="493"/>
      <c r="AF642" s="493"/>
      <c r="AG642" s="493"/>
      <c r="AH642" s="493"/>
    </row>
    <row r="643" spans="1:34" s="494" customFormat="1">
      <c r="A643" s="513"/>
      <c r="B643" s="493"/>
      <c r="D643" s="520"/>
      <c r="E643" s="520"/>
      <c r="F643" s="520"/>
      <c r="G643" s="520"/>
      <c r="H643" s="520"/>
      <c r="I643" s="520"/>
      <c r="J643" s="520"/>
      <c r="K643" s="521"/>
      <c r="L643" s="521"/>
      <c r="M643" s="456"/>
      <c r="N643" s="456"/>
      <c r="O643" s="456"/>
      <c r="P643" s="457"/>
      <c r="Q643" s="457"/>
      <c r="R643" s="457"/>
      <c r="S643" s="457"/>
      <c r="T643" s="457"/>
      <c r="U643" s="457"/>
      <c r="V643" s="457"/>
      <c r="W643" s="457"/>
      <c r="X643" s="457"/>
      <c r="Y643" s="493"/>
      <c r="Z643" s="493"/>
      <c r="AA643" s="493"/>
      <c r="AB643" s="493"/>
      <c r="AC643" s="493"/>
      <c r="AD643" s="493"/>
      <c r="AE643" s="493"/>
      <c r="AF643" s="493"/>
      <c r="AG643" s="493"/>
      <c r="AH643" s="493"/>
    </row>
    <row r="644" spans="1:34" s="494" customFormat="1">
      <c r="A644" s="513"/>
      <c r="B644" s="493"/>
      <c r="D644" s="520"/>
      <c r="E644" s="520"/>
      <c r="F644" s="520"/>
      <c r="G644" s="520"/>
      <c r="H644" s="520"/>
      <c r="I644" s="520"/>
      <c r="J644" s="520"/>
      <c r="K644" s="521"/>
      <c r="L644" s="521"/>
      <c r="M644" s="456"/>
      <c r="N644" s="456"/>
      <c r="O644" s="456"/>
      <c r="P644" s="457"/>
      <c r="Q644" s="457"/>
      <c r="R644" s="457"/>
      <c r="S644" s="457"/>
      <c r="T644" s="457"/>
      <c r="U644" s="457"/>
      <c r="V644" s="457"/>
      <c r="W644" s="457"/>
      <c r="X644" s="457"/>
      <c r="Y644" s="493"/>
      <c r="Z644" s="493"/>
      <c r="AA644" s="493"/>
      <c r="AB644" s="493"/>
      <c r="AC644" s="493"/>
      <c r="AD644" s="493"/>
      <c r="AE644" s="493"/>
      <c r="AF644" s="493"/>
      <c r="AG644" s="493"/>
      <c r="AH644" s="493"/>
    </row>
    <row r="645" spans="1:34" s="494" customFormat="1">
      <c r="A645" s="513"/>
      <c r="B645" s="493"/>
      <c r="D645" s="520"/>
      <c r="E645" s="520"/>
      <c r="F645" s="520"/>
      <c r="G645" s="520"/>
      <c r="H645" s="520"/>
      <c r="I645" s="520"/>
      <c r="J645" s="520"/>
      <c r="K645" s="521"/>
      <c r="L645" s="521"/>
      <c r="M645" s="456"/>
      <c r="N645" s="456"/>
      <c r="O645" s="456"/>
      <c r="P645" s="457"/>
      <c r="Q645" s="457"/>
      <c r="R645" s="457"/>
      <c r="S645" s="457"/>
      <c r="T645" s="457"/>
      <c r="U645" s="457"/>
      <c r="V645" s="457"/>
      <c r="W645" s="457"/>
      <c r="X645" s="457"/>
      <c r="Y645" s="493"/>
      <c r="Z645" s="493"/>
      <c r="AA645" s="493"/>
      <c r="AB645" s="493"/>
      <c r="AC645" s="493"/>
      <c r="AD645" s="493"/>
      <c r="AE645" s="493"/>
      <c r="AF645" s="493"/>
      <c r="AG645" s="493"/>
      <c r="AH645" s="493"/>
    </row>
    <row r="646" spans="1:34" s="494" customFormat="1">
      <c r="A646" s="513"/>
      <c r="B646" s="493"/>
      <c r="D646" s="520"/>
      <c r="E646" s="520"/>
      <c r="F646" s="520"/>
      <c r="G646" s="520"/>
      <c r="H646" s="520"/>
      <c r="I646" s="520"/>
      <c r="J646" s="520"/>
      <c r="K646" s="521"/>
      <c r="L646" s="521"/>
      <c r="M646" s="456"/>
      <c r="N646" s="456"/>
      <c r="O646" s="456"/>
      <c r="P646" s="457"/>
      <c r="Q646" s="457"/>
      <c r="R646" s="457"/>
      <c r="S646" s="457"/>
      <c r="T646" s="457"/>
      <c r="U646" s="457"/>
      <c r="V646" s="457"/>
      <c r="W646" s="457"/>
      <c r="X646" s="457"/>
      <c r="Y646" s="493"/>
      <c r="Z646" s="493"/>
      <c r="AA646" s="493"/>
      <c r="AB646" s="493"/>
      <c r="AC646" s="493"/>
      <c r="AD646" s="493"/>
      <c r="AE646" s="493"/>
      <c r="AF646" s="493"/>
      <c r="AG646" s="493"/>
      <c r="AH646" s="493"/>
    </row>
    <row r="647" spans="1:34" s="494" customFormat="1">
      <c r="A647" s="513"/>
      <c r="B647" s="493"/>
      <c r="D647" s="520"/>
      <c r="E647" s="520"/>
      <c r="F647" s="520"/>
      <c r="G647" s="520"/>
      <c r="H647" s="520"/>
      <c r="I647" s="520"/>
      <c r="J647" s="520"/>
      <c r="K647" s="521"/>
      <c r="L647" s="521"/>
      <c r="M647" s="456"/>
      <c r="N647" s="456"/>
      <c r="O647" s="456"/>
      <c r="P647" s="457"/>
      <c r="Q647" s="457"/>
      <c r="R647" s="457"/>
      <c r="S647" s="457"/>
      <c r="T647" s="457"/>
      <c r="U647" s="457"/>
      <c r="V647" s="457"/>
      <c r="W647" s="457"/>
      <c r="X647" s="457"/>
      <c r="Y647" s="493"/>
      <c r="Z647" s="493"/>
      <c r="AA647" s="493"/>
      <c r="AB647" s="493"/>
      <c r="AC647" s="493"/>
      <c r="AD647" s="493"/>
      <c r="AE647" s="493"/>
      <c r="AF647" s="493"/>
      <c r="AG647" s="493"/>
      <c r="AH647" s="493"/>
    </row>
    <row r="648" spans="1:34" s="494" customFormat="1">
      <c r="A648" s="513"/>
      <c r="B648" s="493"/>
      <c r="D648" s="520"/>
      <c r="E648" s="520"/>
      <c r="F648" s="520"/>
      <c r="G648" s="520"/>
      <c r="H648" s="520"/>
      <c r="I648" s="520"/>
      <c r="J648" s="520"/>
      <c r="K648" s="521"/>
      <c r="L648" s="521"/>
      <c r="M648" s="456"/>
      <c r="N648" s="456"/>
      <c r="O648" s="456"/>
      <c r="P648" s="457"/>
      <c r="Q648" s="457"/>
      <c r="R648" s="457"/>
      <c r="S648" s="457"/>
      <c r="T648" s="457"/>
      <c r="U648" s="457"/>
      <c r="V648" s="457"/>
      <c r="W648" s="457"/>
      <c r="X648" s="457"/>
      <c r="Y648" s="493"/>
      <c r="Z648" s="493"/>
      <c r="AA648" s="493"/>
      <c r="AB648" s="493"/>
      <c r="AC648" s="493"/>
      <c r="AD648" s="493"/>
      <c r="AE648" s="493"/>
      <c r="AF648" s="493"/>
      <c r="AG648" s="493"/>
      <c r="AH648" s="493"/>
    </row>
    <row r="649" spans="1:34" s="494" customFormat="1">
      <c r="A649" s="513"/>
      <c r="B649" s="493"/>
      <c r="D649" s="520"/>
      <c r="E649" s="520"/>
      <c r="F649" s="520"/>
      <c r="G649" s="520"/>
      <c r="H649" s="520"/>
      <c r="I649" s="520"/>
      <c r="J649" s="520"/>
      <c r="K649" s="521"/>
      <c r="L649" s="521"/>
      <c r="M649" s="456"/>
      <c r="N649" s="456"/>
      <c r="O649" s="456"/>
      <c r="P649" s="457"/>
      <c r="Q649" s="457"/>
      <c r="R649" s="457"/>
      <c r="S649" s="457"/>
      <c r="T649" s="457"/>
      <c r="U649" s="457"/>
      <c r="V649" s="457"/>
      <c r="W649" s="457"/>
      <c r="X649" s="457"/>
      <c r="Y649" s="493"/>
      <c r="Z649" s="493"/>
      <c r="AA649" s="493"/>
      <c r="AB649" s="493"/>
      <c r="AC649" s="493"/>
      <c r="AD649" s="493"/>
      <c r="AE649" s="493"/>
      <c r="AF649" s="493"/>
      <c r="AG649" s="493"/>
      <c r="AH649" s="493"/>
    </row>
    <row r="650" spans="1:34" s="494" customFormat="1">
      <c r="A650" s="513"/>
      <c r="B650" s="493"/>
      <c r="D650" s="520"/>
      <c r="E650" s="520"/>
      <c r="F650" s="520"/>
      <c r="G650" s="520"/>
      <c r="H650" s="520"/>
      <c r="I650" s="520"/>
      <c r="J650" s="520"/>
      <c r="K650" s="521"/>
      <c r="L650" s="521"/>
      <c r="M650" s="456"/>
      <c r="N650" s="456"/>
      <c r="O650" s="456"/>
      <c r="P650" s="457"/>
      <c r="Q650" s="457"/>
      <c r="R650" s="457"/>
      <c r="S650" s="457"/>
      <c r="T650" s="457"/>
      <c r="U650" s="457"/>
      <c r="V650" s="457"/>
      <c r="W650" s="457"/>
      <c r="X650" s="457"/>
      <c r="Y650" s="493"/>
      <c r="Z650" s="493"/>
      <c r="AA650" s="493"/>
      <c r="AB650" s="493"/>
      <c r="AC650" s="493"/>
      <c r="AD650" s="493"/>
      <c r="AE650" s="493"/>
      <c r="AF650" s="493"/>
      <c r="AG650" s="493"/>
      <c r="AH650" s="493"/>
    </row>
    <row r="651" spans="1:34" s="494" customFormat="1">
      <c r="A651" s="513"/>
      <c r="B651" s="493"/>
      <c r="D651" s="520"/>
      <c r="E651" s="520"/>
      <c r="F651" s="520"/>
      <c r="G651" s="520"/>
      <c r="H651" s="520"/>
      <c r="I651" s="520"/>
      <c r="J651" s="520"/>
      <c r="K651" s="521"/>
      <c r="L651" s="521"/>
      <c r="M651" s="456"/>
      <c r="N651" s="456"/>
      <c r="O651" s="456"/>
      <c r="P651" s="457"/>
      <c r="Q651" s="457"/>
      <c r="R651" s="457"/>
      <c r="S651" s="457"/>
      <c r="T651" s="457"/>
      <c r="U651" s="457"/>
      <c r="V651" s="457"/>
      <c r="W651" s="457"/>
      <c r="X651" s="457"/>
      <c r="Y651" s="493"/>
      <c r="Z651" s="493"/>
      <c r="AA651" s="493"/>
      <c r="AB651" s="493"/>
      <c r="AC651" s="493"/>
      <c r="AD651" s="493"/>
      <c r="AE651" s="493"/>
      <c r="AF651" s="493"/>
      <c r="AG651" s="493"/>
      <c r="AH651" s="493"/>
    </row>
    <row r="652" spans="1:34" s="494" customFormat="1">
      <c r="A652" s="513"/>
      <c r="B652" s="493"/>
      <c r="D652" s="520"/>
      <c r="E652" s="520"/>
      <c r="F652" s="520"/>
      <c r="G652" s="520"/>
      <c r="H652" s="520"/>
      <c r="I652" s="520"/>
      <c r="J652" s="520"/>
      <c r="K652" s="521"/>
      <c r="L652" s="521"/>
      <c r="M652" s="456"/>
      <c r="N652" s="456"/>
      <c r="O652" s="456"/>
      <c r="P652" s="457"/>
      <c r="Q652" s="457"/>
      <c r="R652" s="457"/>
      <c r="S652" s="457"/>
      <c r="T652" s="457"/>
      <c r="U652" s="457"/>
      <c r="V652" s="457"/>
      <c r="W652" s="457"/>
      <c r="X652" s="457"/>
      <c r="Y652" s="493"/>
      <c r="Z652" s="493"/>
      <c r="AA652" s="493"/>
      <c r="AB652" s="493"/>
      <c r="AC652" s="493"/>
      <c r="AD652" s="493"/>
      <c r="AE652" s="493"/>
      <c r="AF652" s="493"/>
      <c r="AG652" s="493"/>
      <c r="AH652" s="493"/>
    </row>
    <row r="653" spans="1:34" s="494" customFormat="1">
      <c r="A653" s="513"/>
      <c r="B653" s="493"/>
      <c r="D653" s="520"/>
      <c r="E653" s="520"/>
      <c r="F653" s="520"/>
      <c r="G653" s="520"/>
      <c r="H653" s="520"/>
      <c r="I653" s="520"/>
      <c r="J653" s="520"/>
      <c r="K653" s="521"/>
      <c r="L653" s="521"/>
      <c r="M653" s="456"/>
      <c r="N653" s="456"/>
      <c r="O653" s="456"/>
      <c r="P653" s="457"/>
      <c r="Q653" s="457"/>
      <c r="R653" s="457"/>
      <c r="S653" s="457"/>
      <c r="T653" s="457"/>
      <c r="U653" s="457"/>
      <c r="V653" s="457"/>
      <c r="W653" s="457"/>
      <c r="X653" s="457"/>
      <c r="Y653" s="493"/>
      <c r="Z653" s="493"/>
      <c r="AA653" s="493"/>
      <c r="AB653" s="493"/>
      <c r="AC653" s="493"/>
      <c r="AD653" s="493"/>
      <c r="AE653" s="493"/>
      <c r="AF653" s="493"/>
      <c r="AG653" s="493"/>
      <c r="AH653" s="493"/>
    </row>
    <row r="654" spans="1:34" s="494" customFormat="1">
      <c r="A654" s="513"/>
      <c r="B654" s="493"/>
      <c r="D654" s="520"/>
      <c r="E654" s="520"/>
      <c r="F654" s="520"/>
      <c r="G654" s="520"/>
      <c r="H654" s="520"/>
      <c r="I654" s="520"/>
      <c r="J654" s="520"/>
      <c r="K654" s="521"/>
      <c r="L654" s="521"/>
      <c r="M654" s="456"/>
      <c r="N654" s="456"/>
      <c r="O654" s="456"/>
      <c r="P654" s="457"/>
      <c r="Q654" s="457"/>
      <c r="R654" s="457"/>
      <c r="S654" s="457"/>
      <c r="T654" s="457"/>
      <c r="U654" s="457"/>
      <c r="V654" s="457"/>
      <c r="W654" s="457"/>
      <c r="X654" s="457"/>
      <c r="Y654" s="493"/>
      <c r="Z654" s="493"/>
      <c r="AA654" s="493"/>
      <c r="AB654" s="493"/>
      <c r="AC654" s="493"/>
      <c r="AD654" s="493"/>
      <c r="AE654" s="493"/>
      <c r="AF654" s="493"/>
      <c r="AG654" s="493"/>
      <c r="AH654" s="493"/>
    </row>
    <row r="655" spans="1:34" s="494" customFormat="1">
      <c r="A655" s="513"/>
      <c r="B655" s="493"/>
      <c r="D655" s="520"/>
      <c r="E655" s="520"/>
      <c r="F655" s="520"/>
      <c r="G655" s="520"/>
      <c r="H655" s="520"/>
      <c r="I655" s="520"/>
      <c r="J655" s="520"/>
      <c r="K655" s="521"/>
      <c r="L655" s="521"/>
      <c r="M655" s="456"/>
      <c r="N655" s="456"/>
      <c r="O655" s="456"/>
      <c r="P655" s="457"/>
      <c r="Q655" s="457"/>
      <c r="R655" s="457"/>
      <c r="S655" s="457"/>
      <c r="T655" s="457"/>
      <c r="U655" s="457"/>
      <c r="V655" s="457"/>
      <c r="W655" s="457"/>
      <c r="X655" s="457"/>
      <c r="Y655" s="493"/>
      <c r="Z655" s="493"/>
      <c r="AA655" s="493"/>
      <c r="AB655" s="493"/>
      <c r="AC655" s="493"/>
      <c r="AD655" s="493"/>
      <c r="AE655" s="493"/>
      <c r="AF655" s="493"/>
      <c r="AG655" s="493"/>
      <c r="AH655" s="493"/>
    </row>
    <row r="656" spans="1:34" s="494" customFormat="1">
      <c r="A656" s="513"/>
      <c r="B656" s="493"/>
      <c r="D656" s="520"/>
      <c r="E656" s="520"/>
      <c r="F656" s="520"/>
      <c r="G656" s="520"/>
      <c r="H656" s="520"/>
      <c r="I656" s="520"/>
      <c r="J656" s="520"/>
      <c r="K656" s="521"/>
      <c r="L656" s="521"/>
      <c r="M656" s="456"/>
      <c r="N656" s="456"/>
      <c r="O656" s="456"/>
      <c r="P656" s="457"/>
      <c r="Q656" s="457"/>
      <c r="R656" s="457"/>
      <c r="S656" s="457"/>
      <c r="T656" s="457"/>
      <c r="U656" s="457"/>
      <c r="V656" s="457"/>
      <c r="W656" s="457"/>
      <c r="X656" s="457"/>
      <c r="Y656" s="493"/>
      <c r="Z656" s="493"/>
      <c r="AA656" s="493"/>
      <c r="AB656" s="493"/>
      <c r="AC656" s="493"/>
      <c r="AD656" s="493"/>
      <c r="AE656" s="493"/>
      <c r="AF656" s="493"/>
      <c r="AG656" s="493"/>
      <c r="AH656" s="493"/>
    </row>
    <row r="657" spans="1:34" s="494" customFormat="1">
      <c r="A657" s="513"/>
      <c r="B657" s="493"/>
      <c r="D657" s="520"/>
      <c r="E657" s="520"/>
      <c r="F657" s="520"/>
      <c r="G657" s="520"/>
      <c r="H657" s="520"/>
      <c r="I657" s="520"/>
      <c r="J657" s="520"/>
      <c r="K657" s="521"/>
      <c r="L657" s="521"/>
      <c r="M657" s="456"/>
      <c r="N657" s="456"/>
      <c r="O657" s="456"/>
      <c r="P657" s="457"/>
      <c r="Q657" s="457"/>
      <c r="R657" s="457"/>
      <c r="S657" s="457"/>
      <c r="T657" s="457"/>
      <c r="U657" s="457"/>
      <c r="V657" s="457"/>
      <c r="W657" s="457"/>
      <c r="X657" s="457"/>
      <c r="Y657" s="493"/>
      <c r="Z657" s="493"/>
      <c r="AA657" s="493"/>
      <c r="AB657" s="493"/>
      <c r="AC657" s="493"/>
      <c r="AD657" s="493"/>
      <c r="AE657" s="493"/>
      <c r="AF657" s="493"/>
      <c r="AG657" s="493"/>
      <c r="AH657" s="493"/>
    </row>
    <row r="658" spans="1:34" s="494" customFormat="1">
      <c r="A658" s="513"/>
      <c r="B658" s="493"/>
      <c r="D658" s="520"/>
      <c r="E658" s="520"/>
      <c r="F658" s="520"/>
      <c r="G658" s="520"/>
      <c r="H658" s="520"/>
      <c r="I658" s="520"/>
      <c r="J658" s="520"/>
      <c r="K658" s="521"/>
      <c r="L658" s="521"/>
      <c r="M658" s="456"/>
      <c r="N658" s="456"/>
      <c r="O658" s="456"/>
      <c r="P658" s="457"/>
      <c r="Q658" s="457"/>
      <c r="R658" s="457"/>
      <c r="S658" s="457"/>
      <c r="T658" s="457"/>
      <c r="U658" s="457"/>
      <c r="V658" s="457"/>
      <c r="W658" s="457"/>
      <c r="X658" s="457"/>
      <c r="Y658" s="493"/>
      <c r="Z658" s="493"/>
      <c r="AA658" s="493"/>
      <c r="AB658" s="493"/>
      <c r="AC658" s="493"/>
      <c r="AD658" s="493"/>
      <c r="AE658" s="493"/>
      <c r="AF658" s="493"/>
      <c r="AG658" s="493"/>
      <c r="AH658" s="493"/>
    </row>
    <row r="659" spans="1:34" s="494" customFormat="1">
      <c r="A659" s="513"/>
      <c r="B659" s="493"/>
      <c r="D659" s="520"/>
      <c r="E659" s="520"/>
      <c r="F659" s="520"/>
      <c r="G659" s="520"/>
      <c r="H659" s="520"/>
      <c r="I659" s="520"/>
      <c r="J659" s="520"/>
      <c r="K659" s="521"/>
      <c r="L659" s="521"/>
      <c r="M659" s="456"/>
      <c r="N659" s="456"/>
      <c r="O659" s="456"/>
      <c r="P659" s="457"/>
      <c r="Q659" s="457"/>
      <c r="R659" s="457"/>
      <c r="S659" s="457"/>
      <c r="T659" s="457"/>
      <c r="U659" s="457"/>
      <c r="V659" s="457"/>
      <c r="W659" s="457"/>
      <c r="X659" s="457"/>
      <c r="Y659" s="493"/>
      <c r="Z659" s="493"/>
      <c r="AA659" s="493"/>
      <c r="AB659" s="493"/>
      <c r="AC659" s="493"/>
      <c r="AD659" s="493"/>
      <c r="AE659" s="493"/>
      <c r="AF659" s="493"/>
      <c r="AG659" s="493"/>
      <c r="AH659" s="493"/>
    </row>
    <row r="660" spans="1:34" s="494" customFormat="1">
      <c r="A660" s="513"/>
      <c r="B660" s="493"/>
      <c r="D660" s="520"/>
      <c r="E660" s="520"/>
      <c r="F660" s="520"/>
      <c r="G660" s="520"/>
      <c r="H660" s="520"/>
      <c r="I660" s="520"/>
      <c r="J660" s="520"/>
      <c r="K660" s="521"/>
      <c r="L660" s="521"/>
      <c r="M660" s="456"/>
      <c r="N660" s="456"/>
      <c r="O660" s="456"/>
      <c r="P660" s="457"/>
      <c r="Q660" s="457"/>
      <c r="R660" s="457"/>
      <c r="S660" s="457"/>
      <c r="T660" s="457"/>
      <c r="U660" s="457"/>
      <c r="V660" s="457"/>
      <c r="W660" s="457"/>
      <c r="X660" s="457"/>
      <c r="Y660" s="493"/>
      <c r="Z660" s="493"/>
      <c r="AA660" s="493"/>
      <c r="AB660" s="493"/>
      <c r="AC660" s="493"/>
      <c r="AD660" s="493"/>
      <c r="AE660" s="493"/>
      <c r="AF660" s="493"/>
      <c r="AG660" s="493"/>
      <c r="AH660" s="493"/>
    </row>
    <row r="661" spans="1:34" s="494" customFormat="1">
      <c r="A661" s="513"/>
      <c r="B661" s="493"/>
      <c r="D661" s="520"/>
      <c r="E661" s="520"/>
      <c r="F661" s="520"/>
      <c r="G661" s="520"/>
      <c r="H661" s="520"/>
      <c r="I661" s="520"/>
      <c r="J661" s="520"/>
      <c r="K661" s="521"/>
      <c r="L661" s="521"/>
      <c r="M661" s="456"/>
      <c r="N661" s="456"/>
      <c r="O661" s="456"/>
      <c r="P661" s="457"/>
      <c r="Q661" s="457"/>
      <c r="R661" s="457"/>
      <c r="S661" s="457"/>
      <c r="T661" s="457"/>
      <c r="U661" s="457"/>
      <c r="V661" s="457"/>
      <c r="W661" s="457"/>
      <c r="X661" s="457"/>
      <c r="Y661" s="493"/>
      <c r="Z661" s="493"/>
      <c r="AA661" s="493"/>
      <c r="AB661" s="493"/>
      <c r="AC661" s="493"/>
      <c r="AD661" s="493"/>
      <c r="AE661" s="493"/>
      <c r="AF661" s="493"/>
      <c r="AG661" s="493"/>
      <c r="AH661" s="493"/>
    </row>
    <row r="662" spans="1:34" s="494" customFormat="1">
      <c r="A662" s="513"/>
      <c r="B662" s="493"/>
      <c r="D662" s="520"/>
      <c r="E662" s="520"/>
      <c r="F662" s="520"/>
      <c r="G662" s="520"/>
      <c r="H662" s="520"/>
      <c r="I662" s="520"/>
      <c r="J662" s="520"/>
      <c r="K662" s="521"/>
      <c r="L662" s="521"/>
      <c r="M662" s="456"/>
      <c r="N662" s="456"/>
      <c r="O662" s="456"/>
      <c r="P662" s="457"/>
      <c r="Q662" s="457"/>
      <c r="R662" s="457"/>
      <c r="S662" s="457"/>
      <c r="T662" s="457"/>
      <c r="U662" s="457"/>
      <c r="V662" s="457"/>
      <c r="W662" s="457"/>
      <c r="X662" s="457"/>
      <c r="Y662" s="493"/>
      <c r="Z662" s="493"/>
      <c r="AA662" s="493"/>
      <c r="AB662" s="493"/>
      <c r="AC662" s="493"/>
      <c r="AD662" s="493"/>
      <c r="AE662" s="493"/>
      <c r="AF662" s="493"/>
      <c r="AG662" s="493"/>
      <c r="AH662" s="493"/>
    </row>
    <row r="663" spans="1:34" s="494" customFormat="1">
      <c r="A663" s="513"/>
      <c r="B663" s="493"/>
      <c r="D663" s="520"/>
      <c r="E663" s="520"/>
      <c r="F663" s="520"/>
      <c r="G663" s="520"/>
      <c r="H663" s="520"/>
      <c r="I663" s="520"/>
      <c r="J663" s="520"/>
      <c r="K663" s="521"/>
      <c r="L663" s="521"/>
      <c r="M663" s="456"/>
      <c r="N663" s="456"/>
      <c r="O663" s="456"/>
      <c r="P663" s="457"/>
      <c r="Q663" s="457"/>
      <c r="R663" s="457"/>
      <c r="S663" s="457"/>
      <c r="T663" s="457"/>
      <c r="U663" s="457"/>
      <c r="V663" s="457"/>
      <c r="W663" s="457"/>
      <c r="X663" s="457"/>
      <c r="Y663" s="493"/>
      <c r="Z663" s="493"/>
      <c r="AA663" s="493"/>
      <c r="AB663" s="493"/>
      <c r="AC663" s="493"/>
      <c r="AD663" s="493"/>
      <c r="AE663" s="493"/>
      <c r="AF663" s="493"/>
      <c r="AG663" s="493"/>
      <c r="AH663" s="493"/>
    </row>
    <row r="664" spans="1:34" s="494" customFormat="1">
      <c r="A664" s="513"/>
      <c r="B664" s="493"/>
      <c r="D664" s="520"/>
      <c r="E664" s="520"/>
      <c r="F664" s="520"/>
      <c r="G664" s="520"/>
      <c r="H664" s="520"/>
      <c r="I664" s="520"/>
      <c r="J664" s="520"/>
      <c r="K664" s="521"/>
      <c r="L664" s="521"/>
      <c r="M664" s="456"/>
      <c r="N664" s="456"/>
      <c r="O664" s="456"/>
      <c r="P664" s="457"/>
      <c r="Q664" s="457"/>
      <c r="R664" s="457"/>
      <c r="S664" s="457"/>
      <c r="T664" s="457"/>
      <c r="U664" s="457"/>
      <c r="V664" s="457"/>
      <c r="W664" s="457"/>
      <c r="X664" s="457"/>
      <c r="Y664" s="493"/>
      <c r="Z664" s="493"/>
      <c r="AA664" s="493"/>
      <c r="AB664" s="493"/>
      <c r="AC664" s="493"/>
      <c r="AD664" s="493"/>
      <c r="AE664" s="493"/>
      <c r="AF664" s="493"/>
      <c r="AG664" s="493"/>
      <c r="AH664" s="493"/>
    </row>
    <row r="665" spans="1:34" s="494" customFormat="1">
      <c r="A665" s="513"/>
      <c r="B665" s="493"/>
      <c r="D665" s="520"/>
      <c r="E665" s="520"/>
      <c r="F665" s="520"/>
      <c r="G665" s="520"/>
      <c r="H665" s="520"/>
      <c r="I665" s="520"/>
      <c r="J665" s="520"/>
      <c r="K665" s="521"/>
      <c r="L665" s="521"/>
      <c r="M665" s="456"/>
      <c r="N665" s="456"/>
      <c r="O665" s="456"/>
      <c r="P665" s="457"/>
      <c r="Q665" s="457"/>
      <c r="R665" s="457"/>
      <c r="S665" s="457"/>
      <c r="T665" s="457"/>
      <c r="U665" s="457"/>
      <c r="V665" s="457"/>
      <c r="W665" s="457"/>
      <c r="X665" s="457"/>
      <c r="Y665" s="493"/>
      <c r="Z665" s="493"/>
      <c r="AA665" s="493"/>
      <c r="AB665" s="493"/>
      <c r="AC665" s="493"/>
      <c r="AD665" s="493"/>
      <c r="AE665" s="493"/>
      <c r="AF665" s="493"/>
      <c r="AG665" s="493"/>
      <c r="AH665" s="493"/>
    </row>
    <row r="666" spans="1:34" s="494" customFormat="1">
      <c r="A666" s="513"/>
      <c r="B666" s="493"/>
      <c r="D666" s="520"/>
      <c r="E666" s="520"/>
      <c r="F666" s="520"/>
      <c r="G666" s="520"/>
      <c r="H666" s="520"/>
      <c r="I666" s="520"/>
      <c r="J666" s="520"/>
      <c r="K666" s="521"/>
      <c r="L666" s="521"/>
      <c r="M666" s="456"/>
      <c r="N666" s="456"/>
      <c r="O666" s="456"/>
      <c r="P666" s="457"/>
      <c r="Q666" s="457"/>
      <c r="R666" s="457"/>
      <c r="S666" s="457"/>
      <c r="T666" s="457"/>
      <c r="U666" s="457"/>
      <c r="V666" s="457"/>
      <c r="W666" s="457"/>
      <c r="X666" s="457"/>
      <c r="Y666" s="493"/>
      <c r="Z666" s="493"/>
      <c r="AA666" s="493"/>
      <c r="AB666" s="493"/>
      <c r="AC666" s="493"/>
      <c r="AD666" s="493"/>
      <c r="AE666" s="493"/>
      <c r="AF666" s="493"/>
      <c r="AG666" s="493"/>
      <c r="AH666" s="493"/>
    </row>
    <row r="667" spans="1:34" s="494" customFormat="1">
      <c r="A667" s="513"/>
      <c r="B667" s="493"/>
      <c r="D667" s="520"/>
      <c r="E667" s="520"/>
      <c r="F667" s="520"/>
      <c r="G667" s="520"/>
      <c r="H667" s="520"/>
      <c r="I667" s="520"/>
      <c r="J667" s="520"/>
      <c r="K667" s="521"/>
      <c r="L667" s="521"/>
      <c r="M667" s="456"/>
      <c r="N667" s="456"/>
      <c r="O667" s="456"/>
      <c r="P667" s="457"/>
      <c r="Q667" s="457"/>
      <c r="R667" s="457"/>
      <c r="S667" s="457"/>
      <c r="T667" s="457"/>
      <c r="U667" s="457"/>
      <c r="V667" s="457"/>
      <c r="W667" s="457"/>
      <c r="X667" s="457"/>
      <c r="Y667" s="493"/>
      <c r="Z667" s="493"/>
      <c r="AA667" s="493"/>
      <c r="AB667" s="493"/>
      <c r="AC667" s="493"/>
      <c r="AD667" s="493"/>
      <c r="AE667" s="493"/>
      <c r="AF667" s="493"/>
      <c r="AG667" s="493"/>
      <c r="AH667" s="493"/>
    </row>
    <row r="668" spans="1:34" s="494" customFormat="1">
      <c r="A668" s="513"/>
      <c r="B668" s="493"/>
      <c r="D668" s="520"/>
      <c r="E668" s="520"/>
      <c r="F668" s="520"/>
      <c r="G668" s="520"/>
      <c r="H668" s="520"/>
      <c r="I668" s="520"/>
      <c r="J668" s="520"/>
      <c r="K668" s="521"/>
      <c r="L668" s="521"/>
      <c r="M668" s="456"/>
      <c r="N668" s="456"/>
      <c r="O668" s="456"/>
      <c r="P668" s="457"/>
      <c r="Q668" s="457"/>
      <c r="R668" s="457"/>
      <c r="S668" s="457"/>
      <c r="T668" s="457"/>
      <c r="U668" s="457"/>
      <c r="V668" s="457"/>
      <c r="W668" s="457"/>
      <c r="X668" s="457"/>
      <c r="Y668" s="493"/>
      <c r="Z668" s="493"/>
      <c r="AA668" s="493"/>
      <c r="AB668" s="493"/>
      <c r="AC668" s="493"/>
      <c r="AD668" s="493"/>
      <c r="AE668" s="493"/>
      <c r="AF668" s="493"/>
      <c r="AG668" s="493"/>
      <c r="AH668" s="493"/>
    </row>
    <row r="669" spans="1:34" s="494" customFormat="1">
      <c r="A669" s="513"/>
      <c r="B669" s="493"/>
      <c r="D669" s="520"/>
      <c r="E669" s="520"/>
      <c r="F669" s="520"/>
      <c r="G669" s="520"/>
      <c r="H669" s="520"/>
      <c r="I669" s="520"/>
      <c r="J669" s="520"/>
      <c r="K669" s="521"/>
      <c r="L669" s="521"/>
      <c r="M669" s="456"/>
      <c r="N669" s="456"/>
      <c r="O669" s="456"/>
      <c r="P669" s="457"/>
      <c r="Q669" s="457"/>
      <c r="R669" s="457"/>
      <c r="S669" s="457"/>
      <c r="T669" s="457"/>
      <c r="U669" s="457"/>
      <c r="V669" s="457"/>
      <c r="W669" s="457"/>
      <c r="X669" s="457"/>
      <c r="Y669" s="493"/>
      <c r="Z669" s="493"/>
      <c r="AA669" s="493"/>
      <c r="AB669" s="493"/>
      <c r="AC669" s="493"/>
      <c r="AD669" s="493"/>
      <c r="AE669" s="493"/>
      <c r="AF669" s="493"/>
      <c r="AG669" s="493"/>
      <c r="AH669" s="493"/>
    </row>
    <row r="670" spans="1:34" s="494" customFormat="1">
      <c r="A670" s="513"/>
      <c r="B670" s="493"/>
      <c r="D670" s="520"/>
      <c r="E670" s="520"/>
      <c r="F670" s="520"/>
      <c r="G670" s="520"/>
      <c r="H670" s="520"/>
      <c r="I670" s="520"/>
      <c r="J670" s="520"/>
      <c r="K670" s="521"/>
      <c r="L670" s="521"/>
      <c r="M670" s="456"/>
      <c r="N670" s="456"/>
      <c r="O670" s="456"/>
      <c r="P670" s="457"/>
      <c r="Q670" s="457"/>
      <c r="R670" s="457"/>
      <c r="S670" s="457"/>
      <c r="T670" s="457"/>
      <c r="U670" s="457"/>
      <c r="V670" s="457"/>
      <c r="W670" s="457"/>
      <c r="X670" s="457"/>
      <c r="Y670" s="493"/>
      <c r="Z670" s="493"/>
      <c r="AA670" s="493"/>
      <c r="AB670" s="493"/>
      <c r="AC670" s="493"/>
      <c r="AD670" s="493"/>
      <c r="AE670" s="493"/>
      <c r="AF670" s="493"/>
      <c r="AG670" s="493"/>
      <c r="AH670" s="493"/>
    </row>
    <row r="671" spans="1:34" s="494" customFormat="1">
      <c r="A671" s="513"/>
      <c r="B671" s="493"/>
      <c r="D671" s="520"/>
      <c r="E671" s="520"/>
      <c r="F671" s="520"/>
      <c r="G671" s="520"/>
      <c r="H671" s="520"/>
      <c r="I671" s="520"/>
      <c r="J671" s="520"/>
      <c r="K671" s="521"/>
      <c r="L671" s="521"/>
      <c r="M671" s="456"/>
      <c r="N671" s="456"/>
      <c r="O671" s="456"/>
      <c r="P671" s="457"/>
      <c r="Q671" s="457"/>
      <c r="R671" s="457"/>
      <c r="S671" s="457"/>
      <c r="T671" s="457"/>
      <c r="U671" s="457"/>
      <c r="V671" s="457"/>
      <c r="W671" s="457"/>
      <c r="X671" s="457"/>
      <c r="Y671" s="493"/>
      <c r="Z671" s="493"/>
      <c r="AA671" s="493"/>
      <c r="AB671" s="493"/>
      <c r="AC671" s="493"/>
      <c r="AD671" s="493"/>
      <c r="AE671" s="493"/>
      <c r="AF671" s="493"/>
      <c r="AG671" s="493"/>
      <c r="AH671" s="493"/>
    </row>
    <row r="672" spans="1:34" s="494" customFormat="1">
      <c r="A672" s="513"/>
      <c r="B672" s="493"/>
      <c r="D672" s="520"/>
      <c r="E672" s="520"/>
      <c r="F672" s="520"/>
      <c r="G672" s="520"/>
      <c r="H672" s="520"/>
      <c r="I672" s="520"/>
      <c r="J672" s="520"/>
      <c r="K672" s="521"/>
      <c r="L672" s="521"/>
      <c r="M672" s="456"/>
      <c r="N672" s="456"/>
      <c r="O672" s="456"/>
      <c r="P672" s="457"/>
      <c r="Q672" s="457"/>
      <c r="R672" s="457"/>
      <c r="S672" s="457"/>
      <c r="T672" s="457"/>
      <c r="U672" s="457"/>
      <c r="V672" s="457"/>
      <c r="W672" s="457"/>
      <c r="X672" s="457"/>
      <c r="Y672" s="493"/>
      <c r="Z672" s="493"/>
      <c r="AA672" s="493"/>
      <c r="AB672" s="493"/>
      <c r="AC672" s="493"/>
      <c r="AD672" s="493"/>
      <c r="AE672" s="493"/>
      <c r="AF672" s="493"/>
      <c r="AG672" s="493"/>
      <c r="AH672" s="493"/>
    </row>
    <row r="673" spans="1:34" s="494" customFormat="1">
      <c r="A673" s="513"/>
      <c r="B673" s="493"/>
      <c r="D673" s="520"/>
      <c r="E673" s="520"/>
      <c r="F673" s="520"/>
      <c r="G673" s="520"/>
      <c r="H673" s="520"/>
      <c r="I673" s="520"/>
      <c r="J673" s="520"/>
      <c r="K673" s="521"/>
      <c r="L673" s="521"/>
      <c r="M673" s="456"/>
      <c r="N673" s="456"/>
      <c r="O673" s="456"/>
      <c r="P673" s="457"/>
      <c r="Q673" s="457"/>
      <c r="R673" s="457"/>
      <c r="S673" s="457"/>
      <c r="T673" s="457"/>
      <c r="U673" s="457"/>
      <c r="V673" s="457"/>
      <c r="W673" s="457"/>
      <c r="X673" s="457"/>
      <c r="Y673" s="493"/>
      <c r="Z673" s="493"/>
      <c r="AA673" s="493"/>
      <c r="AB673" s="493"/>
      <c r="AC673" s="493"/>
      <c r="AD673" s="493"/>
      <c r="AE673" s="493"/>
      <c r="AF673" s="493"/>
      <c r="AG673" s="493"/>
      <c r="AH673" s="493"/>
    </row>
    <row r="674" spans="1:34" s="494" customFormat="1">
      <c r="A674" s="513"/>
      <c r="B674" s="493"/>
      <c r="D674" s="520"/>
      <c r="E674" s="520"/>
      <c r="F674" s="520"/>
      <c r="G674" s="520"/>
      <c r="H674" s="520"/>
      <c r="I674" s="520"/>
      <c r="J674" s="520"/>
      <c r="K674" s="521"/>
      <c r="L674" s="521"/>
      <c r="M674" s="456"/>
      <c r="N674" s="456"/>
      <c r="O674" s="456"/>
      <c r="P674" s="457"/>
      <c r="Q674" s="457"/>
      <c r="R674" s="457"/>
      <c r="S674" s="457"/>
      <c r="T674" s="457"/>
      <c r="U674" s="457"/>
      <c r="V674" s="457"/>
      <c r="W674" s="457"/>
      <c r="X674" s="457"/>
      <c r="Y674" s="493"/>
      <c r="Z674" s="493"/>
      <c r="AA674" s="493"/>
      <c r="AB674" s="493"/>
      <c r="AC674" s="493"/>
      <c r="AD674" s="493"/>
      <c r="AE674" s="493"/>
      <c r="AF674" s="493"/>
      <c r="AG674" s="493"/>
      <c r="AH674" s="493"/>
    </row>
    <row r="675" spans="1:34" s="494" customFormat="1">
      <c r="A675" s="513"/>
      <c r="B675" s="493"/>
      <c r="D675" s="520"/>
      <c r="E675" s="520"/>
      <c r="F675" s="520"/>
      <c r="G675" s="520"/>
      <c r="H675" s="520"/>
      <c r="I675" s="520"/>
      <c r="J675" s="520"/>
      <c r="K675" s="521"/>
      <c r="L675" s="521"/>
      <c r="M675" s="456"/>
      <c r="N675" s="456"/>
      <c r="O675" s="456"/>
      <c r="P675" s="457"/>
      <c r="Q675" s="457"/>
      <c r="R675" s="457"/>
      <c r="S675" s="457"/>
      <c r="T675" s="457"/>
      <c r="U675" s="457"/>
      <c r="V675" s="457"/>
      <c r="W675" s="457"/>
      <c r="X675" s="457"/>
      <c r="Y675" s="493"/>
      <c r="Z675" s="493"/>
      <c r="AA675" s="493"/>
      <c r="AB675" s="493"/>
      <c r="AC675" s="493"/>
      <c r="AD675" s="493"/>
      <c r="AE675" s="493"/>
      <c r="AF675" s="493"/>
      <c r="AG675" s="493"/>
      <c r="AH675" s="493"/>
    </row>
    <row r="676" spans="1:34" s="494" customFormat="1">
      <c r="A676" s="513"/>
      <c r="B676" s="493"/>
      <c r="D676" s="520"/>
      <c r="E676" s="520"/>
      <c r="F676" s="520"/>
      <c r="G676" s="520"/>
      <c r="H676" s="520"/>
      <c r="I676" s="520"/>
      <c r="J676" s="520"/>
      <c r="K676" s="521"/>
      <c r="L676" s="521"/>
      <c r="M676" s="456"/>
      <c r="N676" s="456"/>
      <c r="O676" s="456"/>
      <c r="P676" s="457"/>
      <c r="Q676" s="457"/>
      <c r="R676" s="457"/>
      <c r="S676" s="457"/>
      <c r="T676" s="457"/>
      <c r="U676" s="457"/>
      <c r="V676" s="457"/>
      <c r="W676" s="457"/>
      <c r="X676" s="457"/>
      <c r="Y676" s="493"/>
      <c r="Z676" s="493"/>
      <c r="AA676" s="493"/>
      <c r="AB676" s="493"/>
      <c r="AC676" s="493"/>
      <c r="AD676" s="493"/>
      <c r="AE676" s="493"/>
      <c r="AF676" s="493"/>
      <c r="AG676" s="493"/>
      <c r="AH676" s="493"/>
    </row>
    <row r="677" spans="1:34" s="494" customFormat="1">
      <c r="A677" s="513"/>
      <c r="B677" s="493"/>
      <c r="D677" s="520"/>
      <c r="E677" s="520"/>
      <c r="F677" s="520"/>
      <c r="G677" s="520"/>
      <c r="H677" s="520"/>
      <c r="I677" s="520"/>
      <c r="J677" s="520"/>
      <c r="K677" s="521"/>
      <c r="L677" s="521"/>
      <c r="M677" s="456"/>
      <c r="N677" s="456"/>
      <c r="O677" s="456"/>
      <c r="P677" s="457"/>
      <c r="Q677" s="457"/>
      <c r="R677" s="457"/>
      <c r="S677" s="457"/>
      <c r="T677" s="457"/>
      <c r="U677" s="457"/>
      <c r="V677" s="457"/>
      <c r="W677" s="457"/>
      <c r="X677" s="457"/>
      <c r="Y677" s="493"/>
      <c r="Z677" s="493"/>
      <c r="AA677" s="493"/>
      <c r="AB677" s="493"/>
      <c r="AC677" s="493"/>
      <c r="AD677" s="493"/>
      <c r="AE677" s="493"/>
      <c r="AF677" s="493"/>
      <c r="AG677" s="493"/>
      <c r="AH677" s="493"/>
    </row>
    <row r="678" spans="1:34" s="494" customFormat="1">
      <c r="A678" s="513"/>
      <c r="B678" s="493"/>
      <c r="D678" s="520"/>
      <c r="E678" s="520"/>
      <c r="F678" s="520"/>
      <c r="G678" s="520"/>
      <c r="H678" s="520"/>
      <c r="I678" s="520"/>
      <c r="J678" s="520"/>
      <c r="K678" s="521"/>
      <c r="L678" s="521"/>
      <c r="M678" s="456"/>
      <c r="N678" s="456"/>
      <c r="O678" s="456"/>
      <c r="P678" s="457"/>
      <c r="Q678" s="457"/>
      <c r="R678" s="457"/>
      <c r="S678" s="457"/>
      <c r="T678" s="457"/>
      <c r="U678" s="457"/>
      <c r="V678" s="457"/>
      <c r="W678" s="457"/>
      <c r="X678" s="457"/>
      <c r="Y678" s="493"/>
      <c r="Z678" s="493"/>
      <c r="AA678" s="493"/>
      <c r="AB678" s="493"/>
      <c r="AC678" s="493"/>
      <c r="AD678" s="493"/>
      <c r="AE678" s="493"/>
      <c r="AF678" s="493"/>
      <c r="AG678" s="493"/>
      <c r="AH678" s="493"/>
    </row>
    <row r="679" spans="1:34" s="494" customFormat="1">
      <c r="A679" s="513"/>
      <c r="B679" s="493"/>
      <c r="D679" s="520"/>
      <c r="E679" s="520"/>
      <c r="F679" s="520"/>
      <c r="G679" s="520"/>
      <c r="H679" s="520"/>
      <c r="I679" s="520"/>
      <c r="J679" s="520"/>
      <c r="K679" s="521"/>
      <c r="L679" s="521"/>
      <c r="M679" s="456"/>
      <c r="N679" s="456"/>
      <c r="O679" s="456"/>
      <c r="P679" s="457"/>
      <c r="Q679" s="457"/>
      <c r="R679" s="457"/>
      <c r="S679" s="457"/>
      <c r="T679" s="457"/>
      <c r="U679" s="457"/>
      <c r="V679" s="457"/>
      <c r="W679" s="457"/>
      <c r="X679" s="457"/>
      <c r="Y679" s="493"/>
      <c r="Z679" s="493"/>
      <c r="AA679" s="493"/>
      <c r="AB679" s="493"/>
      <c r="AC679" s="493"/>
      <c r="AD679" s="493"/>
      <c r="AE679" s="493"/>
      <c r="AF679" s="493"/>
      <c r="AG679" s="493"/>
      <c r="AH679" s="493"/>
    </row>
    <row r="680" spans="1:34" s="494" customFormat="1">
      <c r="A680" s="513"/>
      <c r="B680" s="493"/>
      <c r="D680" s="520"/>
      <c r="E680" s="520"/>
      <c r="F680" s="520"/>
      <c r="G680" s="520"/>
      <c r="H680" s="520"/>
      <c r="I680" s="520"/>
      <c r="J680" s="520"/>
      <c r="K680" s="521"/>
      <c r="L680" s="521"/>
      <c r="M680" s="456"/>
      <c r="N680" s="456"/>
      <c r="O680" s="456"/>
      <c r="P680" s="457"/>
      <c r="Q680" s="457"/>
      <c r="R680" s="457"/>
      <c r="S680" s="457"/>
      <c r="T680" s="457"/>
      <c r="U680" s="457"/>
      <c r="V680" s="457"/>
      <c r="W680" s="457"/>
      <c r="X680" s="457"/>
      <c r="Y680" s="493"/>
      <c r="Z680" s="493"/>
      <c r="AA680" s="493"/>
      <c r="AB680" s="493"/>
      <c r="AC680" s="493"/>
      <c r="AD680" s="493"/>
      <c r="AE680" s="493"/>
      <c r="AF680" s="493"/>
      <c r="AG680" s="493"/>
      <c r="AH680" s="493"/>
    </row>
    <row r="681" spans="1:34" s="494" customFormat="1">
      <c r="A681" s="513"/>
      <c r="B681" s="493"/>
      <c r="D681" s="520"/>
      <c r="E681" s="520"/>
      <c r="F681" s="520"/>
      <c r="G681" s="520"/>
      <c r="H681" s="520"/>
      <c r="I681" s="520"/>
      <c r="J681" s="520"/>
      <c r="K681" s="521"/>
      <c r="L681" s="521"/>
      <c r="M681" s="456"/>
      <c r="N681" s="456"/>
      <c r="O681" s="456"/>
      <c r="P681" s="457"/>
      <c r="Q681" s="457"/>
      <c r="R681" s="457"/>
      <c r="S681" s="457"/>
      <c r="T681" s="457"/>
      <c r="U681" s="457"/>
      <c r="V681" s="457"/>
      <c r="W681" s="457"/>
      <c r="X681" s="457"/>
      <c r="Y681" s="493"/>
      <c r="Z681" s="493"/>
      <c r="AA681" s="493"/>
      <c r="AB681" s="493"/>
      <c r="AC681" s="493"/>
      <c r="AD681" s="493"/>
      <c r="AE681" s="493"/>
      <c r="AF681" s="493"/>
      <c r="AG681" s="493"/>
      <c r="AH681" s="493"/>
    </row>
    <row r="682" spans="1:34" s="494" customFormat="1">
      <c r="A682" s="513"/>
      <c r="B682" s="493"/>
      <c r="D682" s="520"/>
      <c r="E682" s="520"/>
      <c r="F682" s="520"/>
      <c r="G682" s="520"/>
      <c r="H682" s="520"/>
      <c r="I682" s="520"/>
      <c r="J682" s="520"/>
      <c r="K682" s="521"/>
      <c r="L682" s="521"/>
      <c r="M682" s="456"/>
      <c r="N682" s="456"/>
      <c r="O682" s="456"/>
      <c r="P682" s="457"/>
      <c r="Q682" s="457"/>
      <c r="R682" s="457"/>
      <c r="S682" s="457"/>
      <c r="T682" s="457"/>
      <c r="U682" s="457"/>
      <c r="V682" s="457"/>
      <c r="W682" s="457"/>
      <c r="X682" s="457"/>
      <c r="Y682" s="493"/>
      <c r="Z682" s="493"/>
      <c r="AA682" s="493"/>
      <c r="AB682" s="493"/>
      <c r="AC682" s="493"/>
      <c r="AD682" s="493"/>
      <c r="AE682" s="493"/>
      <c r="AF682" s="493"/>
      <c r="AG682" s="493"/>
      <c r="AH682" s="493"/>
    </row>
    <row r="683" spans="1:34" s="494" customFormat="1">
      <c r="A683" s="513"/>
      <c r="B683" s="493"/>
      <c r="D683" s="520"/>
      <c r="E683" s="520"/>
      <c r="F683" s="520"/>
      <c r="G683" s="520"/>
      <c r="H683" s="520"/>
      <c r="I683" s="520"/>
      <c r="J683" s="520"/>
      <c r="K683" s="521"/>
      <c r="L683" s="521"/>
      <c r="M683" s="456"/>
      <c r="N683" s="456"/>
      <c r="O683" s="456"/>
      <c r="P683" s="457"/>
      <c r="Q683" s="457"/>
      <c r="R683" s="457"/>
      <c r="S683" s="457"/>
      <c r="T683" s="457"/>
      <c r="U683" s="457"/>
      <c r="V683" s="457"/>
      <c r="W683" s="457"/>
      <c r="X683" s="457"/>
      <c r="Y683" s="493"/>
      <c r="Z683" s="493"/>
      <c r="AA683" s="493"/>
      <c r="AB683" s="493"/>
      <c r="AC683" s="493"/>
      <c r="AD683" s="493"/>
      <c r="AE683" s="493"/>
      <c r="AF683" s="493"/>
      <c r="AG683" s="493"/>
      <c r="AH683" s="493"/>
    </row>
    <row r="684" spans="1:34" s="494" customFormat="1">
      <c r="A684" s="513"/>
      <c r="B684" s="493"/>
      <c r="D684" s="520"/>
      <c r="E684" s="520"/>
      <c r="F684" s="520"/>
      <c r="G684" s="520"/>
      <c r="H684" s="520"/>
      <c r="I684" s="520"/>
      <c r="J684" s="520"/>
      <c r="K684" s="521"/>
      <c r="L684" s="521"/>
      <c r="M684" s="456"/>
      <c r="N684" s="456"/>
      <c r="O684" s="456"/>
      <c r="P684" s="457"/>
      <c r="Q684" s="457"/>
      <c r="R684" s="457"/>
      <c r="S684" s="457"/>
      <c r="T684" s="457"/>
      <c r="U684" s="457"/>
      <c r="V684" s="457"/>
      <c r="W684" s="457"/>
      <c r="X684" s="457"/>
      <c r="Y684" s="493"/>
      <c r="Z684" s="493"/>
      <c r="AA684" s="493"/>
      <c r="AB684" s="493"/>
      <c r="AC684" s="493"/>
      <c r="AD684" s="493"/>
      <c r="AE684" s="493"/>
      <c r="AF684" s="493"/>
      <c r="AG684" s="493"/>
      <c r="AH684" s="493"/>
    </row>
    <row r="685" spans="1:34" s="494" customFormat="1">
      <c r="A685" s="513"/>
      <c r="B685" s="493"/>
      <c r="D685" s="520"/>
      <c r="E685" s="520"/>
      <c r="F685" s="520"/>
      <c r="G685" s="520"/>
      <c r="H685" s="520"/>
      <c r="I685" s="520"/>
      <c r="J685" s="520"/>
      <c r="K685" s="521"/>
      <c r="L685" s="521"/>
      <c r="M685" s="456"/>
      <c r="N685" s="456"/>
      <c r="O685" s="456"/>
      <c r="P685" s="457"/>
      <c r="Q685" s="457"/>
      <c r="R685" s="457"/>
      <c r="S685" s="457"/>
      <c r="T685" s="457"/>
      <c r="U685" s="457"/>
      <c r="V685" s="457"/>
      <c r="W685" s="457"/>
      <c r="X685" s="457"/>
      <c r="Y685" s="493"/>
      <c r="Z685" s="493"/>
      <c r="AA685" s="493"/>
      <c r="AB685" s="493"/>
      <c r="AC685" s="493"/>
      <c r="AD685" s="493"/>
      <c r="AE685" s="493"/>
      <c r="AF685" s="493"/>
      <c r="AG685" s="493"/>
      <c r="AH685" s="493"/>
    </row>
    <row r="686" spans="1:34" s="494" customFormat="1">
      <c r="A686" s="513"/>
      <c r="B686" s="493"/>
      <c r="D686" s="520"/>
      <c r="E686" s="520"/>
      <c r="F686" s="520"/>
      <c r="G686" s="520"/>
      <c r="H686" s="520"/>
      <c r="I686" s="520"/>
      <c r="J686" s="520"/>
      <c r="K686" s="521"/>
      <c r="L686" s="521"/>
      <c r="M686" s="456"/>
      <c r="N686" s="456"/>
      <c r="O686" s="456"/>
      <c r="P686" s="457"/>
      <c r="Q686" s="457"/>
      <c r="R686" s="457"/>
      <c r="S686" s="457"/>
      <c r="T686" s="457"/>
      <c r="U686" s="457"/>
      <c r="V686" s="457"/>
      <c r="W686" s="457"/>
      <c r="X686" s="457"/>
      <c r="Y686" s="493"/>
      <c r="Z686" s="493"/>
      <c r="AA686" s="493"/>
      <c r="AB686" s="493"/>
      <c r="AC686" s="493"/>
      <c r="AD686" s="493"/>
      <c r="AE686" s="493"/>
      <c r="AF686" s="493"/>
      <c r="AG686" s="493"/>
      <c r="AH686" s="493"/>
    </row>
    <row r="687" spans="1:34" s="494" customFormat="1">
      <c r="A687" s="513"/>
      <c r="B687" s="493"/>
      <c r="D687" s="520"/>
      <c r="E687" s="520"/>
      <c r="F687" s="520"/>
      <c r="G687" s="520"/>
      <c r="H687" s="520"/>
      <c r="I687" s="520"/>
      <c r="J687" s="520"/>
      <c r="K687" s="521"/>
      <c r="L687" s="521"/>
      <c r="M687" s="456"/>
      <c r="N687" s="456"/>
      <c r="O687" s="456"/>
      <c r="P687" s="457"/>
      <c r="Q687" s="457"/>
      <c r="R687" s="457"/>
      <c r="S687" s="457"/>
      <c r="T687" s="457"/>
      <c r="U687" s="457"/>
      <c r="V687" s="457"/>
      <c r="W687" s="457"/>
      <c r="X687" s="457"/>
      <c r="Y687" s="493"/>
      <c r="Z687" s="493"/>
      <c r="AA687" s="493"/>
      <c r="AB687" s="493"/>
      <c r="AC687" s="493"/>
      <c r="AD687" s="493"/>
      <c r="AE687" s="493"/>
      <c r="AF687" s="493"/>
      <c r="AG687" s="493"/>
      <c r="AH687" s="493"/>
    </row>
    <row r="688" spans="1:34" s="494" customFormat="1">
      <c r="A688" s="513"/>
      <c r="B688" s="493"/>
      <c r="D688" s="520"/>
      <c r="E688" s="520"/>
      <c r="F688" s="520"/>
      <c r="G688" s="520"/>
      <c r="H688" s="520"/>
      <c r="I688" s="520"/>
      <c r="J688" s="520"/>
      <c r="K688" s="521"/>
      <c r="L688" s="521"/>
      <c r="M688" s="456"/>
      <c r="N688" s="456"/>
      <c r="O688" s="456"/>
      <c r="P688" s="457"/>
      <c r="Q688" s="457"/>
      <c r="R688" s="457"/>
      <c r="S688" s="457"/>
      <c r="T688" s="457"/>
      <c r="U688" s="457"/>
      <c r="V688" s="457"/>
      <c r="W688" s="457"/>
      <c r="X688" s="457"/>
      <c r="Y688" s="493"/>
      <c r="Z688" s="493"/>
      <c r="AA688" s="493"/>
      <c r="AB688" s="493"/>
      <c r="AC688" s="493"/>
      <c r="AD688" s="493"/>
      <c r="AE688" s="493"/>
      <c r="AF688" s="493"/>
      <c r="AG688" s="493"/>
      <c r="AH688" s="493"/>
    </row>
    <row r="689" spans="1:34" s="494" customFormat="1">
      <c r="A689" s="513"/>
      <c r="B689" s="493"/>
      <c r="D689" s="520"/>
      <c r="E689" s="520"/>
      <c r="F689" s="520"/>
      <c r="G689" s="520"/>
      <c r="H689" s="520"/>
      <c r="I689" s="520"/>
      <c r="J689" s="520"/>
      <c r="K689" s="521"/>
      <c r="L689" s="521"/>
      <c r="M689" s="456"/>
      <c r="N689" s="456"/>
      <c r="O689" s="456"/>
      <c r="P689" s="457"/>
      <c r="Q689" s="457"/>
      <c r="R689" s="457"/>
      <c r="S689" s="457"/>
      <c r="T689" s="457"/>
      <c r="U689" s="457"/>
      <c r="V689" s="457"/>
      <c r="W689" s="457"/>
      <c r="X689" s="457"/>
      <c r="Y689" s="493"/>
      <c r="Z689" s="493"/>
      <c r="AA689" s="493"/>
      <c r="AB689" s="493"/>
      <c r="AC689" s="493"/>
      <c r="AD689" s="493"/>
      <c r="AE689" s="493"/>
      <c r="AF689" s="493"/>
      <c r="AG689" s="493"/>
      <c r="AH689" s="493"/>
    </row>
    <row r="690" spans="1:34" s="494" customFormat="1">
      <c r="A690" s="513"/>
      <c r="B690" s="493"/>
      <c r="D690" s="520"/>
      <c r="E690" s="520"/>
      <c r="F690" s="520"/>
      <c r="G690" s="520"/>
      <c r="H690" s="520"/>
      <c r="I690" s="520"/>
      <c r="J690" s="520"/>
      <c r="K690" s="521"/>
      <c r="L690" s="521"/>
      <c r="M690" s="456"/>
      <c r="N690" s="456"/>
      <c r="O690" s="456"/>
      <c r="P690" s="457"/>
      <c r="Q690" s="457"/>
      <c r="R690" s="457"/>
      <c r="S690" s="457"/>
      <c r="T690" s="457"/>
      <c r="U690" s="457"/>
      <c r="V690" s="457"/>
      <c r="W690" s="457"/>
      <c r="X690" s="457"/>
      <c r="Y690" s="493"/>
      <c r="Z690" s="493"/>
      <c r="AA690" s="493"/>
      <c r="AB690" s="493"/>
      <c r="AC690" s="493"/>
      <c r="AD690" s="493"/>
      <c r="AE690" s="493"/>
      <c r="AF690" s="493"/>
      <c r="AG690" s="493"/>
      <c r="AH690" s="493"/>
    </row>
    <row r="691" spans="1:34" s="494" customFormat="1">
      <c r="A691" s="513"/>
      <c r="B691" s="493"/>
      <c r="D691" s="520"/>
      <c r="E691" s="520"/>
      <c r="F691" s="520"/>
      <c r="G691" s="520"/>
      <c r="H691" s="520"/>
      <c r="I691" s="520"/>
      <c r="J691" s="520"/>
      <c r="K691" s="521"/>
      <c r="L691" s="521"/>
      <c r="M691" s="456"/>
      <c r="N691" s="456"/>
      <c r="O691" s="456"/>
      <c r="P691" s="457"/>
      <c r="Q691" s="457"/>
      <c r="R691" s="457"/>
      <c r="S691" s="457"/>
      <c r="T691" s="457"/>
      <c r="U691" s="457"/>
      <c r="V691" s="457"/>
      <c r="W691" s="457"/>
      <c r="X691" s="457"/>
      <c r="Y691" s="493"/>
      <c r="Z691" s="493"/>
      <c r="AA691" s="493"/>
      <c r="AB691" s="493"/>
      <c r="AC691" s="493"/>
      <c r="AD691" s="493"/>
      <c r="AE691" s="493"/>
      <c r="AF691" s="493"/>
      <c r="AG691" s="493"/>
      <c r="AH691" s="493"/>
    </row>
    <row r="692" spans="1:34" s="494" customFormat="1">
      <c r="A692" s="513"/>
      <c r="B692" s="493"/>
      <c r="D692" s="520"/>
      <c r="E692" s="520"/>
      <c r="F692" s="520"/>
      <c r="G692" s="520"/>
      <c r="H692" s="520"/>
      <c r="I692" s="520"/>
      <c r="J692" s="520"/>
      <c r="K692" s="521"/>
      <c r="L692" s="521"/>
      <c r="M692" s="456"/>
      <c r="N692" s="456"/>
      <c r="O692" s="456"/>
      <c r="P692" s="457"/>
      <c r="Q692" s="457"/>
      <c r="R692" s="457"/>
      <c r="S692" s="457"/>
      <c r="T692" s="457"/>
      <c r="U692" s="457"/>
      <c r="V692" s="457"/>
      <c r="W692" s="457"/>
      <c r="X692" s="457"/>
      <c r="Y692" s="493"/>
      <c r="Z692" s="493"/>
      <c r="AA692" s="493"/>
      <c r="AB692" s="493"/>
      <c r="AC692" s="493"/>
      <c r="AD692" s="493"/>
      <c r="AE692" s="493"/>
      <c r="AF692" s="493"/>
      <c r="AG692" s="493"/>
      <c r="AH692" s="493"/>
    </row>
    <row r="693" spans="1:34" s="494" customFormat="1">
      <c r="A693" s="513"/>
      <c r="B693" s="493"/>
      <c r="D693" s="520"/>
      <c r="E693" s="520"/>
      <c r="F693" s="520"/>
      <c r="G693" s="520"/>
      <c r="H693" s="520"/>
      <c r="I693" s="520"/>
      <c r="J693" s="520"/>
      <c r="K693" s="521"/>
      <c r="L693" s="521"/>
      <c r="M693" s="456"/>
      <c r="N693" s="456"/>
      <c r="O693" s="456"/>
      <c r="P693" s="457"/>
      <c r="Q693" s="457"/>
      <c r="R693" s="457"/>
      <c r="S693" s="457"/>
      <c r="T693" s="457"/>
      <c r="U693" s="457"/>
      <c r="V693" s="457"/>
      <c r="W693" s="457"/>
      <c r="X693" s="457"/>
      <c r="Y693" s="493"/>
      <c r="Z693" s="493"/>
      <c r="AA693" s="493"/>
      <c r="AB693" s="493"/>
      <c r="AC693" s="493"/>
      <c r="AD693" s="493"/>
      <c r="AE693" s="493"/>
      <c r="AF693" s="493"/>
      <c r="AG693" s="493"/>
      <c r="AH693" s="493"/>
    </row>
    <row r="694" spans="1:34" s="494" customFormat="1">
      <c r="A694" s="513"/>
      <c r="B694" s="493"/>
      <c r="D694" s="520"/>
      <c r="E694" s="520"/>
      <c r="F694" s="520"/>
      <c r="G694" s="520"/>
      <c r="H694" s="520"/>
      <c r="I694" s="520"/>
      <c r="J694" s="520"/>
      <c r="K694" s="521"/>
      <c r="L694" s="521"/>
      <c r="M694" s="456"/>
      <c r="N694" s="456"/>
      <c r="O694" s="456"/>
      <c r="P694" s="457"/>
      <c r="Q694" s="457"/>
      <c r="R694" s="457"/>
      <c r="S694" s="457"/>
      <c r="T694" s="457"/>
      <c r="U694" s="457"/>
      <c r="V694" s="457"/>
      <c r="W694" s="457"/>
      <c r="X694" s="457"/>
      <c r="Y694" s="493"/>
      <c r="Z694" s="493"/>
      <c r="AA694" s="493"/>
      <c r="AB694" s="493"/>
      <c r="AC694" s="493"/>
      <c r="AD694" s="493"/>
      <c r="AE694" s="493"/>
      <c r="AF694" s="493"/>
      <c r="AG694" s="493"/>
      <c r="AH694" s="493"/>
    </row>
    <row r="695" spans="1:34" s="494" customFormat="1">
      <c r="A695" s="513"/>
      <c r="B695" s="493"/>
      <c r="D695" s="520"/>
      <c r="E695" s="520"/>
      <c r="F695" s="520"/>
      <c r="G695" s="520"/>
      <c r="H695" s="520"/>
      <c r="I695" s="520"/>
      <c r="J695" s="520"/>
      <c r="K695" s="521"/>
      <c r="L695" s="521"/>
      <c r="M695" s="456"/>
      <c r="N695" s="456"/>
      <c r="O695" s="456"/>
      <c r="P695" s="457"/>
      <c r="Q695" s="457"/>
      <c r="R695" s="457"/>
      <c r="S695" s="457"/>
      <c r="T695" s="457"/>
      <c r="U695" s="457"/>
      <c r="V695" s="457"/>
      <c r="W695" s="457"/>
      <c r="X695" s="457"/>
      <c r="Y695" s="493"/>
      <c r="Z695" s="493"/>
      <c r="AA695" s="493"/>
      <c r="AB695" s="493"/>
      <c r="AC695" s="493"/>
      <c r="AD695" s="493"/>
      <c r="AE695" s="493"/>
      <c r="AF695" s="493"/>
      <c r="AG695" s="493"/>
      <c r="AH695" s="493"/>
    </row>
    <row r="696" spans="1:34" s="494" customFormat="1">
      <c r="A696" s="513"/>
      <c r="B696" s="493"/>
      <c r="D696" s="520"/>
      <c r="E696" s="520"/>
      <c r="F696" s="520"/>
      <c r="G696" s="520"/>
      <c r="H696" s="520"/>
      <c r="I696" s="520"/>
      <c r="J696" s="520"/>
      <c r="K696" s="521"/>
      <c r="L696" s="521"/>
      <c r="M696" s="456"/>
      <c r="N696" s="456"/>
      <c r="O696" s="456"/>
      <c r="P696" s="457"/>
      <c r="Q696" s="457"/>
      <c r="R696" s="457"/>
      <c r="S696" s="457"/>
      <c r="T696" s="457"/>
      <c r="U696" s="457"/>
      <c r="V696" s="457"/>
      <c r="W696" s="457"/>
      <c r="X696" s="457"/>
      <c r="Y696" s="493"/>
      <c r="Z696" s="493"/>
      <c r="AA696" s="493"/>
      <c r="AB696" s="493"/>
      <c r="AC696" s="493"/>
      <c r="AD696" s="493"/>
      <c r="AE696" s="493"/>
      <c r="AF696" s="493"/>
      <c r="AG696" s="493"/>
      <c r="AH696" s="493"/>
    </row>
    <row r="697" spans="1:34" s="494" customFormat="1">
      <c r="A697" s="513"/>
      <c r="B697" s="493"/>
      <c r="D697" s="520"/>
      <c r="E697" s="520"/>
      <c r="F697" s="520"/>
      <c r="G697" s="520"/>
      <c r="H697" s="520"/>
      <c r="I697" s="520"/>
      <c r="J697" s="520"/>
      <c r="K697" s="521"/>
      <c r="L697" s="521"/>
      <c r="M697" s="456"/>
      <c r="N697" s="456"/>
      <c r="O697" s="456"/>
      <c r="P697" s="457"/>
      <c r="Q697" s="457"/>
      <c r="R697" s="457"/>
      <c r="S697" s="457"/>
      <c r="T697" s="457"/>
      <c r="U697" s="457"/>
      <c r="V697" s="457"/>
      <c r="W697" s="457"/>
      <c r="X697" s="457"/>
      <c r="Y697" s="493"/>
      <c r="Z697" s="493"/>
      <c r="AA697" s="493"/>
      <c r="AB697" s="493"/>
      <c r="AC697" s="493"/>
      <c r="AD697" s="493"/>
      <c r="AE697" s="493"/>
      <c r="AF697" s="493"/>
      <c r="AG697" s="493"/>
      <c r="AH697" s="493"/>
    </row>
    <row r="698" spans="1:34" s="494" customFormat="1">
      <c r="A698" s="513"/>
      <c r="B698" s="493"/>
      <c r="D698" s="520"/>
      <c r="E698" s="520"/>
      <c r="F698" s="520"/>
      <c r="G698" s="520"/>
      <c r="H698" s="520"/>
      <c r="I698" s="520"/>
      <c r="J698" s="520"/>
      <c r="K698" s="521"/>
      <c r="L698" s="521"/>
      <c r="M698" s="456"/>
      <c r="N698" s="456"/>
      <c r="O698" s="456"/>
      <c r="P698" s="457"/>
      <c r="Q698" s="457"/>
      <c r="R698" s="457"/>
      <c r="S698" s="457"/>
      <c r="T698" s="457"/>
      <c r="U698" s="457"/>
      <c r="V698" s="457"/>
      <c r="W698" s="457"/>
      <c r="X698" s="457"/>
      <c r="Y698" s="493"/>
      <c r="Z698" s="493"/>
      <c r="AA698" s="493"/>
      <c r="AB698" s="493"/>
      <c r="AC698" s="493"/>
      <c r="AD698" s="493"/>
      <c r="AE698" s="493"/>
      <c r="AF698" s="493"/>
      <c r="AG698" s="493"/>
      <c r="AH698" s="493"/>
    </row>
    <row r="699" spans="1:34" s="494" customFormat="1">
      <c r="A699" s="513"/>
      <c r="B699" s="493"/>
      <c r="D699" s="520"/>
      <c r="E699" s="520"/>
      <c r="F699" s="520"/>
      <c r="G699" s="520"/>
      <c r="H699" s="520"/>
      <c r="I699" s="520"/>
      <c r="J699" s="520"/>
      <c r="K699" s="521"/>
      <c r="L699" s="521"/>
      <c r="M699" s="456"/>
      <c r="N699" s="456"/>
      <c r="O699" s="456"/>
      <c r="P699" s="457"/>
      <c r="Q699" s="457"/>
      <c r="R699" s="457"/>
      <c r="S699" s="457"/>
      <c r="T699" s="457"/>
      <c r="U699" s="457"/>
      <c r="V699" s="457"/>
      <c r="W699" s="457"/>
      <c r="X699" s="457"/>
      <c r="Y699" s="493"/>
      <c r="Z699" s="493"/>
      <c r="AA699" s="493"/>
      <c r="AB699" s="493"/>
      <c r="AC699" s="493"/>
      <c r="AD699" s="493"/>
      <c r="AE699" s="493"/>
      <c r="AF699" s="493"/>
      <c r="AG699" s="493"/>
      <c r="AH699" s="493"/>
    </row>
    <row r="700" spans="1:34" s="494" customFormat="1">
      <c r="A700" s="513"/>
      <c r="B700" s="493"/>
      <c r="D700" s="520"/>
      <c r="E700" s="520"/>
      <c r="F700" s="520"/>
      <c r="G700" s="520"/>
      <c r="H700" s="520"/>
      <c r="I700" s="520"/>
      <c r="J700" s="520"/>
      <c r="K700" s="521"/>
      <c r="L700" s="521"/>
      <c r="M700" s="456"/>
      <c r="N700" s="456"/>
      <c r="O700" s="456"/>
      <c r="P700" s="457"/>
      <c r="Q700" s="457"/>
      <c r="R700" s="457"/>
      <c r="S700" s="457"/>
      <c r="T700" s="457"/>
      <c r="U700" s="457"/>
      <c r="V700" s="457"/>
      <c r="W700" s="457"/>
      <c r="X700" s="457"/>
      <c r="Y700" s="493"/>
      <c r="Z700" s="493"/>
      <c r="AA700" s="493"/>
      <c r="AB700" s="493"/>
      <c r="AC700" s="493"/>
      <c r="AD700" s="493"/>
      <c r="AE700" s="493"/>
      <c r="AF700" s="493"/>
      <c r="AG700" s="493"/>
      <c r="AH700" s="493"/>
    </row>
    <row r="701" spans="1:34" s="494" customFormat="1">
      <c r="A701" s="513"/>
      <c r="B701" s="493"/>
      <c r="D701" s="520"/>
      <c r="E701" s="520"/>
      <c r="F701" s="520"/>
      <c r="G701" s="520"/>
      <c r="H701" s="520"/>
      <c r="I701" s="520"/>
      <c r="J701" s="520"/>
      <c r="K701" s="521"/>
      <c r="L701" s="521"/>
      <c r="M701" s="456"/>
      <c r="N701" s="456"/>
      <c r="O701" s="456"/>
      <c r="P701" s="457"/>
      <c r="Q701" s="457"/>
      <c r="R701" s="457"/>
      <c r="S701" s="457"/>
      <c r="T701" s="457"/>
      <c r="U701" s="457"/>
      <c r="V701" s="457"/>
      <c r="W701" s="457"/>
      <c r="X701" s="457"/>
      <c r="Y701" s="493"/>
      <c r="Z701" s="493"/>
      <c r="AA701" s="493"/>
      <c r="AB701" s="493"/>
      <c r="AC701" s="493"/>
      <c r="AD701" s="493"/>
      <c r="AE701" s="493"/>
      <c r="AF701" s="493"/>
      <c r="AG701" s="493"/>
      <c r="AH701" s="493"/>
    </row>
    <row r="702" spans="1:34">
      <c r="K702" s="521"/>
      <c r="L702" s="521"/>
    </row>
  </sheetData>
  <mergeCells count="24">
    <mergeCell ref="B240:G240"/>
    <mergeCell ref="B241:G241"/>
    <mergeCell ref="B249:G249"/>
    <mergeCell ref="B116:F116"/>
    <mergeCell ref="B121:F121"/>
    <mergeCell ref="B153:E153"/>
    <mergeCell ref="B156:F156"/>
    <mergeCell ref="B173:F173"/>
    <mergeCell ref="B188:F188"/>
    <mergeCell ref="B209:F209"/>
    <mergeCell ref="B210:F210"/>
    <mergeCell ref="B212:L212"/>
    <mergeCell ref="B213:F213"/>
    <mergeCell ref="B229:G229"/>
    <mergeCell ref="A1:L1"/>
    <mergeCell ref="A2:L2"/>
    <mergeCell ref="A3:L3"/>
    <mergeCell ref="B18:F18"/>
    <mergeCell ref="B147:F147"/>
    <mergeCell ref="B81:F81"/>
    <mergeCell ref="B93:F93"/>
    <mergeCell ref="B96:F96"/>
    <mergeCell ref="B104:F104"/>
    <mergeCell ref="B111:F111"/>
  </mergeCells>
  <pageMargins left="0.62992125984252001" right="0.23622047244094499" top="0.511811023622047" bottom="0.74803149606299202" header="0.511811023622047" footer="0.3"/>
  <pageSetup paperSize="9" scale="56" firstPageNumber="25" fitToHeight="12" orientation="landscape" useFirstPageNumber="1" r:id="rId1"/>
  <headerFooter alignWithMargins="0">
    <oddFooter>&amp;L&amp;"Times New Roman,Bold"&amp;8Agriculture Development Center Plot 442 Kefraya, West Bekaa&amp;C&amp;"Times New Roman,Regular"&amp;P
&amp;R&amp;"Arial,Bold"&amp;8July 2016</oddFooter>
  </headerFooter>
  <rowBreaks count="16" manualBreakCount="16">
    <brk id="27" max="11" man="1"/>
    <brk id="43" max="11" man="1"/>
    <brk id="67" max="11" man="1"/>
    <brk id="74" max="11" man="1"/>
    <brk id="87" max="11" man="1"/>
    <brk id="108" max="11" man="1"/>
    <brk id="134" max="11" man="1"/>
    <brk id="145" max="11" man="1"/>
    <brk id="170" max="11" man="1"/>
    <brk id="199" max="11" man="1"/>
    <brk id="207" max="16383" man="1"/>
    <brk id="226" max="11" man="1"/>
    <brk id="256" max="11" man="1"/>
    <brk id="270" max="11" man="1"/>
    <brk id="292" max="11" man="1"/>
    <brk id="30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3"/>
  <sheetViews>
    <sheetView view="pageBreakPreview" topLeftCell="A292" zoomScaleNormal="100" zoomScaleSheetLayoutView="100" workbookViewId="0">
      <selection activeCell="L317" sqref="L317"/>
    </sheetView>
  </sheetViews>
  <sheetFormatPr defaultColWidth="9.140625" defaultRowHeight="15.75"/>
  <cols>
    <col min="1" max="1" width="5.7109375" style="83" customWidth="1"/>
    <col min="2" max="2" width="46.85546875" style="83" customWidth="1"/>
    <col min="3" max="3" width="9.7109375" style="83" customWidth="1"/>
    <col min="4" max="4" width="5.7109375" style="83" customWidth="1"/>
    <col min="5" max="5" width="9" style="148" customWidth="1"/>
    <col min="6" max="6" width="8.42578125" style="148" customWidth="1"/>
    <col min="7" max="7" width="8.7109375" style="148" customWidth="1"/>
    <col min="8" max="8" width="10" style="148" customWidth="1"/>
    <col min="9" max="10" width="11.85546875" style="148" customWidth="1"/>
    <col min="11" max="11" width="10.7109375" style="83" bestFit="1" customWidth="1"/>
    <col min="12" max="12" width="21" style="83" customWidth="1"/>
    <col min="13" max="16384" width="9.140625" style="83"/>
  </cols>
  <sheetData>
    <row r="1" spans="1:12">
      <c r="A1" s="542"/>
      <c r="B1" s="542"/>
      <c r="C1" s="542"/>
      <c r="D1" s="542"/>
      <c r="E1" s="542"/>
      <c r="F1" s="542"/>
      <c r="G1" s="542"/>
      <c r="H1" s="542"/>
      <c r="I1" s="542"/>
      <c r="J1" s="542"/>
      <c r="K1" s="542"/>
      <c r="L1" s="542"/>
    </row>
    <row r="2" spans="1:12">
      <c r="A2" s="542" t="s">
        <v>387</v>
      </c>
      <c r="B2" s="542"/>
      <c r="C2" s="542"/>
      <c r="D2" s="542"/>
      <c r="E2" s="542"/>
      <c r="F2" s="542"/>
      <c r="G2" s="542"/>
      <c r="H2" s="542"/>
      <c r="I2" s="542"/>
      <c r="J2" s="542"/>
      <c r="K2" s="542"/>
      <c r="L2" s="542"/>
    </row>
    <row r="3" spans="1:12">
      <c r="A3" s="543" t="s">
        <v>388</v>
      </c>
      <c r="B3" s="543"/>
      <c r="C3" s="543"/>
      <c r="D3" s="543"/>
      <c r="E3" s="543"/>
      <c r="F3" s="543"/>
      <c r="G3" s="543"/>
      <c r="H3" s="543"/>
      <c r="I3" s="543"/>
      <c r="J3" s="543"/>
      <c r="K3" s="543"/>
      <c r="L3" s="543"/>
    </row>
    <row r="4" spans="1:12">
      <c r="A4" s="1"/>
      <c r="B4" s="2"/>
      <c r="C4" s="3"/>
      <c r="D4" s="82"/>
      <c r="E4" s="82"/>
      <c r="F4" s="82"/>
      <c r="G4" s="82"/>
      <c r="H4" s="82"/>
      <c r="I4" s="82"/>
      <c r="J4" s="82"/>
      <c r="K4" s="82"/>
      <c r="L4" s="82"/>
    </row>
    <row r="5" spans="1:12" ht="17.25" customHeight="1">
      <c r="A5" s="4" t="s">
        <v>2</v>
      </c>
      <c r="B5" s="4" t="s">
        <v>3</v>
      </c>
      <c r="C5" s="4" t="s">
        <v>199</v>
      </c>
      <c r="D5" s="154" t="s">
        <v>200</v>
      </c>
      <c r="E5" s="5" t="s">
        <v>455</v>
      </c>
      <c r="F5" s="5" t="s">
        <v>456</v>
      </c>
      <c r="G5" s="5" t="s">
        <v>457</v>
      </c>
      <c r="H5" s="5" t="s">
        <v>458</v>
      </c>
      <c r="I5" s="5" t="s">
        <v>459</v>
      </c>
      <c r="J5" s="5" t="s">
        <v>460</v>
      </c>
      <c r="K5" s="154" t="s">
        <v>200</v>
      </c>
      <c r="L5" s="154" t="s">
        <v>4</v>
      </c>
    </row>
    <row r="6" spans="1:12">
      <c r="A6" s="6"/>
      <c r="B6" s="6"/>
      <c r="C6" s="6"/>
      <c r="D6" s="7"/>
      <c r="E6" s="7" t="s">
        <v>5</v>
      </c>
      <c r="F6" s="7" t="s">
        <v>5</v>
      </c>
      <c r="G6" s="7" t="s">
        <v>5</v>
      </c>
      <c r="H6" s="7" t="s">
        <v>5</v>
      </c>
      <c r="I6" s="7" t="s">
        <v>5</v>
      </c>
      <c r="J6" s="7" t="s">
        <v>5</v>
      </c>
      <c r="K6" s="7" t="s">
        <v>201</v>
      </c>
      <c r="L6" s="7" t="s">
        <v>5</v>
      </c>
    </row>
    <row r="7" spans="1:12">
      <c r="A7" s="8"/>
      <c r="B7" s="9"/>
      <c r="C7" s="10"/>
      <c r="D7" s="10"/>
      <c r="E7" s="10"/>
      <c r="F7" s="10"/>
      <c r="G7" s="10"/>
      <c r="H7" s="10"/>
      <c r="I7" s="10"/>
      <c r="J7" s="10"/>
      <c r="K7" s="84"/>
      <c r="L7" s="85"/>
    </row>
    <row r="8" spans="1:12" ht="31.5">
      <c r="A8" s="8"/>
      <c r="B8" s="87" t="s">
        <v>389</v>
      </c>
      <c r="C8" s="10"/>
      <c r="D8" s="10"/>
      <c r="E8" s="88"/>
      <c r="F8" s="88"/>
      <c r="G8" s="88"/>
      <c r="H8" s="88"/>
      <c r="I8" s="88"/>
      <c r="J8" s="88"/>
      <c r="K8" s="84"/>
      <c r="L8" s="85"/>
    </row>
    <row r="9" spans="1:12">
      <c r="A9" s="8"/>
      <c r="B9" s="87"/>
      <c r="C9" s="10"/>
      <c r="D9" s="10"/>
      <c r="E9" s="88"/>
      <c r="F9" s="88"/>
      <c r="G9" s="88"/>
      <c r="H9" s="88"/>
      <c r="I9" s="88"/>
      <c r="J9" s="88"/>
      <c r="K9" s="84"/>
      <c r="L9" s="85"/>
    </row>
    <row r="10" spans="1:12" ht="231" customHeight="1">
      <c r="A10" s="8"/>
      <c r="B10" s="121" t="s">
        <v>673</v>
      </c>
      <c r="C10" s="121"/>
      <c r="D10" s="121"/>
      <c r="E10" s="88"/>
      <c r="F10" s="88"/>
      <c r="G10" s="88"/>
      <c r="H10" s="88"/>
      <c r="I10" s="88"/>
      <c r="J10" s="88"/>
      <c r="K10" s="84"/>
      <c r="L10" s="85"/>
    </row>
    <row r="11" spans="1:12" ht="82.15" customHeight="1">
      <c r="A11" s="91"/>
      <c r="B11" s="121" t="s">
        <v>390</v>
      </c>
      <c r="C11" s="121"/>
      <c r="D11" s="121"/>
      <c r="E11" s="400"/>
      <c r="F11" s="400"/>
      <c r="G11" s="400"/>
      <c r="H11" s="400"/>
      <c r="I11" s="400">
        <f>SUM(E11:H11)</f>
        <v>0</v>
      </c>
      <c r="J11" s="400"/>
      <c r="K11" s="99"/>
      <c r="L11" s="98"/>
    </row>
    <row r="12" spans="1:12">
      <c r="A12" s="91"/>
      <c r="B12" s="322"/>
      <c r="C12" s="322"/>
      <c r="D12" s="322"/>
      <c r="E12" s="91"/>
      <c r="F12" s="91"/>
      <c r="G12" s="91"/>
      <c r="H12" s="91"/>
      <c r="I12" s="91"/>
      <c r="J12" s="91"/>
      <c r="K12" s="99"/>
      <c r="L12" s="98"/>
    </row>
    <row r="13" spans="1:12">
      <c r="A13" s="91" t="s">
        <v>7</v>
      </c>
      <c r="B13" s="93" t="s">
        <v>674</v>
      </c>
      <c r="C13" s="91">
        <v>135</v>
      </c>
      <c r="D13" s="91" t="s">
        <v>210</v>
      </c>
      <c r="E13" s="400"/>
      <c r="F13" s="400"/>
      <c r="G13" s="400"/>
      <c r="H13" s="400"/>
      <c r="I13" s="400">
        <f>SUM(E13:H13)</f>
        <v>0</v>
      </c>
      <c r="J13" s="400"/>
      <c r="K13" s="120"/>
      <c r="L13" s="98">
        <f>K13*C13</f>
        <v>0</v>
      </c>
    </row>
    <row r="14" spans="1:12">
      <c r="A14" s="91"/>
      <c r="B14" s="93"/>
      <c r="C14" s="91"/>
      <c r="D14" s="91"/>
      <c r="E14" s="91"/>
      <c r="F14" s="91"/>
      <c r="G14" s="91"/>
      <c r="H14" s="91"/>
      <c r="I14" s="91"/>
      <c r="J14" s="91"/>
      <c r="K14" s="120"/>
      <c r="L14" s="98"/>
    </row>
    <row r="15" spans="1:12">
      <c r="A15" s="91" t="s">
        <v>9</v>
      </c>
      <c r="B15" s="93" t="s">
        <v>675</v>
      </c>
      <c r="C15" s="91">
        <v>45</v>
      </c>
      <c r="D15" s="91" t="s">
        <v>210</v>
      </c>
      <c r="E15" s="400"/>
      <c r="F15" s="400"/>
      <c r="G15" s="400"/>
      <c r="H15" s="400"/>
      <c r="I15" s="400">
        <f>SUM(E15:H15)</f>
        <v>0</v>
      </c>
      <c r="J15" s="400"/>
      <c r="K15" s="120"/>
      <c r="L15" s="98">
        <f>K15*C15</f>
        <v>0</v>
      </c>
    </row>
    <row r="16" spans="1:12">
      <c r="A16" s="91"/>
      <c r="C16" s="91"/>
      <c r="D16" s="91"/>
      <c r="E16" s="88"/>
      <c r="F16" s="88"/>
      <c r="G16" s="88"/>
      <c r="H16" s="88"/>
      <c r="I16" s="88"/>
      <c r="J16" s="88"/>
      <c r="K16" s="120"/>
      <c r="L16" s="98"/>
    </row>
    <row r="17" spans="1:12">
      <c r="A17" s="91" t="s">
        <v>11</v>
      </c>
      <c r="B17" s="93" t="s">
        <v>676</v>
      </c>
      <c r="C17" s="91">
        <v>330</v>
      </c>
      <c r="D17" s="91" t="s">
        <v>210</v>
      </c>
      <c r="E17" s="88"/>
      <c r="F17" s="88"/>
      <c r="G17" s="88"/>
      <c r="H17" s="88"/>
      <c r="I17" s="88"/>
      <c r="J17" s="88"/>
      <c r="K17" s="120"/>
      <c r="L17" s="98">
        <f>K17*C17</f>
        <v>0</v>
      </c>
    </row>
    <row r="18" spans="1:12">
      <c r="A18" s="91"/>
      <c r="C18" s="91"/>
      <c r="D18" s="91"/>
      <c r="E18" s="91"/>
      <c r="F18" s="91"/>
      <c r="G18" s="88"/>
      <c r="H18" s="88"/>
      <c r="I18" s="88"/>
      <c r="J18" s="88"/>
      <c r="K18" s="120"/>
      <c r="L18" s="98"/>
    </row>
    <row r="19" spans="1:12">
      <c r="A19" s="91" t="s">
        <v>13</v>
      </c>
      <c r="B19" s="93" t="s">
        <v>677</v>
      </c>
      <c r="C19" s="91">
        <v>20</v>
      </c>
      <c r="D19" s="91" t="s">
        <v>210</v>
      </c>
      <c r="E19" s="400"/>
      <c r="F19" s="400"/>
      <c r="G19" s="400"/>
      <c r="H19" s="400"/>
      <c r="I19" s="400">
        <f>SUM(E19:H19)</f>
        <v>0</v>
      </c>
      <c r="J19" s="400"/>
      <c r="K19" s="120"/>
      <c r="L19" s="98">
        <f>K19*C19</f>
        <v>0</v>
      </c>
    </row>
    <row r="20" spans="1:12">
      <c r="A20" s="91"/>
      <c r="C20" s="91"/>
      <c r="D20" s="91"/>
      <c r="E20" s="91"/>
      <c r="F20" s="91"/>
      <c r="G20" s="91"/>
      <c r="H20" s="91"/>
      <c r="I20" s="91"/>
      <c r="J20" s="91"/>
      <c r="K20" s="120"/>
      <c r="L20" s="98"/>
    </row>
    <row r="21" spans="1:12">
      <c r="A21" s="91" t="s">
        <v>15</v>
      </c>
      <c r="B21" s="93" t="s">
        <v>678</v>
      </c>
      <c r="C21" s="91">
        <v>45</v>
      </c>
      <c r="D21" s="91" t="s">
        <v>210</v>
      </c>
      <c r="E21" s="400"/>
      <c r="F21" s="400"/>
      <c r="G21" s="400"/>
      <c r="H21" s="400"/>
      <c r="I21" s="400">
        <f>SUM(E21:H21)</f>
        <v>0</v>
      </c>
      <c r="J21" s="400"/>
      <c r="K21" s="120"/>
      <c r="L21" s="98">
        <f>K21*C21</f>
        <v>0</v>
      </c>
    </row>
    <row r="22" spans="1:12">
      <c r="A22" s="91"/>
      <c r="C22" s="91"/>
      <c r="D22" s="91"/>
      <c r="E22" s="91"/>
      <c r="F22" s="91"/>
      <c r="G22" s="91"/>
      <c r="H22" s="91"/>
      <c r="I22" s="91"/>
      <c r="J22" s="91"/>
      <c r="K22" s="120"/>
      <c r="L22" s="98"/>
    </row>
    <row r="23" spans="1:12">
      <c r="A23" s="91" t="s">
        <v>139</v>
      </c>
      <c r="B23" s="93" t="s">
        <v>679</v>
      </c>
      <c r="C23" s="91">
        <v>50</v>
      </c>
      <c r="D23" s="91" t="s">
        <v>210</v>
      </c>
      <c r="E23" s="400"/>
      <c r="F23" s="400"/>
      <c r="G23" s="400"/>
      <c r="H23" s="400"/>
      <c r="I23" s="400">
        <f>SUM(E23:H23)</f>
        <v>0</v>
      </c>
      <c r="J23" s="400"/>
      <c r="K23" s="120"/>
      <c r="L23" s="98">
        <f>K23*C23</f>
        <v>0</v>
      </c>
    </row>
    <row r="24" spans="1:12">
      <c r="A24" s="91"/>
      <c r="C24" s="91"/>
      <c r="D24" s="91"/>
      <c r="E24" s="91"/>
      <c r="F24" s="91"/>
      <c r="G24" s="91"/>
      <c r="H24" s="91"/>
      <c r="I24" s="91"/>
      <c r="J24" s="91"/>
      <c r="K24" s="120"/>
      <c r="L24" s="98"/>
    </row>
    <row r="25" spans="1:12">
      <c r="A25" s="91" t="s">
        <v>19</v>
      </c>
      <c r="B25" s="93" t="s">
        <v>680</v>
      </c>
      <c r="C25" s="91">
        <v>75</v>
      </c>
      <c r="D25" s="91" t="s">
        <v>210</v>
      </c>
      <c r="E25" s="91"/>
      <c r="F25" s="91"/>
      <c r="G25" s="91"/>
      <c r="H25" s="91"/>
      <c r="I25" s="91"/>
      <c r="J25" s="91"/>
      <c r="K25" s="120"/>
      <c r="L25" s="98">
        <f>K25*C25</f>
        <v>0</v>
      </c>
    </row>
    <row r="26" spans="1:12">
      <c r="A26" s="91"/>
      <c r="C26" s="91"/>
      <c r="D26" s="91"/>
      <c r="E26" s="91"/>
      <c r="F26" s="91"/>
      <c r="G26" s="91"/>
      <c r="H26" s="91"/>
      <c r="I26" s="91"/>
      <c r="J26" s="91"/>
      <c r="K26" s="120"/>
      <c r="L26" s="98"/>
    </row>
    <row r="27" spans="1:12">
      <c r="A27" s="91" t="s">
        <v>222</v>
      </c>
      <c r="B27" s="93" t="s">
        <v>681</v>
      </c>
      <c r="C27" s="91">
        <v>20</v>
      </c>
      <c r="D27" s="91" t="s">
        <v>210</v>
      </c>
      <c r="E27" s="91"/>
      <c r="F27" s="91"/>
      <c r="G27" s="91"/>
      <c r="H27" s="91"/>
      <c r="I27" s="91"/>
      <c r="J27" s="107"/>
      <c r="K27" s="120"/>
      <c r="L27" s="98">
        <f>K27*C27</f>
        <v>0</v>
      </c>
    </row>
    <row r="28" spans="1:12">
      <c r="A28" s="91"/>
      <c r="B28" s="93"/>
      <c r="C28" s="91"/>
      <c r="D28" s="91"/>
      <c r="E28" s="91"/>
      <c r="F28" s="91"/>
      <c r="G28" s="91"/>
      <c r="H28" s="91"/>
      <c r="I28" s="91"/>
      <c r="J28" s="107"/>
      <c r="K28" s="120"/>
      <c r="L28" s="98"/>
    </row>
    <row r="29" spans="1:12">
      <c r="A29" s="91"/>
      <c r="C29" s="91"/>
      <c r="D29" s="91"/>
      <c r="E29" s="91"/>
      <c r="F29" s="91"/>
      <c r="G29" s="91"/>
      <c r="H29" s="91"/>
      <c r="I29" s="91"/>
      <c r="J29" s="107" t="s">
        <v>212</v>
      </c>
      <c r="K29" s="120"/>
      <c r="L29" s="98">
        <f>SUM(L10:L27)</f>
        <v>0</v>
      </c>
    </row>
    <row r="30" spans="1:12" ht="31.5">
      <c r="A30" s="86"/>
      <c r="B30" s="93" t="s">
        <v>682</v>
      </c>
      <c r="C30" s="91"/>
      <c r="D30" s="91"/>
      <c r="E30" s="91"/>
      <c r="F30" s="91"/>
      <c r="G30" s="91"/>
      <c r="H30" s="91"/>
      <c r="I30" s="91"/>
      <c r="J30" s="107"/>
      <c r="K30" s="120"/>
      <c r="L30" s="98"/>
    </row>
    <row r="31" spans="1:12">
      <c r="A31" s="86"/>
      <c r="B31" s="155"/>
      <c r="C31" s="91"/>
      <c r="D31" s="91"/>
      <c r="E31" s="91"/>
      <c r="F31" s="91"/>
      <c r="G31" s="91"/>
      <c r="H31" s="91"/>
      <c r="I31" s="91"/>
      <c r="J31" s="107"/>
      <c r="K31" s="120"/>
      <c r="L31" s="98"/>
    </row>
    <row r="32" spans="1:12">
      <c r="A32" s="86" t="s">
        <v>7</v>
      </c>
      <c r="B32" s="93" t="s">
        <v>683</v>
      </c>
      <c r="C32" s="91">
        <v>70</v>
      </c>
      <c r="D32" s="91" t="s">
        <v>210</v>
      </c>
      <c r="E32" s="91"/>
      <c r="F32" s="91"/>
      <c r="G32" s="91"/>
      <c r="H32" s="91"/>
      <c r="I32" s="91"/>
      <c r="J32" s="107"/>
      <c r="K32" s="120"/>
      <c r="L32" s="98">
        <f>K32*C32</f>
        <v>0</v>
      </c>
    </row>
    <row r="33" spans="1:12">
      <c r="A33" s="86"/>
      <c r="B33" s="93"/>
      <c r="C33" s="91"/>
      <c r="D33" s="91"/>
      <c r="E33" s="91"/>
      <c r="F33" s="91"/>
      <c r="G33" s="91"/>
      <c r="H33" s="91"/>
      <c r="I33" s="91"/>
      <c r="J33" s="107"/>
      <c r="K33" s="120"/>
      <c r="L33" s="98"/>
    </row>
    <row r="34" spans="1:12">
      <c r="A34" s="86" t="s">
        <v>9</v>
      </c>
      <c r="B34" s="93" t="s">
        <v>684</v>
      </c>
      <c r="C34" s="91">
        <v>60</v>
      </c>
      <c r="D34" s="91" t="s">
        <v>210</v>
      </c>
      <c r="E34" s="91"/>
      <c r="F34" s="91"/>
      <c r="G34" s="91"/>
      <c r="H34" s="91"/>
      <c r="I34" s="91"/>
      <c r="J34" s="107"/>
      <c r="K34" s="120"/>
      <c r="L34" s="98">
        <f>K34*C34</f>
        <v>0</v>
      </c>
    </row>
    <row r="35" spans="1:12">
      <c r="A35" s="86"/>
      <c r="B35" s="93"/>
      <c r="C35" s="91"/>
      <c r="D35" s="91"/>
      <c r="E35" s="91"/>
      <c r="F35" s="91"/>
      <c r="G35" s="91"/>
      <c r="H35" s="91"/>
      <c r="I35" s="91"/>
      <c r="J35" s="107"/>
      <c r="K35" s="120"/>
      <c r="L35" s="98"/>
    </row>
    <row r="36" spans="1:12">
      <c r="A36" s="86" t="s">
        <v>11</v>
      </c>
      <c r="B36" s="93" t="s">
        <v>685</v>
      </c>
      <c r="C36" s="91">
        <v>25</v>
      </c>
      <c r="D36" s="91" t="s">
        <v>210</v>
      </c>
      <c r="E36" s="91"/>
      <c r="F36" s="91"/>
      <c r="G36" s="91"/>
      <c r="H36" s="91"/>
      <c r="I36" s="91"/>
      <c r="J36" s="107"/>
      <c r="K36" s="120"/>
      <c r="L36" s="98">
        <f>K36*C36</f>
        <v>0</v>
      </c>
    </row>
    <row r="37" spans="1:12">
      <c r="A37" s="86"/>
      <c r="B37" s="93"/>
      <c r="C37" s="91"/>
      <c r="D37" s="91"/>
      <c r="E37" s="91"/>
      <c r="F37" s="91"/>
      <c r="G37" s="91"/>
      <c r="H37" s="91"/>
      <c r="I37" s="91"/>
      <c r="J37" s="107"/>
      <c r="K37" s="120"/>
      <c r="L37" s="98"/>
    </row>
    <row r="38" spans="1:12">
      <c r="A38" s="86" t="s">
        <v>13</v>
      </c>
      <c r="B38" s="93" t="s">
        <v>686</v>
      </c>
      <c r="C38" s="91">
        <v>210</v>
      </c>
      <c r="D38" s="91" t="s">
        <v>210</v>
      </c>
      <c r="E38" s="400"/>
      <c r="F38" s="400"/>
      <c r="G38" s="400"/>
      <c r="H38" s="400"/>
      <c r="I38" s="400">
        <f>SUM(E38:H38)</f>
        <v>0</v>
      </c>
      <c r="J38" s="107"/>
      <c r="K38" s="120"/>
      <c r="L38" s="98">
        <f>K38*C38</f>
        <v>0</v>
      </c>
    </row>
    <row r="39" spans="1:12">
      <c r="A39" s="86"/>
      <c r="B39" s="93"/>
      <c r="C39" s="91"/>
      <c r="D39" s="91"/>
      <c r="E39" s="400"/>
      <c r="F39" s="400"/>
      <c r="G39" s="400"/>
      <c r="H39" s="400"/>
      <c r="I39" s="400"/>
      <c r="J39" s="107"/>
      <c r="K39" s="120"/>
      <c r="L39" s="98"/>
    </row>
    <row r="40" spans="1:12">
      <c r="A40" s="86" t="s">
        <v>15</v>
      </c>
      <c r="B40" s="93" t="s">
        <v>687</v>
      </c>
      <c r="C40" s="91">
        <v>45</v>
      </c>
      <c r="D40" s="91" t="s">
        <v>210</v>
      </c>
      <c r="E40" s="400"/>
      <c r="F40" s="400"/>
      <c r="G40" s="400"/>
      <c r="H40" s="400"/>
      <c r="I40" s="400">
        <f>SUM(E40:H40)</f>
        <v>0</v>
      </c>
      <c r="J40" s="107"/>
      <c r="K40" s="120"/>
      <c r="L40" s="98">
        <f>K40*C40</f>
        <v>0</v>
      </c>
    </row>
    <row r="41" spans="1:12">
      <c r="A41" s="86"/>
      <c r="B41" s="93"/>
      <c r="C41" s="91"/>
      <c r="D41" s="91"/>
      <c r="E41" s="400"/>
      <c r="F41" s="400"/>
      <c r="G41" s="400"/>
      <c r="H41" s="400"/>
      <c r="I41" s="400"/>
      <c r="J41" s="107"/>
      <c r="K41" s="120"/>
      <c r="L41" s="98"/>
    </row>
    <row r="42" spans="1:12">
      <c r="A42" s="86" t="s">
        <v>139</v>
      </c>
      <c r="B42" s="93" t="s">
        <v>688</v>
      </c>
      <c r="C42" s="91">
        <v>50</v>
      </c>
      <c r="D42" s="91" t="s">
        <v>210</v>
      </c>
      <c r="E42" s="400"/>
      <c r="F42" s="400"/>
      <c r="G42" s="400"/>
      <c r="H42" s="400"/>
      <c r="I42" s="400">
        <f>SUM(E42:H42)</f>
        <v>0</v>
      </c>
      <c r="J42" s="107"/>
      <c r="K42" s="120"/>
      <c r="L42" s="98">
        <f>K42*C42</f>
        <v>0</v>
      </c>
    </row>
    <row r="43" spans="1:12">
      <c r="A43" s="86"/>
      <c r="B43" s="93"/>
      <c r="C43" s="91"/>
      <c r="D43" s="91"/>
      <c r="E43" s="91"/>
      <c r="F43" s="91"/>
      <c r="G43" s="91"/>
      <c r="H43" s="91"/>
      <c r="I43" s="91"/>
      <c r="J43" s="91"/>
      <c r="K43" s="120"/>
      <c r="L43" s="98"/>
    </row>
    <row r="44" spans="1:12">
      <c r="A44" s="86" t="s">
        <v>19</v>
      </c>
      <c r="B44" s="93" t="s">
        <v>689</v>
      </c>
      <c r="C44" s="91">
        <v>95</v>
      </c>
      <c r="D44" s="91" t="s">
        <v>210</v>
      </c>
      <c r="E44" s="91"/>
      <c r="F44" s="91"/>
      <c r="G44" s="91"/>
      <c r="H44" s="91"/>
      <c r="I44" s="91"/>
      <c r="J44" s="107"/>
      <c r="K44" s="120"/>
      <c r="L44" s="98">
        <f>K44*C44</f>
        <v>0</v>
      </c>
    </row>
    <row r="45" spans="1:12">
      <c r="A45" s="86"/>
      <c r="B45" s="93"/>
      <c r="C45" s="91"/>
      <c r="D45" s="91"/>
      <c r="E45" s="91"/>
      <c r="F45" s="91"/>
      <c r="G45" s="91"/>
      <c r="H45" s="91"/>
      <c r="I45" s="91"/>
      <c r="J45" s="107"/>
      <c r="K45" s="120"/>
      <c r="L45" s="98"/>
    </row>
    <row r="46" spans="1:12">
      <c r="A46" s="86"/>
      <c r="B46" s="155"/>
      <c r="C46" s="91"/>
      <c r="D46" s="91"/>
      <c r="E46" s="91"/>
      <c r="F46" s="91"/>
      <c r="G46" s="91"/>
      <c r="H46" s="91"/>
      <c r="I46" s="91"/>
      <c r="J46" s="107" t="s">
        <v>212</v>
      </c>
      <c r="K46" s="120"/>
      <c r="L46" s="98">
        <f>SUM(L31:L44)</f>
        <v>0</v>
      </c>
    </row>
    <row r="47" spans="1:12" ht="47.25">
      <c r="A47" s="8"/>
      <c r="B47" s="394" t="s">
        <v>391</v>
      </c>
      <c r="C47" s="10"/>
      <c r="D47" s="10"/>
      <c r="E47" s="91"/>
      <c r="F47" s="91"/>
      <c r="G47" s="91"/>
      <c r="H47" s="91"/>
      <c r="I47" s="91"/>
      <c r="J47" s="91"/>
      <c r="K47" s="84"/>
      <c r="L47" s="85"/>
    </row>
    <row r="48" spans="1:12">
      <c r="A48" s="8"/>
      <c r="B48" s="122"/>
      <c r="C48" s="10"/>
      <c r="D48" s="10"/>
      <c r="E48" s="91"/>
      <c r="F48" s="91"/>
      <c r="G48" s="91"/>
      <c r="H48" s="91"/>
      <c r="I48" s="91"/>
      <c r="J48" s="91"/>
      <c r="K48" s="84"/>
      <c r="L48" s="85"/>
    </row>
    <row r="49" spans="1:12" ht="70.150000000000006" customHeight="1">
      <c r="A49" s="8"/>
      <c r="B49" s="121" t="s">
        <v>690</v>
      </c>
      <c r="C49" s="121"/>
      <c r="D49" s="121"/>
      <c r="E49" s="91"/>
      <c r="F49" s="91"/>
      <c r="G49" s="91"/>
      <c r="H49" s="91"/>
      <c r="I49" s="91"/>
      <c r="J49" s="91"/>
      <c r="K49" s="84"/>
      <c r="L49" s="85"/>
    </row>
    <row r="50" spans="1:12">
      <c r="A50" s="8"/>
      <c r="B50" s="121"/>
      <c r="C50" s="121"/>
      <c r="D50" s="121"/>
      <c r="E50" s="91"/>
      <c r="F50" s="91"/>
      <c r="G50" s="91"/>
      <c r="H50" s="91"/>
      <c r="I50" s="91"/>
      <c r="J50" s="91"/>
      <c r="K50" s="84"/>
      <c r="L50" s="85"/>
    </row>
    <row r="51" spans="1:12">
      <c r="A51" s="91" t="s">
        <v>222</v>
      </c>
      <c r="B51" s="93" t="s">
        <v>392</v>
      </c>
      <c r="C51" s="91">
        <v>85</v>
      </c>
      <c r="D51" s="91" t="s">
        <v>210</v>
      </c>
      <c r="E51" s="91"/>
      <c r="F51" s="91"/>
      <c r="G51" s="91"/>
      <c r="H51" s="91"/>
      <c r="I51" s="91"/>
      <c r="J51" s="91"/>
      <c r="K51" s="120"/>
      <c r="L51" s="98">
        <f>K51*C51</f>
        <v>0</v>
      </c>
    </row>
    <row r="52" spans="1:12">
      <c r="A52" s="91"/>
      <c r="C52" s="91"/>
      <c r="D52" s="91"/>
      <c r="E52" s="91"/>
      <c r="F52" s="91"/>
      <c r="G52" s="91"/>
      <c r="H52" s="91"/>
      <c r="I52" s="91"/>
      <c r="J52" s="91"/>
      <c r="K52" s="120"/>
      <c r="L52" s="98"/>
    </row>
    <row r="53" spans="1:12">
      <c r="A53" s="91" t="s">
        <v>223</v>
      </c>
      <c r="B53" s="93" t="s">
        <v>691</v>
      </c>
      <c r="C53" s="91">
        <v>100</v>
      </c>
      <c r="D53" s="91" t="s">
        <v>210</v>
      </c>
      <c r="E53" s="400"/>
      <c r="F53" s="400"/>
      <c r="G53" s="400"/>
      <c r="H53" s="400"/>
      <c r="I53" s="400">
        <f>SUM(E53:H53)</f>
        <v>0</v>
      </c>
      <c r="J53" s="107"/>
      <c r="K53" s="120"/>
      <c r="L53" s="98">
        <f>K53*C53</f>
        <v>0</v>
      </c>
    </row>
    <row r="54" spans="1:12">
      <c r="A54" s="91"/>
      <c r="C54" s="91"/>
      <c r="D54" s="91"/>
      <c r="E54" s="400"/>
      <c r="F54" s="400"/>
      <c r="G54" s="400"/>
      <c r="H54" s="400"/>
      <c r="I54" s="400"/>
      <c r="J54" s="107"/>
      <c r="K54" s="120"/>
      <c r="L54" s="98"/>
    </row>
    <row r="55" spans="1:12" ht="31.5">
      <c r="A55" s="91"/>
      <c r="B55" s="93" t="s">
        <v>692</v>
      </c>
      <c r="C55" s="91">
        <v>100</v>
      </c>
      <c r="D55" s="91" t="s">
        <v>210</v>
      </c>
      <c r="E55" s="400"/>
      <c r="F55" s="400"/>
      <c r="G55" s="400"/>
      <c r="H55" s="400"/>
      <c r="I55" s="400"/>
      <c r="J55" s="107"/>
      <c r="K55" s="120"/>
      <c r="L55" s="98">
        <f>K55*C55</f>
        <v>0</v>
      </c>
    </row>
    <row r="56" spans="1:12">
      <c r="A56" s="91"/>
      <c r="B56" s="93"/>
      <c r="C56" s="91"/>
      <c r="D56" s="91"/>
      <c r="E56" s="400"/>
      <c r="F56" s="400"/>
      <c r="G56" s="400"/>
      <c r="H56" s="400"/>
      <c r="I56" s="400"/>
      <c r="J56" s="107"/>
      <c r="K56" s="120"/>
      <c r="L56" s="98"/>
    </row>
    <row r="57" spans="1:12" ht="31.5">
      <c r="A57" s="91"/>
      <c r="B57" s="93" t="s">
        <v>693</v>
      </c>
      <c r="C57" s="91"/>
      <c r="D57" s="91"/>
      <c r="E57" s="400"/>
      <c r="F57" s="400"/>
      <c r="G57" s="400"/>
      <c r="H57" s="400"/>
      <c r="I57" s="400"/>
      <c r="J57" s="107"/>
      <c r="K57" s="120"/>
      <c r="L57" s="98"/>
    </row>
    <row r="58" spans="1:12">
      <c r="A58" s="91"/>
      <c r="B58" s="93"/>
      <c r="C58" s="91"/>
      <c r="D58" s="91"/>
      <c r="E58" s="400"/>
      <c r="F58" s="400"/>
      <c r="G58" s="400"/>
      <c r="H58" s="400"/>
      <c r="I58" s="400"/>
      <c r="J58" s="107"/>
      <c r="K58" s="120"/>
      <c r="L58" s="98"/>
    </row>
    <row r="59" spans="1:12">
      <c r="A59" s="91" t="s">
        <v>224</v>
      </c>
      <c r="B59" s="93" t="s">
        <v>694</v>
      </c>
      <c r="C59" s="91">
        <v>220</v>
      </c>
      <c r="D59" s="91" t="s">
        <v>210</v>
      </c>
      <c r="E59" s="400"/>
      <c r="F59" s="400"/>
      <c r="G59" s="400"/>
      <c r="H59" s="400"/>
      <c r="I59" s="400"/>
      <c r="J59" s="107"/>
      <c r="K59" s="120"/>
      <c r="L59" s="98">
        <f>K59*C59</f>
        <v>0</v>
      </c>
    </row>
    <row r="60" spans="1:12" ht="9.75" customHeight="1">
      <c r="A60" s="91"/>
      <c r="C60" s="91"/>
      <c r="D60" s="91"/>
      <c r="E60" s="400"/>
      <c r="F60" s="400"/>
      <c r="G60" s="400"/>
      <c r="H60" s="400"/>
      <c r="I60" s="400">
        <f>SUM(E60:H60)</f>
        <v>0</v>
      </c>
      <c r="J60" s="107"/>
      <c r="K60" s="120"/>
      <c r="L60" s="98"/>
    </row>
    <row r="61" spans="1:12">
      <c r="A61" s="91" t="s">
        <v>269</v>
      </c>
      <c r="B61" s="93" t="s">
        <v>695</v>
      </c>
      <c r="C61" s="91">
        <v>70</v>
      </c>
      <c r="D61" s="91" t="s">
        <v>210</v>
      </c>
      <c r="E61" s="91"/>
      <c r="F61" s="91"/>
      <c r="G61" s="91"/>
      <c r="H61" s="91"/>
      <c r="I61" s="91"/>
      <c r="J61" s="91"/>
      <c r="K61" s="120"/>
      <c r="L61" s="98">
        <f>K61*C61</f>
        <v>0</v>
      </c>
    </row>
    <row r="62" spans="1:12">
      <c r="A62" s="91"/>
      <c r="B62" s="93"/>
      <c r="C62" s="91"/>
      <c r="D62" s="91"/>
      <c r="E62" s="91"/>
      <c r="F62" s="91"/>
      <c r="G62" s="91"/>
      <c r="H62" s="91"/>
      <c r="I62" s="91"/>
      <c r="J62" s="91"/>
      <c r="K62" s="120"/>
      <c r="L62" s="98"/>
    </row>
    <row r="63" spans="1:12" ht="15" customHeight="1">
      <c r="A63" s="91"/>
      <c r="C63" s="91"/>
      <c r="D63" s="91"/>
      <c r="E63" s="91"/>
      <c r="F63" s="91"/>
      <c r="G63" s="91"/>
      <c r="H63" s="91"/>
      <c r="I63" s="91"/>
      <c r="J63" s="107" t="s">
        <v>212</v>
      </c>
      <c r="K63" s="120"/>
      <c r="L63" s="98">
        <f>SUM(L51:L61)</f>
        <v>0</v>
      </c>
    </row>
    <row r="64" spans="1:12">
      <c r="A64" s="8"/>
      <c r="C64" s="10"/>
      <c r="D64" s="10"/>
      <c r="E64" s="91"/>
      <c r="F64" s="91"/>
      <c r="G64" s="91"/>
      <c r="H64" s="91"/>
      <c r="I64" s="91"/>
      <c r="J64" s="91"/>
      <c r="K64" s="84"/>
      <c r="L64" s="85"/>
    </row>
    <row r="65" spans="1:12" ht="31.5">
      <c r="A65" s="8"/>
      <c r="B65" s="87" t="s">
        <v>393</v>
      </c>
      <c r="C65" s="10"/>
      <c r="D65" s="10"/>
      <c r="E65" s="400"/>
      <c r="F65" s="400"/>
      <c r="G65" s="400"/>
      <c r="H65" s="400"/>
      <c r="I65" s="407">
        <f>SUM(E65:H65)</f>
        <v>0</v>
      </c>
      <c r="J65" s="407"/>
      <c r="K65" s="84"/>
      <c r="L65" s="85"/>
    </row>
    <row r="66" spans="1:12">
      <c r="A66" s="8"/>
      <c r="B66" s="87"/>
      <c r="C66" s="10"/>
      <c r="D66" s="10"/>
      <c r="E66" s="400"/>
      <c r="F66" s="400"/>
      <c r="G66" s="400"/>
      <c r="H66" s="400"/>
      <c r="I66" s="407">
        <f>SUM(E66:H66)</f>
        <v>0</v>
      </c>
      <c r="J66" s="407"/>
      <c r="K66" s="84"/>
      <c r="L66" s="85"/>
    </row>
    <row r="67" spans="1:12" ht="114" customHeight="1">
      <c r="A67" s="8"/>
      <c r="B67" s="121" t="s">
        <v>394</v>
      </c>
      <c r="C67" s="121"/>
      <c r="D67" s="121"/>
      <c r="E67" s="91"/>
      <c r="F67" s="91"/>
      <c r="G67" s="91"/>
      <c r="H67" s="91"/>
      <c r="I67" s="91"/>
      <c r="J67" s="91"/>
      <c r="K67" s="84"/>
      <c r="L67" s="85"/>
    </row>
    <row r="68" spans="1:12">
      <c r="A68" s="8"/>
      <c r="B68" s="121"/>
      <c r="C68" s="121"/>
      <c r="D68" s="121"/>
      <c r="E68" s="400"/>
      <c r="F68" s="400"/>
      <c r="G68" s="400"/>
      <c r="H68" s="400"/>
      <c r="I68" s="400">
        <f>SUM(E68:H68)</f>
        <v>0</v>
      </c>
      <c r="J68" s="400"/>
      <c r="K68" s="84"/>
      <c r="L68" s="85"/>
    </row>
    <row r="69" spans="1:12" ht="31.5">
      <c r="A69" s="91" t="s">
        <v>7</v>
      </c>
      <c r="B69" s="93" t="s">
        <v>696</v>
      </c>
      <c r="C69" s="91">
        <v>8</v>
      </c>
      <c r="D69" s="91" t="s">
        <v>211</v>
      </c>
      <c r="E69" s="91"/>
      <c r="F69" s="91"/>
      <c r="G69" s="91"/>
      <c r="H69" s="91"/>
      <c r="I69" s="91"/>
      <c r="J69" s="91"/>
      <c r="K69" s="120"/>
      <c r="L69" s="98">
        <f>K69*C69</f>
        <v>0</v>
      </c>
    </row>
    <row r="70" spans="1:12">
      <c r="A70" s="91"/>
      <c r="C70" s="91"/>
      <c r="D70" s="91"/>
      <c r="E70" s="91"/>
      <c r="F70" s="91"/>
      <c r="G70" s="91"/>
      <c r="H70" s="91"/>
      <c r="I70" s="91"/>
      <c r="J70" s="107"/>
      <c r="K70" s="120"/>
      <c r="L70" s="98"/>
    </row>
    <row r="71" spans="1:12" ht="31.5">
      <c r="A71" s="91" t="s">
        <v>9</v>
      </c>
      <c r="B71" s="93" t="s">
        <v>697</v>
      </c>
      <c r="C71" s="91">
        <v>4</v>
      </c>
      <c r="D71" s="91" t="s">
        <v>211</v>
      </c>
      <c r="E71" s="91"/>
      <c r="F71" s="91"/>
      <c r="G71" s="91"/>
      <c r="H71" s="91"/>
      <c r="I71" s="91"/>
      <c r="J71" s="91"/>
      <c r="K71" s="120"/>
      <c r="L71" s="98">
        <f>K71*C71</f>
        <v>0</v>
      </c>
    </row>
    <row r="72" spans="1:12">
      <c r="A72" s="91"/>
      <c r="C72" s="91"/>
      <c r="D72" s="91"/>
      <c r="E72" s="91"/>
      <c r="F72" s="91"/>
      <c r="G72" s="91"/>
      <c r="H72" s="91"/>
      <c r="I72" s="91"/>
      <c r="J72" s="91"/>
      <c r="K72" s="120"/>
      <c r="L72" s="98"/>
    </row>
    <row r="73" spans="1:12" ht="31.5">
      <c r="A73" s="91" t="s">
        <v>11</v>
      </c>
      <c r="B73" s="93" t="s">
        <v>698</v>
      </c>
      <c r="C73" s="91">
        <v>1</v>
      </c>
      <c r="D73" s="91" t="s">
        <v>211</v>
      </c>
      <c r="E73" s="400"/>
      <c r="F73" s="400"/>
      <c r="G73" s="400"/>
      <c r="H73" s="400"/>
      <c r="I73" s="400">
        <f>SUM(E73:H73)</f>
        <v>0</v>
      </c>
      <c r="J73" s="400"/>
      <c r="K73" s="120"/>
      <c r="L73" s="98">
        <f>K73*C73</f>
        <v>0</v>
      </c>
    </row>
    <row r="74" spans="1:12">
      <c r="A74" s="91"/>
      <c r="C74" s="91"/>
      <c r="D74" s="91"/>
      <c r="E74" s="91"/>
      <c r="F74" s="91"/>
      <c r="G74" s="91"/>
      <c r="H74" s="91"/>
      <c r="I74" s="91"/>
      <c r="J74" s="91"/>
      <c r="K74" s="120"/>
      <c r="L74" s="98"/>
    </row>
    <row r="75" spans="1:12" ht="31.5">
      <c r="A75" s="91" t="s">
        <v>13</v>
      </c>
      <c r="B75" s="93" t="s">
        <v>699</v>
      </c>
      <c r="C75" s="91">
        <v>1</v>
      </c>
      <c r="D75" s="91" t="s">
        <v>211</v>
      </c>
      <c r="E75" s="91"/>
      <c r="F75" s="91"/>
      <c r="G75" s="91"/>
      <c r="H75" s="91"/>
      <c r="I75" s="91"/>
      <c r="J75" s="91"/>
      <c r="K75" s="120"/>
      <c r="L75" s="98">
        <f>K75*C75</f>
        <v>0</v>
      </c>
    </row>
    <row r="76" spans="1:12">
      <c r="A76" s="91"/>
      <c r="C76" s="91"/>
      <c r="D76" s="91"/>
      <c r="E76" s="91"/>
      <c r="F76" s="91"/>
      <c r="G76" s="91"/>
      <c r="H76" s="91"/>
      <c r="I76" s="91"/>
      <c r="J76" s="91"/>
      <c r="K76" s="120"/>
      <c r="L76" s="98"/>
    </row>
    <row r="77" spans="1:12" ht="31.5">
      <c r="A77" s="86" t="s">
        <v>15</v>
      </c>
      <c r="B77" s="93" t="s">
        <v>700</v>
      </c>
      <c r="C77" s="91">
        <v>1</v>
      </c>
      <c r="D77" s="91" t="s">
        <v>211</v>
      </c>
      <c r="E77" s="91"/>
      <c r="F77" s="91"/>
      <c r="G77" s="91"/>
      <c r="H77" s="91"/>
      <c r="I77" s="91"/>
      <c r="J77" s="91"/>
      <c r="K77" s="120"/>
      <c r="L77" s="98">
        <f>K77*C77</f>
        <v>0</v>
      </c>
    </row>
    <row r="78" spans="1:12">
      <c r="A78" s="86"/>
      <c r="B78" s="93"/>
      <c r="C78" s="91"/>
      <c r="D78" s="91"/>
      <c r="E78" s="91"/>
      <c r="F78" s="91"/>
      <c r="G78" s="91"/>
      <c r="H78" s="91"/>
      <c r="I78" s="91"/>
      <c r="J78" s="91"/>
      <c r="K78" s="120"/>
      <c r="L78" s="98"/>
    </row>
    <row r="79" spans="1:12">
      <c r="A79" s="8"/>
      <c r="C79" s="10"/>
      <c r="D79" s="10"/>
      <c r="E79" s="400"/>
      <c r="F79" s="400"/>
      <c r="G79" s="400"/>
      <c r="H79" s="400"/>
      <c r="I79" s="400"/>
      <c r="J79" s="107" t="s">
        <v>212</v>
      </c>
      <c r="K79" s="84"/>
      <c r="L79" s="85">
        <f>SUM(L68:L77)</f>
        <v>0</v>
      </c>
    </row>
    <row r="80" spans="1:12">
      <c r="A80" s="8"/>
      <c r="B80" s="87" t="s">
        <v>395</v>
      </c>
      <c r="C80" s="10"/>
      <c r="D80" s="10"/>
      <c r="E80" s="400"/>
      <c r="F80" s="400"/>
      <c r="G80" s="400"/>
      <c r="H80" s="400"/>
      <c r="I80" s="400"/>
      <c r="J80" s="400"/>
      <c r="K80" s="84"/>
      <c r="L80" s="85"/>
    </row>
    <row r="81" spans="1:12" ht="130.9" customHeight="1">
      <c r="A81" s="8"/>
      <c r="B81" s="121" t="s">
        <v>480</v>
      </c>
      <c r="C81" s="121"/>
      <c r="D81" s="121"/>
      <c r="E81" s="400"/>
      <c r="F81" s="400"/>
      <c r="G81" s="400"/>
      <c r="H81" s="400"/>
      <c r="I81" s="400">
        <f>SUM(E81:H81)</f>
        <v>0</v>
      </c>
      <c r="J81" s="400"/>
      <c r="K81" s="84"/>
      <c r="L81" s="85"/>
    </row>
    <row r="82" spans="1:12" ht="119.45" customHeight="1">
      <c r="A82" s="8"/>
      <c r="B82" s="121" t="s">
        <v>853</v>
      </c>
      <c r="C82" s="121"/>
      <c r="D82" s="121"/>
      <c r="E82" s="88"/>
      <c r="F82" s="88"/>
      <c r="G82" s="88"/>
      <c r="H82" s="88"/>
      <c r="I82" s="88"/>
      <c r="J82" s="88"/>
      <c r="K82" s="84"/>
      <c r="L82" s="85"/>
    </row>
    <row r="83" spans="1:12">
      <c r="A83" s="8"/>
      <c r="B83" s="121"/>
      <c r="C83" s="121"/>
      <c r="D83" s="121"/>
      <c r="E83" s="91"/>
      <c r="F83" s="91"/>
      <c r="G83" s="91"/>
      <c r="H83" s="91"/>
      <c r="I83" s="91"/>
      <c r="K83" s="84"/>
      <c r="L83" s="85"/>
    </row>
    <row r="84" spans="1:12" ht="31.5">
      <c r="A84" s="91" t="s">
        <v>7</v>
      </c>
      <c r="B84" s="93" t="s">
        <v>701</v>
      </c>
      <c r="C84" s="91">
        <v>5</v>
      </c>
      <c r="D84" s="91" t="s">
        <v>211</v>
      </c>
      <c r="E84" s="91"/>
      <c r="F84" s="91"/>
      <c r="G84" s="91"/>
      <c r="H84" s="91"/>
      <c r="I84" s="91"/>
      <c r="J84" s="91"/>
      <c r="K84" s="120"/>
      <c r="L84" s="98">
        <f>K84*C84</f>
        <v>0</v>
      </c>
    </row>
    <row r="85" spans="1:12">
      <c r="A85" s="91"/>
      <c r="C85" s="88"/>
      <c r="D85" s="91"/>
      <c r="E85" s="88"/>
      <c r="F85" s="88"/>
      <c r="G85" s="88"/>
      <c r="H85" s="88"/>
      <c r="I85" s="88"/>
      <c r="J85" s="88"/>
      <c r="K85" s="120"/>
      <c r="L85" s="98"/>
    </row>
    <row r="86" spans="1:12">
      <c r="A86" s="91" t="s">
        <v>9</v>
      </c>
      <c r="B86" s="93" t="s">
        <v>702</v>
      </c>
      <c r="C86" s="91">
        <v>18</v>
      </c>
      <c r="D86" s="91" t="s">
        <v>211</v>
      </c>
      <c r="E86" s="88"/>
      <c r="F86" s="88"/>
      <c r="G86" s="88"/>
      <c r="H86" s="88"/>
      <c r="I86" s="88"/>
      <c r="J86" s="88"/>
      <c r="K86" s="120"/>
      <c r="L86" s="98">
        <f>K86*C86</f>
        <v>0</v>
      </c>
    </row>
    <row r="87" spans="1:12">
      <c r="A87" s="91"/>
      <c r="C87" s="88"/>
      <c r="D87" s="91"/>
      <c r="E87" s="88"/>
      <c r="F87" s="88"/>
      <c r="G87" s="88"/>
      <c r="H87" s="88"/>
      <c r="I87" s="88"/>
      <c r="J87" s="88"/>
      <c r="K87" s="120"/>
      <c r="L87" s="98"/>
    </row>
    <row r="88" spans="1:12">
      <c r="A88" s="91" t="s">
        <v>11</v>
      </c>
      <c r="B88" s="93" t="s">
        <v>703</v>
      </c>
      <c r="C88" s="91">
        <v>2</v>
      </c>
      <c r="D88" s="91" t="s">
        <v>211</v>
      </c>
      <c r="E88" s="88"/>
      <c r="F88" s="88"/>
      <c r="G88" s="88"/>
      <c r="H88" s="88"/>
      <c r="I88" s="88"/>
      <c r="J88" s="88"/>
      <c r="K88" s="120"/>
      <c r="L88" s="98">
        <f>K88*C88</f>
        <v>0</v>
      </c>
    </row>
    <row r="89" spans="1:12">
      <c r="A89" s="91"/>
      <c r="C89" s="91"/>
      <c r="D89" s="91"/>
      <c r="E89" s="88"/>
      <c r="F89" s="88"/>
      <c r="G89" s="88"/>
      <c r="H89" s="88"/>
      <c r="I89" s="88"/>
      <c r="J89" s="88"/>
      <c r="K89" s="120"/>
      <c r="L89" s="98"/>
    </row>
    <row r="90" spans="1:12">
      <c r="A90" s="91" t="s">
        <v>13</v>
      </c>
      <c r="B90" s="93" t="s">
        <v>704</v>
      </c>
      <c r="C90" s="91">
        <v>4</v>
      </c>
      <c r="D90" s="91" t="s">
        <v>211</v>
      </c>
      <c r="E90" s="91"/>
      <c r="F90" s="91"/>
      <c r="G90" s="88"/>
      <c r="H90" s="88"/>
      <c r="I90" s="88"/>
      <c r="J90" s="88"/>
      <c r="K90" s="120"/>
      <c r="L90" s="98">
        <f>K90*C90</f>
        <v>0</v>
      </c>
    </row>
    <row r="91" spans="1:12">
      <c r="A91" s="91"/>
      <c r="B91" s="93"/>
      <c r="C91" s="91"/>
      <c r="D91" s="91"/>
      <c r="E91" s="88"/>
      <c r="F91" s="88"/>
      <c r="G91" s="88"/>
      <c r="H91" s="88"/>
      <c r="I91" s="88"/>
      <c r="J91" s="88"/>
      <c r="K91" s="120"/>
      <c r="L91" s="98"/>
    </row>
    <row r="92" spans="1:12" ht="31.5">
      <c r="A92" s="91" t="s">
        <v>15</v>
      </c>
      <c r="B92" s="93" t="s">
        <v>705</v>
      </c>
      <c r="C92" s="91">
        <v>18</v>
      </c>
      <c r="D92" s="91" t="s">
        <v>211</v>
      </c>
      <c r="E92" s="91"/>
      <c r="F92" s="91"/>
      <c r="G92" s="91"/>
      <c r="H92" s="91"/>
      <c r="I92" s="91"/>
      <c r="J92" s="91"/>
      <c r="K92" s="120"/>
      <c r="L92" s="98">
        <f>K92*C92</f>
        <v>0</v>
      </c>
    </row>
    <row r="93" spans="1:12">
      <c r="A93" s="91"/>
      <c r="C93" s="88"/>
      <c r="D93" s="91"/>
      <c r="E93" s="91"/>
      <c r="F93" s="91"/>
      <c r="G93" s="91"/>
      <c r="H93" s="91"/>
      <c r="I93" s="91"/>
      <c r="J93" s="91"/>
      <c r="K93" s="120"/>
      <c r="L93" s="98"/>
    </row>
    <row r="94" spans="1:12" ht="31.5">
      <c r="A94" s="91" t="s">
        <v>139</v>
      </c>
      <c r="B94" s="93" t="s">
        <v>706</v>
      </c>
      <c r="C94" s="91">
        <v>9</v>
      </c>
      <c r="D94" s="91" t="s">
        <v>211</v>
      </c>
      <c r="E94" s="400"/>
      <c r="F94" s="91"/>
      <c r="G94" s="400"/>
      <c r="H94" s="400"/>
      <c r="I94" s="400">
        <f>SUM(E94:H94)</f>
        <v>0</v>
      </c>
      <c r="J94" s="400"/>
      <c r="K94" s="120"/>
      <c r="L94" s="98">
        <f>K94*C94</f>
        <v>0</v>
      </c>
    </row>
    <row r="95" spans="1:12">
      <c r="A95" s="91"/>
      <c r="B95" s="93"/>
      <c r="C95" s="91"/>
      <c r="D95" s="91"/>
      <c r="E95" s="91"/>
      <c r="F95" s="91"/>
      <c r="G95" s="91"/>
      <c r="H95" s="91"/>
      <c r="I95" s="91"/>
      <c r="J95" s="91"/>
      <c r="K95" s="120"/>
      <c r="L95" s="98"/>
    </row>
    <row r="96" spans="1:12" ht="31.5">
      <c r="A96" s="86" t="s">
        <v>19</v>
      </c>
      <c r="B96" s="93" t="s">
        <v>707</v>
      </c>
      <c r="C96" s="91">
        <v>26</v>
      </c>
      <c r="D96" s="91" t="s">
        <v>211</v>
      </c>
      <c r="E96" s="400"/>
      <c r="F96" s="91"/>
      <c r="G96" s="400"/>
      <c r="H96" s="400"/>
      <c r="I96" s="400">
        <f>SUM(E96:H96)</f>
        <v>0</v>
      </c>
      <c r="J96" s="400"/>
      <c r="K96" s="120"/>
      <c r="L96" s="98">
        <f>K96*C96</f>
        <v>0</v>
      </c>
    </row>
    <row r="97" spans="1:12">
      <c r="A97" s="91"/>
      <c r="C97" s="88"/>
      <c r="D97" s="91"/>
      <c r="E97" s="91"/>
      <c r="F97" s="91"/>
      <c r="G97" s="91"/>
      <c r="H97" s="91"/>
      <c r="I97" s="91"/>
      <c r="J97" s="91"/>
      <c r="K97" s="120"/>
      <c r="L97" s="98"/>
    </row>
    <row r="98" spans="1:12" ht="31.5">
      <c r="A98" s="86" t="s">
        <v>222</v>
      </c>
      <c r="B98" s="93" t="s">
        <v>708</v>
      </c>
      <c r="C98" s="91">
        <v>4</v>
      </c>
      <c r="D98" s="91" t="s">
        <v>211</v>
      </c>
      <c r="E98" s="400"/>
      <c r="F98" s="91"/>
      <c r="G98" s="400"/>
      <c r="H98" s="400"/>
      <c r="I98" s="400">
        <f>SUM(E98:H98)</f>
        <v>0</v>
      </c>
      <c r="J98" s="400"/>
      <c r="K98" s="120"/>
      <c r="L98" s="98">
        <f>K98*C98</f>
        <v>0</v>
      </c>
    </row>
    <row r="99" spans="1:12">
      <c r="A99" s="91"/>
      <c r="C99" s="91"/>
      <c r="D99" s="91"/>
      <c r="E99" s="91"/>
      <c r="F99" s="91"/>
      <c r="G99" s="91"/>
      <c r="H99" s="91"/>
      <c r="I99" s="91"/>
      <c r="J99" s="91"/>
      <c r="K99" s="120"/>
      <c r="L99" s="98"/>
    </row>
    <row r="100" spans="1:12" ht="31.5">
      <c r="A100" s="86" t="s">
        <v>223</v>
      </c>
      <c r="B100" s="93" t="s">
        <v>709</v>
      </c>
      <c r="C100" s="91">
        <v>5</v>
      </c>
      <c r="D100" s="91" t="s">
        <v>211</v>
      </c>
      <c r="E100" s="91"/>
      <c r="F100" s="91"/>
      <c r="G100" s="91"/>
      <c r="H100" s="91"/>
      <c r="I100" s="91"/>
      <c r="J100" s="91"/>
      <c r="K100" s="120"/>
      <c r="L100" s="98">
        <f>K100*C100</f>
        <v>0</v>
      </c>
    </row>
    <row r="101" spans="1:12">
      <c r="A101" s="86"/>
      <c r="B101" s="93"/>
      <c r="C101" s="91"/>
      <c r="D101" s="91"/>
      <c r="E101" s="91"/>
      <c r="F101" s="91"/>
      <c r="G101" s="91"/>
      <c r="H101" s="91"/>
      <c r="I101" s="91"/>
      <c r="J101" s="91"/>
      <c r="K101" s="120"/>
      <c r="L101" s="98"/>
    </row>
    <row r="102" spans="1:12" ht="31.5">
      <c r="A102" s="86" t="s">
        <v>224</v>
      </c>
      <c r="B102" s="93" t="s">
        <v>710</v>
      </c>
      <c r="C102" s="91">
        <v>18</v>
      </c>
      <c r="D102" s="91" t="s">
        <v>211</v>
      </c>
      <c r="E102" s="400"/>
      <c r="F102" s="400"/>
      <c r="G102" s="400"/>
      <c r="H102" s="400"/>
      <c r="I102" s="400">
        <f>SUM(E102:H102)</f>
        <v>0</v>
      </c>
      <c r="J102" s="400"/>
      <c r="K102" s="120"/>
      <c r="L102" s="98">
        <f>K102*C102</f>
        <v>0</v>
      </c>
    </row>
    <row r="103" spans="1:12">
      <c r="A103" s="91"/>
      <c r="C103" s="88"/>
      <c r="D103" s="91"/>
      <c r="E103" s="91"/>
      <c r="F103" s="91"/>
      <c r="G103" s="91"/>
      <c r="H103" s="91"/>
      <c r="I103" s="91"/>
      <c r="J103" s="91"/>
      <c r="K103" s="120"/>
      <c r="L103" s="98"/>
    </row>
    <row r="104" spans="1:12">
      <c r="A104" s="86" t="s">
        <v>269</v>
      </c>
      <c r="B104" s="93" t="s">
        <v>711</v>
      </c>
      <c r="C104" s="91">
        <v>8</v>
      </c>
      <c r="D104" s="91" t="s">
        <v>211</v>
      </c>
      <c r="E104" s="88"/>
      <c r="F104" s="88"/>
      <c r="G104" s="88"/>
      <c r="H104" s="88"/>
      <c r="I104" s="88"/>
      <c r="J104" s="88"/>
      <c r="K104" s="120"/>
      <c r="L104" s="98">
        <f>K104*C104</f>
        <v>0</v>
      </c>
    </row>
    <row r="105" spans="1:12">
      <c r="A105" s="91"/>
      <c r="C105" s="91"/>
      <c r="D105" s="91"/>
      <c r="E105" s="88"/>
      <c r="F105" s="88"/>
      <c r="G105" s="88"/>
      <c r="H105" s="88"/>
      <c r="I105" s="88"/>
      <c r="K105" s="120"/>
    </row>
    <row r="106" spans="1:12" ht="31.5">
      <c r="A106" s="86" t="s">
        <v>474</v>
      </c>
      <c r="B106" s="93" t="s">
        <v>712</v>
      </c>
      <c r="C106" s="91">
        <v>13</v>
      </c>
      <c r="D106" s="91" t="s">
        <v>211</v>
      </c>
      <c r="E106" s="88"/>
      <c r="F106" s="88"/>
      <c r="G106" s="88"/>
      <c r="H106" s="88"/>
      <c r="I106" s="88"/>
      <c r="J106" s="88"/>
      <c r="K106" s="120"/>
      <c r="L106" s="98">
        <f>K106*C106</f>
        <v>0</v>
      </c>
    </row>
    <row r="107" spans="1:12">
      <c r="A107" s="8"/>
      <c r="B107" s="9"/>
      <c r="C107" s="10"/>
      <c r="D107" s="10"/>
      <c r="E107" s="91"/>
      <c r="F107" s="91"/>
      <c r="G107" s="91"/>
      <c r="H107" s="91"/>
      <c r="I107" s="91"/>
      <c r="J107" s="91"/>
      <c r="K107" s="84"/>
      <c r="L107" s="85"/>
    </row>
    <row r="108" spans="1:12">
      <c r="A108" s="86" t="s">
        <v>7</v>
      </c>
      <c r="B108" s="93" t="s">
        <v>713</v>
      </c>
      <c r="C108" s="91">
        <v>8</v>
      </c>
      <c r="D108" s="91" t="s">
        <v>211</v>
      </c>
      <c r="E108" s="91"/>
      <c r="F108" s="91"/>
      <c r="G108" s="91"/>
      <c r="H108" s="91"/>
      <c r="I108" s="91"/>
      <c r="J108" s="91"/>
      <c r="K108" s="120"/>
      <c r="L108" s="98">
        <f>K108*C108</f>
        <v>0</v>
      </c>
    </row>
    <row r="109" spans="1:12">
      <c r="A109" s="91"/>
      <c r="C109" s="91"/>
      <c r="D109" s="91"/>
      <c r="E109" s="400"/>
      <c r="F109" s="400"/>
      <c r="G109" s="400"/>
      <c r="H109" s="400"/>
      <c r="I109" s="400">
        <f>SUM(E109:H109)</f>
        <v>0</v>
      </c>
      <c r="J109" s="400"/>
      <c r="K109" s="120"/>
      <c r="L109" s="98"/>
    </row>
    <row r="110" spans="1:12" ht="31.5">
      <c r="A110" s="86" t="s">
        <v>9</v>
      </c>
      <c r="B110" s="93" t="s">
        <v>714</v>
      </c>
      <c r="C110" s="91">
        <v>2</v>
      </c>
      <c r="D110" s="91" t="s">
        <v>211</v>
      </c>
      <c r="E110" s="91"/>
      <c r="F110" s="91"/>
      <c r="G110" s="91"/>
      <c r="H110" s="91"/>
      <c r="I110" s="91"/>
      <c r="J110" s="91"/>
      <c r="K110" s="120"/>
      <c r="L110" s="98">
        <f>K110*C110</f>
        <v>0</v>
      </c>
    </row>
    <row r="111" spans="1:12">
      <c r="A111" s="86"/>
      <c r="B111" s="93"/>
      <c r="C111" s="91"/>
      <c r="D111" s="91"/>
      <c r="E111" s="91"/>
      <c r="F111" s="91"/>
      <c r="G111" s="91"/>
      <c r="H111" s="91"/>
      <c r="I111" s="91"/>
      <c r="J111" s="91"/>
      <c r="K111" s="120"/>
      <c r="L111" s="98"/>
    </row>
    <row r="112" spans="1:12">
      <c r="A112" s="91"/>
      <c r="C112" s="91"/>
      <c r="D112" s="91"/>
      <c r="E112" s="91"/>
      <c r="F112" s="91"/>
      <c r="G112" s="91"/>
      <c r="H112" s="91"/>
      <c r="I112" s="91"/>
      <c r="J112" s="107" t="s">
        <v>212</v>
      </c>
      <c r="K112" s="120"/>
      <c r="L112" s="98">
        <f>SUM(L84:L110)</f>
        <v>0</v>
      </c>
    </row>
    <row r="113" spans="1:12">
      <c r="A113" s="156"/>
      <c r="B113" s="87" t="s">
        <v>396</v>
      </c>
      <c r="C113" s="156"/>
      <c r="D113" s="157"/>
      <c r="E113" s="91"/>
      <c r="F113" s="91"/>
      <c r="G113" s="91"/>
      <c r="H113" s="91"/>
      <c r="I113" s="91"/>
      <c r="J113" s="91"/>
      <c r="K113" s="158"/>
      <c r="L113" s="159"/>
    </row>
    <row r="114" spans="1:12">
      <c r="A114" s="156"/>
      <c r="B114" s="87"/>
      <c r="C114" s="156"/>
      <c r="D114" s="157"/>
      <c r="E114" s="157"/>
      <c r="F114" s="157"/>
      <c r="G114" s="91"/>
      <c r="H114" s="91"/>
      <c r="I114" s="91"/>
      <c r="J114" s="91"/>
      <c r="K114" s="158"/>
      <c r="L114" s="159"/>
    </row>
    <row r="115" spans="1:12" ht="180.6" customHeight="1">
      <c r="A115" s="86"/>
      <c r="B115" s="121" t="s">
        <v>715</v>
      </c>
      <c r="C115" s="121"/>
      <c r="D115" s="91"/>
      <c r="E115" s="400"/>
      <c r="F115" s="400"/>
      <c r="G115" s="400"/>
      <c r="H115" s="400"/>
      <c r="I115" s="400">
        <f>SUM(E115:H115)</f>
        <v>0</v>
      </c>
      <c r="J115" s="400"/>
      <c r="K115" s="158"/>
      <c r="L115" s="159"/>
    </row>
    <row r="116" spans="1:12">
      <c r="A116" s="86"/>
      <c r="B116" s="322"/>
      <c r="C116" s="322"/>
      <c r="D116" s="91"/>
      <c r="E116" s="88"/>
      <c r="F116" s="88"/>
      <c r="G116" s="88"/>
      <c r="H116" s="88"/>
      <c r="I116" s="88"/>
      <c r="J116" s="88"/>
      <c r="K116" s="158"/>
      <c r="L116" s="159"/>
    </row>
    <row r="117" spans="1:12">
      <c r="A117" s="86" t="s">
        <v>11</v>
      </c>
      <c r="B117" s="93" t="s">
        <v>716</v>
      </c>
      <c r="C117" s="156">
        <v>1</v>
      </c>
      <c r="D117" s="91" t="s">
        <v>2</v>
      </c>
      <c r="E117" s="88"/>
      <c r="F117" s="88"/>
      <c r="G117" s="88"/>
      <c r="H117" s="88"/>
      <c r="I117" s="88"/>
      <c r="J117" s="88"/>
      <c r="K117" s="120"/>
      <c r="L117" s="98">
        <f>K117*C117</f>
        <v>0</v>
      </c>
    </row>
    <row r="118" spans="1:12">
      <c r="A118" s="86"/>
      <c r="D118" s="91"/>
      <c r="E118" s="91"/>
      <c r="F118" s="91"/>
      <c r="G118" s="91"/>
      <c r="H118" s="91"/>
      <c r="I118" s="91"/>
      <c r="J118" s="91"/>
      <c r="K118" s="136"/>
    </row>
    <row r="119" spans="1:12">
      <c r="A119" s="86" t="s">
        <v>13</v>
      </c>
      <c r="B119" s="93" t="s">
        <v>717</v>
      </c>
      <c r="C119" s="156">
        <v>1</v>
      </c>
      <c r="D119" s="91" t="s">
        <v>2</v>
      </c>
      <c r="E119" s="91"/>
      <c r="F119" s="91"/>
      <c r="G119" s="91"/>
      <c r="H119" s="91"/>
      <c r="I119" s="91"/>
      <c r="J119" s="91"/>
      <c r="K119" s="120"/>
      <c r="L119" s="98">
        <f>K119*C119</f>
        <v>0</v>
      </c>
    </row>
    <row r="120" spans="1:12">
      <c r="A120" s="86"/>
      <c r="C120" s="156"/>
      <c r="D120" s="91"/>
      <c r="E120" s="400"/>
      <c r="F120" s="400"/>
      <c r="G120" s="400"/>
      <c r="H120" s="400"/>
      <c r="I120" s="400">
        <f>SUM(E120:H120)</f>
        <v>0</v>
      </c>
      <c r="J120" s="400"/>
    </row>
    <row r="121" spans="1:12">
      <c r="A121" s="86" t="s">
        <v>15</v>
      </c>
      <c r="B121" s="93" t="s">
        <v>718</v>
      </c>
      <c r="C121" s="156">
        <v>1</v>
      </c>
      <c r="D121" s="91" t="s">
        <v>2</v>
      </c>
      <c r="E121" s="91"/>
      <c r="F121" s="91"/>
      <c r="G121" s="91"/>
      <c r="H121" s="91"/>
      <c r="I121" s="91"/>
      <c r="J121" s="91"/>
      <c r="K121" s="120"/>
      <c r="L121" s="98">
        <f>K121*C121</f>
        <v>0</v>
      </c>
    </row>
    <row r="122" spans="1:12">
      <c r="A122" s="86"/>
      <c r="C122" s="156"/>
      <c r="D122" s="91"/>
      <c r="E122" s="91"/>
      <c r="F122" s="91"/>
      <c r="G122" s="91"/>
      <c r="H122" s="91"/>
      <c r="I122" s="91"/>
      <c r="J122" s="91"/>
    </row>
    <row r="123" spans="1:12">
      <c r="A123" s="86"/>
      <c r="B123" s="87" t="s">
        <v>397</v>
      </c>
      <c r="C123" s="156"/>
      <c r="D123" s="91"/>
      <c r="E123" s="400"/>
      <c r="F123" s="400"/>
      <c r="G123" s="400"/>
      <c r="H123" s="400"/>
      <c r="I123" s="400">
        <f>SUM(E123:H123)</f>
        <v>0</v>
      </c>
      <c r="J123" s="400"/>
      <c r="K123" s="158"/>
      <c r="L123" s="159"/>
    </row>
    <row r="124" spans="1:12">
      <c r="A124" s="86"/>
      <c r="B124" s="87"/>
      <c r="C124" s="156"/>
      <c r="D124" s="91"/>
      <c r="E124" s="400"/>
      <c r="F124" s="400"/>
      <c r="G124" s="400"/>
      <c r="H124" s="400"/>
      <c r="I124" s="400"/>
      <c r="J124" s="400"/>
      <c r="K124" s="158"/>
      <c r="L124" s="159"/>
    </row>
    <row r="125" spans="1:12" ht="47.25">
      <c r="A125" s="86"/>
      <c r="B125" s="93" t="s">
        <v>850</v>
      </c>
      <c r="C125" s="156"/>
      <c r="D125" s="91"/>
      <c r="E125" s="400"/>
      <c r="F125" s="400"/>
      <c r="G125" s="400"/>
      <c r="H125" s="400"/>
      <c r="I125" s="400"/>
      <c r="J125" s="400"/>
      <c r="K125" s="158"/>
      <c r="L125" s="159"/>
    </row>
    <row r="126" spans="1:12">
      <c r="A126" s="86"/>
      <c r="B126" s="93"/>
      <c r="C126" s="156"/>
      <c r="D126" s="91"/>
      <c r="E126" s="400"/>
      <c r="F126" s="400"/>
      <c r="G126" s="400"/>
      <c r="H126" s="400"/>
      <c r="I126" s="400"/>
      <c r="J126" s="400"/>
      <c r="K126" s="158"/>
      <c r="L126" s="159"/>
    </row>
    <row r="127" spans="1:12" ht="31.5">
      <c r="A127" s="86" t="s">
        <v>139</v>
      </c>
      <c r="B127" s="93" t="s">
        <v>854</v>
      </c>
      <c r="C127" s="156">
        <v>1</v>
      </c>
      <c r="D127" s="91" t="s">
        <v>2</v>
      </c>
      <c r="E127" s="400"/>
      <c r="F127" s="400"/>
      <c r="G127" s="400"/>
      <c r="H127" s="400"/>
      <c r="I127" s="400"/>
      <c r="J127" s="400"/>
      <c r="K127" s="120"/>
      <c r="L127" s="98">
        <f>K127*C127</f>
        <v>0</v>
      </c>
    </row>
    <row r="128" spans="1:12">
      <c r="A128" s="86"/>
      <c r="B128" s="93"/>
      <c r="C128" s="156"/>
      <c r="D128" s="91"/>
      <c r="E128" s="400"/>
      <c r="F128" s="400"/>
      <c r="G128" s="400"/>
      <c r="H128" s="400"/>
      <c r="I128" s="400">
        <f>SUM(E128:H128)</f>
        <v>0</v>
      </c>
      <c r="J128" s="400"/>
      <c r="K128" s="120"/>
      <c r="L128" s="98"/>
    </row>
    <row r="129" spans="1:12">
      <c r="A129" s="86"/>
      <c r="B129" s="93"/>
      <c r="C129" s="156"/>
      <c r="D129" s="91"/>
      <c r="E129" s="91"/>
      <c r="F129" s="91"/>
      <c r="G129" s="91"/>
      <c r="H129" s="91"/>
      <c r="I129" s="91"/>
      <c r="J129" s="91"/>
      <c r="K129" s="120"/>
      <c r="L129" s="98"/>
    </row>
    <row r="130" spans="1:12">
      <c r="A130" s="86"/>
      <c r="B130" s="93"/>
      <c r="C130" s="156"/>
      <c r="D130" s="91"/>
      <c r="E130" s="91"/>
      <c r="F130" s="91"/>
      <c r="G130" s="91"/>
      <c r="H130" s="91"/>
      <c r="I130" s="91"/>
      <c r="J130" s="107" t="s">
        <v>212</v>
      </c>
      <c r="K130" s="120"/>
      <c r="L130" s="98">
        <f>SUM(L115:L127)</f>
        <v>0</v>
      </c>
    </row>
    <row r="131" spans="1:12">
      <c r="A131" s="86"/>
      <c r="D131" s="91"/>
      <c r="E131" s="88"/>
      <c r="F131" s="88"/>
      <c r="G131" s="88"/>
      <c r="H131" s="88"/>
      <c r="I131" s="88"/>
      <c r="J131" s="88"/>
    </row>
    <row r="132" spans="1:12" ht="31.5">
      <c r="A132" s="86"/>
      <c r="B132" s="87" t="s">
        <v>839</v>
      </c>
      <c r="C132" s="88"/>
      <c r="D132" s="91"/>
      <c r="E132" s="88"/>
      <c r="F132" s="88"/>
      <c r="G132" s="88"/>
      <c r="H132" s="88"/>
      <c r="I132" s="88"/>
      <c r="J132" s="88"/>
      <c r="K132" s="89"/>
      <c r="L132" s="90"/>
    </row>
    <row r="133" spans="1:12">
      <c r="A133" s="86"/>
      <c r="B133" s="87"/>
      <c r="C133" s="88"/>
      <c r="D133" s="91"/>
      <c r="E133" s="88"/>
      <c r="F133" s="88"/>
      <c r="G133" s="88"/>
      <c r="H133" s="88"/>
      <c r="I133" s="88"/>
      <c r="J133" s="88"/>
      <c r="K133" s="89"/>
      <c r="L133" s="90"/>
    </row>
    <row r="134" spans="1:12" ht="31.5">
      <c r="A134" s="86"/>
      <c r="B134" s="122" t="s">
        <v>398</v>
      </c>
      <c r="C134" s="88"/>
      <c r="D134" s="91"/>
      <c r="E134" s="88"/>
      <c r="F134" s="88"/>
      <c r="G134" s="88"/>
      <c r="H134" s="88"/>
      <c r="I134" s="88"/>
      <c r="J134" s="88"/>
      <c r="L134" s="90"/>
    </row>
    <row r="135" spans="1:12">
      <c r="A135" s="86"/>
      <c r="B135" s="122"/>
      <c r="C135" s="88"/>
      <c r="D135" s="91"/>
      <c r="E135" s="400"/>
      <c r="F135" s="400"/>
      <c r="G135" s="400"/>
      <c r="H135" s="400"/>
      <c r="I135" s="400">
        <f>SUM(E135:H135)</f>
        <v>0</v>
      </c>
      <c r="J135" s="400"/>
      <c r="L135" s="90"/>
    </row>
    <row r="136" spans="1:12" s="417" customFormat="1" ht="94.5">
      <c r="A136" s="413"/>
      <c r="B136" s="414" t="s">
        <v>719</v>
      </c>
      <c r="C136" s="414"/>
      <c r="D136" s="415"/>
      <c r="E136" s="416"/>
      <c r="F136" s="416"/>
      <c r="G136" s="416"/>
      <c r="H136" s="416"/>
      <c r="I136" s="416">
        <f>SUM(E136:H136)</f>
        <v>0</v>
      </c>
      <c r="J136" s="416"/>
      <c r="L136" s="418"/>
    </row>
    <row r="137" spans="1:12" s="417" customFormat="1" ht="47.25">
      <c r="A137" s="413"/>
      <c r="B137" s="414" t="s">
        <v>399</v>
      </c>
      <c r="C137" s="414"/>
      <c r="D137" s="415"/>
      <c r="E137" s="416"/>
      <c r="F137" s="416"/>
      <c r="G137" s="416"/>
      <c r="H137" s="416"/>
      <c r="I137" s="416">
        <f>SUM(E137:H137)</f>
        <v>0</v>
      </c>
      <c r="J137" s="416"/>
      <c r="L137" s="418"/>
    </row>
    <row r="138" spans="1:12">
      <c r="A138" s="86"/>
      <c r="B138" s="121"/>
      <c r="C138" s="121"/>
      <c r="D138" s="91"/>
      <c r="E138" s="88"/>
      <c r="F138" s="88"/>
      <c r="G138" s="88"/>
      <c r="H138" s="88"/>
      <c r="I138" s="88"/>
      <c r="J138" s="88"/>
      <c r="L138" s="90"/>
    </row>
    <row r="139" spans="1:12" ht="31.5">
      <c r="A139" s="86"/>
      <c r="B139" s="122" t="s">
        <v>400</v>
      </c>
      <c r="C139" s="88"/>
      <c r="D139" s="91"/>
      <c r="E139" s="88"/>
      <c r="F139" s="88"/>
      <c r="G139" s="88"/>
      <c r="H139" s="88"/>
      <c r="I139" s="88"/>
      <c r="J139" s="88"/>
      <c r="L139" s="90"/>
    </row>
    <row r="140" spans="1:12">
      <c r="A140" s="86"/>
      <c r="B140" s="122"/>
      <c r="C140" s="88"/>
      <c r="D140" s="91"/>
      <c r="E140" s="88"/>
      <c r="F140" s="88"/>
      <c r="G140" s="88"/>
      <c r="H140" s="88"/>
      <c r="I140" s="88"/>
      <c r="J140" s="88"/>
      <c r="L140" s="90"/>
    </row>
    <row r="141" spans="1:12" s="417" customFormat="1" ht="350.45" customHeight="1">
      <c r="A141" s="413"/>
      <c r="B141" s="414" t="s">
        <v>868</v>
      </c>
      <c r="C141" s="414"/>
      <c r="D141" s="415"/>
      <c r="E141" s="419"/>
      <c r="F141" s="420"/>
      <c r="G141" s="420"/>
      <c r="H141" s="420"/>
      <c r="I141" s="420"/>
      <c r="J141" s="420" t="s">
        <v>212</v>
      </c>
    </row>
    <row r="142" spans="1:12">
      <c r="A142" s="86"/>
      <c r="B142" s="121"/>
      <c r="C142" s="121"/>
      <c r="D142" s="91"/>
      <c r="E142" s="88"/>
      <c r="F142" s="88"/>
      <c r="G142" s="88"/>
      <c r="H142" s="88"/>
      <c r="I142" s="88"/>
      <c r="J142" s="88"/>
    </row>
    <row r="143" spans="1:12">
      <c r="A143" s="86" t="s">
        <v>7</v>
      </c>
      <c r="B143" s="93" t="s">
        <v>720</v>
      </c>
      <c r="C143" s="91">
        <v>1</v>
      </c>
      <c r="D143" s="91" t="s">
        <v>211</v>
      </c>
      <c r="E143" s="91"/>
      <c r="F143" s="91"/>
      <c r="G143" s="88"/>
      <c r="H143" s="88"/>
      <c r="I143" s="88"/>
      <c r="J143" s="88"/>
      <c r="K143" s="120"/>
      <c r="L143" s="98">
        <f>K143*C143</f>
        <v>0</v>
      </c>
    </row>
    <row r="144" spans="1:12">
      <c r="A144" s="86"/>
      <c r="B144" s="93"/>
      <c r="C144" s="91"/>
      <c r="D144" s="91"/>
      <c r="E144" s="88"/>
      <c r="F144" s="88"/>
      <c r="G144" s="88"/>
      <c r="H144" s="88"/>
      <c r="I144" s="88"/>
      <c r="J144" s="88"/>
      <c r="K144" s="120"/>
      <c r="L144" s="98"/>
    </row>
    <row r="145" spans="1:12" ht="31.5">
      <c r="A145" s="86"/>
      <c r="B145" s="122" t="s">
        <v>401</v>
      </c>
      <c r="C145" s="91"/>
      <c r="D145" s="91"/>
      <c r="E145" s="88"/>
      <c r="F145" s="88"/>
      <c r="G145" s="88"/>
      <c r="H145" s="88"/>
      <c r="I145" s="88"/>
      <c r="J145" s="88"/>
      <c r="K145" s="99"/>
      <c r="L145" s="98"/>
    </row>
    <row r="146" spans="1:12">
      <c r="A146" s="86"/>
      <c r="B146" s="122"/>
      <c r="C146" s="91"/>
      <c r="D146" s="91"/>
      <c r="E146" s="88"/>
      <c r="F146" s="88"/>
      <c r="G146" s="88"/>
      <c r="H146" s="88"/>
      <c r="I146" s="88"/>
      <c r="J146" s="88"/>
      <c r="K146" s="99"/>
      <c r="L146" s="98"/>
    </row>
    <row r="147" spans="1:12" ht="156.6" customHeight="1">
      <c r="A147" s="86"/>
      <c r="B147" s="121" t="s">
        <v>721</v>
      </c>
      <c r="C147" s="121"/>
      <c r="D147" s="91"/>
      <c r="E147" s="88"/>
      <c r="F147" s="88"/>
      <c r="G147" s="88"/>
      <c r="H147" s="88"/>
      <c r="I147" s="88"/>
      <c r="J147" s="88"/>
      <c r="K147" s="99"/>
      <c r="L147" s="98"/>
    </row>
    <row r="148" spans="1:12">
      <c r="A148" s="86"/>
      <c r="B148" s="121"/>
      <c r="C148" s="121"/>
      <c r="D148" s="91"/>
      <c r="E148" s="88"/>
      <c r="F148" s="88"/>
      <c r="G148" s="88"/>
      <c r="H148" s="88"/>
      <c r="I148" s="88"/>
      <c r="J148" s="88"/>
      <c r="K148" s="99"/>
      <c r="L148" s="98"/>
    </row>
    <row r="149" spans="1:12">
      <c r="A149" s="86" t="s">
        <v>9</v>
      </c>
      <c r="B149" s="93" t="s">
        <v>722</v>
      </c>
      <c r="C149" s="91">
        <v>1</v>
      </c>
      <c r="D149" s="91" t="s">
        <v>211</v>
      </c>
      <c r="E149" s="91"/>
      <c r="F149" s="88"/>
      <c r="G149" s="88"/>
      <c r="H149" s="88"/>
      <c r="I149" s="88"/>
      <c r="J149" s="88"/>
      <c r="K149" s="120"/>
      <c r="L149" s="98">
        <f>K149*C149</f>
        <v>0</v>
      </c>
    </row>
    <row r="150" spans="1:12">
      <c r="A150" s="86"/>
      <c r="B150" s="93"/>
      <c r="C150" s="91"/>
      <c r="D150" s="91"/>
      <c r="E150" s="88"/>
      <c r="F150" s="88"/>
      <c r="G150" s="88"/>
      <c r="H150" s="88"/>
      <c r="I150" s="88"/>
      <c r="J150" s="88"/>
      <c r="K150" s="120"/>
      <c r="L150" s="98"/>
    </row>
    <row r="151" spans="1:12">
      <c r="A151" s="86" t="s">
        <v>11</v>
      </c>
      <c r="B151" s="93" t="s">
        <v>723</v>
      </c>
      <c r="C151" s="91">
        <v>1</v>
      </c>
      <c r="D151" s="91" t="s">
        <v>211</v>
      </c>
      <c r="E151" s="88"/>
      <c r="F151" s="88"/>
      <c r="G151" s="88"/>
      <c r="H151" s="88"/>
      <c r="I151" s="88"/>
      <c r="J151" s="88"/>
      <c r="K151" s="120"/>
      <c r="L151" s="98">
        <f>K151*C151</f>
        <v>0</v>
      </c>
    </row>
    <row r="152" spans="1:12">
      <c r="A152" s="86"/>
      <c r="B152" s="93"/>
      <c r="C152" s="91"/>
      <c r="D152" s="91"/>
      <c r="E152" s="91"/>
      <c r="F152" s="91"/>
      <c r="G152" s="88"/>
      <c r="H152" s="88"/>
      <c r="I152" s="88"/>
      <c r="J152" s="88"/>
      <c r="K152" s="120"/>
      <c r="L152" s="98"/>
    </row>
    <row r="153" spans="1:12">
      <c r="A153" s="86" t="s">
        <v>13</v>
      </c>
      <c r="B153" s="93" t="s">
        <v>724</v>
      </c>
      <c r="C153" s="91">
        <v>1</v>
      </c>
      <c r="D153" s="91" t="s">
        <v>211</v>
      </c>
      <c r="E153" s="400"/>
      <c r="F153" s="400"/>
      <c r="G153" s="400"/>
      <c r="H153" s="400"/>
      <c r="I153" s="400">
        <f>SUM(E153:H153)</f>
        <v>0</v>
      </c>
      <c r="J153" s="400"/>
      <c r="K153" s="120"/>
      <c r="L153" s="98">
        <f>K153*C153</f>
        <v>0</v>
      </c>
    </row>
    <row r="154" spans="1:12">
      <c r="A154" s="86"/>
      <c r="B154" s="93"/>
      <c r="C154" s="91"/>
      <c r="D154" s="91"/>
      <c r="E154" s="91"/>
      <c r="F154" s="91"/>
      <c r="G154" s="91"/>
      <c r="H154" s="91"/>
      <c r="I154" s="91"/>
      <c r="J154" s="91"/>
      <c r="K154" s="120"/>
      <c r="L154" s="98"/>
    </row>
    <row r="155" spans="1:12">
      <c r="A155" s="86" t="s">
        <v>15</v>
      </c>
      <c r="B155" s="93" t="s">
        <v>725</v>
      </c>
      <c r="C155" s="91">
        <v>1</v>
      </c>
      <c r="D155" s="91" t="s">
        <v>211</v>
      </c>
      <c r="E155" s="400"/>
      <c r="F155" s="400"/>
      <c r="G155" s="400"/>
      <c r="H155" s="400"/>
      <c r="I155" s="400">
        <f>SUM(E155:H155)</f>
        <v>0</v>
      </c>
      <c r="J155" s="400"/>
      <c r="K155" s="120"/>
      <c r="L155" s="98">
        <f>K155*C155</f>
        <v>0</v>
      </c>
    </row>
    <row r="156" spans="1:12">
      <c r="A156" s="86"/>
      <c r="B156" s="93"/>
      <c r="C156" s="91"/>
      <c r="D156" s="91"/>
      <c r="E156" s="91"/>
      <c r="F156" s="91"/>
      <c r="G156" s="91"/>
      <c r="H156" s="91"/>
      <c r="I156" s="91"/>
      <c r="J156" s="91"/>
      <c r="K156" s="120"/>
      <c r="L156" s="98"/>
    </row>
    <row r="157" spans="1:12">
      <c r="A157" s="86" t="s">
        <v>139</v>
      </c>
      <c r="B157" s="93" t="s">
        <v>726</v>
      </c>
      <c r="C157" s="91">
        <v>1</v>
      </c>
      <c r="D157" s="91" t="s">
        <v>211</v>
      </c>
      <c r="E157" s="400"/>
      <c r="F157" s="400"/>
      <c r="G157" s="400"/>
      <c r="H157" s="400"/>
      <c r="I157" s="400">
        <f>SUM(E157:H157)</f>
        <v>0</v>
      </c>
      <c r="J157" s="400"/>
      <c r="K157" s="120"/>
      <c r="L157" s="98">
        <f>K157*C157</f>
        <v>0</v>
      </c>
    </row>
    <row r="158" spans="1:12">
      <c r="A158" s="86"/>
      <c r="B158" s="93"/>
      <c r="C158" s="91"/>
      <c r="D158" s="91"/>
      <c r="E158" s="91"/>
      <c r="F158" s="91"/>
      <c r="G158" s="91"/>
      <c r="H158" s="91"/>
      <c r="I158" s="91"/>
      <c r="J158" s="91"/>
      <c r="K158" s="120"/>
      <c r="L158" s="98"/>
    </row>
    <row r="159" spans="1:12">
      <c r="A159" s="86" t="s">
        <v>19</v>
      </c>
      <c r="B159" s="93" t="s">
        <v>727</v>
      </c>
      <c r="C159" s="91">
        <v>1</v>
      </c>
      <c r="D159" s="91" t="s">
        <v>211</v>
      </c>
      <c r="E159" s="400"/>
      <c r="F159" s="400"/>
      <c r="G159" s="400"/>
      <c r="H159" s="400"/>
      <c r="I159" s="400">
        <f>SUM(E159:H159)</f>
        <v>0</v>
      </c>
      <c r="J159" s="400"/>
      <c r="K159" s="120"/>
      <c r="L159" s="98">
        <f>K159*C159</f>
        <v>0</v>
      </c>
    </row>
    <row r="160" spans="1:12">
      <c r="A160" s="86"/>
      <c r="B160" s="93"/>
      <c r="C160" s="91"/>
      <c r="D160" s="91"/>
      <c r="E160" s="91"/>
      <c r="F160" s="91"/>
      <c r="G160" s="91"/>
      <c r="H160" s="91"/>
      <c r="I160" s="91"/>
      <c r="J160" s="91"/>
      <c r="K160" s="120"/>
      <c r="L160" s="98"/>
    </row>
    <row r="161" spans="1:12">
      <c r="A161" s="86" t="s">
        <v>222</v>
      </c>
      <c r="B161" s="93" t="s">
        <v>728</v>
      </c>
      <c r="C161" s="91">
        <v>1</v>
      </c>
      <c r="D161" s="91" t="s">
        <v>211</v>
      </c>
      <c r="E161" s="400"/>
      <c r="F161" s="400"/>
      <c r="G161" s="400"/>
      <c r="H161" s="400"/>
      <c r="I161" s="400">
        <f>SUM(E161:H161)</f>
        <v>0</v>
      </c>
      <c r="J161" s="400"/>
      <c r="K161" s="120"/>
      <c r="L161" s="98">
        <f>K161*C161</f>
        <v>0</v>
      </c>
    </row>
    <row r="162" spans="1:12">
      <c r="A162" s="86"/>
      <c r="B162" s="93"/>
      <c r="C162" s="91"/>
      <c r="D162" s="91"/>
      <c r="E162" s="400"/>
      <c r="F162" s="400"/>
      <c r="G162" s="400"/>
      <c r="H162" s="400"/>
      <c r="I162" s="400"/>
      <c r="J162" s="400"/>
      <c r="K162" s="120"/>
      <c r="L162" s="98"/>
    </row>
    <row r="163" spans="1:12">
      <c r="A163" s="86" t="s">
        <v>223</v>
      </c>
      <c r="B163" s="93" t="s">
        <v>729</v>
      </c>
      <c r="C163" s="91">
        <v>1</v>
      </c>
      <c r="D163" s="91" t="s">
        <v>211</v>
      </c>
      <c r="E163" s="400"/>
      <c r="F163" s="400"/>
      <c r="G163" s="400"/>
      <c r="H163" s="400"/>
      <c r="I163" s="400">
        <f>SUM(E163:H163)</f>
        <v>0</v>
      </c>
      <c r="J163" s="400"/>
      <c r="K163" s="120"/>
      <c r="L163" s="98">
        <f>K163*C163</f>
        <v>0</v>
      </c>
    </row>
    <row r="164" spans="1:12">
      <c r="A164" s="86"/>
      <c r="B164" s="93"/>
      <c r="C164" s="91"/>
      <c r="D164" s="91"/>
      <c r="E164" s="91"/>
      <c r="F164" s="91"/>
      <c r="G164" s="91"/>
      <c r="H164" s="91"/>
      <c r="I164" s="91"/>
      <c r="J164" s="91"/>
      <c r="K164" s="120"/>
      <c r="L164" s="98"/>
    </row>
    <row r="165" spans="1:12" ht="63">
      <c r="A165" s="86" t="s">
        <v>224</v>
      </c>
      <c r="B165" s="93" t="s">
        <v>849</v>
      </c>
      <c r="C165" s="91">
        <v>1</v>
      </c>
      <c r="D165" s="91" t="s">
        <v>211</v>
      </c>
      <c r="E165" s="91"/>
      <c r="F165" s="91"/>
      <c r="G165" s="91"/>
      <c r="H165" s="91"/>
      <c r="I165" s="91"/>
      <c r="J165" s="91"/>
      <c r="K165" s="120"/>
      <c r="L165" s="98">
        <f>K165*C165</f>
        <v>0</v>
      </c>
    </row>
    <row r="166" spans="1:12">
      <c r="A166" s="86"/>
      <c r="B166" s="93"/>
      <c r="C166" s="91"/>
      <c r="D166" s="91"/>
      <c r="E166" s="91"/>
      <c r="F166" s="91"/>
      <c r="G166" s="91"/>
      <c r="H166" s="91"/>
      <c r="I166" s="91"/>
      <c r="J166" s="83"/>
      <c r="K166" s="120"/>
      <c r="L166" s="98"/>
    </row>
    <row r="167" spans="1:12">
      <c r="A167" s="86" t="s">
        <v>269</v>
      </c>
      <c r="B167" s="93" t="s">
        <v>730</v>
      </c>
      <c r="C167" s="91">
        <v>1</v>
      </c>
      <c r="D167" s="91" t="s">
        <v>211</v>
      </c>
      <c r="E167" s="91"/>
      <c r="F167" s="91"/>
      <c r="G167" s="91"/>
      <c r="H167" s="91"/>
      <c r="I167" s="91"/>
      <c r="J167" s="91"/>
      <c r="K167" s="120"/>
      <c r="L167" s="98">
        <f>K167*C167</f>
        <v>0</v>
      </c>
    </row>
    <row r="168" spans="1:12">
      <c r="A168" s="86"/>
      <c r="B168" s="93"/>
      <c r="C168" s="91"/>
      <c r="D168" s="91"/>
      <c r="E168" s="91"/>
      <c r="F168" s="91"/>
      <c r="G168" s="91"/>
      <c r="H168" s="91"/>
      <c r="I168" s="91"/>
      <c r="J168" s="91"/>
      <c r="K168" s="120"/>
      <c r="L168" s="98"/>
    </row>
    <row r="169" spans="1:12" ht="83.45" customHeight="1">
      <c r="A169" s="397" t="s">
        <v>7</v>
      </c>
      <c r="B169" s="93" t="s">
        <v>731</v>
      </c>
      <c r="C169" s="91">
        <v>1</v>
      </c>
      <c r="D169" s="91" t="s">
        <v>211</v>
      </c>
      <c r="E169" s="91"/>
      <c r="F169" s="91"/>
      <c r="G169" s="91"/>
      <c r="H169" s="91"/>
      <c r="I169" s="91"/>
      <c r="J169" s="91"/>
      <c r="K169" s="120"/>
      <c r="L169" s="98">
        <f>K169*C169</f>
        <v>0</v>
      </c>
    </row>
    <row r="170" spans="1:12" ht="12.75" customHeight="1">
      <c r="A170" s="397"/>
      <c r="B170" s="93"/>
      <c r="C170" s="91"/>
      <c r="D170" s="91"/>
      <c r="E170" s="91"/>
      <c r="F170" s="91"/>
      <c r="G170" s="91"/>
      <c r="H170" s="91"/>
      <c r="I170" s="91"/>
      <c r="J170" s="91"/>
      <c r="K170" s="120"/>
      <c r="L170" s="98"/>
    </row>
    <row r="171" spans="1:12">
      <c r="A171" s="86"/>
      <c r="B171" s="93"/>
      <c r="C171" s="91"/>
      <c r="D171" s="91"/>
      <c r="E171" s="91"/>
      <c r="F171" s="91"/>
      <c r="G171" s="91"/>
      <c r="H171" s="91"/>
      <c r="I171" s="91"/>
      <c r="J171" s="107" t="s">
        <v>212</v>
      </c>
      <c r="K171" s="120"/>
      <c r="L171" s="98">
        <f>SUM(L136:L169)</f>
        <v>0</v>
      </c>
    </row>
    <row r="172" spans="1:12" ht="31.5">
      <c r="A172" s="86"/>
      <c r="B172" s="122" t="s">
        <v>402</v>
      </c>
      <c r="D172" s="91"/>
      <c r="E172" s="400"/>
      <c r="F172" s="400"/>
      <c r="G172" s="400"/>
      <c r="H172" s="400"/>
      <c r="I172" s="400">
        <f>SUM(E172:H172)</f>
        <v>0</v>
      </c>
      <c r="J172" s="400"/>
      <c r="K172" s="160"/>
    </row>
    <row r="173" spans="1:12" ht="78.75">
      <c r="A173" s="86"/>
      <c r="B173" s="121" t="s">
        <v>732</v>
      </c>
      <c r="D173" s="91"/>
      <c r="E173" s="91"/>
      <c r="F173" s="91"/>
      <c r="G173" s="91"/>
      <c r="H173" s="91"/>
      <c r="I173" s="91"/>
      <c r="J173" s="91"/>
      <c r="K173" s="160"/>
    </row>
    <row r="174" spans="1:12">
      <c r="A174" s="86"/>
      <c r="B174" s="93"/>
      <c r="D174" s="91"/>
      <c r="E174" s="400"/>
      <c r="F174" s="400"/>
      <c r="G174" s="400"/>
      <c r="H174" s="400"/>
      <c r="I174" s="400">
        <f>SUM(E174:H174)</f>
        <v>0</v>
      </c>
      <c r="J174" s="400"/>
      <c r="K174" s="160"/>
    </row>
    <row r="175" spans="1:12">
      <c r="A175" s="86" t="s">
        <v>9</v>
      </c>
      <c r="B175" s="93" t="s">
        <v>733</v>
      </c>
      <c r="C175" s="91">
        <v>1</v>
      </c>
      <c r="D175" s="91" t="s">
        <v>211</v>
      </c>
      <c r="E175" s="91"/>
      <c r="F175" s="91"/>
      <c r="G175" s="91"/>
      <c r="H175" s="91"/>
      <c r="I175" s="91"/>
      <c r="J175" s="91"/>
      <c r="K175" s="120"/>
      <c r="L175" s="98">
        <f>K175*C175</f>
        <v>0</v>
      </c>
    </row>
    <row r="176" spans="1:12">
      <c r="A176" s="86"/>
      <c r="B176" s="93"/>
      <c r="C176" s="91"/>
      <c r="D176" s="91"/>
      <c r="E176" s="400"/>
      <c r="F176" s="400"/>
      <c r="G176" s="400"/>
      <c r="H176" s="400"/>
      <c r="I176" s="400">
        <f>SUM(E176:H176)</f>
        <v>0</v>
      </c>
      <c r="J176" s="400"/>
      <c r="K176" s="120"/>
      <c r="L176" s="98"/>
    </row>
    <row r="177" spans="1:12">
      <c r="A177" s="86" t="s">
        <v>11</v>
      </c>
      <c r="B177" s="93" t="s">
        <v>734</v>
      </c>
      <c r="C177" s="91">
        <v>1</v>
      </c>
      <c r="D177" s="91" t="s">
        <v>211</v>
      </c>
      <c r="E177" s="91"/>
      <c r="F177" s="91"/>
      <c r="G177" s="91"/>
      <c r="H177" s="91"/>
      <c r="I177" s="91"/>
      <c r="J177" s="91"/>
      <c r="K177" s="120"/>
      <c r="L177" s="98">
        <f>K177*C177</f>
        <v>0</v>
      </c>
    </row>
    <row r="178" spans="1:12">
      <c r="A178" s="86"/>
      <c r="D178" s="91"/>
      <c r="E178" s="400"/>
      <c r="F178" s="400"/>
      <c r="G178" s="400"/>
      <c r="H178" s="400"/>
      <c r="I178" s="400">
        <f>SUM(E178:H178)</f>
        <v>0</v>
      </c>
      <c r="J178" s="400"/>
    </row>
    <row r="179" spans="1:12">
      <c r="A179" s="86"/>
      <c r="B179" s="122" t="s">
        <v>735</v>
      </c>
      <c r="D179" s="91"/>
      <c r="E179" s="91"/>
      <c r="F179" s="91"/>
      <c r="G179" s="91"/>
      <c r="H179" s="91"/>
      <c r="I179" s="91"/>
      <c r="J179" s="91"/>
      <c r="K179" s="160"/>
    </row>
    <row r="180" spans="1:12">
      <c r="A180" s="86"/>
      <c r="B180" s="122"/>
      <c r="D180" s="91"/>
      <c r="E180" s="400"/>
      <c r="F180" s="400"/>
      <c r="G180" s="400"/>
      <c r="H180" s="400"/>
      <c r="I180" s="400">
        <f>SUM(E180:H180)</f>
        <v>0</v>
      </c>
      <c r="J180" s="400"/>
      <c r="K180" s="160"/>
    </row>
    <row r="181" spans="1:12" ht="102" customHeight="1">
      <c r="A181" s="86"/>
      <c r="B181" s="93" t="s">
        <v>736</v>
      </c>
      <c r="D181" s="91"/>
      <c r="E181" s="91"/>
      <c r="F181" s="91"/>
      <c r="G181" s="91"/>
      <c r="H181" s="91"/>
      <c r="I181" s="91"/>
      <c r="J181" s="91"/>
      <c r="K181" s="160"/>
    </row>
    <row r="182" spans="1:12">
      <c r="A182" s="86"/>
      <c r="B182" s="93"/>
      <c r="D182" s="91"/>
      <c r="E182" s="400"/>
      <c r="F182" s="400"/>
      <c r="G182" s="400"/>
      <c r="H182" s="400"/>
      <c r="I182" s="400">
        <f>SUM(E182:H182)</f>
        <v>0</v>
      </c>
      <c r="J182" s="400"/>
      <c r="K182" s="160"/>
    </row>
    <row r="183" spans="1:12" ht="17.45" customHeight="1">
      <c r="A183" s="86" t="s">
        <v>13</v>
      </c>
      <c r="B183" s="93" t="s">
        <v>737</v>
      </c>
      <c r="C183" s="91">
        <v>1</v>
      </c>
      <c r="D183" s="91" t="s">
        <v>211</v>
      </c>
      <c r="E183" s="91"/>
      <c r="F183" s="91"/>
      <c r="G183" s="91"/>
      <c r="H183" s="91"/>
      <c r="I183" s="91"/>
      <c r="J183" s="91"/>
      <c r="K183" s="120"/>
      <c r="L183" s="98">
        <f>K183*C183</f>
        <v>0</v>
      </c>
    </row>
    <row r="184" spans="1:12" ht="17.45" customHeight="1">
      <c r="A184" s="86"/>
      <c r="B184" s="93"/>
      <c r="C184" s="91"/>
      <c r="D184" s="91"/>
      <c r="E184" s="91"/>
      <c r="F184" s="91"/>
      <c r="G184" s="91"/>
      <c r="H184" s="91"/>
      <c r="I184" s="91"/>
      <c r="J184" s="91"/>
      <c r="K184" s="120"/>
      <c r="L184" s="98"/>
    </row>
    <row r="185" spans="1:12" ht="17.45" customHeight="1">
      <c r="A185" s="86"/>
      <c r="B185" s="93"/>
      <c r="C185" s="91"/>
      <c r="D185" s="91"/>
      <c r="E185" s="88"/>
      <c r="F185" s="88"/>
      <c r="G185" s="88"/>
      <c r="H185" s="88"/>
      <c r="I185" s="88"/>
      <c r="J185" s="88"/>
      <c r="K185" s="120"/>
      <c r="L185" s="98"/>
    </row>
    <row r="186" spans="1:12" ht="17.45" customHeight="1">
      <c r="A186" s="86"/>
      <c r="B186" s="93"/>
      <c r="C186" s="91"/>
      <c r="D186" s="91"/>
      <c r="E186" s="91"/>
      <c r="F186" s="91"/>
      <c r="G186" s="91"/>
      <c r="H186" s="91"/>
      <c r="I186" s="91"/>
      <c r="J186" s="91"/>
      <c r="K186" s="120"/>
      <c r="L186" s="98"/>
    </row>
    <row r="187" spans="1:12">
      <c r="A187" s="86"/>
      <c r="B187" s="423" t="s">
        <v>738</v>
      </c>
      <c r="D187" s="91"/>
      <c r="E187" s="400"/>
      <c r="F187" s="400"/>
      <c r="G187" s="400"/>
      <c r="H187" s="400"/>
      <c r="I187" s="400">
        <f>SUM(E187:H187)</f>
        <v>0</v>
      </c>
      <c r="J187" s="400"/>
    </row>
    <row r="188" spans="1:12">
      <c r="A188" s="86"/>
      <c r="B188" s="87"/>
      <c r="D188" s="91"/>
      <c r="E188" s="91"/>
      <c r="F188" s="91"/>
      <c r="G188" s="91"/>
      <c r="H188" s="91"/>
      <c r="I188" s="91"/>
      <c r="J188" s="91"/>
    </row>
    <row r="189" spans="1:12" ht="239.45" customHeight="1">
      <c r="A189" s="86"/>
      <c r="B189" s="121" t="s">
        <v>739</v>
      </c>
      <c r="C189" s="93"/>
      <c r="D189" s="91"/>
      <c r="E189" s="400"/>
      <c r="F189" s="400"/>
      <c r="G189" s="400"/>
      <c r="H189" s="400"/>
      <c r="I189" s="400">
        <f>SUM(E189:H189)</f>
        <v>0</v>
      </c>
      <c r="J189" s="400"/>
    </row>
    <row r="190" spans="1:12">
      <c r="A190" s="86"/>
      <c r="B190" s="121"/>
      <c r="C190" s="93"/>
      <c r="D190" s="91"/>
      <c r="E190" s="400"/>
      <c r="F190" s="400"/>
      <c r="G190" s="400"/>
      <c r="H190" s="400"/>
      <c r="I190" s="400"/>
      <c r="J190" s="400"/>
    </row>
    <row r="191" spans="1:12">
      <c r="A191" s="86" t="s">
        <v>7</v>
      </c>
      <c r="B191" s="93" t="s">
        <v>403</v>
      </c>
      <c r="C191" s="91">
        <v>2</v>
      </c>
      <c r="D191" s="91" t="s">
        <v>2</v>
      </c>
      <c r="E191" s="400"/>
      <c r="F191" s="400"/>
      <c r="G191" s="400"/>
      <c r="H191" s="400"/>
      <c r="I191" s="400"/>
      <c r="J191" s="107"/>
      <c r="K191" s="120"/>
      <c r="L191" s="98">
        <f>K191*C191</f>
        <v>0</v>
      </c>
    </row>
    <row r="192" spans="1:12">
      <c r="A192" s="86"/>
      <c r="B192" s="93"/>
      <c r="C192" s="91"/>
      <c r="D192" s="91"/>
      <c r="E192" s="400"/>
      <c r="F192" s="400"/>
      <c r="G192" s="400"/>
      <c r="H192" s="400"/>
      <c r="I192" s="400"/>
      <c r="J192" s="107"/>
      <c r="K192" s="120"/>
      <c r="L192" s="98"/>
    </row>
    <row r="193" spans="1:12">
      <c r="A193" s="86"/>
      <c r="D193" s="91"/>
      <c r="E193" s="88"/>
      <c r="F193" s="88"/>
      <c r="G193" s="88"/>
      <c r="H193" s="88"/>
      <c r="I193" s="88"/>
      <c r="J193" s="107"/>
      <c r="L193" s="98"/>
    </row>
    <row r="194" spans="1:12" ht="31.5">
      <c r="A194" s="86"/>
      <c r="B194" s="87" t="s">
        <v>838</v>
      </c>
      <c r="D194" s="91"/>
      <c r="E194" s="88"/>
      <c r="F194" s="88"/>
      <c r="G194" s="88"/>
      <c r="H194" s="88"/>
      <c r="I194" s="88"/>
      <c r="J194" s="88"/>
    </row>
    <row r="195" spans="1:12">
      <c r="A195" s="86"/>
      <c r="B195" s="161"/>
      <c r="D195" s="91"/>
      <c r="E195" s="400"/>
      <c r="F195" s="400"/>
      <c r="G195" s="400"/>
      <c r="H195" s="400"/>
      <c r="I195" s="400">
        <f>SUM(E195:H195)</f>
        <v>0</v>
      </c>
      <c r="J195" s="400"/>
    </row>
    <row r="196" spans="1:12" ht="109.15" customHeight="1">
      <c r="A196" s="86"/>
      <c r="B196" s="121" t="s">
        <v>740</v>
      </c>
      <c r="C196" s="93"/>
      <c r="D196" s="91"/>
      <c r="E196" s="142"/>
      <c r="F196" s="142"/>
      <c r="G196" s="142"/>
      <c r="H196" s="142"/>
      <c r="I196" s="142"/>
      <c r="J196" s="142"/>
    </row>
    <row r="197" spans="1:12">
      <c r="A197" s="86" t="s">
        <v>9</v>
      </c>
      <c r="B197" s="93" t="s">
        <v>741</v>
      </c>
      <c r="C197" s="91">
        <v>48</v>
      </c>
      <c r="D197" s="91" t="s">
        <v>211</v>
      </c>
      <c r="E197" s="91"/>
      <c r="F197" s="91"/>
      <c r="G197" s="91"/>
      <c r="H197" s="91"/>
      <c r="I197" s="91"/>
      <c r="J197" s="91"/>
      <c r="K197" s="120"/>
      <c r="L197" s="98">
        <f>K197*C197</f>
        <v>0</v>
      </c>
    </row>
    <row r="198" spans="1:12">
      <c r="A198" s="86"/>
      <c r="B198" s="93"/>
      <c r="C198" s="91"/>
      <c r="D198" s="91"/>
      <c r="E198" s="91"/>
      <c r="F198" s="91"/>
      <c r="G198" s="91"/>
      <c r="H198" s="91"/>
      <c r="I198" s="91"/>
      <c r="J198" s="91"/>
      <c r="K198" s="120"/>
      <c r="L198" s="98"/>
    </row>
    <row r="199" spans="1:12">
      <c r="A199" s="86" t="s">
        <v>11</v>
      </c>
      <c r="B199" s="93" t="s">
        <v>742</v>
      </c>
      <c r="C199" s="91">
        <v>113</v>
      </c>
      <c r="D199" s="91" t="s">
        <v>211</v>
      </c>
      <c r="E199" s="91"/>
      <c r="F199" s="91"/>
      <c r="G199" s="91"/>
      <c r="H199" s="91"/>
      <c r="I199" s="91"/>
      <c r="J199" s="91"/>
      <c r="K199" s="120"/>
      <c r="L199" s="98">
        <f>K199*C199</f>
        <v>0</v>
      </c>
    </row>
    <row r="200" spans="1:12">
      <c r="A200" s="86"/>
      <c r="B200" s="93"/>
      <c r="C200" s="91"/>
      <c r="D200" s="91"/>
      <c r="E200" s="91"/>
      <c r="F200" s="91"/>
      <c r="G200" s="91"/>
      <c r="H200" s="91"/>
      <c r="I200" s="91"/>
      <c r="J200" s="83"/>
      <c r="K200" s="120"/>
      <c r="L200" s="98"/>
    </row>
    <row r="201" spans="1:12">
      <c r="A201" s="86" t="s">
        <v>11</v>
      </c>
      <c r="B201" s="93" t="s">
        <v>743</v>
      </c>
      <c r="C201" s="91">
        <v>46</v>
      </c>
      <c r="D201" s="91" t="s">
        <v>211</v>
      </c>
      <c r="E201" s="88"/>
      <c r="F201" s="88"/>
      <c r="G201" s="88"/>
      <c r="H201" s="88"/>
      <c r="I201" s="88"/>
      <c r="J201" s="88"/>
      <c r="K201" s="120"/>
      <c r="L201" s="98">
        <f>K201*C201</f>
        <v>0</v>
      </c>
    </row>
    <row r="202" spans="1:12">
      <c r="A202" s="86"/>
      <c r="B202" s="93"/>
      <c r="C202" s="91"/>
      <c r="D202" s="91"/>
      <c r="E202" s="91"/>
      <c r="F202" s="91"/>
      <c r="G202" s="10"/>
      <c r="H202" s="10"/>
      <c r="I202" s="10"/>
      <c r="J202" s="10"/>
      <c r="K202" s="120"/>
      <c r="L202" s="98"/>
    </row>
    <row r="203" spans="1:12">
      <c r="A203" s="86" t="s">
        <v>13</v>
      </c>
      <c r="B203" s="93" t="s">
        <v>744</v>
      </c>
      <c r="C203" s="91">
        <v>6</v>
      </c>
      <c r="D203" s="91" t="s">
        <v>211</v>
      </c>
      <c r="E203" s="91"/>
      <c r="F203" s="91"/>
      <c r="G203" s="10"/>
      <c r="H203" s="10"/>
      <c r="I203" s="10"/>
      <c r="J203" s="10"/>
      <c r="K203" s="120"/>
      <c r="L203" s="98">
        <f>K203*C203</f>
        <v>0</v>
      </c>
    </row>
    <row r="204" spans="1:12">
      <c r="A204" s="86"/>
      <c r="B204" s="93"/>
      <c r="C204" s="91"/>
      <c r="D204" s="91"/>
      <c r="E204" s="10"/>
      <c r="F204" s="10"/>
      <c r="G204" s="10"/>
      <c r="H204" s="10"/>
      <c r="I204" s="10"/>
      <c r="J204" s="10"/>
      <c r="K204" s="120"/>
      <c r="L204" s="98"/>
    </row>
    <row r="205" spans="1:12">
      <c r="A205" s="86" t="s">
        <v>15</v>
      </c>
      <c r="B205" s="93" t="s">
        <v>745</v>
      </c>
      <c r="C205" s="91">
        <v>23</v>
      </c>
      <c r="D205" s="91" t="s">
        <v>211</v>
      </c>
      <c r="E205" s="91"/>
      <c r="F205" s="91"/>
      <c r="G205" s="91"/>
      <c r="H205" s="91"/>
      <c r="I205" s="91"/>
      <c r="J205" s="91"/>
      <c r="K205" s="120"/>
      <c r="L205" s="98">
        <f>K205*C205</f>
        <v>0</v>
      </c>
    </row>
    <row r="206" spans="1:12">
      <c r="A206" s="86"/>
      <c r="B206" s="93"/>
      <c r="C206" s="91"/>
      <c r="D206" s="91"/>
      <c r="E206" s="91"/>
      <c r="F206" s="91"/>
      <c r="G206" s="88"/>
      <c r="H206" s="88"/>
      <c r="I206" s="88"/>
      <c r="J206" s="88"/>
      <c r="K206" s="120"/>
      <c r="L206" s="98"/>
    </row>
    <row r="207" spans="1:12">
      <c r="A207" s="86" t="s">
        <v>139</v>
      </c>
      <c r="B207" s="93" t="s">
        <v>746</v>
      </c>
      <c r="C207" s="91">
        <v>6</v>
      </c>
      <c r="D207" s="91" t="s">
        <v>211</v>
      </c>
      <c r="E207" s="88"/>
      <c r="F207" s="88"/>
      <c r="G207" s="88"/>
      <c r="H207" s="88"/>
      <c r="I207" s="88"/>
      <c r="J207" s="88"/>
      <c r="K207" s="120"/>
      <c r="L207" s="98">
        <f>K207*C207</f>
        <v>0</v>
      </c>
    </row>
    <row r="208" spans="1:12">
      <c r="A208" s="86"/>
      <c r="B208" s="93"/>
      <c r="C208" s="91"/>
      <c r="D208" s="91"/>
      <c r="E208" s="88"/>
      <c r="F208" s="88"/>
      <c r="G208" s="88"/>
      <c r="H208" s="88"/>
      <c r="I208" s="88"/>
      <c r="J208" s="88"/>
      <c r="K208" s="120"/>
      <c r="L208" s="98"/>
    </row>
    <row r="209" spans="1:12">
      <c r="A209" s="86" t="s">
        <v>7</v>
      </c>
      <c r="B209" s="93" t="s">
        <v>747</v>
      </c>
      <c r="C209" s="91">
        <v>21</v>
      </c>
      <c r="D209" s="91" t="s">
        <v>211</v>
      </c>
      <c r="E209" s="400"/>
      <c r="F209" s="400"/>
      <c r="G209" s="400"/>
      <c r="H209" s="400"/>
      <c r="I209" s="400">
        <f>SUM(E209:H209)</f>
        <v>0</v>
      </c>
      <c r="J209" s="400"/>
      <c r="K209" s="120"/>
      <c r="L209" s="98">
        <f>K209*C209</f>
        <v>0</v>
      </c>
    </row>
    <row r="210" spans="1:12">
      <c r="A210" s="86"/>
      <c r="B210" s="93"/>
      <c r="C210" s="91"/>
      <c r="D210" s="91"/>
      <c r="E210" s="91"/>
      <c r="F210" s="91"/>
      <c r="G210" s="91"/>
      <c r="H210" s="91"/>
      <c r="I210" s="91"/>
      <c r="J210" s="91"/>
      <c r="K210" s="99"/>
      <c r="L210" s="98"/>
    </row>
    <row r="211" spans="1:12">
      <c r="A211" s="86" t="s">
        <v>9</v>
      </c>
      <c r="B211" s="93" t="s">
        <v>748</v>
      </c>
      <c r="C211" s="91">
        <v>17</v>
      </c>
      <c r="D211" s="91" t="s">
        <v>211</v>
      </c>
      <c r="E211" s="400"/>
      <c r="F211" s="400"/>
      <c r="G211" s="400"/>
      <c r="H211" s="400"/>
      <c r="I211" s="400">
        <f>SUM(E211:H211)</f>
        <v>0</v>
      </c>
      <c r="J211" s="400"/>
      <c r="K211" s="120"/>
      <c r="L211" s="98">
        <f>K211*C211</f>
        <v>0</v>
      </c>
    </row>
    <row r="212" spans="1:12">
      <c r="A212" s="86"/>
      <c r="B212" s="93"/>
      <c r="C212" s="91"/>
      <c r="D212" s="91"/>
      <c r="E212" s="91"/>
      <c r="F212" s="91"/>
      <c r="G212" s="91"/>
      <c r="H212" s="91"/>
      <c r="I212" s="91"/>
      <c r="J212" s="91"/>
      <c r="K212" s="120"/>
      <c r="L212" s="98"/>
    </row>
    <row r="213" spans="1:12">
      <c r="A213" s="86" t="s">
        <v>11</v>
      </c>
      <c r="B213" s="93" t="s">
        <v>749</v>
      </c>
      <c r="C213" s="91">
        <v>4</v>
      </c>
      <c r="D213" s="91" t="s">
        <v>211</v>
      </c>
      <c r="E213" s="400"/>
      <c r="F213" s="400"/>
      <c r="G213" s="400"/>
      <c r="H213" s="400"/>
      <c r="I213" s="400">
        <f>SUM(E213:H213)</f>
        <v>0</v>
      </c>
      <c r="J213" s="400"/>
      <c r="K213" s="120"/>
      <c r="L213" s="98">
        <f>K213*C213</f>
        <v>0</v>
      </c>
    </row>
    <row r="214" spans="1:12">
      <c r="A214" s="86"/>
      <c r="B214" s="93"/>
      <c r="C214" s="91"/>
      <c r="D214" s="91"/>
      <c r="E214" s="91"/>
      <c r="F214" s="91"/>
      <c r="G214" s="91"/>
      <c r="H214" s="91"/>
      <c r="I214" s="91"/>
      <c r="J214" s="91"/>
      <c r="K214" s="120"/>
      <c r="L214" s="98"/>
    </row>
    <row r="215" spans="1:12" ht="47.25">
      <c r="A215" s="86" t="s">
        <v>13</v>
      </c>
      <c r="B215" s="93" t="s">
        <v>404</v>
      </c>
      <c r="C215" s="91">
        <v>3</v>
      </c>
      <c r="D215" s="91" t="s">
        <v>211</v>
      </c>
      <c r="E215" s="400"/>
      <c r="F215" s="400"/>
      <c r="G215" s="400"/>
      <c r="H215" s="400"/>
      <c r="I215" s="400">
        <f>SUM(E215:H215)</f>
        <v>0</v>
      </c>
      <c r="J215" s="400"/>
      <c r="K215" s="120"/>
      <c r="L215" s="98">
        <f>K215*C215</f>
        <v>0</v>
      </c>
    </row>
    <row r="216" spans="1:12">
      <c r="A216" s="86"/>
      <c r="B216" s="93"/>
      <c r="C216" s="91"/>
      <c r="D216" s="91"/>
      <c r="E216" s="91"/>
      <c r="F216" s="91"/>
      <c r="G216" s="91"/>
      <c r="H216" s="91"/>
      <c r="I216" s="91"/>
      <c r="J216" s="91"/>
      <c r="K216" s="120"/>
      <c r="L216" s="98"/>
    </row>
    <row r="217" spans="1:12" ht="31.5">
      <c r="A217" s="86" t="s">
        <v>15</v>
      </c>
      <c r="B217" s="93" t="s">
        <v>750</v>
      </c>
      <c r="C217" s="91">
        <v>12</v>
      </c>
      <c r="D217" s="91" t="s">
        <v>211</v>
      </c>
      <c r="E217" s="400"/>
      <c r="F217" s="400"/>
      <c r="G217" s="400"/>
      <c r="H217" s="400"/>
      <c r="I217" s="400">
        <f>SUM(E217:H217)</f>
        <v>0</v>
      </c>
      <c r="J217" s="400"/>
      <c r="K217" s="120"/>
      <c r="L217" s="98">
        <f>K217*C217</f>
        <v>0</v>
      </c>
    </row>
    <row r="218" spans="1:12">
      <c r="A218" s="86"/>
      <c r="D218" s="91"/>
      <c r="E218" s="400"/>
      <c r="F218" s="400"/>
      <c r="G218" s="400"/>
      <c r="H218" s="400"/>
      <c r="I218" s="400"/>
      <c r="J218" s="400"/>
    </row>
    <row r="219" spans="1:12">
      <c r="A219" s="86" t="s">
        <v>139</v>
      </c>
      <c r="B219" s="93" t="s">
        <v>751</v>
      </c>
      <c r="C219" s="91">
        <v>1</v>
      </c>
      <c r="D219" s="91" t="s">
        <v>211</v>
      </c>
      <c r="E219" s="400"/>
      <c r="F219" s="400"/>
      <c r="G219" s="400"/>
      <c r="H219" s="400"/>
      <c r="I219" s="400"/>
      <c r="J219" s="400"/>
      <c r="K219" s="120"/>
      <c r="L219" s="98">
        <f>K219*C219</f>
        <v>0</v>
      </c>
    </row>
    <row r="220" spans="1:12">
      <c r="A220" s="86"/>
      <c r="B220" s="93"/>
      <c r="C220" s="91"/>
      <c r="D220" s="91"/>
      <c r="E220" s="400"/>
      <c r="F220" s="400"/>
      <c r="G220" s="400"/>
      <c r="H220" s="400"/>
      <c r="I220" s="400"/>
      <c r="J220" s="400"/>
      <c r="K220" s="120"/>
      <c r="L220" s="98"/>
    </row>
    <row r="221" spans="1:12">
      <c r="A221" s="86"/>
      <c r="D221" s="91"/>
      <c r="E221" s="400"/>
      <c r="F221" s="400"/>
      <c r="G221" s="400"/>
      <c r="H221" s="400"/>
      <c r="I221" s="400"/>
      <c r="J221" s="107" t="s">
        <v>212</v>
      </c>
      <c r="L221" s="98">
        <f>SUM(L172:L219)</f>
        <v>0</v>
      </c>
    </row>
    <row r="222" spans="1:12" ht="43.9" customHeight="1">
      <c r="A222" s="86"/>
      <c r="B222" s="422" t="s">
        <v>752</v>
      </c>
      <c r="D222" s="91"/>
      <c r="E222" s="400"/>
      <c r="F222" s="400"/>
      <c r="G222" s="400"/>
      <c r="H222" s="400"/>
      <c r="I222" s="400"/>
      <c r="J222" s="400"/>
    </row>
    <row r="223" spans="1:12" ht="270.60000000000002" customHeight="1">
      <c r="A223" s="86"/>
      <c r="B223" s="121" t="s">
        <v>869</v>
      </c>
      <c r="C223" s="395"/>
      <c r="D223" s="91"/>
      <c r="E223" s="400"/>
      <c r="F223" s="400"/>
      <c r="G223" s="400"/>
      <c r="H223" s="400"/>
      <c r="I223" s="400"/>
      <c r="J223" s="107"/>
    </row>
    <row r="224" spans="1:12">
      <c r="A224" s="86"/>
      <c r="B224" s="121"/>
      <c r="C224" s="395"/>
      <c r="D224" s="91"/>
      <c r="E224" s="400"/>
      <c r="F224" s="400"/>
      <c r="G224" s="400"/>
      <c r="H224" s="400"/>
      <c r="I224" s="400"/>
      <c r="J224" s="400"/>
    </row>
    <row r="225" spans="1:12">
      <c r="A225" s="86" t="s">
        <v>19</v>
      </c>
      <c r="B225" s="93" t="s">
        <v>405</v>
      </c>
      <c r="C225" s="91">
        <v>2</v>
      </c>
      <c r="D225" s="91" t="s">
        <v>2</v>
      </c>
      <c r="E225" s="91"/>
      <c r="F225" s="91"/>
      <c r="G225" s="91"/>
      <c r="H225" s="91"/>
      <c r="I225" s="91"/>
      <c r="J225" s="91"/>
      <c r="K225" s="120"/>
      <c r="L225" s="98">
        <f>K225*C225</f>
        <v>0</v>
      </c>
    </row>
    <row r="226" spans="1:12">
      <c r="A226" s="86"/>
      <c r="C226" s="107"/>
      <c r="D226" s="91"/>
      <c r="E226" s="88"/>
      <c r="F226" s="88"/>
      <c r="G226" s="88"/>
      <c r="H226" s="88"/>
      <c r="I226" s="88"/>
      <c r="J226" s="88"/>
      <c r="K226" s="107"/>
      <c r="L226" s="201"/>
    </row>
    <row r="227" spans="1:12" ht="31.5">
      <c r="A227" s="86"/>
      <c r="B227" s="422" t="s">
        <v>406</v>
      </c>
      <c r="C227" s="162"/>
      <c r="D227" s="91"/>
      <c r="E227" s="91"/>
      <c r="F227" s="91"/>
      <c r="G227" s="91"/>
      <c r="H227" s="88"/>
      <c r="I227" s="88"/>
      <c r="J227" s="88"/>
      <c r="K227" s="163"/>
      <c r="L227" s="163"/>
    </row>
    <row r="228" spans="1:12">
      <c r="A228" s="86"/>
      <c r="B228" s="394"/>
      <c r="C228" s="162"/>
      <c r="D228" s="91"/>
      <c r="E228" s="88"/>
      <c r="F228" s="88"/>
      <c r="G228" s="88"/>
      <c r="H228" s="88"/>
      <c r="I228" s="88"/>
      <c r="J228" s="88"/>
      <c r="K228" s="163"/>
      <c r="L228" s="163"/>
    </row>
    <row r="229" spans="1:12" ht="123.6" customHeight="1">
      <c r="A229" s="86"/>
      <c r="B229" s="121" t="s">
        <v>753</v>
      </c>
      <c r="C229" s="121"/>
      <c r="D229" s="91"/>
      <c r="E229" s="400"/>
      <c r="F229" s="400"/>
      <c r="G229" s="400"/>
      <c r="H229" s="400"/>
      <c r="I229" s="400">
        <f>SUM(E229:H229)</f>
        <v>0</v>
      </c>
      <c r="J229" s="400"/>
      <c r="K229" s="158"/>
      <c r="L229" s="163"/>
    </row>
    <row r="230" spans="1:12">
      <c r="A230" s="86"/>
      <c r="B230" s="93"/>
      <c r="C230" s="91"/>
      <c r="D230" s="91"/>
      <c r="E230" s="88"/>
      <c r="F230" s="88"/>
      <c r="G230" s="88"/>
      <c r="H230" s="88"/>
      <c r="I230" s="88"/>
      <c r="J230" s="88"/>
      <c r="K230" s="120"/>
      <c r="L230" s="98"/>
    </row>
    <row r="231" spans="1:12">
      <c r="A231" s="86" t="s">
        <v>7</v>
      </c>
      <c r="B231" s="93" t="s">
        <v>407</v>
      </c>
      <c r="C231" s="91">
        <v>2</v>
      </c>
      <c r="D231" s="91" t="s">
        <v>211</v>
      </c>
      <c r="E231" s="400"/>
      <c r="F231" s="400"/>
      <c r="G231" s="400"/>
      <c r="H231" s="400"/>
      <c r="I231" s="400">
        <f>SUM(E231:H231)</f>
        <v>0</v>
      </c>
      <c r="J231" s="400"/>
      <c r="K231" s="120"/>
      <c r="L231" s="98">
        <f>K231*C231</f>
        <v>0</v>
      </c>
    </row>
    <row r="232" spans="1:12">
      <c r="A232" s="86"/>
      <c r="B232" s="93"/>
      <c r="C232" s="91"/>
      <c r="D232" s="91"/>
      <c r="E232" s="88"/>
      <c r="F232" s="88"/>
      <c r="G232" s="88"/>
      <c r="H232" s="88"/>
      <c r="I232" s="88"/>
      <c r="J232" s="88"/>
      <c r="K232" s="120"/>
      <c r="L232" s="98"/>
    </row>
    <row r="233" spans="1:12">
      <c r="A233" s="86" t="s">
        <v>9</v>
      </c>
      <c r="B233" s="93" t="s">
        <v>754</v>
      </c>
      <c r="C233" s="91">
        <v>3</v>
      </c>
      <c r="D233" s="91" t="s">
        <v>211</v>
      </c>
      <c r="E233" s="400"/>
      <c r="F233" s="400"/>
      <c r="G233" s="400"/>
      <c r="H233" s="400"/>
      <c r="I233" s="400">
        <f>SUM(E233:H233)</f>
        <v>0</v>
      </c>
      <c r="J233" s="400"/>
      <c r="K233" s="120"/>
      <c r="L233" s="98">
        <f>K233*C233</f>
        <v>0</v>
      </c>
    </row>
    <row r="234" spans="1:12">
      <c r="A234" s="86"/>
      <c r="B234" s="93"/>
      <c r="C234" s="91"/>
      <c r="D234" s="91"/>
      <c r="E234" s="400"/>
      <c r="F234" s="400"/>
      <c r="G234" s="400"/>
      <c r="H234" s="400"/>
      <c r="I234" s="400"/>
      <c r="J234" s="400"/>
      <c r="K234" s="120"/>
      <c r="L234" s="98"/>
    </row>
    <row r="235" spans="1:12">
      <c r="A235" s="86" t="s">
        <v>11</v>
      </c>
      <c r="B235" s="93" t="s">
        <v>755</v>
      </c>
      <c r="C235" s="91">
        <v>2</v>
      </c>
      <c r="D235" s="91" t="s">
        <v>211</v>
      </c>
      <c r="E235" s="400"/>
      <c r="F235" s="400"/>
      <c r="G235" s="400"/>
      <c r="H235" s="400"/>
      <c r="I235" s="400">
        <f>SUM(E235:H235)</f>
        <v>0</v>
      </c>
      <c r="J235" s="400"/>
      <c r="K235" s="120"/>
      <c r="L235" s="98">
        <f>K235*C235</f>
        <v>0</v>
      </c>
    </row>
    <row r="236" spans="1:12">
      <c r="A236" s="86"/>
      <c r="B236" s="93"/>
      <c r="C236" s="91"/>
      <c r="D236" s="91"/>
      <c r="E236" s="400"/>
      <c r="F236" s="400"/>
      <c r="G236" s="400"/>
      <c r="H236" s="400"/>
      <c r="I236" s="400"/>
      <c r="J236" s="400"/>
      <c r="K236" s="120"/>
      <c r="L236" s="98"/>
    </row>
    <row r="237" spans="1:12">
      <c r="A237" s="86" t="s">
        <v>13</v>
      </c>
      <c r="B237" s="93" t="s">
        <v>408</v>
      </c>
      <c r="C237" s="91">
        <v>10</v>
      </c>
      <c r="D237" s="91" t="s">
        <v>211</v>
      </c>
      <c r="E237" s="143"/>
      <c r="F237" s="143"/>
      <c r="G237" s="143"/>
      <c r="H237" s="143"/>
      <c r="I237" s="143"/>
      <c r="J237" s="143"/>
      <c r="K237" s="120"/>
      <c r="L237" s="98">
        <f>K237*C237</f>
        <v>0</v>
      </c>
    </row>
    <row r="238" spans="1:12">
      <c r="A238" s="86"/>
      <c r="B238" s="93"/>
      <c r="C238" s="91"/>
      <c r="D238" s="91"/>
      <c r="E238" s="91"/>
      <c r="F238" s="91"/>
      <c r="G238" s="91"/>
      <c r="H238" s="399" t="s">
        <v>798</v>
      </c>
      <c r="I238" s="143"/>
      <c r="J238" s="143"/>
      <c r="K238" s="120"/>
      <c r="L238" s="98"/>
    </row>
    <row r="239" spans="1:12">
      <c r="A239" s="86" t="s">
        <v>15</v>
      </c>
      <c r="B239" s="93" t="s">
        <v>409</v>
      </c>
      <c r="C239" s="91">
        <v>6</v>
      </c>
      <c r="D239" s="91" t="s">
        <v>211</v>
      </c>
      <c r="E239" s="91"/>
      <c r="F239" s="91"/>
      <c r="G239" s="91"/>
      <c r="H239" s="143"/>
      <c r="I239" s="143"/>
      <c r="J239" s="143"/>
      <c r="K239" s="120"/>
      <c r="L239" s="98">
        <f>K239*C239</f>
        <v>0</v>
      </c>
    </row>
    <row r="240" spans="1:12">
      <c r="A240" s="86"/>
      <c r="D240" s="91"/>
      <c r="E240" s="400"/>
      <c r="F240" s="400"/>
      <c r="G240" s="400"/>
      <c r="H240" s="400"/>
      <c r="I240" s="400">
        <f>SUM(E240:H240)</f>
        <v>0</v>
      </c>
      <c r="J240" s="400"/>
      <c r="K240" s="160"/>
    </row>
    <row r="241" spans="1:12">
      <c r="A241" s="86"/>
      <c r="B241" s="394" t="s">
        <v>756</v>
      </c>
      <c r="D241" s="91"/>
      <c r="E241" s="91"/>
      <c r="F241" s="91"/>
      <c r="G241" s="91"/>
      <c r="H241" s="91"/>
      <c r="I241" s="91"/>
      <c r="J241" s="91"/>
      <c r="K241" s="160"/>
    </row>
    <row r="242" spans="1:12">
      <c r="A242" s="86"/>
      <c r="B242" s="161"/>
      <c r="D242" s="91"/>
      <c r="E242" s="400"/>
      <c r="F242" s="400"/>
      <c r="G242" s="400"/>
      <c r="H242" s="400"/>
      <c r="I242" s="400">
        <f>SUM(E242:H242)</f>
        <v>0</v>
      </c>
      <c r="J242" s="400"/>
      <c r="K242" s="160"/>
    </row>
    <row r="243" spans="1:12" ht="132.6" customHeight="1">
      <c r="A243" s="86"/>
      <c r="B243" s="121" t="s">
        <v>757</v>
      </c>
      <c r="C243" s="121"/>
      <c r="D243" s="91"/>
      <c r="E243" s="91"/>
      <c r="F243" s="91"/>
      <c r="G243" s="91"/>
      <c r="H243" s="91"/>
      <c r="I243" s="91"/>
      <c r="J243" s="91"/>
      <c r="K243" s="160"/>
    </row>
    <row r="244" spans="1:12">
      <c r="A244" s="86"/>
      <c r="B244" s="121"/>
      <c r="C244" s="121"/>
      <c r="D244" s="91"/>
      <c r="E244" s="400"/>
      <c r="F244" s="400"/>
      <c r="G244" s="400"/>
      <c r="H244" s="400"/>
      <c r="I244" s="400">
        <f>SUM(E244:H244)</f>
        <v>0</v>
      </c>
      <c r="J244" s="400"/>
      <c r="K244" s="160"/>
    </row>
    <row r="245" spans="1:12" ht="33" customHeight="1">
      <c r="A245" s="86" t="s">
        <v>222</v>
      </c>
      <c r="B245" s="93" t="s">
        <v>410</v>
      </c>
      <c r="C245" s="91">
        <v>5</v>
      </c>
      <c r="D245" s="91" t="s">
        <v>211</v>
      </c>
      <c r="E245" s="88"/>
      <c r="F245" s="88"/>
      <c r="G245" s="88"/>
      <c r="H245" s="88"/>
      <c r="I245" s="88"/>
      <c r="J245" s="88"/>
      <c r="K245" s="120"/>
      <c r="L245" s="98">
        <f>K245*C245</f>
        <v>0</v>
      </c>
    </row>
    <row r="246" spans="1:12">
      <c r="A246" s="86"/>
      <c r="B246" s="93"/>
      <c r="C246" s="91"/>
      <c r="D246" s="91"/>
      <c r="E246" s="88"/>
      <c r="F246" s="88"/>
      <c r="G246" s="88"/>
      <c r="H246" s="88"/>
      <c r="I246" s="88"/>
      <c r="J246" s="88"/>
      <c r="K246" s="120"/>
      <c r="L246" s="98"/>
    </row>
    <row r="247" spans="1:12">
      <c r="A247" s="86" t="s">
        <v>223</v>
      </c>
      <c r="B247" s="93" t="s">
        <v>411</v>
      </c>
      <c r="C247" s="91">
        <v>1</v>
      </c>
      <c r="D247" s="91" t="s">
        <v>211</v>
      </c>
      <c r="E247" s="91"/>
      <c r="F247" s="91"/>
      <c r="G247" s="91"/>
      <c r="H247" s="88"/>
      <c r="I247" s="88"/>
      <c r="J247" s="88"/>
      <c r="K247" s="120"/>
      <c r="L247" s="98">
        <f>K247*C247</f>
        <v>0</v>
      </c>
    </row>
    <row r="248" spans="1:12">
      <c r="A248" s="86"/>
      <c r="B248" s="93"/>
      <c r="C248" s="91"/>
      <c r="D248" s="91"/>
      <c r="E248" s="91"/>
      <c r="F248" s="91"/>
      <c r="G248" s="91"/>
      <c r="H248" s="91"/>
      <c r="I248" s="91"/>
      <c r="J248" s="91"/>
      <c r="K248" s="120"/>
      <c r="L248" s="98"/>
    </row>
    <row r="249" spans="1:12">
      <c r="A249" s="86" t="s">
        <v>224</v>
      </c>
      <c r="B249" s="93" t="s">
        <v>758</v>
      </c>
      <c r="C249" s="91">
        <v>2</v>
      </c>
      <c r="D249" s="91" t="s">
        <v>211</v>
      </c>
      <c r="E249" s="91"/>
      <c r="F249" s="91"/>
      <c r="G249" s="91"/>
      <c r="H249" s="91"/>
      <c r="I249" s="91"/>
      <c r="J249" s="91"/>
      <c r="K249" s="120"/>
      <c r="L249" s="98">
        <f>K249*C249</f>
        <v>0</v>
      </c>
    </row>
    <row r="250" spans="1:12">
      <c r="A250" s="86"/>
      <c r="D250" s="91"/>
      <c r="E250" s="400"/>
      <c r="F250" s="400"/>
      <c r="G250" s="400"/>
      <c r="H250" s="400"/>
      <c r="I250" s="400">
        <f>SUM(E250:H250)</f>
        <v>0</v>
      </c>
      <c r="J250" s="400"/>
    </row>
    <row r="251" spans="1:12">
      <c r="A251" s="86" t="s">
        <v>224</v>
      </c>
      <c r="B251" s="93" t="s">
        <v>759</v>
      </c>
      <c r="C251" s="91">
        <v>7</v>
      </c>
      <c r="D251" s="91" t="s">
        <v>211</v>
      </c>
      <c r="E251" s="91"/>
      <c r="F251" s="91"/>
      <c r="G251" s="91"/>
      <c r="H251" s="91"/>
      <c r="I251" s="91"/>
      <c r="J251" s="91"/>
      <c r="K251" s="120"/>
      <c r="L251" s="98">
        <f>K251*C251</f>
        <v>0</v>
      </c>
    </row>
    <row r="252" spans="1:12">
      <c r="A252" s="86"/>
      <c r="D252" s="91"/>
      <c r="E252" s="400"/>
      <c r="F252" s="400"/>
      <c r="G252" s="400"/>
      <c r="H252" s="400"/>
      <c r="I252" s="400">
        <f>SUM(E252:H252)</f>
        <v>0</v>
      </c>
      <c r="J252" s="400"/>
    </row>
    <row r="253" spans="1:12">
      <c r="A253" s="86"/>
      <c r="B253" s="394" t="s">
        <v>412</v>
      </c>
      <c r="C253" s="162"/>
      <c r="D253" s="91"/>
      <c r="E253" s="400"/>
      <c r="F253" s="400"/>
      <c r="G253" s="400"/>
      <c r="H253" s="400"/>
      <c r="I253" s="400"/>
      <c r="J253" s="400"/>
      <c r="K253" s="163"/>
      <c r="L253" s="163"/>
    </row>
    <row r="254" spans="1:12">
      <c r="A254" s="86"/>
      <c r="B254" s="161"/>
      <c r="C254" s="162"/>
      <c r="D254" s="91"/>
      <c r="E254" s="400"/>
      <c r="F254" s="400"/>
      <c r="G254" s="400"/>
      <c r="H254" s="400"/>
      <c r="I254" s="400"/>
      <c r="J254" s="107" t="s">
        <v>212</v>
      </c>
      <c r="K254" s="163"/>
      <c r="L254" s="163">
        <f>SUM(L223:L251)</f>
        <v>0</v>
      </c>
    </row>
    <row r="255" spans="1:12" ht="168.6" customHeight="1">
      <c r="A255" s="86"/>
      <c r="B255" s="121" t="s">
        <v>760</v>
      </c>
      <c r="C255" s="121"/>
      <c r="D255" s="91"/>
      <c r="E255" s="400"/>
      <c r="F255" s="400"/>
      <c r="G255" s="400"/>
      <c r="H255" s="400"/>
      <c r="I255" s="400"/>
      <c r="J255" s="107"/>
      <c r="K255" s="158"/>
      <c r="L255" s="163"/>
    </row>
    <row r="256" spans="1:12">
      <c r="A256" s="86"/>
      <c r="C256" s="121"/>
      <c r="D256" s="91"/>
      <c r="E256" s="400"/>
      <c r="F256" s="400"/>
      <c r="G256" s="400"/>
      <c r="H256" s="400"/>
      <c r="I256" s="400"/>
      <c r="J256" s="107"/>
      <c r="K256" s="158"/>
      <c r="L256" s="163"/>
    </row>
    <row r="257" spans="1:12">
      <c r="A257" s="86" t="s">
        <v>9</v>
      </c>
      <c r="B257" s="93" t="s">
        <v>761</v>
      </c>
      <c r="C257" s="91">
        <v>2</v>
      </c>
      <c r="D257" s="91" t="s">
        <v>211</v>
      </c>
      <c r="E257" s="400"/>
      <c r="F257" s="400"/>
      <c r="G257" s="400"/>
      <c r="H257" s="400"/>
      <c r="I257" s="400">
        <f>SUM(E257:H257)</f>
        <v>0</v>
      </c>
      <c r="J257" s="400"/>
      <c r="K257" s="120"/>
      <c r="L257" s="98">
        <f>K257*C257</f>
        <v>0</v>
      </c>
    </row>
    <row r="258" spans="1:12">
      <c r="A258" s="86"/>
      <c r="B258" s="93"/>
      <c r="C258" s="91"/>
      <c r="D258" s="91"/>
      <c r="E258" s="400"/>
      <c r="F258" s="400"/>
      <c r="G258" s="400"/>
      <c r="H258" s="400"/>
      <c r="I258" s="400"/>
      <c r="J258" s="400"/>
      <c r="K258" s="120"/>
      <c r="L258" s="98"/>
    </row>
    <row r="259" spans="1:12">
      <c r="A259" s="86" t="s">
        <v>11</v>
      </c>
      <c r="B259" s="93" t="s">
        <v>413</v>
      </c>
      <c r="C259" s="91">
        <v>3</v>
      </c>
      <c r="D259" s="91" t="s">
        <v>211</v>
      </c>
      <c r="E259" s="400"/>
      <c r="F259" s="400"/>
      <c r="G259" s="400"/>
      <c r="H259" s="400"/>
      <c r="I259" s="400">
        <f>SUM(E259:H259)</f>
        <v>0</v>
      </c>
      <c r="J259" s="400"/>
      <c r="K259" s="120"/>
      <c r="L259" s="98">
        <f>K259*C259</f>
        <v>0</v>
      </c>
    </row>
    <row r="260" spans="1:12">
      <c r="A260" s="86"/>
      <c r="B260" s="93"/>
      <c r="C260" s="91"/>
      <c r="D260" s="91"/>
      <c r="E260" s="400"/>
      <c r="F260" s="400"/>
      <c r="G260" s="400"/>
      <c r="H260" s="400"/>
      <c r="I260" s="400"/>
      <c r="J260" s="400"/>
      <c r="K260" s="120"/>
      <c r="L260" s="98"/>
    </row>
    <row r="261" spans="1:12">
      <c r="A261" s="86" t="s">
        <v>13</v>
      </c>
      <c r="B261" s="93" t="s">
        <v>414</v>
      </c>
      <c r="C261" s="91">
        <v>5</v>
      </c>
      <c r="D261" s="91" t="s">
        <v>211</v>
      </c>
      <c r="E261" s="400"/>
      <c r="F261" s="400"/>
      <c r="G261" s="400"/>
      <c r="H261" s="400"/>
      <c r="I261" s="400"/>
      <c r="J261" s="107"/>
      <c r="K261" s="120"/>
      <c r="L261" s="98">
        <f>K261*C261</f>
        <v>0</v>
      </c>
    </row>
    <row r="262" spans="1:12">
      <c r="A262" s="86"/>
      <c r="D262" s="91"/>
      <c r="E262" s="400"/>
      <c r="F262" s="400"/>
      <c r="G262" s="400"/>
      <c r="H262" s="400"/>
      <c r="I262" s="400"/>
      <c r="J262" s="107"/>
    </row>
    <row r="263" spans="1:12">
      <c r="A263" s="86"/>
      <c r="B263" s="394" t="s">
        <v>415</v>
      </c>
      <c r="C263" s="91"/>
      <c r="D263" s="91"/>
      <c r="E263" s="400"/>
      <c r="F263" s="400"/>
      <c r="G263" s="400"/>
      <c r="H263" s="400"/>
      <c r="I263" s="400"/>
      <c r="J263" s="107"/>
      <c r="K263" s="99"/>
      <c r="L263" s="98"/>
    </row>
    <row r="264" spans="1:12">
      <c r="A264" s="86"/>
      <c r="B264" s="161"/>
      <c r="C264" s="91"/>
      <c r="D264" s="91"/>
      <c r="E264" s="400"/>
      <c r="F264" s="400"/>
      <c r="G264" s="400"/>
      <c r="H264" s="400"/>
      <c r="I264" s="400"/>
      <c r="J264" s="107"/>
      <c r="K264" s="99"/>
      <c r="L264" s="98"/>
    </row>
    <row r="265" spans="1:12" ht="144.6" customHeight="1">
      <c r="A265" s="86"/>
      <c r="B265" s="121" t="s">
        <v>762</v>
      </c>
      <c r="C265" s="121"/>
      <c r="D265" s="91"/>
      <c r="E265" s="400"/>
      <c r="F265" s="400"/>
      <c r="G265" s="400"/>
      <c r="H265" s="400"/>
      <c r="I265" s="400">
        <f>SUM(E265:H265)</f>
        <v>0</v>
      </c>
      <c r="J265" s="400"/>
      <c r="K265" s="99"/>
      <c r="L265" s="98"/>
    </row>
    <row r="266" spans="1:12">
      <c r="A266" s="86"/>
      <c r="B266" s="121"/>
      <c r="C266" s="121"/>
      <c r="D266" s="91"/>
      <c r="E266" s="400"/>
      <c r="F266" s="400"/>
      <c r="G266" s="400"/>
      <c r="H266" s="400"/>
      <c r="I266" s="400"/>
      <c r="J266" s="107"/>
      <c r="K266" s="99"/>
      <c r="L266" s="98"/>
    </row>
    <row r="267" spans="1:12">
      <c r="A267" s="86" t="s">
        <v>15</v>
      </c>
      <c r="B267" s="93" t="s">
        <v>763</v>
      </c>
      <c r="C267" s="91">
        <v>1</v>
      </c>
      <c r="D267" s="91" t="s">
        <v>211</v>
      </c>
      <c r="E267" s="400"/>
      <c r="F267" s="400"/>
      <c r="G267" s="400"/>
      <c r="H267" s="400"/>
      <c r="I267" s="400">
        <f>SUM(E267:H267)</f>
        <v>0</v>
      </c>
      <c r="J267" s="400"/>
      <c r="K267" s="120"/>
      <c r="L267" s="98">
        <f>K267*C267</f>
        <v>0</v>
      </c>
    </row>
    <row r="268" spans="1:12">
      <c r="A268" s="86"/>
      <c r="B268" s="93"/>
      <c r="C268" s="91"/>
      <c r="D268" s="91"/>
      <c r="E268" s="88"/>
      <c r="F268" s="88"/>
      <c r="G268" s="88"/>
      <c r="H268" s="88"/>
      <c r="I268" s="88"/>
      <c r="J268" s="88"/>
      <c r="K268" s="120"/>
      <c r="L268" s="98"/>
    </row>
    <row r="269" spans="1:12">
      <c r="A269" s="86" t="s">
        <v>139</v>
      </c>
      <c r="B269" s="93" t="s">
        <v>764</v>
      </c>
      <c r="C269" s="91">
        <v>6</v>
      </c>
      <c r="D269" s="91" t="s">
        <v>211</v>
      </c>
      <c r="E269" s="408"/>
      <c r="F269" s="408"/>
      <c r="G269" s="408"/>
      <c r="H269" s="408"/>
      <c r="I269" s="408"/>
      <c r="J269" s="107"/>
      <c r="K269" s="120"/>
      <c r="L269" s="98">
        <f>K269*C269</f>
        <v>0</v>
      </c>
    </row>
    <row r="270" spans="1:12">
      <c r="A270" s="86"/>
      <c r="B270" s="93"/>
      <c r="C270" s="91"/>
      <c r="D270" s="91"/>
      <c r="E270" s="408"/>
      <c r="F270" s="408"/>
      <c r="G270" s="408"/>
      <c r="H270" s="408"/>
      <c r="I270" s="408"/>
      <c r="J270" s="107"/>
      <c r="K270" s="120"/>
      <c r="L270" s="98"/>
    </row>
    <row r="271" spans="1:12">
      <c r="A271" s="86" t="s">
        <v>19</v>
      </c>
      <c r="B271" s="93" t="s">
        <v>765</v>
      </c>
      <c r="C271" s="91">
        <v>6</v>
      </c>
      <c r="D271" s="91" t="s">
        <v>211</v>
      </c>
      <c r="E271" s="408"/>
      <c r="F271" s="408"/>
      <c r="G271" s="408"/>
      <c r="H271" s="408"/>
      <c r="I271" s="408"/>
      <c r="J271" s="107"/>
      <c r="K271" s="120"/>
      <c r="L271" s="98">
        <f>K271*C271</f>
        <v>0</v>
      </c>
    </row>
    <row r="272" spans="1:12">
      <c r="A272" s="86"/>
      <c r="B272" s="93"/>
      <c r="C272" s="91"/>
      <c r="D272" s="91"/>
      <c r="E272" s="408"/>
      <c r="F272" s="408"/>
      <c r="G272" s="408"/>
      <c r="H272" s="408"/>
      <c r="I272" s="408"/>
      <c r="J272" s="107"/>
      <c r="K272" s="120"/>
      <c r="L272" s="98"/>
    </row>
    <row r="273" spans="1:12">
      <c r="A273" s="86" t="s">
        <v>222</v>
      </c>
      <c r="B273" s="93" t="s">
        <v>416</v>
      </c>
      <c r="C273" s="91">
        <v>30</v>
      </c>
      <c r="D273" s="91" t="s">
        <v>211</v>
      </c>
      <c r="E273" s="408"/>
      <c r="F273" s="408"/>
      <c r="G273" s="408"/>
      <c r="H273" s="408"/>
      <c r="I273" s="408"/>
      <c r="J273" s="107"/>
      <c r="K273" s="120"/>
      <c r="L273" s="98">
        <f>K273*C273</f>
        <v>0</v>
      </c>
    </row>
    <row r="274" spans="1:12">
      <c r="A274" s="86"/>
      <c r="B274" s="93"/>
      <c r="C274" s="91"/>
      <c r="D274" s="91"/>
      <c r="E274" s="408"/>
      <c r="F274" s="408"/>
      <c r="G274" s="408"/>
      <c r="H274" s="408"/>
      <c r="I274" s="408"/>
      <c r="J274" s="107"/>
      <c r="K274" s="120"/>
      <c r="L274" s="98"/>
    </row>
    <row r="275" spans="1:12">
      <c r="A275" s="86" t="s">
        <v>223</v>
      </c>
      <c r="B275" s="93" t="s">
        <v>417</v>
      </c>
      <c r="C275" s="91">
        <v>33</v>
      </c>
      <c r="D275" s="91" t="s">
        <v>211</v>
      </c>
      <c r="E275" s="400"/>
      <c r="F275" s="400"/>
      <c r="G275" s="400"/>
      <c r="H275" s="400"/>
      <c r="I275" s="400">
        <f>SUM(E275:H275)</f>
        <v>0</v>
      </c>
      <c r="J275" s="400"/>
      <c r="K275" s="120"/>
      <c r="L275" s="98">
        <f>K275*C275</f>
        <v>0</v>
      </c>
    </row>
    <row r="276" spans="1:12">
      <c r="A276" s="86"/>
      <c r="B276" s="93"/>
      <c r="C276" s="91"/>
      <c r="D276" s="91"/>
      <c r="E276" s="408"/>
      <c r="F276" s="408"/>
      <c r="G276" s="408"/>
      <c r="H276" s="408"/>
      <c r="I276" s="408"/>
      <c r="J276" s="107"/>
      <c r="K276" s="120"/>
      <c r="L276" s="98"/>
    </row>
    <row r="277" spans="1:12">
      <c r="A277" s="86"/>
      <c r="B277" s="394" t="s">
        <v>418</v>
      </c>
      <c r="C277" s="91"/>
      <c r="D277" s="91"/>
      <c r="E277" s="400"/>
      <c r="F277" s="400"/>
      <c r="G277" s="400"/>
      <c r="H277" s="400"/>
      <c r="I277" s="400">
        <f>SUM(E277:H277)</f>
        <v>0</v>
      </c>
      <c r="J277" s="400"/>
      <c r="K277" s="120"/>
      <c r="L277" s="98"/>
    </row>
    <row r="278" spans="1:12">
      <c r="A278" s="86"/>
      <c r="B278" s="394"/>
      <c r="C278" s="91"/>
      <c r="D278" s="91"/>
      <c r="E278" s="408"/>
      <c r="F278" s="408"/>
      <c r="G278" s="408"/>
      <c r="H278" s="408"/>
      <c r="I278" s="408"/>
      <c r="J278" s="107"/>
      <c r="K278" s="120"/>
      <c r="L278" s="98"/>
    </row>
    <row r="279" spans="1:12" ht="121.15" customHeight="1">
      <c r="A279" s="86"/>
      <c r="B279" s="121" t="s">
        <v>419</v>
      </c>
      <c r="C279" s="396"/>
      <c r="D279" s="91"/>
      <c r="E279" s="408"/>
      <c r="F279" s="408"/>
      <c r="G279" s="408"/>
      <c r="H279" s="408"/>
      <c r="I279" s="408"/>
      <c r="J279" s="408"/>
      <c r="K279" s="120"/>
      <c r="L279" s="98"/>
    </row>
    <row r="280" spans="1:12">
      <c r="A280" s="86"/>
      <c r="B280" s="121"/>
      <c r="C280" s="396"/>
      <c r="D280" s="91"/>
      <c r="E280" s="400"/>
      <c r="F280" s="400"/>
      <c r="G280" s="400"/>
      <c r="H280" s="400"/>
      <c r="I280" s="400">
        <f>SUM(E280:H280)</f>
        <v>0</v>
      </c>
      <c r="J280" s="400"/>
      <c r="K280" s="120"/>
      <c r="L280" s="98"/>
    </row>
    <row r="281" spans="1:12">
      <c r="A281" s="86"/>
      <c r="B281" s="165"/>
      <c r="C281" s="91"/>
      <c r="D281" s="91"/>
      <c r="E281" s="408"/>
      <c r="F281" s="408"/>
      <c r="G281" s="408"/>
      <c r="H281" s="408"/>
      <c r="I281" s="408"/>
      <c r="J281" s="408"/>
      <c r="K281" s="120"/>
      <c r="L281" s="98"/>
    </row>
    <row r="282" spans="1:12" ht="16.5" customHeight="1">
      <c r="A282" s="86"/>
      <c r="B282" s="165"/>
      <c r="C282" s="91"/>
      <c r="D282" s="91"/>
      <c r="E282" s="408"/>
      <c r="F282" s="408"/>
      <c r="G282" s="408"/>
      <c r="H282" s="408"/>
      <c r="I282" s="408"/>
      <c r="J282" s="408"/>
      <c r="K282" s="120"/>
      <c r="L282" s="98"/>
    </row>
    <row r="283" spans="1:12">
      <c r="A283" s="86" t="s">
        <v>7</v>
      </c>
      <c r="B283" s="164" t="s">
        <v>766</v>
      </c>
      <c r="C283" s="91">
        <v>4</v>
      </c>
      <c r="D283" s="91" t="s">
        <v>211</v>
      </c>
      <c r="E283" s="408"/>
      <c r="F283" s="408"/>
      <c r="G283" s="408"/>
      <c r="H283" s="408"/>
      <c r="I283" s="408"/>
      <c r="J283" s="408"/>
      <c r="K283" s="120"/>
      <c r="L283" s="98">
        <f>K283*C283</f>
        <v>0</v>
      </c>
    </row>
    <row r="284" spans="1:12" ht="9.75" customHeight="1">
      <c r="A284" s="86"/>
      <c r="B284" s="166"/>
      <c r="C284" s="138"/>
      <c r="D284" s="91"/>
      <c r="E284" s="400"/>
      <c r="F284" s="400"/>
      <c r="G284" s="400"/>
      <c r="H284" s="400"/>
      <c r="I284" s="400">
        <f>SUM(E284:H284)</f>
        <v>0</v>
      </c>
      <c r="J284" s="400"/>
      <c r="K284" s="167"/>
      <c r="L284" s="168"/>
    </row>
    <row r="285" spans="1:12">
      <c r="A285" s="86"/>
      <c r="B285" s="394" t="s">
        <v>420</v>
      </c>
      <c r="C285" s="88"/>
      <c r="D285" s="91"/>
      <c r="E285" s="400"/>
      <c r="F285" s="400"/>
      <c r="G285" s="400"/>
      <c r="H285" s="400"/>
      <c r="I285" s="400">
        <f>SUM(E285:H285)</f>
        <v>0</v>
      </c>
      <c r="J285" s="400"/>
      <c r="K285" s="99"/>
      <c r="L285" s="90"/>
    </row>
    <row r="286" spans="1:12">
      <c r="A286" s="86"/>
      <c r="B286" s="87"/>
      <c r="C286" s="88"/>
      <c r="D286" s="91"/>
      <c r="E286" s="400"/>
      <c r="F286" s="400"/>
      <c r="G286" s="400"/>
      <c r="H286" s="400"/>
      <c r="I286" s="400"/>
      <c r="J286" s="400"/>
      <c r="K286" s="99"/>
      <c r="L286" s="90"/>
    </row>
    <row r="287" spans="1:12" ht="139.15" customHeight="1">
      <c r="A287" s="86" t="s">
        <v>9</v>
      </c>
      <c r="B287" s="396" t="s">
        <v>767</v>
      </c>
      <c r="C287" s="91">
        <v>1</v>
      </c>
      <c r="D287" s="91" t="s">
        <v>228</v>
      </c>
      <c r="E287" s="400"/>
      <c r="F287" s="400"/>
      <c r="G287" s="400"/>
      <c r="H287" s="400"/>
      <c r="I287" s="400">
        <f>SUM(E287:H287)</f>
        <v>0</v>
      </c>
      <c r="J287" s="400"/>
      <c r="K287" s="120"/>
      <c r="L287" s="98">
        <f>K287*C287</f>
        <v>0</v>
      </c>
    </row>
    <row r="288" spans="1:12">
      <c r="A288" s="86"/>
      <c r="B288" s="396"/>
      <c r="C288" s="91"/>
      <c r="D288" s="91"/>
      <c r="E288" s="400"/>
      <c r="F288" s="400"/>
      <c r="G288" s="400"/>
      <c r="H288" s="400"/>
      <c r="I288" s="400">
        <f>SUM(E288:H288)</f>
        <v>0</v>
      </c>
      <c r="J288" s="400"/>
      <c r="K288" s="120"/>
      <c r="L288" s="98"/>
    </row>
    <row r="289" spans="1:34">
      <c r="A289" s="86"/>
      <c r="B289" s="396"/>
      <c r="C289" s="91"/>
      <c r="D289" s="91"/>
      <c r="E289" s="400"/>
      <c r="F289" s="400"/>
      <c r="G289" s="400"/>
      <c r="H289" s="400"/>
      <c r="I289" s="400"/>
      <c r="J289" s="400"/>
      <c r="K289" s="120"/>
      <c r="L289" s="98"/>
    </row>
    <row r="290" spans="1:34">
      <c r="A290" s="86"/>
      <c r="B290" s="396"/>
      <c r="C290" s="91"/>
      <c r="D290" s="91"/>
      <c r="E290" s="408"/>
      <c r="F290" s="408"/>
      <c r="G290" s="408"/>
      <c r="H290" s="408"/>
      <c r="I290" s="408"/>
      <c r="J290" s="107" t="s">
        <v>212</v>
      </c>
      <c r="K290" s="120"/>
      <c r="L290" s="98">
        <f>SUM(L255:L287)</f>
        <v>0</v>
      </c>
    </row>
    <row r="291" spans="1:34">
      <c r="A291" s="86"/>
      <c r="B291" s="396"/>
      <c r="C291" s="91"/>
      <c r="D291" s="91"/>
      <c r="E291" s="408"/>
      <c r="F291" s="408"/>
      <c r="G291" s="408"/>
      <c r="H291" s="408"/>
      <c r="I291" s="408"/>
      <c r="J291" s="107"/>
      <c r="K291" s="120"/>
      <c r="L291" s="98"/>
    </row>
    <row r="292" spans="1:34">
      <c r="A292" s="86"/>
      <c r="B292" s="396"/>
      <c r="C292" s="91"/>
      <c r="D292" s="91"/>
      <c r="E292" s="91"/>
      <c r="F292" s="91"/>
      <c r="G292" s="91"/>
      <c r="H292" s="91"/>
      <c r="I292" s="91"/>
      <c r="J292" s="91"/>
      <c r="K292" s="120"/>
      <c r="L292" s="98"/>
    </row>
    <row r="293" spans="1:34">
      <c r="A293" s="86"/>
      <c r="B293" s="164"/>
      <c r="C293" s="91"/>
      <c r="D293" s="91"/>
      <c r="E293" s="400"/>
      <c r="F293" s="400"/>
      <c r="G293" s="400"/>
      <c r="H293" s="400"/>
      <c r="I293" s="400">
        <f>SUM(E293:H293)</f>
        <v>0</v>
      </c>
      <c r="J293" s="400"/>
      <c r="K293" s="120"/>
      <c r="L293" s="98"/>
    </row>
    <row r="294" spans="1:34" s="142" customFormat="1">
      <c r="A294" s="86"/>
      <c r="B294" s="149" t="s">
        <v>427</v>
      </c>
      <c r="C294" s="150"/>
      <c r="D294" s="91"/>
      <c r="E294" s="88"/>
      <c r="F294" s="88"/>
      <c r="G294" s="88"/>
      <c r="H294" s="88"/>
      <c r="I294" s="88"/>
      <c r="J294" s="88"/>
      <c r="K294" s="146"/>
      <c r="L294" s="151"/>
      <c r="M294" s="141"/>
      <c r="N294" s="141"/>
      <c r="O294" s="141"/>
      <c r="P294" s="140"/>
      <c r="Q294" s="140"/>
      <c r="R294" s="140"/>
      <c r="S294" s="140"/>
      <c r="T294" s="140"/>
      <c r="U294" s="140"/>
      <c r="V294" s="140"/>
      <c r="W294" s="140"/>
      <c r="X294" s="140"/>
      <c r="Y294" s="139"/>
      <c r="Z294" s="139"/>
      <c r="AA294" s="139"/>
      <c r="AB294" s="139"/>
      <c r="AC294" s="139"/>
      <c r="AD294" s="139"/>
      <c r="AE294" s="139"/>
      <c r="AF294" s="139"/>
      <c r="AG294" s="139"/>
      <c r="AH294" s="139"/>
    </row>
    <row r="295" spans="1:34" s="142" customFormat="1">
      <c r="A295" s="86"/>
      <c r="B295" s="149"/>
      <c r="C295" s="150"/>
      <c r="D295" s="91"/>
      <c r="E295" s="88"/>
      <c r="F295" s="88"/>
      <c r="G295" s="88"/>
      <c r="H295" s="88"/>
      <c r="I295" s="88"/>
      <c r="J295" s="88"/>
      <c r="K295" s="146"/>
      <c r="L295" s="146"/>
      <c r="M295" s="141"/>
      <c r="N295" s="141"/>
      <c r="O295" s="141"/>
      <c r="P295" s="140"/>
      <c r="Q295" s="140"/>
      <c r="R295" s="140"/>
      <c r="S295" s="140"/>
      <c r="T295" s="140"/>
      <c r="U295" s="140"/>
      <c r="V295" s="140"/>
      <c r="W295" s="140"/>
      <c r="X295" s="140"/>
      <c r="Y295" s="139"/>
      <c r="Z295" s="139"/>
      <c r="AA295" s="139"/>
      <c r="AB295" s="139"/>
      <c r="AC295" s="139"/>
      <c r="AD295" s="139"/>
      <c r="AE295" s="139"/>
      <c r="AF295" s="139"/>
      <c r="AG295" s="139"/>
      <c r="AH295" s="139"/>
    </row>
    <row r="296" spans="1:34" s="142" customFormat="1">
      <c r="A296" s="86"/>
      <c r="B296" s="149"/>
      <c r="C296" s="150"/>
      <c r="D296" s="91"/>
      <c r="E296" s="88"/>
      <c r="F296" s="88"/>
      <c r="G296" s="88"/>
      <c r="H296" s="88"/>
      <c r="I296" s="88"/>
      <c r="J296" s="88"/>
      <c r="K296" s="146"/>
      <c r="L296" s="146"/>
      <c r="M296" s="141"/>
      <c r="N296" s="141"/>
      <c r="O296" s="141"/>
      <c r="P296" s="140"/>
      <c r="Q296" s="140"/>
      <c r="R296" s="140"/>
      <c r="S296" s="140"/>
      <c r="T296" s="140"/>
      <c r="U296" s="140"/>
      <c r="V296" s="140"/>
      <c r="W296" s="140"/>
      <c r="X296" s="140"/>
      <c r="Y296" s="139"/>
      <c r="Z296" s="139"/>
      <c r="AA296" s="139"/>
      <c r="AB296" s="139"/>
      <c r="AC296" s="139"/>
      <c r="AD296" s="139"/>
      <c r="AE296" s="139"/>
      <c r="AF296" s="139"/>
      <c r="AG296" s="139"/>
      <c r="AH296" s="139"/>
    </row>
    <row r="297" spans="1:34" s="142" customFormat="1">
      <c r="A297" s="86"/>
      <c r="B297" s="149"/>
      <c r="C297" s="150"/>
      <c r="D297" s="91"/>
      <c r="E297" s="88"/>
      <c r="F297" s="88"/>
      <c r="G297" s="88"/>
      <c r="H297" s="91" t="s">
        <v>822</v>
      </c>
      <c r="I297" s="88"/>
      <c r="J297" s="88"/>
      <c r="K297" s="146"/>
      <c r="L297" s="146">
        <f>L29</f>
        <v>0</v>
      </c>
      <c r="M297" s="141"/>
      <c r="N297" s="141"/>
      <c r="O297" s="141"/>
      <c r="P297" s="140"/>
      <c r="Q297" s="140"/>
      <c r="R297" s="140"/>
      <c r="S297" s="140"/>
      <c r="T297" s="140"/>
      <c r="U297" s="140"/>
      <c r="V297" s="140"/>
      <c r="W297" s="140"/>
      <c r="X297" s="140"/>
      <c r="Y297" s="139"/>
      <c r="Z297" s="139"/>
      <c r="AA297" s="139"/>
      <c r="AB297" s="139"/>
      <c r="AC297" s="139"/>
      <c r="AD297" s="139"/>
      <c r="AE297" s="139"/>
      <c r="AF297" s="139"/>
      <c r="AG297" s="139"/>
      <c r="AH297" s="139"/>
    </row>
    <row r="298" spans="1:34" s="142" customFormat="1">
      <c r="A298" s="86"/>
      <c r="B298" s="149"/>
      <c r="C298" s="150"/>
      <c r="D298" s="91"/>
      <c r="E298" s="88"/>
      <c r="F298" s="88"/>
      <c r="G298" s="88"/>
      <c r="H298" s="91"/>
      <c r="I298" s="88"/>
      <c r="J298" s="88"/>
      <c r="K298" s="146"/>
      <c r="L298" s="146"/>
      <c r="M298" s="141"/>
      <c r="N298" s="141"/>
      <c r="O298" s="141"/>
      <c r="P298" s="140"/>
      <c r="Q298" s="140"/>
      <c r="R298" s="140"/>
      <c r="S298" s="140"/>
      <c r="T298" s="140"/>
      <c r="U298" s="140"/>
      <c r="V298" s="140"/>
      <c r="W298" s="140"/>
      <c r="X298" s="140"/>
      <c r="Y298" s="139"/>
      <c r="Z298" s="139"/>
      <c r="AA298" s="139"/>
      <c r="AB298" s="139"/>
      <c r="AC298" s="139"/>
      <c r="AD298" s="139"/>
      <c r="AE298" s="139"/>
      <c r="AF298" s="139"/>
      <c r="AG298" s="139"/>
      <c r="AH298" s="139"/>
    </row>
    <row r="299" spans="1:34" s="142" customFormat="1">
      <c r="A299" s="86"/>
      <c r="B299" s="149"/>
      <c r="C299" s="150"/>
      <c r="D299" s="91"/>
      <c r="E299" s="88"/>
      <c r="F299" s="88"/>
      <c r="G299" s="88"/>
      <c r="H299" s="91" t="s">
        <v>823</v>
      </c>
      <c r="I299" s="88"/>
      <c r="J299" s="88"/>
      <c r="K299" s="146"/>
      <c r="L299" s="146">
        <f>L46</f>
        <v>0</v>
      </c>
      <c r="M299" s="141"/>
      <c r="N299" s="141"/>
      <c r="O299" s="141"/>
      <c r="P299" s="140"/>
      <c r="Q299" s="140"/>
      <c r="R299" s="140"/>
      <c r="S299" s="140"/>
      <c r="T299" s="140"/>
      <c r="U299" s="140"/>
      <c r="V299" s="140"/>
      <c r="W299" s="140"/>
      <c r="X299" s="140"/>
      <c r="Y299" s="139"/>
      <c r="Z299" s="139"/>
      <c r="AA299" s="139"/>
      <c r="AB299" s="139"/>
      <c r="AC299" s="139"/>
      <c r="AD299" s="139"/>
      <c r="AE299" s="139"/>
      <c r="AF299" s="139"/>
      <c r="AG299" s="139"/>
      <c r="AH299" s="139"/>
    </row>
    <row r="300" spans="1:34" s="142" customFormat="1">
      <c r="A300" s="86"/>
      <c r="B300" s="149"/>
      <c r="C300" s="150"/>
      <c r="D300" s="91"/>
      <c r="E300" s="88"/>
      <c r="F300" s="88"/>
      <c r="G300" s="88"/>
      <c r="H300" s="91"/>
      <c r="I300" s="88"/>
      <c r="J300" s="88"/>
      <c r="K300" s="146"/>
      <c r="L300" s="146"/>
      <c r="M300" s="141"/>
      <c r="N300" s="141"/>
      <c r="O300" s="141"/>
      <c r="P300" s="140"/>
      <c r="Q300" s="140"/>
      <c r="R300" s="140"/>
      <c r="S300" s="140"/>
      <c r="T300" s="140"/>
      <c r="U300" s="140"/>
      <c r="V300" s="140"/>
      <c r="W300" s="140"/>
      <c r="X300" s="140"/>
      <c r="Y300" s="139"/>
      <c r="Z300" s="139"/>
      <c r="AA300" s="139"/>
      <c r="AB300" s="139"/>
      <c r="AC300" s="139"/>
      <c r="AD300" s="139"/>
      <c r="AE300" s="139"/>
      <c r="AF300" s="139"/>
      <c r="AG300" s="139"/>
      <c r="AH300" s="139"/>
    </row>
    <row r="301" spans="1:34" s="142" customFormat="1">
      <c r="A301" s="86"/>
      <c r="B301" s="149"/>
      <c r="C301" s="150"/>
      <c r="D301" s="91"/>
      <c r="E301" s="88"/>
      <c r="F301" s="88"/>
      <c r="G301" s="88"/>
      <c r="H301" s="91" t="s">
        <v>824</v>
      </c>
      <c r="I301" s="88"/>
      <c r="J301" s="88"/>
      <c r="K301" s="146"/>
      <c r="L301" s="146">
        <f>L63</f>
        <v>0</v>
      </c>
      <c r="M301" s="141"/>
      <c r="N301" s="141"/>
      <c r="O301" s="141"/>
      <c r="P301" s="140"/>
      <c r="Q301" s="140"/>
      <c r="R301" s="140"/>
      <c r="S301" s="140"/>
      <c r="T301" s="140"/>
      <c r="U301" s="140"/>
      <c r="V301" s="140"/>
      <c r="W301" s="140"/>
      <c r="X301" s="140"/>
      <c r="Y301" s="139"/>
      <c r="Z301" s="139"/>
      <c r="AA301" s="139"/>
      <c r="AB301" s="139"/>
      <c r="AC301" s="139"/>
      <c r="AD301" s="139"/>
      <c r="AE301" s="139"/>
      <c r="AF301" s="139"/>
      <c r="AG301" s="139"/>
      <c r="AH301" s="139"/>
    </row>
    <row r="302" spans="1:34" s="142" customFormat="1">
      <c r="A302" s="86"/>
      <c r="B302" s="149"/>
      <c r="C302" s="150"/>
      <c r="D302" s="91"/>
      <c r="E302" s="88"/>
      <c r="F302" s="88"/>
      <c r="G302" s="88"/>
      <c r="H302" s="88"/>
      <c r="I302" s="88"/>
      <c r="J302" s="88"/>
      <c r="K302" s="146"/>
      <c r="L302" s="146"/>
      <c r="M302" s="141"/>
      <c r="N302" s="141"/>
      <c r="O302" s="141"/>
      <c r="P302" s="140"/>
      <c r="Q302" s="140"/>
      <c r="R302" s="140"/>
      <c r="S302" s="140"/>
      <c r="T302" s="140"/>
      <c r="U302" s="140"/>
      <c r="V302" s="140"/>
      <c r="W302" s="140"/>
      <c r="X302" s="140"/>
      <c r="Y302" s="139"/>
      <c r="Z302" s="139"/>
      <c r="AA302" s="139"/>
      <c r="AB302" s="139"/>
      <c r="AC302" s="139"/>
      <c r="AD302" s="139"/>
      <c r="AE302" s="139"/>
      <c r="AF302" s="139"/>
      <c r="AG302" s="139"/>
      <c r="AH302" s="139"/>
    </row>
    <row r="303" spans="1:34" s="142" customFormat="1">
      <c r="A303" s="86"/>
      <c r="B303" s="149"/>
      <c r="C303" s="150"/>
      <c r="D303" s="91"/>
      <c r="E303" s="88"/>
      <c r="F303" s="88"/>
      <c r="G303" s="88"/>
      <c r="H303" s="91" t="s">
        <v>825</v>
      </c>
      <c r="I303" s="88"/>
      <c r="J303" s="88"/>
      <c r="K303" s="146"/>
      <c r="L303" s="146">
        <f>L79</f>
        <v>0</v>
      </c>
      <c r="M303" s="141"/>
      <c r="N303" s="141"/>
      <c r="O303" s="141"/>
      <c r="P303" s="140"/>
      <c r="Q303" s="140"/>
      <c r="R303" s="140"/>
      <c r="S303" s="140"/>
      <c r="T303" s="140"/>
      <c r="U303" s="140"/>
      <c r="V303" s="140"/>
      <c r="W303" s="140"/>
      <c r="X303" s="140"/>
      <c r="Y303" s="139"/>
      <c r="Z303" s="139"/>
      <c r="AA303" s="139"/>
      <c r="AB303" s="139"/>
      <c r="AC303" s="139"/>
      <c r="AD303" s="139"/>
      <c r="AE303" s="139"/>
      <c r="AF303" s="139"/>
      <c r="AG303" s="139"/>
      <c r="AH303" s="139"/>
    </row>
    <row r="304" spans="1:34" s="142" customFormat="1">
      <c r="A304" s="86"/>
      <c r="B304" s="149"/>
      <c r="C304" s="150"/>
      <c r="D304" s="91"/>
      <c r="E304" s="88"/>
      <c r="F304" s="88"/>
      <c r="G304" s="88"/>
      <c r="H304" s="88"/>
      <c r="I304" s="88"/>
      <c r="J304" s="88"/>
      <c r="K304" s="146"/>
      <c r="L304" s="146"/>
      <c r="M304" s="141"/>
      <c r="N304" s="141"/>
      <c r="O304" s="141"/>
      <c r="P304" s="140"/>
      <c r="Q304" s="140"/>
      <c r="R304" s="140"/>
      <c r="S304" s="140"/>
      <c r="T304" s="140"/>
      <c r="U304" s="140"/>
      <c r="V304" s="140"/>
      <c r="W304" s="140"/>
      <c r="X304" s="140"/>
      <c r="Y304" s="139"/>
      <c r="Z304" s="139"/>
      <c r="AA304" s="139"/>
      <c r="AB304" s="139"/>
      <c r="AC304" s="139"/>
      <c r="AD304" s="139"/>
      <c r="AE304" s="139"/>
      <c r="AF304" s="139"/>
      <c r="AG304" s="139"/>
      <c r="AH304" s="139"/>
    </row>
    <row r="305" spans="1:34" s="142" customFormat="1">
      <c r="A305" s="86"/>
      <c r="B305" s="149"/>
      <c r="C305" s="150"/>
      <c r="D305" s="91"/>
      <c r="E305" s="88"/>
      <c r="F305" s="88"/>
      <c r="G305" s="88"/>
      <c r="H305" s="91" t="s">
        <v>826</v>
      </c>
      <c r="I305" s="88"/>
      <c r="J305" s="88"/>
      <c r="K305" s="146"/>
      <c r="L305" s="146">
        <f>L112</f>
        <v>0</v>
      </c>
      <c r="M305" s="141"/>
      <c r="N305" s="141"/>
      <c r="O305" s="141"/>
      <c r="P305" s="140"/>
      <c r="Q305" s="140"/>
      <c r="R305" s="140"/>
      <c r="S305" s="140"/>
      <c r="T305" s="140"/>
      <c r="U305" s="140"/>
      <c r="V305" s="140"/>
      <c r="W305" s="140"/>
      <c r="X305" s="140"/>
      <c r="Y305" s="139"/>
      <c r="Z305" s="139"/>
      <c r="AA305" s="139"/>
      <c r="AB305" s="139"/>
      <c r="AC305" s="139"/>
      <c r="AD305" s="139"/>
      <c r="AE305" s="139"/>
      <c r="AF305" s="139"/>
      <c r="AG305" s="139"/>
      <c r="AH305" s="139"/>
    </row>
    <row r="306" spans="1:34" s="142" customFormat="1">
      <c r="A306" s="86"/>
      <c r="B306" s="149"/>
      <c r="C306" s="150"/>
      <c r="D306" s="91"/>
      <c r="E306" s="88"/>
      <c r="F306" s="88"/>
      <c r="G306" s="88"/>
      <c r="H306" s="88"/>
      <c r="I306" s="88"/>
      <c r="J306" s="88"/>
      <c r="K306" s="146"/>
      <c r="L306" s="146"/>
      <c r="M306" s="141"/>
      <c r="N306" s="141"/>
      <c r="O306" s="141"/>
      <c r="P306" s="140"/>
      <c r="Q306" s="140"/>
      <c r="R306" s="140"/>
      <c r="S306" s="140"/>
      <c r="T306" s="140"/>
      <c r="U306" s="140"/>
      <c r="V306" s="140"/>
      <c r="W306" s="140"/>
      <c r="X306" s="140"/>
      <c r="Y306" s="139"/>
      <c r="Z306" s="139"/>
      <c r="AA306" s="139"/>
      <c r="AB306" s="139"/>
      <c r="AC306" s="139"/>
      <c r="AD306" s="139"/>
      <c r="AE306" s="139"/>
      <c r="AF306" s="139"/>
      <c r="AG306" s="139"/>
      <c r="AH306" s="139"/>
    </row>
    <row r="307" spans="1:34" s="142" customFormat="1">
      <c r="A307" s="86"/>
      <c r="B307" s="149"/>
      <c r="C307" s="150"/>
      <c r="D307" s="91"/>
      <c r="E307" s="88"/>
      <c r="F307" s="88"/>
      <c r="G307" s="88"/>
      <c r="H307" s="91" t="s">
        <v>827</v>
      </c>
      <c r="I307" s="88"/>
      <c r="J307" s="88"/>
      <c r="K307" s="146"/>
      <c r="L307" s="146">
        <f>L130</f>
        <v>0</v>
      </c>
      <c r="M307" s="141"/>
      <c r="N307" s="141"/>
      <c r="O307" s="141"/>
      <c r="P307" s="140"/>
      <c r="Q307" s="140"/>
      <c r="R307" s="140"/>
      <c r="S307" s="140"/>
      <c r="T307" s="140"/>
      <c r="U307" s="140"/>
      <c r="V307" s="140"/>
      <c r="W307" s="140"/>
      <c r="X307" s="140"/>
      <c r="Y307" s="139"/>
      <c r="Z307" s="139"/>
      <c r="AA307" s="139"/>
      <c r="AB307" s="139"/>
      <c r="AC307" s="139"/>
      <c r="AD307" s="139"/>
      <c r="AE307" s="139"/>
      <c r="AF307" s="139"/>
      <c r="AG307" s="139"/>
      <c r="AH307" s="139"/>
    </row>
    <row r="308" spans="1:34" s="142" customFormat="1">
      <c r="A308" s="86"/>
      <c r="B308" s="149"/>
      <c r="C308" s="150"/>
      <c r="D308" s="91"/>
      <c r="E308" s="88"/>
      <c r="F308" s="88"/>
      <c r="G308" s="88"/>
      <c r="H308" s="88"/>
      <c r="I308" s="88"/>
      <c r="J308" s="88"/>
      <c r="K308" s="146"/>
      <c r="L308" s="146"/>
      <c r="M308" s="141"/>
      <c r="N308" s="141"/>
      <c r="O308" s="141"/>
      <c r="P308" s="140"/>
      <c r="Q308" s="140"/>
      <c r="R308" s="140"/>
      <c r="S308" s="140"/>
      <c r="T308" s="140"/>
      <c r="U308" s="140"/>
      <c r="V308" s="140"/>
      <c r="W308" s="140"/>
      <c r="X308" s="140"/>
      <c r="Y308" s="139"/>
      <c r="Z308" s="139"/>
      <c r="AA308" s="139"/>
      <c r="AB308" s="139"/>
      <c r="AC308" s="139"/>
      <c r="AD308" s="139"/>
      <c r="AE308" s="139"/>
      <c r="AF308" s="139"/>
      <c r="AG308" s="139"/>
      <c r="AH308" s="139"/>
    </row>
    <row r="309" spans="1:34" s="142" customFormat="1">
      <c r="A309" s="86"/>
      <c r="B309" s="149"/>
      <c r="C309" s="150"/>
      <c r="D309" s="91"/>
      <c r="E309" s="88"/>
      <c r="F309" s="88"/>
      <c r="G309" s="88"/>
      <c r="H309" s="91" t="s">
        <v>828</v>
      </c>
      <c r="I309" s="88"/>
      <c r="J309" s="88"/>
      <c r="K309" s="146"/>
      <c r="L309" s="146">
        <f>L171</f>
        <v>0</v>
      </c>
      <c r="M309" s="141"/>
      <c r="N309" s="141"/>
      <c r="O309" s="141"/>
      <c r="P309" s="140"/>
      <c r="Q309" s="140"/>
      <c r="R309" s="140"/>
      <c r="S309" s="140"/>
      <c r="T309" s="140"/>
      <c r="U309" s="140"/>
      <c r="V309" s="140"/>
      <c r="W309" s="140"/>
      <c r="X309" s="140"/>
      <c r="Y309" s="139"/>
      <c r="Z309" s="139"/>
      <c r="AA309" s="139"/>
      <c r="AB309" s="139"/>
      <c r="AC309" s="139"/>
      <c r="AD309" s="139"/>
      <c r="AE309" s="139"/>
      <c r="AF309" s="139"/>
      <c r="AG309" s="139"/>
      <c r="AH309" s="139"/>
    </row>
    <row r="310" spans="1:34" s="142" customFormat="1">
      <c r="A310" s="86"/>
      <c r="B310" s="149"/>
      <c r="C310" s="150"/>
      <c r="D310" s="91"/>
      <c r="E310" s="88"/>
      <c r="F310" s="88"/>
      <c r="G310" s="88"/>
      <c r="H310" s="91"/>
      <c r="I310" s="88"/>
      <c r="J310" s="88"/>
      <c r="K310" s="146"/>
      <c r="L310" s="146"/>
      <c r="M310" s="141"/>
      <c r="N310" s="141"/>
      <c r="O310" s="141"/>
      <c r="P310" s="140"/>
      <c r="Q310" s="140"/>
      <c r="R310" s="140"/>
      <c r="S310" s="140"/>
      <c r="T310" s="140"/>
      <c r="U310" s="140"/>
      <c r="V310" s="140"/>
      <c r="W310" s="140"/>
      <c r="X310" s="140"/>
      <c r="Y310" s="139"/>
      <c r="Z310" s="139"/>
      <c r="AA310" s="139"/>
      <c r="AB310" s="139"/>
      <c r="AC310" s="139"/>
      <c r="AD310" s="139"/>
      <c r="AE310" s="139"/>
      <c r="AF310" s="139"/>
      <c r="AG310" s="139"/>
      <c r="AH310" s="139"/>
    </row>
    <row r="311" spans="1:34" s="142" customFormat="1">
      <c r="A311" s="86"/>
      <c r="B311" s="149"/>
      <c r="C311" s="150"/>
      <c r="D311" s="91"/>
      <c r="E311" s="88"/>
      <c r="F311" s="88"/>
      <c r="G311" s="88"/>
      <c r="H311" s="91" t="s">
        <v>829</v>
      </c>
      <c r="I311" s="88"/>
      <c r="J311" s="88"/>
      <c r="K311" s="146"/>
      <c r="L311" s="146">
        <f>L221</f>
        <v>0</v>
      </c>
      <c r="M311" s="141"/>
      <c r="N311" s="141"/>
      <c r="O311" s="141"/>
      <c r="P311" s="140"/>
      <c r="Q311" s="140"/>
      <c r="R311" s="140"/>
      <c r="S311" s="140"/>
      <c r="T311" s="140"/>
      <c r="U311" s="140"/>
      <c r="V311" s="140"/>
      <c r="W311" s="140"/>
      <c r="X311" s="140"/>
      <c r="Y311" s="139"/>
      <c r="Z311" s="139"/>
      <c r="AA311" s="139"/>
      <c r="AB311" s="139"/>
      <c r="AC311" s="139"/>
      <c r="AD311" s="139"/>
      <c r="AE311" s="139"/>
      <c r="AF311" s="139"/>
      <c r="AG311" s="139"/>
      <c r="AH311" s="139"/>
    </row>
    <row r="312" spans="1:34" s="142" customFormat="1">
      <c r="A312" s="86"/>
      <c r="B312" s="149"/>
      <c r="C312" s="150"/>
      <c r="D312" s="91"/>
      <c r="E312" s="88"/>
      <c r="F312" s="88"/>
      <c r="G312" s="88"/>
      <c r="H312" s="91"/>
      <c r="I312" s="88"/>
      <c r="J312" s="88"/>
      <c r="K312" s="146"/>
      <c r="L312" s="146"/>
      <c r="M312" s="141"/>
      <c r="N312" s="141"/>
      <c r="O312" s="141"/>
      <c r="P312" s="140"/>
      <c r="Q312" s="140"/>
      <c r="R312" s="140"/>
      <c r="S312" s="140"/>
      <c r="T312" s="140"/>
      <c r="U312" s="140"/>
      <c r="V312" s="140"/>
      <c r="W312" s="140"/>
      <c r="X312" s="140"/>
      <c r="Y312" s="139"/>
      <c r="Z312" s="139"/>
      <c r="AA312" s="139"/>
      <c r="AB312" s="139"/>
      <c r="AC312" s="139"/>
      <c r="AD312" s="139"/>
      <c r="AE312" s="139"/>
      <c r="AF312" s="139"/>
      <c r="AG312" s="139"/>
      <c r="AH312" s="139"/>
    </row>
    <row r="313" spans="1:34" s="142" customFormat="1">
      <c r="A313" s="86"/>
      <c r="B313" s="149"/>
      <c r="C313" s="150"/>
      <c r="D313" s="91"/>
      <c r="E313" s="88"/>
      <c r="F313" s="88"/>
      <c r="G313" s="88"/>
      <c r="H313" s="91" t="s">
        <v>830</v>
      </c>
      <c r="I313" s="88"/>
      <c r="J313" s="88"/>
      <c r="K313" s="146"/>
      <c r="L313" s="146">
        <f>L254</f>
        <v>0</v>
      </c>
      <c r="M313" s="141"/>
      <c r="N313" s="141"/>
      <c r="O313" s="141"/>
      <c r="P313" s="140"/>
      <c r="Q313" s="140"/>
      <c r="R313" s="140"/>
      <c r="S313" s="140"/>
      <c r="T313" s="140"/>
      <c r="U313" s="140"/>
      <c r="V313" s="140"/>
      <c r="W313" s="140"/>
      <c r="X313" s="140"/>
      <c r="Y313" s="139"/>
      <c r="Z313" s="139"/>
      <c r="AA313" s="139"/>
      <c r="AB313" s="139"/>
      <c r="AC313" s="139"/>
      <c r="AD313" s="139"/>
      <c r="AE313" s="139"/>
      <c r="AF313" s="139"/>
      <c r="AG313" s="139"/>
      <c r="AH313" s="139"/>
    </row>
    <row r="314" spans="1:34" s="142" customFormat="1">
      <c r="A314" s="86"/>
      <c r="B314" s="149"/>
      <c r="C314" s="150"/>
      <c r="D314" s="91"/>
      <c r="E314" s="88"/>
      <c r="F314" s="88"/>
      <c r="G314" s="88"/>
      <c r="H314" s="91"/>
      <c r="I314" s="88"/>
      <c r="J314" s="88"/>
      <c r="K314" s="146"/>
      <c r="L314" s="146"/>
      <c r="M314" s="141"/>
      <c r="N314" s="141"/>
      <c r="O314" s="141"/>
      <c r="P314" s="140"/>
      <c r="Q314" s="140"/>
      <c r="R314" s="140"/>
      <c r="S314" s="140"/>
      <c r="T314" s="140"/>
      <c r="U314" s="140"/>
      <c r="V314" s="140"/>
      <c r="W314" s="140"/>
      <c r="X314" s="140"/>
      <c r="Y314" s="139"/>
      <c r="Z314" s="139"/>
      <c r="AA314" s="139"/>
      <c r="AB314" s="139"/>
      <c r="AC314" s="139"/>
      <c r="AD314" s="139"/>
      <c r="AE314" s="139"/>
      <c r="AF314" s="139"/>
      <c r="AG314" s="139"/>
      <c r="AH314" s="139"/>
    </row>
    <row r="315" spans="1:34" s="142" customFormat="1">
      <c r="A315" s="86"/>
      <c r="B315" s="149"/>
      <c r="C315" s="150"/>
      <c r="D315" s="91"/>
      <c r="E315" s="88"/>
      <c r="F315" s="88"/>
      <c r="G315" s="88"/>
      <c r="H315" s="91" t="s">
        <v>831</v>
      </c>
      <c r="I315" s="88"/>
      <c r="J315" s="88"/>
      <c r="K315" s="146"/>
      <c r="L315" s="146">
        <f>L290</f>
        <v>0</v>
      </c>
      <c r="M315" s="141"/>
      <c r="N315" s="141"/>
      <c r="O315" s="141"/>
      <c r="P315" s="140"/>
      <c r="Q315" s="140"/>
      <c r="R315" s="140"/>
      <c r="S315" s="140"/>
      <c r="T315" s="140"/>
      <c r="U315" s="140"/>
      <c r="V315" s="140"/>
      <c r="W315" s="140"/>
      <c r="X315" s="140"/>
      <c r="Y315" s="139"/>
      <c r="Z315" s="139"/>
      <c r="AA315" s="139"/>
      <c r="AB315" s="139"/>
      <c r="AC315" s="139"/>
      <c r="AD315" s="139"/>
      <c r="AE315" s="139"/>
      <c r="AF315" s="139"/>
      <c r="AG315" s="139"/>
      <c r="AH315" s="139"/>
    </row>
    <row r="316" spans="1:34" s="142" customFormat="1">
      <c r="A316" s="86"/>
      <c r="B316" s="152"/>
      <c r="C316" s="150"/>
      <c r="D316" s="91"/>
      <c r="E316" s="91"/>
      <c r="F316" s="91"/>
      <c r="G316" s="91"/>
      <c r="H316" s="91"/>
      <c r="I316" s="91"/>
      <c r="J316" s="91"/>
      <c r="K316" s="146"/>
      <c r="L316" s="146"/>
      <c r="M316" s="141"/>
      <c r="N316" s="141"/>
      <c r="O316" s="141"/>
      <c r="P316" s="140"/>
      <c r="Q316" s="140"/>
      <c r="R316" s="140"/>
      <c r="S316" s="140"/>
      <c r="T316" s="140"/>
      <c r="U316" s="140"/>
      <c r="V316" s="140"/>
      <c r="W316" s="140"/>
      <c r="X316" s="140"/>
      <c r="Y316" s="139"/>
      <c r="Z316" s="139"/>
      <c r="AA316" s="139"/>
      <c r="AB316" s="139"/>
      <c r="AC316" s="139"/>
      <c r="AD316" s="139"/>
      <c r="AE316" s="139"/>
      <c r="AF316" s="139"/>
      <c r="AG316" s="139"/>
      <c r="AH316" s="139"/>
    </row>
    <row r="317" spans="1:34" s="142" customFormat="1" ht="16.5" thickBot="1">
      <c r="A317" s="86"/>
      <c r="B317" s="152" t="s">
        <v>214</v>
      </c>
      <c r="C317" s="150"/>
      <c r="D317" s="91"/>
      <c r="E317" s="400"/>
      <c r="F317" s="400"/>
      <c r="G317" s="400"/>
      <c r="H317" s="400"/>
      <c r="I317" s="400">
        <f>SUM(E317:H317)</f>
        <v>0</v>
      </c>
      <c r="J317" s="400"/>
      <c r="K317" s="147" t="s">
        <v>5</v>
      </c>
      <c r="L317" s="153">
        <f>SUM(L297:L315)</f>
        <v>0</v>
      </c>
      <c r="M317" s="141"/>
      <c r="N317" s="141"/>
      <c r="O317" s="141"/>
      <c r="P317" s="140"/>
      <c r="Q317" s="140"/>
      <c r="R317" s="140"/>
      <c r="S317" s="140"/>
      <c r="T317" s="140"/>
      <c r="U317" s="140"/>
      <c r="V317" s="140"/>
      <c r="W317" s="140"/>
      <c r="X317" s="140"/>
      <c r="Y317" s="139"/>
      <c r="Z317" s="139"/>
      <c r="AA317" s="139"/>
      <c r="AB317" s="139"/>
      <c r="AC317" s="139"/>
      <c r="AD317" s="139"/>
      <c r="AE317" s="139"/>
      <c r="AF317" s="139"/>
      <c r="AG317" s="139"/>
      <c r="AH317" s="139"/>
    </row>
    <row r="318" spans="1:34" ht="16.5" thickTop="1">
      <c r="E318" s="400"/>
      <c r="F318" s="400"/>
      <c r="G318" s="400"/>
      <c r="H318" s="400"/>
      <c r="I318" s="400"/>
      <c r="J318" s="400"/>
    </row>
    <row r="319" spans="1:34">
      <c r="E319" s="400"/>
      <c r="F319" s="400"/>
      <c r="G319" s="400"/>
      <c r="H319" s="400"/>
      <c r="I319" s="400"/>
      <c r="J319" s="400"/>
    </row>
    <row r="320" spans="1:34">
      <c r="E320" s="408"/>
      <c r="F320" s="408"/>
      <c r="G320" s="408"/>
      <c r="H320" s="408"/>
      <c r="I320" s="408"/>
      <c r="J320" s="408"/>
    </row>
    <row r="321" spans="5:10">
      <c r="E321" s="145"/>
      <c r="F321" s="145"/>
      <c r="G321" s="145"/>
      <c r="H321" s="145"/>
      <c r="I321" s="145"/>
      <c r="J321" s="145"/>
    </row>
    <row r="322" spans="5:10">
      <c r="E322" s="145"/>
      <c r="F322" s="145"/>
      <c r="G322" s="145"/>
      <c r="H322" s="145"/>
      <c r="I322" s="145"/>
      <c r="J322" s="145"/>
    </row>
    <row r="323" spans="5:10">
      <c r="E323" s="145"/>
      <c r="F323" s="145"/>
      <c r="G323" s="145"/>
      <c r="H323" s="145"/>
      <c r="I323" s="145"/>
      <c r="J323" s="145"/>
    </row>
    <row r="324" spans="5:10">
      <c r="E324" s="145"/>
      <c r="F324" s="145"/>
      <c r="G324" s="145"/>
      <c r="H324" s="145"/>
      <c r="I324" s="145"/>
      <c r="J324" s="145"/>
    </row>
    <row r="325" spans="5:10">
      <c r="E325" s="145"/>
      <c r="F325" s="145"/>
      <c r="G325" s="145"/>
      <c r="H325" s="145"/>
      <c r="I325" s="145"/>
      <c r="J325" s="145"/>
    </row>
    <row r="326" spans="5:10">
      <c r="E326" s="145"/>
      <c r="F326" s="145"/>
      <c r="G326" s="145"/>
      <c r="H326" s="145"/>
      <c r="I326" s="145"/>
      <c r="J326" s="145"/>
    </row>
    <row r="327" spans="5:10">
      <c r="E327" s="145"/>
      <c r="F327" s="145"/>
      <c r="G327" s="145"/>
      <c r="H327" s="145"/>
      <c r="I327" s="145"/>
      <c r="J327" s="145"/>
    </row>
    <row r="329" spans="5:10">
      <c r="E329" s="145"/>
      <c r="F329" s="145"/>
      <c r="G329" s="145"/>
      <c r="H329" s="145"/>
      <c r="I329" s="145"/>
      <c r="J329" s="145"/>
    </row>
    <row r="350" spans="5:10">
      <c r="E350" s="145"/>
      <c r="F350" s="145"/>
      <c r="G350" s="145"/>
      <c r="H350" s="145"/>
      <c r="I350" s="145"/>
      <c r="J350" s="145"/>
    </row>
    <row r="351" spans="5:10">
      <c r="E351" s="145"/>
      <c r="F351" s="145"/>
      <c r="G351" s="145"/>
      <c r="H351" s="145"/>
      <c r="I351" s="145"/>
      <c r="J351" s="145"/>
    </row>
    <row r="352" spans="5:10">
      <c r="E352" s="145"/>
      <c r="F352" s="145"/>
      <c r="G352" s="145"/>
      <c r="H352" s="145"/>
      <c r="I352" s="145"/>
      <c r="J352" s="145"/>
    </row>
    <row r="353" spans="5:10">
      <c r="E353" s="144"/>
      <c r="F353" s="144"/>
      <c r="G353" s="144"/>
      <c r="H353" s="144"/>
      <c r="I353" s="144"/>
      <c r="J353" s="144"/>
    </row>
  </sheetData>
  <mergeCells count="3">
    <mergeCell ref="A1:L1"/>
    <mergeCell ref="A2:L2"/>
    <mergeCell ref="A3:L3"/>
  </mergeCells>
  <pageMargins left="0.7" right="0.25" top="0.5" bottom="0.75" header="0.5" footer="0.3"/>
  <pageSetup paperSize="9" scale="31" firstPageNumber="37" orientation="landscape" useFirstPageNumber="1" verticalDpi="1200" r:id="rId1"/>
  <headerFooter>
    <oddFooter>&amp;L&amp;"-,Bold"&amp;8Agriculture Development Center Plot 442 Kefraya, West Bekaa&amp;C&amp;P&amp;R&amp;"-,Bold"&amp;8July 2016</oddFooter>
  </headerFooter>
  <rowBreaks count="10" manualBreakCount="10">
    <brk id="29" max="16383" man="1"/>
    <brk id="46" max="16383" man="1"/>
    <brk id="63" max="16383" man="1"/>
    <brk id="79" max="16383" man="1"/>
    <brk id="112" max="16383" man="1"/>
    <brk id="130" max="16383" man="1"/>
    <brk id="171" max="16383" man="1"/>
    <brk id="221" max="16383" man="1"/>
    <brk id="254" max="16383" man="1"/>
    <brk id="2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DIV 01</vt:lpstr>
      <vt:lpstr>DIV 02</vt:lpstr>
      <vt:lpstr>DIV 04</vt:lpstr>
      <vt:lpstr>DIV 05</vt:lpstr>
      <vt:lpstr>DIV 07</vt:lpstr>
      <vt:lpstr>DIV 08</vt:lpstr>
      <vt:lpstr>DIV 09</vt:lpstr>
      <vt:lpstr>DIV 15</vt:lpstr>
      <vt:lpstr>DIV 16</vt:lpstr>
      <vt:lpstr>Summary</vt:lpstr>
      <vt:lpstr>Dayworks</vt:lpstr>
      <vt:lpstr>Dayworks!Print_Area</vt:lpstr>
      <vt:lpstr>'DIV 05'!Print_Area</vt:lpstr>
      <vt:lpstr>'DIV 15'!Print_Area</vt:lpstr>
      <vt:lpstr>Summary!Print_Area</vt:lpstr>
      <vt:lpstr>Dayworks!Print_Titles</vt:lpstr>
      <vt:lpstr>'DIV 01'!Print_Titles</vt:lpstr>
      <vt:lpstr>'DIV 02'!Print_Titles</vt:lpstr>
      <vt:lpstr>'DIV 05'!Print_Titles</vt:lpstr>
      <vt:lpstr>'DIV 07'!Print_Titles</vt:lpstr>
      <vt:lpstr>'DIV 08'!Print_Titles</vt:lpstr>
      <vt:lpstr>'DIV 09'!Print_Titles</vt:lpstr>
      <vt:lpstr>'DIV 15'!Print_Titles</vt:lpstr>
      <vt:lpstr>'DIV 16'!Print_Titles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Vatche</dc:creator>
  <cp:lastModifiedBy>Rana el-Jordi</cp:lastModifiedBy>
  <cp:lastPrinted>2017-02-17T06:53:02Z</cp:lastPrinted>
  <dcterms:created xsi:type="dcterms:W3CDTF">2016-07-24T14:49:50Z</dcterms:created>
  <dcterms:modified xsi:type="dcterms:W3CDTF">2017-03-15T09:50:46Z</dcterms:modified>
</cp:coreProperties>
</file>