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S:\29 PSO\03c ITB 2017\ITB-UNDP-MDV-001A-2017 - Maldives - LECred -retender\01 Solicitation\02 ITB Document\"/>
    </mc:Choice>
  </mc:AlternateContent>
  <bookViews>
    <workbookView xWindow="0" yWindow="0" windowWidth="9990" windowHeight="7500"/>
  </bookViews>
  <sheets>
    <sheet name="ITB-UNDP-MVR-001A-2017"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1" l="1"/>
  <c r="D17" i="1"/>
  <c r="F17" i="1"/>
  <c r="G17" i="1"/>
  <c r="N17" i="1" s="1"/>
  <c r="I17" i="1"/>
  <c r="J17" i="1"/>
  <c r="K17" i="1"/>
  <c r="L17" i="1"/>
  <c r="M17" i="1"/>
  <c r="D18" i="1"/>
  <c r="G18" i="1"/>
  <c r="N18" i="1" s="1"/>
  <c r="I18" i="1"/>
  <c r="J18" i="1"/>
  <c r="K18" i="1"/>
  <c r="L18" i="1"/>
  <c r="M18" i="1"/>
  <c r="N19" i="1"/>
  <c r="C20" i="1"/>
  <c r="N20" i="1" s="1"/>
  <c r="D20" i="1"/>
  <c r="F20" i="1"/>
  <c r="G20" i="1"/>
  <c r="H20" i="1"/>
  <c r="I20" i="1"/>
  <c r="J20" i="1"/>
  <c r="K20" i="1"/>
  <c r="L20" i="1"/>
  <c r="M20" i="1"/>
  <c r="C21" i="1"/>
  <c r="G21" i="1"/>
  <c r="N21" i="1" s="1"/>
  <c r="H21" i="1"/>
  <c r="I21" i="1"/>
  <c r="J21" i="1"/>
  <c r="K21" i="1"/>
  <c r="L21" i="1"/>
  <c r="M21" i="1"/>
  <c r="N22" i="1"/>
  <c r="N23" i="1"/>
  <c r="N24" i="1"/>
  <c r="N60" i="1" l="1"/>
  <c r="N53" i="1"/>
  <c r="N52" i="1"/>
  <c r="N51" i="1"/>
  <c r="N50" i="1"/>
  <c r="N49" i="1"/>
  <c r="N48" i="1"/>
  <c r="N47" i="1"/>
  <c r="N46" i="1"/>
  <c r="N45" i="1"/>
  <c r="N44" i="1"/>
  <c r="N43" i="1"/>
  <c r="N42" i="1"/>
  <c r="N41" i="1"/>
  <c r="N40" i="1"/>
  <c r="N33" i="1"/>
  <c r="N32" i="1"/>
  <c r="N31" i="1"/>
</calcChain>
</file>

<file path=xl/sharedStrings.xml><?xml version="1.0" encoding="utf-8"?>
<sst xmlns="http://schemas.openxmlformats.org/spreadsheetml/2006/main" count="158" uniqueCount="75">
  <si>
    <t>2500L Rainwater Tank</t>
  </si>
  <si>
    <t>1500L Rainwater Tank</t>
  </si>
  <si>
    <t>1000L Rainwater Tank</t>
  </si>
  <si>
    <t>High Pressure Cleaning Equipment</t>
  </si>
  <si>
    <t>Brand New Chainsaw</t>
  </si>
  <si>
    <t>Wheelbarrow</t>
  </si>
  <si>
    <t>Heavy Duty Gumboots</t>
  </si>
  <si>
    <t>Heavy Duty Hand Safety Gloves</t>
  </si>
  <si>
    <t>Long Handled Flathead Steel Rake</t>
  </si>
  <si>
    <t>Long Handled Cultivator</t>
  </si>
  <si>
    <t>Garden Hoe</t>
  </si>
  <si>
    <t>19" Round Point Shovel</t>
  </si>
  <si>
    <t>48" Square Point Shovel</t>
  </si>
  <si>
    <t>19" D-Handle Square Point Shovel</t>
  </si>
  <si>
    <t>20L Bucket</t>
  </si>
  <si>
    <t>40L Bucket</t>
  </si>
  <si>
    <t>Polypropylene Surgical Mask Box (50pcs)</t>
  </si>
  <si>
    <t>Weighing Bench Scale</t>
  </si>
  <si>
    <t>Maavah</t>
  </si>
  <si>
    <t>Kunahandhoo</t>
  </si>
  <si>
    <t>Hithadhoo</t>
  </si>
  <si>
    <t>Maamendhoo</t>
  </si>
  <si>
    <t>Fonadhoo</t>
  </si>
  <si>
    <t>Gan</t>
  </si>
  <si>
    <t>Mundoo</t>
  </si>
  <si>
    <t>Maabaidhoo</t>
  </si>
  <si>
    <t>Dhanbidhoo</t>
  </si>
  <si>
    <t>Kalaidhoo</t>
  </si>
  <si>
    <t>Isdhoo</t>
  </si>
  <si>
    <t>Lot 1</t>
  </si>
  <si>
    <t>Lot 2</t>
  </si>
  <si>
    <t>Lot 3</t>
  </si>
  <si>
    <t>Lot#</t>
  </si>
  <si>
    <t>Items</t>
  </si>
  <si>
    <t>30L Bucket</t>
  </si>
  <si>
    <t>Lot 4</t>
  </si>
  <si>
    <t>Tier 2B</t>
  </si>
  <si>
    <t>Tier 3A</t>
  </si>
  <si>
    <t>Tier 3B</t>
  </si>
  <si>
    <t>Tier 4B</t>
  </si>
  <si>
    <t>Total Units</t>
  </si>
  <si>
    <t xml:space="preserve">Island </t>
  </si>
  <si>
    <r>
      <rPr>
        <b/>
        <sz val="11"/>
        <color theme="1"/>
        <rFont val="Calibri"/>
        <family val="2"/>
        <scheme val="minor"/>
      </rPr>
      <t xml:space="preserve">120 L Bins: </t>
    </r>
    <r>
      <rPr>
        <sz val="11"/>
        <color theme="1"/>
        <rFont val="Calibri"/>
        <family val="2"/>
        <scheme val="minor"/>
      </rPr>
      <t>Blue Color</t>
    </r>
  </si>
  <si>
    <r>
      <rPr>
        <b/>
        <sz val="11"/>
        <color theme="1"/>
        <rFont val="Calibri"/>
        <family val="2"/>
        <scheme val="minor"/>
      </rPr>
      <t xml:space="preserve">120 L Bins: </t>
    </r>
    <r>
      <rPr>
        <sz val="11"/>
        <color theme="1"/>
        <rFont val="Calibri"/>
        <family val="2"/>
        <scheme val="minor"/>
      </rPr>
      <t>Green Color</t>
    </r>
  </si>
  <si>
    <r>
      <rPr>
        <b/>
        <sz val="11"/>
        <color theme="1"/>
        <rFont val="Calibri"/>
        <family val="2"/>
        <scheme val="minor"/>
      </rPr>
      <t xml:space="preserve">120 L Bins: </t>
    </r>
    <r>
      <rPr>
        <sz val="11"/>
        <color theme="1"/>
        <rFont val="Calibri"/>
        <family val="2"/>
        <scheme val="minor"/>
      </rPr>
      <t>Black Color</t>
    </r>
  </si>
  <si>
    <r>
      <rPr>
        <b/>
        <sz val="11"/>
        <color theme="1"/>
        <rFont val="Calibri"/>
        <family val="2"/>
        <scheme val="minor"/>
      </rPr>
      <t xml:space="preserve">240 L Bins: </t>
    </r>
    <r>
      <rPr>
        <sz val="11"/>
        <color theme="1"/>
        <rFont val="Calibri"/>
        <family val="2"/>
        <scheme val="minor"/>
      </rPr>
      <t>Blue Color</t>
    </r>
  </si>
  <si>
    <r>
      <rPr>
        <b/>
        <sz val="11"/>
        <color theme="1"/>
        <rFont val="Calibri"/>
        <family val="2"/>
        <scheme val="minor"/>
      </rPr>
      <t xml:space="preserve">240 L Bins: </t>
    </r>
    <r>
      <rPr>
        <sz val="11"/>
        <color theme="1"/>
        <rFont val="Calibri"/>
        <family val="2"/>
        <scheme val="minor"/>
      </rPr>
      <t>Green Color</t>
    </r>
  </si>
  <si>
    <r>
      <rPr>
        <b/>
        <sz val="11"/>
        <color theme="1"/>
        <rFont val="Calibri"/>
        <family val="2"/>
        <scheme val="minor"/>
      </rPr>
      <t xml:space="preserve">240 L Bins: </t>
    </r>
    <r>
      <rPr>
        <sz val="11"/>
        <color theme="1"/>
        <rFont val="Calibri"/>
        <family val="2"/>
        <scheme val="minor"/>
      </rPr>
      <t>Black Color</t>
    </r>
  </si>
  <si>
    <r>
      <rPr>
        <b/>
        <sz val="11"/>
        <color theme="1"/>
        <rFont val="Calibri"/>
        <family val="2"/>
        <scheme val="minor"/>
      </rPr>
      <t xml:space="preserve">660 L Bins: </t>
    </r>
    <r>
      <rPr>
        <sz val="11"/>
        <color theme="1"/>
        <rFont val="Calibri"/>
        <family val="2"/>
        <scheme val="minor"/>
      </rPr>
      <t>Blue Color</t>
    </r>
  </si>
  <si>
    <r>
      <rPr>
        <b/>
        <sz val="11"/>
        <color theme="1"/>
        <rFont val="Calibri"/>
        <family val="2"/>
        <scheme val="minor"/>
      </rPr>
      <t xml:space="preserve">660 L Bins: </t>
    </r>
    <r>
      <rPr>
        <sz val="11"/>
        <color theme="1"/>
        <rFont val="Calibri"/>
        <family val="2"/>
        <scheme val="minor"/>
      </rPr>
      <t>Green Color</t>
    </r>
  </si>
  <si>
    <t xml:space="preserve">Unit Price </t>
  </si>
  <si>
    <t>Shipment Cost for LOT 1</t>
  </si>
  <si>
    <t>Total LOT 1</t>
  </si>
  <si>
    <t>Shipment Cost for LOT 2</t>
  </si>
  <si>
    <t>Total LOT 2</t>
  </si>
  <si>
    <t>Shipment Cost for LOT 3</t>
  </si>
  <si>
    <t>Total LOT 3</t>
  </si>
  <si>
    <t>Shipment Cost for LOT 4</t>
  </si>
  <si>
    <t>Total LOT 4</t>
  </si>
  <si>
    <r>
      <rPr>
        <b/>
        <u/>
        <sz val="11"/>
        <color theme="1"/>
        <rFont val="Calibri"/>
        <family val="2"/>
        <scheme val="minor"/>
      </rPr>
      <t>Section 7: Price Schedule Form</t>
    </r>
    <r>
      <rPr>
        <b/>
        <sz val="11"/>
        <color theme="1"/>
        <rFont val="Calibri"/>
        <family val="2"/>
        <scheme val="minor"/>
      </rPr>
      <t xml:space="preserve">
The Bidder is required to prepare the Price Schedule as indicated in the Instruction to Bidders.
All fees/rates quoted must be exclusive of all taxes, since the United Nations, including its subsidiary organs, is exempt from taxes as detailed in Clause 21 of the UNDP General Conditions for Contract.
The Price Schedule must provide a detailed cost breakdown of all services to be provided. Separate figures must be provided for each functional grouping or category, if any.
Any estimates for cost-reimbursable items, such as travel of experts and out-of-pocket expenses, should be listed separately.
</t>
    </r>
  </si>
  <si>
    <t>Total Price</t>
  </si>
  <si>
    <t>Option 1: With printed logos</t>
  </si>
  <si>
    <t>Option 2: With sticker’s logos</t>
  </si>
  <si>
    <t>Total Price
(please indicate currency)</t>
  </si>
  <si>
    <t>Unit Price  
(please indicate currency)</t>
  </si>
  <si>
    <t xml:space="preserve">Please specify currency of bids: </t>
  </si>
  <si>
    <t xml:space="preserve">Duly authorized to sign the Proposal for and on behalf of  </t>
  </si>
  <si>
    <t xml:space="preserve">____________________________ </t>
  </si>
  <si>
    <t>(Name of Organization)</t>
  </si>
  <si>
    <t>________________________</t>
  </si>
  <si>
    <t>Signature/Stamp of Entity/Date</t>
  </si>
  <si>
    <t xml:space="preserve">Name of representative: </t>
  </si>
  <si>
    <t>Address:</t>
  </si>
  <si>
    <t>Telephone/Fax:</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</si>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</sst>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sz val="11"/>
      <color rgb="FF000000"/>
      <name val="Calibri"/>
      <family val="2"/>
    </font>
    <font>
      <sz val="12"/>
      <color theme="1"/>
      <name val="Times New Roman"/>
      <family val="1"/>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53">
    <xf numFmtId="0" fontId="0" fillId="0" borderId="0" xfId="0"/>
    <xf numFmtId="0" fontId="0" fillId="0" borderId="0" xfId="0" applyFont="1"/>
    <xf numFmtId="15" fontId="0" fillId="0" borderId="0" xfId="0" applyNumberFormat="1" applyFont="1"/>
    <xf numFmtId="0" fontId="1" fillId="0" borderId="0" xfId="0" applyFont="1" applyAlignment="1">
      <alignment horizontal="center" vertical="center"/>
    </xf>
    <xf numFmtId="0" fontId="0" fillId="0" borderId="0" xfId="0" applyFont="1" applyAlignment="1">
      <alignment horizontal="center" vertical="center"/>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2"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Font="1" applyBorder="1"/>
    <xf numFmtId="0" fontId="0" fillId="0" borderId="1" xfId="0" applyFont="1" applyFill="1" applyBorder="1" applyAlignment="1">
      <alignment vertical="center" wrapText="1"/>
    </xf>
    <xf numFmtId="0" fontId="2" fillId="2" borderId="1" xfId="0" applyFont="1" applyFill="1" applyBorder="1" applyAlignment="1">
      <alignment vertical="center"/>
    </xf>
    <xf numFmtId="0" fontId="2" fillId="2" borderId="6" xfId="0" applyFont="1" applyFill="1" applyBorder="1" applyAlignment="1">
      <alignment vertical="center" wrapText="1"/>
    </xf>
    <xf numFmtId="0" fontId="3" fillId="0"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6" xfId="0" applyFont="1" applyBorder="1"/>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0" fillId="0" borderId="3" xfId="0" applyFont="1" applyFill="1" applyBorder="1"/>
    <xf numFmtId="0" fontId="3" fillId="0"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Border="1"/>
    <xf numFmtId="0" fontId="2" fillId="2" borderId="5" xfId="0" applyFont="1" applyFill="1" applyBorder="1" applyAlignment="1">
      <alignment vertical="center"/>
    </xf>
    <xf numFmtId="0" fontId="2" fillId="0" borderId="0" xfId="0" applyFont="1" applyFill="1" applyBorder="1" applyAlignment="1">
      <alignment vertical="center"/>
    </xf>
    <xf numFmtId="0" fontId="1" fillId="3" borderId="7" xfId="0" applyFont="1" applyFill="1" applyBorder="1" applyAlignment="1">
      <alignment horizontal="center" vertical="center"/>
    </xf>
    <xf numFmtId="0" fontId="1" fillId="2" borderId="7" xfId="0" applyFont="1" applyFill="1" applyBorder="1" applyAlignment="1">
      <alignment vertical="center" wrapText="1"/>
    </xf>
    <xf numFmtId="0" fontId="3" fillId="0"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0" xfId="0" applyFont="1"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ont="1" applyFill="1" applyBorder="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2" fillId="3" borderId="1" xfId="0" applyFont="1" applyFill="1" applyBorder="1" applyAlignment="1">
      <alignment horizontal="center" vertical="center" wrapText="1"/>
    </xf>
    <xf numFmtId="0" fontId="0" fillId="0" borderId="2" xfId="0" applyFont="1" applyBorder="1" applyAlignment="1">
      <alignment horizontal="center"/>
    </xf>
    <xf numFmtId="0" fontId="0" fillId="0" borderId="4" xfId="0" applyFont="1" applyBorder="1" applyAlignment="1">
      <alignment horizontal="center"/>
    </xf>
    <xf numFmtId="0" fontId="5" fillId="4"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Font="1" applyBorder="1" applyAlignment="1">
      <alignment horizontal="center"/>
    </xf>
    <xf numFmtId="0" fontId="7" fillId="0" borderId="0" xfId="0" applyFont="1" applyAlignment="1">
      <alignmen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tabSelected="1" zoomScale="85" zoomScaleNormal="85" workbookViewId="0">
      <selection activeCell="V57" sqref="V57"/>
    </sheetView>
  </sheetViews>
  <sheetFormatPr defaultRowHeight="15" x14ac:dyDescent="0.25"/>
  <cols>
    <col min="1" max="1" width="6.28515625" style="3" customWidth="1"/>
    <col min="2" max="2" width="23.42578125" style="1" customWidth="1"/>
    <col min="3" max="13" width="8.42578125" style="1" customWidth="1"/>
    <col min="14" max="14" width="9.7109375" style="4" bestFit="1" customWidth="1"/>
    <col min="15" max="17" width="10.7109375" style="1" customWidth="1"/>
    <col min="18" max="18" width="11.140625" style="1" customWidth="1"/>
    <col min="19" max="19" width="9.5703125" style="1" bestFit="1" customWidth="1"/>
    <col min="20" max="16384" width="9.140625" style="1"/>
  </cols>
  <sheetData>
    <row r="1" spans="1:19" ht="15" customHeight="1" x14ac:dyDescent="0.25">
      <c r="A1" s="41" t="s">
        <v>59</v>
      </c>
      <c r="B1" s="41"/>
      <c r="C1" s="41"/>
      <c r="D1" s="41"/>
      <c r="E1" s="41"/>
      <c r="F1" s="41"/>
      <c r="G1" s="41"/>
      <c r="H1" s="41"/>
      <c r="I1" s="41"/>
      <c r="J1" s="41"/>
      <c r="K1" s="41"/>
      <c r="L1" s="41"/>
      <c r="M1" s="41"/>
      <c r="N1" s="41"/>
      <c r="O1" s="41"/>
      <c r="P1" s="41"/>
      <c r="Q1" s="41"/>
      <c r="R1" s="41"/>
    </row>
    <row r="2" spans="1:19" x14ac:dyDescent="0.25">
      <c r="A2" s="41"/>
      <c r="B2" s="41"/>
      <c r="C2" s="41"/>
      <c r="D2" s="41"/>
      <c r="E2" s="41"/>
      <c r="F2" s="41"/>
      <c r="G2" s="41"/>
      <c r="H2" s="41"/>
      <c r="I2" s="41"/>
      <c r="J2" s="41"/>
      <c r="K2" s="41"/>
      <c r="L2" s="41"/>
      <c r="M2" s="41"/>
      <c r="N2" s="41"/>
      <c r="O2" s="41"/>
      <c r="P2" s="41"/>
      <c r="Q2" s="41"/>
      <c r="R2" s="41"/>
    </row>
    <row r="3" spans="1:19" x14ac:dyDescent="0.25">
      <c r="A3" s="41"/>
      <c r="B3" s="41"/>
      <c r="C3" s="41"/>
      <c r="D3" s="41"/>
      <c r="E3" s="41"/>
      <c r="F3" s="41"/>
      <c r="G3" s="41"/>
      <c r="H3" s="41"/>
      <c r="I3" s="41"/>
      <c r="J3" s="41"/>
      <c r="K3" s="41"/>
      <c r="L3" s="41"/>
      <c r="M3" s="41"/>
      <c r="N3" s="41"/>
      <c r="O3" s="41"/>
      <c r="P3" s="41"/>
      <c r="Q3" s="41"/>
      <c r="R3" s="41"/>
    </row>
    <row r="4" spans="1:19" x14ac:dyDescent="0.25">
      <c r="A4" s="41"/>
      <c r="B4" s="41"/>
      <c r="C4" s="41"/>
      <c r="D4" s="41"/>
      <c r="E4" s="41"/>
      <c r="F4" s="41"/>
      <c r="G4" s="41"/>
      <c r="H4" s="41"/>
      <c r="I4" s="41"/>
      <c r="J4" s="41"/>
      <c r="K4" s="41"/>
      <c r="L4" s="41"/>
      <c r="M4" s="41"/>
      <c r="N4" s="41"/>
      <c r="O4" s="41"/>
      <c r="P4" s="41"/>
      <c r="Q4" s="41"/>
      <c r="R4" s="41"/>
    </row>
    <row r="5" spans="1:19" x14ac:dyDescent="0.25">
      <c r="A5" s="41"/>
      <c r="B5" s="41"/>
      <c r="C5" s="41"/>
      <c r="D5" s="41"/>
      <c r="E5" s="41"/>
      <c r="F5" s="41"/>
      <c r="G5" s="41"/>
      <c r="H5" s="41"/>
      <c r="I5" s="41"/>
      <c r="J5" s="41"/>
      <c r="K5" s="41"/>
      <c r="L5" s="41"/>
      <c r="M5" s="41"/>
      <c r="N5" s="41"/>
      <c r="O5" s="41"/>
      <c r="P5" s="41"/>
      <c r="Q5" s="41"/>
      <c r="R5" s="41"/>
    </row>
    <row r="6" spans="1:19" x14ac:dyDescent="0.25">
      <c r="A6" s="41"/>
      <c r="B6" s="41"/>
      <c r="C6" s="41"/>
      <c r="D6" s="41"/>
      <c r="E6" s="41"/>
      <c r="F6" s="41"/>
      <c r="G6" s="41"/>
      <c r="H6" s="41"/>
      <c r="I6" s="41"/>
      <c r="J6" s="41"/>
      <c r="K6" s="41"/>
      <c r="L6" s="41"/>
      <c r="M6" s="41"/>
      <c r="N6" s="41"/>
      <c r="O6" s="41"/>
      <c r="P6" s="41"/>
      <c r="Q6" s="41"/>
      <c r="R6" s="41"/>
    </row>
    <row r="7" spans="1:19" x14ac:dyDescent="0.25">
      <c r="A7" s="41"/>
      <c r="B7" s="41"/>
      <c r="C7" s="41"/>
      <c r="D7" s="41"/>
      <c r="E7" s="41"/>
      <c r="F7" s="41"/>
      <c r="G7" s="41"/>
      <c r="H7" s="41"/>
      <c r="I7" s="41"/>
      <c r="J7" s="41"/>
      <c r="K7" s="41"/>
      <c r="L7" s="41"/>
      <c r="M7" s="41"/>
      <c r="N7" s="41"/>
      <c r="O7" s="41"/>
      <c r="P7" s="41"/>
      <c r="Q7" s="41"/>
      <c r="R7" s="41"/>
    </row>
    <row r="8" spans="1:19" x14ac:dyDescent="0.25">
      <c r="A8" s="41"/>
      <c r="B8" s="41"/>
      <c r="C8" s="41"/>
      <c r="D8" s="41"/>
      <c r="E8" s="41"/>
      <c r="F8" s="41"/>
      <c r="G8" s="41"/>
      <c r="H8" s="41"/>
      <c r="I8" s="41"/>
      <c r="J8" s="41"/>
      <c r="K8" s="41"/>
      <c r="L8" s="41"/>
      <c r="M8" s="41"/>
      <c r="N8" s="41"/>
      <c r="O8" s="41"/>
      <c r="P8" s="41"/>
      <c r="Q8" s="41"/>
      <c r="R8" s="41"/>
    </row>
    <row r="9" spans="1:19" x14ac:dyDescent="0.25">
      <c r="A9" s="42"/>
      <c r="B9" s="42"/>
      <c r="C9" s="42"/>
      <c r="D9" s="42"/>
      <c r="E9" s="42"/>
      <c r="F9" s="42"/>
      <c r="G9" s="42"/>
      <c r="H9" s="42"/>
      <c r="I9" s="42"/>
      <c r="J9" s="42"/>
      <c r="K9" s="42"/>
      <c r="L9" s="42"/>
      <c r="M9" s="42"/>
      <c r="N9" s="42"/>
      <c r="O9" s="42"/>
      <c r="P9" s="42"/>
      <c r="Q9" s="42"/>
      <c r="R9" s="42"/>
    </row>
    <row r="10" spans="1:19" ht="24.75" customHeight="1" x14ac:dyDescent="0.25">
      <c r="A10" s="38" t="s">
        <v>32</v>
      </c>
      <c r="B10" s="39" t="s">
        <v>33</v>
      </c>
      <c r="C10" s="40" t="s">
        <v>41</v>
      </c>
      <c r="D10" s="40"/>
      <c r="E10" s="40"/>
      <c r="F10" s="40"/>
      <c r="G10" s="40"/>
      <c r="H10" s="40"/>
      <c r="I10" s="40"/>
      <c r="J10" s="40"/>
      <c r="K10" s="40"/>
      <c r="L10" s="40"/>
      <c r="M10" s="40"/>
      <c r="N10" s="40"/>
      <c r="O10" s="39" t="s">
        <v>64</v>
      </c>
      <c r="P10" s="39"/>
      <c r="Q10" s="39" t="s">
        <v>63</v>
      </c>
      <c r="R10" s="39"/>
    </row>
    <row r="11" spans="1:19" ht="72" customHeight="1" x14ac:dyDescent="0.25">
      <c r="A11" s="38"/>
      <c r="B11" s="39"/>
      <c r="C11" s="5" t="s">
        <v>23</v>
      </c>
      <c r="D11" s="5" t="s">
        <v>18</v>
      </c>
      <c r="E11" s="5" t="s">
        <v>22</v>
      </c>
      <c r="F11" s="5" t="s">
        <v>19</v>
      </c>
      <c r="G11" s="5" t="s">
        <v>20</v>
      </c>
      <c r="H11" s="5" t="s">
        <v>21</v>
      </c>
      <c r="I11" s="5" t="s">
        <v>25</v>
      </c>
      <c r="J11" s="5" t="s">
        <v>26</v>
      </c>
      <c r="K11" s="5" t="s">
        <v>27</v>
      </c>
      <c r="L11" s="5" t="s">
        <v>28</v>
      </c>
      <c r="M11" s="5" t="s">
        <v>24</v>
      </c>
      <c r="N11" s="5" t="s">
        <v>40</v>
      </c>
      <c r="O11" s="39"/>
      <c r="P11" s="39"/>
      <c r="Q11" s="39"/>
      <c r="R11" s="39"/>
    </row>
    <row r="12" spans="1:19" x14ac:dyDescent="0.25">
      <c r="A12" s="38"/>
      <c r="B12" s="39"/>
      <c r="C12" s="6" t="s">
        <v>37</v>
      </c>
      <c r="D12" s="43" t="s">
        <v>36</v>
      </c>
      <c r="E12" s="43"/>
      <c r="F12" s="43" t="s">
        <v>38</v>
      </c>
      <c r="G12" s="43"/>
      <c r="H12" s="43"/>
      <c r="I12" s="43"/>
      <c r="J12" s="43"/>
      <c r="K12" s="43"/>
      <c r="L12" s="43"/>
      <c r="M12" s="6" t="s">
        <v>39</v>
      </c>
      <c r="N12" s="7"/>
      <c r="O12" s="39"/>
      <c r="P12" s="39"/>
      <c r="Q12" s="39"/>
      <c r="R12" s="39"/>
      <c r="S12" s="2"/>
    </row>
    <row r="13" spans="1:19" ht="16.5" customHeight="1" x14ac:dyDescent="0.25">
      <c r="A13" s="38" t="s">
        <v>29</v>
      </c>
      <c r="B13" s="8" t="s">
        <v>34</v>
      </c>
      <c r="C13" s="9">
        <v>0</v>
      </c>
      <c r="D13" s="9">
        <v>400</v>
      </c>
      <c r="E13" s="9">
        <v>0</v>
      </c>
      <c r="F13" s="9">
        <v>255</v>
      </c>
      <c r="G13" s="9">
        <v>225</v>
      </c>
      <c r="H13" s="9">
        <v>0</v>
      </c>
      <c r="I13" s="9">
        <v>132</v>
      </c>
      <c r="J13" s="9">
        <v>185</v>
      </c>
      <c r="K13" s="9">
        <v>202</v>
      </c>
      <c r="L13" s="9">
        <v>200</v>
      </c>
      <c r="M13" s="9">
        <v>49</v>
      </c>
      <c r="N13" s="6">
        <f>SUM(C13:M13)</f>
        <v>1648</v>
      </c>
      <c r="O13" s="50"/>
      <c r="P13" s="50"/>
      <c r="Q13" s="50"/>
      <c r="R13" s="50"/>
    </row>
    <row r="14" spans="1:19" ht="16.5" customHeight="1" x14ac:dyDescent="0.25">
      <c r="A14" s="38"/>
      <c r="B14" s="39" t="s">
        <v>33</v>
      </c>
      <c r="C14" s="40" t="s">
        <v>41</v>
      </c>
      <c r="D14" s="40"/>
      <c r="E14" s="40"/>
      <c r="F14" s="40"/>
      <c r="G14" s="40"/>
      <c r="H14" s="40"/>
      <c r="I14" s="40"/>
      <c r="J14" s="40"/>
      <c r="K14" s="40"/>
      <c r="L14" s="40"/>
      <c r="M14" s="40"/>
      <c r="N14" s="40"/>
      <c r="O14" s="39" t="s">
        <v>50</v>
      </c>
      <c r="P14" s="39"/>
      <c r="Q14" s="39" t="s">
        <v>60</v>
      </c>
      <c r="R14" s="39"/>
    </row>
    <row r="15" spans="1:19" ht="68.25" customHeight="1" x14ac:dyDescent="0.25">
      <c r="A15" s="38"/>
      <c r="B15" s="39"/>
      <c r="C15" s="5" t="s">
        <v>23</v>
      </c>
      <c r="D15" s="5" t="s">
        <v>18</v>
      </c>
      <c r="E15" s="5" t="s">
        <v>22</v>
      </c>
      <c r="F15" s="5" t="s">
        <v>19</v>
      </c>
      <c r="G15" s="5" t="s">
        <v>20</v>
      </c>
      <c r="H15" s="5" t="s">
        <v>21</v>
      </c>
      <c r="I15" s="5" t="s">
        <v>25</v>
      </c>
      <c r="J15" s="5" t="s">
        <v>26</v>
      </c>
      <c r="K15" s="5" t="s">
        <v>27</v>
      </c>
      <c r="L15" s="5" t="s">
        <v>28</v>
      </c>
      <c r="M15" s="5" t="s">
        <v>24</v>
      </c>
      <c r="N15" s="5" t="s">
        <v>40</v>
      </c>
      <c r="O15" s="46" t="s">
        <v>61</v>
      </c>
      <c r="P15" s="46" t="s">
        <v>62</v>
      </c>
      <c r="Q15" s="46" t="s">
        <v>61</v>
      </c>
      <c r="R15" s="46" t="s">
        <v>62</v>
      </c>
    </row>
    <row r="16" spans="1:19" ht="16.5" customHeight="1" x14ac:dyDescent="0.25">
      <c r="A16" s="38"/>
      <c r="B16" s="39"/>
      <c r="C16" s="36" t="s">
        <v>37</v>
      </c>
      <c r="D16" s="43" t="s">
        <v>36</v>
      </c>
      <c r="E16" s="43"/>
      <c r="F16" s="43" t="s">
        <v>38</v>
      </c>
      <c r="G16" s="43"/>
      <c r="H16" s="43"/>
      <c r="I16" s="43"/>
      <c r="J16" s="43"/>
      <c r="K16" s="43"/>
      <c r="L16" s="43"/>
      <c r="M16" s="36" t="s">
        <v>39</v>
      </c>
      <c r="N16" s="7"/>
      <c r="O16" s="46"/>
      <c r="P16" s="46"/>
      <c r="Q16" s="46"/>
      <c r="R16" s="46"/>
    </row>
    <row r="17" spans="1:19" ht="15.75" customHeight="1" x14ac:dyDescent="0.25">
      <c r="A17" s="38"/>
      <c r="B17" s="11" t="s">
        <v>42</v>
      </c>
      <c r="C17" s="9">
        <v>14</v>
      </c>
      <c r="D17" s="9">
        <f>405+14</f>
        <v>419</v>
      </c>
      <c r="E17" s="9">
        <v>0</v>
      </c>
      <c r="F17" s="9">
        <f>260+10</f>
        <v>270</v>
      </c>
      <c r="G17" s="9">
        <f>10+234</f>
        <v>244</v>
      </c>
      <c r="H17" s="9">
        <v>10</v>
      </c>
      <c r="I17" s="9">
        <f>10+138</f>
        <v>148</v>
      </c>
      <c r="J17" s="9">
        <f>10+194</f>
        <v>204</v>
      </c>
      <c r="K17" s="9">
        <f>10+211</f>
        <v>221</v>
      </c>
      <c r="L17" s="9">
        <f>10+210</f>
        <v>220</v>
      </c>
      <c r="M17" s="9">
        <f>4+51</f>
        <v>55</v>
      </c>
      <c r="N17" s="6">
        <f t="shared" ref="N17:N60" si="0">SUM(C17:M17)</f>
        <v>1805</v>
      </c>
      <c r="O17" s="16"/>
      <c r="P17" s="16"/>
      <c r="Q17" s="16"/>
      <c r="R17" s="16"/>
    </row>
    <row r="18" spans="1:19" x14ac:dyDescent="0.25">
      <c r="A18" s="38"/>
      <c r="B18" s="11" t="s">
        <v>43</v>
      </c>
      <c r="C18" s="9">
        <v>14</v>
      </c>
      <c r="D18" s="9">
        <f>6+14</f>
        <v>20</v>
      </c>
      <c r="E18" s="9">
        <v>0</v>
      </c>
      <c r="F18" s="9">
        <v>16</v>
      </c>
      <c r="G18" s="9">
        <f>10+1</f>
        <v>11</v>
      </c>
      <c r="H18" s="9">
        <v>10</v>
      </c>
      <c r="I18" s="9">
        <f>10+2</f>
        <v>12</v>
      </c>
      <c r="J18" s="9">
        <f>10+4</f>
        <v>14</v>
      </c>
      <c r="K18" s="9">
        <f>10+11</f>
        <v>21</v>
      </c>
      <c r="L18" s="9">
        <f>10+2</f>
        <v>12</v>
      </c>
      <c r="M18" s="9">
        <f>4+1</f>
        <v>5</v>
      </c>
      <c r="N18" s="6">
        <f t="shared" si="0"/>
        <v>135</v>
      </c>
      <c r="O18" s="10"/>
      <c r="P18" s="10"/>
      <c r="Q18" s="10"/>
      <c r="R18" s="10"/>
    </row>
    <row r="19" spans="1:19" x14ac:dyDescent="0.25">
      <c r="A19" s="38"/>
      <c r="B19" s="11" t="s">
        <v>44</v>
      </c>
      <c r="C19" s="9">
        <v>0</v>
      </c>
      <c r="D19" s="9">
        <v>76</v>
      </c>
      <c r="E19" s="9">
        <v>15</v>
      </c>
      <c r="F19" s="9">
        <v>64</v>
      </c>
      <c r="G19" s="9">
        <v>53</v>
      </c>
      <c r="H19" s="9">
        <v>0</v>
      </c>
      <c r="I19" s="9">
        <v>41</v>
      </c>
      <c r="J19" s="9">
        <v>68</v>
      </c>
      <c r="K19" s="9">
        <v>65</v>
      </c>
      <c r="L19" s="9">
        <v>55</v>
      </c>
      <c r="M19" s="9">
        <v>17</v>
      </c>
      <c r="N19" s="6">
        <f t="shared" si="0"/>
        <v>454</v>
      </c>
      <c r="O19" s="10"/>
      <c r="P19" s="10"/>
      <c r="Q19" s="10"/>
      <c r="R19" s="10"/>
    </row>
    <row r="20" spans="1:19" x14ac:dyDescent="0.25">
      <c r="A20" s="38"/>
      <c r="B20" s="11" t="s">
        <v>45</v>
      </c>
      <c r="C20" s="9">
        <f>13+3</f>
        <v>16</v>
      </c>
      <c r="D20" s="9">
        <f>7+13</f>
        <v>20</v>
      </c>
      <c r="E20" s="9">
        <v>2</v>
      </c>
      <c r="F20" s="9">
        <f>7+6</f>
        <v>13</v>
      </c>
      <c r="G20" s="9">
        <f>6+2</f>
        <v>8</v>
      </c>
      <c r="H20" s="9">
        <f>6+1</f>
        <v>7</v>
      </c>
      <c r="I20" s="9">
        <f>6+3</f>
        <v>9</v>
      </c>
      <c r="J20" s="9">
        <f>6+5</f>
        <v>11</v>
      </c>
      <c r="K20" s="9">
        <f>6+12</f>
        <v>18</v>
      </c>
      <c r="L20" s="9">
        <f>6+3</f>
        <v>9</v>
      </c>
      <c r="M20" s="9">
        <f>3+2</f>
        <v>5</v>
      </c>
      <c r="N20" s="6">
        <f t="shared" si="0"/>
        <v>118</v>
      </c>
      <c r="O20" s="10"/>
      <c r="P20" s="10"/>
      <c r="Q20" s="10"/>
      <c r="R20" s="10"/>
    </row>
    <row r="21" spans="1:19" x14ac:dyDescent="0.25">
      <c r="A21" s="38"/>
      <c r="B21" s="11" t="s">
        <v>46</v>
      </c>
      <c r="C21" s="9">
        <f>13+3</f>
        <v>16</v>
      </c>
      <c r="D21" s="9">
        <v>14</v>
      </c>
      <c r="E21" s="9">
        <v>2</v>
      </c>
      <c r="F21" s="9">
        <v>7</v>
      </c>
      <c r="G21" s="9">
        <f>6+1</f>
        <v>7</v>
      </c>
      <c r="H21" s="9">
        <f>6+1</f>
        <v>7</v>
      </c>
      <c r="I21" s="9">
        <f>6+1</f>
        <v>7</v>
      </c>
      <c r="J21" s="9">
        <f>6+1</f>
        <v>7</v>
      </c>
      <c r="K21" s="9">
        <f>6+1</f>
        <v>7</v>
      </c>
      <c r="L21" s="9">
        <f>6+1</f>
        <v>7</v>
      </c>
      <c r="M21" s="9">
        <f>3+1</f>
        <v>4</v>
      </c>
      <c r="N21" s="6">
        <f t="shared" si="0"/>
        <v>85</v>
      </c>
      <c r="O21" s="10"/>
      <c r="P21" s="10"/>
      <c r="Q21" s="10"/>
      <c r="R21" s="10"/>
    </row>
    <row r="22" spans="1:19" x14ac:dyDescent="0.25">
      <c r="A22" s="38"/>
      <c r="B22" s="11" t="s">
        <v>47</v>
      </c>
      <c r="C22" s="9">
        <v>3</v>
      </c>
      <c r="D22" s="9">
        <v>1</v>
      </c>
      <c r="E22" s="9">
        <v>2</v>
      </c>
      <c r="F22" s="9">
        <v>1</v>
      </c>
      <c r="G22" s="9">
        <v>1</v>
      </c>
      <c r="H22" s="9">
        <v>1</v>
      </c>
      <c r="I22" s="9">
        <v>1</v>
      </c>
      <c r="J22" s="9">
        <v>1</v>
      </c>
      <c r="K22" s="9">
        <v>1</v>
      </c>
      <c r="L22" s="9">
        <v>1</v>
      </c>
      <c r="M22" s="9">
        <v>1</v>
      </c>
      <c r="N22" s="6">
        <f t="shared" si="0"/>
        <v>14</v>
      </c>
      <c r="O22" s="10"/>
      <c r="P22" s="10"/>
      <c r="Q22" s="10"/>
      <c r="R22" s="10"/>
    </row>
    <row r="23" spans="1:19" x14ac:dyDescent="0.25">
      <c r="A23" s="38"/>
      <c r="B23" s="11" t="s">
        <v>48</v>
      </c>
      <c r="C23" s="9">
        <v>7</v>
      </c>
      <c r="D23" s="9">
        <v>7</v>
      </c>
      <c r="E23" s="9">
        <v>0</v>
      </c>
      <c r="F23" s="9">
        <v>4</v>
      </c>
      <c r="G23" s="9">
        <v>4</v>
      </c>
      <c r="H23" s="9">
        <v>4</v>
      </c>
      <c r="I23" s="9">
        <v>4</v>
      </c>
      <c r="J23" s="9">
        <v>4</v>
      </c>
      <c r="K23" s="9">
        <v>4</v>
      </c>
      <c r="L23" s="9">
        <v>4</v>
      </c>
      <c r="M23" s="9">
        <v>2</v>
      </c>
      <c r="N23" s="6">
        <f t="shared" si="0"/>
        <v>44</v>
      </c>
      <c r="O23" s="10"/>
      <c r="P23" s="10"/>
      <c r="Q23" s="10"/>
      <c r="R23" s="10"/>
    </row>
    <row r="24" spans="1:19" x14ac:dyDescent="0.25">
      <c r="A24" s="38"/>
      <c r="B24" s="11" t="s">
        <v>49</v>
      </c>
      <c r="C24" s="9">
        <v>8</v>
      </c>
      <c r="D24" s="9">
        <v>8</v>
      </c>
      <c r="E24" s="9">
        <v>0</v>
      </c>
      <c r="F24" s="9">
        <v>4</v>
      </c>
      <c r="G24" s="9">
        <v>4</v>
      </c>
      <c r="H24" s="9">
        <v>4</v>
      </c>
      <c r="I24" s="9">
        <v>4</v>
      </c>
      <c r="J24" s="9">
        <v>4</v>
      </c>
      <c r="K24" s="9">
        <v>4</v>
      </c>
      <c r="L24" s="9">
        <v>4</v>
      </c>
      <c r="M24" s="9">
        <v>2</v>
      </c>
      <c r="N24" s="6">
        <f t="shared" si="0"/>
        <v>46</v>
      </c>
      <c r="P24" s="10"/>
      <c r="Q24" s="10"/>
      <c r="R24" s="10"/>
    </row>
    <row r="25" spans="1:19" x14ac:dyDescent="0.25">
      <c r="A25" s="47" t="s">
        <v>51</v>
      </c>
      <c r="B25" s="48"/>
      <c r="C25" s="48"/>
      <c r="D25" s="48"/>
      <c r="E25" s="48"/>
      <c r="F25" s="48"/>
      <c r="G25" s="48"/>
      <c r="H25" s="48"/>
      <c r="I25" s="48"/>
      <c r="J25" s="48"/>
      <c r="K25" s="48"/>
      <c r="L25" s="48"/>
      <c r="M25" s="48"/>
      <c r="N25" s="49"/>
      <c r="O25" s="37"/>
      <c r="P25" s="37"/>
      <c r="Q25" s="10"/>
      <c r="R25" s="10"/>
    </row>
    <row r="26" spans="1:19" x14ac:dyDescent="0.25">
      <c r="A26" s="47" t="s">
        <v>52</v>
      </c>
      <c r="B26" s="48"/>
      <c r="C26" s="48"/>
      <c r="D26" s="48"/>
      <c r="E26" s="48"/>
      <c r="F26" s="48"/>
      <c r="G26" s="48"/>
      <c r="H26" s="48"/>
      <c r="I26" s="48"/>
      <c r="J26" s="48"/>
      <c r="K26" s="48"/>
      <c r="L26" s="48"/>
      <c r="M26" s="48"/>
      <c r="N26" s="49"/>
      <c r="O26" s="37"/>
      <c r="P26" s="37"/>
      <c r="Q26" s="10"/>
      <c r="R26" s="10"/>
    </row>
    <row r="27" spans="1:19" s="28" customFormat="1" ht="26.25" customHeight="1" x14ac:dyDescent="0.25">
      <c r="A27" s="26"/>
      <c r="B27" s="25"/>
      <c r="C27" s="17"/>
      <c r="D27" s="17"/>
      <c r="E27" s="17"/>
      <c r="F27" s="17"/>
      <c r="G27" s="17"/>
      <c r="H27" s="17"/>
      <c r="I27" s="17"/>
      <c r="J27" s="17"/>
      <c r="K27" s="17"/>
      <c r="L27" s="17"/>
      <c r="M27" s="17"/>
      <c r="N27" s="27"/>
    </row>
    <row r="28" spans="1:19" ht="24.75" customHeight="1" x14ac:dyDescent="0.25">
      <c r="A28" s="38" t="s">
        <v>32</v>
      </c>
      <c r="B28" s="39" t="s">
        <v>33</v>
      </c>
      <c r="C28" s="40" t="s">
        <v>41</v>
      </c>
      <c r="D28" s="40"/>
      <c r="E28" s="40"/>
      <c r="F28" s="40"/>
      <c r="G28" s="40"/>
      <c r="H28" s="40"/>
      <c r="I28" s="40"/>
      <c r="J28" s="40"/>
      <c r="K28" s="40"/>
      <c r="L28" s="40"/>
      <c r="M28" s="40"/>
      <c r="N28" s="40"/>
      <c r="O28" s="39" t="s">
        <v>64</v>
      </c>
      <c r="P28" s="39"/>
      <c r="Q28" s="39" t="s">
        <v>63</v>
      </c>
      <c r="R28" s="39"/>
    </row>
    <row r="29" spans="1:19" ht="67.5" customHeight="1" x14ac:dyDescent="0.25">
      <c r="A29" s="38"/>
      <c r="B29" s="39"/>
      <c r="C29" s="5" t="s">
        <v>23</v>
      </c>
      <c r="D29" s="5" t="s">
        <v>18</v>
      </c>
      <c r="E29" s="5" t="s">
        <v>22</v>
      </c>
      <c r="F29" s="5" t="s">
        <v>19</v>
      </c>
      <c r="G29" s="5" t="s">
        <v>20</v>
      </c>
      <c r="H29" s="5" t="s">
        <v>21</v>
      </c>
      <c r="I29" s="5" t="s">
        <v>25</v>
      </c>
      <c r="J29" s="5" t="s">
        <v>26</v>
      </c>
      <c r="K29" s="5" t="s">
        <v>27</v>
      </c>
      <c r="L29" s="5" t="s">
        <v>28</v>
      </c>
      <c r="M29" s="5" t="s">
        <v>24</v>
      </c>
      <c r="N29" s="5" t="s">
        <v>40</v>
      </c>
      <c r="O29" s="39"/>
      <c r="P29" s="39"/>
      <c r="Q29" s="39"/>
      <c r="R29" s="39"/>
    </row>
    <row r="30" spans="1:19" x14ac:dyDescent="0.25">
      <c r="A30" s="38"/>
      <c r="B30" s="39"/>
      <c r="C30" s="6" t="s">
        <v>37</v>
      </c>
      <c r="D30" s="43" t="s">
        <v>36</v>
      </c>
      <c r="E30" s="43"/>
      <c r="F30" s="43" t="s">
        <v>38</v>
      </c>
      <c r="G30" s="43"/>
      <c r="H30" s="43"/>
      <c r="I30" s="43"/>
      <c r="J30" s="43"/>
      <c r="K30" s="43"/>
      <c r="L30" s="43"/>
      <c r="M30" s="6" t="s">
        <v>39</v>
      </c>
      <c r="N30" s="7"/>
      <c r="O30" s="39"/>
      <c r="P30" s="39"/>
      <c r="Q30" s="39"/>
      <c r="R30" s="39"/>
      <c r="S30" s="2"/>
    </row>
    <row r="31" spans="1:19" x14ac:dyDescent="0.25">
      <c r="A31" s="38" t="s">
        <v>30</v>
      </c>
      <c r="B31" s="13" t="s">
        <v>0</v>
      </c>
      <c r="C31" s="14">
        <v>1</v>
      </c>
      <c r="D31" s="14">
        <v>1</v>
      </c>
      <c r="E31" s="14">
        <v>1</v>
      </c>
      <c r="F31" s="14">
        <v>0</v>
      </c>
      <c r="G31" s="14">
        <v>0</v>
      </c>
      <c r="H31" s="14">
        <v>0</v>
      </c>
      <c r="I31" s="14">
        <v>0</v>
      </c>
      <c r="J31" s="14">
        <v>0</v>
      </c>
      <c r="K31" s="14">
        <v>0</v>
      </c>
      <c r="L31" s="14">
        <v>0</v>
      </c>
      <c r="M31" s="14">
        <v>0</v>
      </c>
      <c r="N31" s="15">
        <f t="shared" si="0"/>
        <v>3</v>
      </c>
      <c r="O31" s="44"/>
      <c r="P31" s="45"/>
      <c r="Q31" s="44"/>
      <c r="R31" s="45"/>
    </row>
    <row r="32" spans="1:19" x14ac:dyDescent="0.25">
      <c r="A32" s="38"/>
      <c r="B32" s="8" t="s">
        <v>1</v>
      </c>
      <c r="C32" s="9">
        <v>0</v>
      </c>
      <c r="D32" s="9">
        <v>0</v>
      </c>
      <c r="E32" s="9">
        <v>0</v>
      </c>
      <c r="F32" s="9">
        <v>1</v>
      </c>
      <c r="G32" s="9">
        <v>1</v>
      </c>
      <c r="H32" s="9">
        <v>1</v>
      </c>
      <c r="I32" s="9">
        <v>1</v>
      </c>
      <c r="J32" s="9">
        <v>1</v>
      </c>
      <c r="K32" s="9">
        <v>1</v>
      </c>
      <c r="L32" s="9">
        <v>1</v>
      </c>
      <c r="M32" s="9">
        <v>0</v>
      </c>
      <c r="N32" s="6">
        <f t="shared" si="0"/>
        <v>7</v>
      </c>
      <c r="O32" s="44"/>
      <c r="P32" s="45"/>
      <c r="Q32" s="44"/>
      <c r="R32" s="45"/>
    </row>
    <row r="33" spans="1:18" x14ac:dyDescent="0.25">
      <c r="A33" s="38"/>
      <c r="B33" s="8" t="s">
        <v>2</v>
      </c>
      <c r="C33" s="9">
        <v>0</v>
      </c>
      <c r="D33" s="9">
        <v>0</v>
      </c>
      <c r="E33" s="9">
        <v>0</v>
      </c>
      <c r="F33" s="9">
        <v>0</v>
      </c>
      <c r="G33" s="9">
        <v>0</v>
      </c>
      <c r="H33" s="9">
        <v>0</v>
      </c>
      <c r="I33" s="9">
        <v>0</v>
      </c>
      <c r="J33" s="9">
        <v>0</v>
      </c>
      <c r="K33" s="9">
        <v>0</v>
      </c>
      <c r="L33" s="9">
        <v>0</v>
      </c>
      <c r="M33" s="9">
        <v>1</v>
      </c>
      <c r="N33" s="6">
        <f t="shared" si="0"/>
        <v>1</v>
      </c>
      <c r="O33" s="44"/>
      <c r="P33" s="45"/>
      <c r="Q33" s="44"/>
      <c r="R33" s="45"/>
    </row>
    <row r="34" spans="1:18" x14ac:dyDescent="0.25">
      <c r="A34" s="47" t="s">
        <v>53</v>
      </c>
      <c r="B34" s="48"/>
      <c r="C34" s="48"/>
      <c r="D34" s="48"/>
      <c r="E34" s="48"/>
      <c r="F34" s="48"/>
      <c r="G34" s="48"/>
      <c r="H34" s="48"/>
      <c r="I34" s="48"/>
      <c r="J34" s="48"/>
      <c r="K34" s="48"/>
      <c r="L34" s="48"/>
      <c r="M34" s="48"/>
      <c r="N34" s="48"/>
      <c r="O34" s="44"/>
      <c r="P34" s="45"/>
      <c r="Q34" s="44"/>
      <c r="R34" s="45"/>
    </row>
    <row r="35" spans="1:18" x14ac:dyDescent="0.25">
      <c r="A35" s="47" t="s">
        <v>54</v>
      </c>
      <c r="B35" s="48"/>
      <c r="C35" s="48"/>
      <c r="D35" s="48"/>
      <c r="E35" s="48"/>
      <c r="F35" s="48"/>
      <c r="G35" s="48"/>
      <c r="H35" s="48"/>
      <c r="I35" s="48"/>
      <c r="J35" s="48"/>
      <c r="K35" s="48"/>
      <c r="L35" s="48"/>
      <c r="M35" s="48"/>
      <c r="N35" s="48"/>
      <c r="O35" s="44"/>
      <c r="P35" s="45"/>
      <c r="Q35" s="44"/>
      <c r="R35" s="45"/>
    </row>
    <row r="36" spans="1:18" ht="28.5" customHeight="1" x14ac:dyDescent="0.25">
      <c r="A36" s="19"/>
      <c r="B36" s="20"/>
      <c r="C36" s="18"/>
      <c r="D36" s="18"/>
      <c r="E36" s="18"/>
      <c r="F36" s="18"/>
      <c r="G36" s="18"/>
      <c r="H36" s="18"/>
      <c r="I36" s="18"/>
      <c r="J36" s="18"/>
      <c r="K36" s="18"/>
      <c r="L36" s="18"/>
      <c r="M36" s="18"/>
      <c r="N36" s="21"/>
      <c r="O36" s="22"/>
      <c r="P36" s="22"/>
      <c r="Q36" s="22"/>
      <c r="R36" s="22"/>
    </row>
    <row r="37" spans="1:18" ht="15" customHeight="1" x14ac:dyDescent="0.25">
      <c r="A37" s="38" t="s">
        <v>32</v>
      </c>
      <c r="B37" s="39" t="s">
        <v>33</v>
      </c>
      <c r="C37" s="40" t="s">
        <v>41</v>
      </c>
      <c r="D37" s="40"/>
      <c r="E37" s="40"/>
      <c r="F37" s="40"/>
      <c r="G37" s="40"/>
      <c r="H37" s="40"/>
      <c r="I37" s="40"/>
      <c r="J37" s="40"/>
      <c r="K37" s="40"/>
      <c r="L37" s="40"/>
      <c r="M37" s="40"/>
      <c r="N37" s="40"/>
      <c r="O37" s="39" t="s">
        <v>64</v>
      </c>
      <c r="P37" s="39"/>
      <c r="Q37" s="39" t="s">
        <v>63</v>
      </c>
      <c r="R37" s="39"/>
    </row>
    <row r="38" spans="1:18" ht="65.25" customHeight="1" x14ac:dyDescent="0.25">
      <c r="A38" s="38"/>
      <c r="B38" s="39"/>
      <c r="C38" s="5" t="s">
        <v>23</v>
      </c>
      <c r="D38" s="5" t="s">
        <v>18</v>
      </c>
      <c r="E38" s="5" t="s">
        <v>22</v>
      </c>
      <c r="F38" s="5" t="s">
        <v>19</v>
      </c>
      <c r="G38" s="5" t="s">
        <v>20</v>
      </c>
      <c r="H38" s="5" t="s">
        <v>21</v>
      </c>
      <c r="I38" s="5" t="s">
        <v>25</v>
      </c>
      <c r="J38" s="5" t="s">
        <v>26</v>
      </c>
      <c r="K38" s="5" t="s">
        <v>27</v>
      </c>
      <c r="L38" s="5" t="s">
        <v>28</v>
      </c>
      <c r="M38" s="5" t="s">
        <v>24</v>
      </c>
      <c r="N38" s="5" t="s">
        <v>40</v>
      </c>
      <c r="O38" s="39"/>
      <c r="P38" s="39"/>
      <c r="Q38" s="39"/>
      <c r="R38" s="39"/>
    </row>
    <row r="39" spans="1:18" x14ac:dyDescent="0.25">
      <c r="A39" s="38"/>
      <c r="B39" s="39"/>
      <c r="C39" s="6" t="s">
        <v>37</v>
      </c>
      <c r="D39" s="43" t="s">
        <v>36</v>
      </c>
      <c r="E39" s="43"/>
      <c r="F39" s="43" t="s">
        <v>38</v>
      </c>
      <c r="G39" s="43"/>
      <c r="H39" s="43"/>
      <c r="I39" s="43"/>
      <c r="J39" s="43"/>
      <c r="K39" s="43"/>
      <c r="L39" s="43"/>
      <c r="M39" s="6" t="s">
        <v>39</v>
      </c>
      <c r="N39" s="7"/>
      <c r="O39" s="39"/>
      <c r="P39" s="39"/>
      <c r="Q39" s="39"/>
      <c r="R39" s="39"/>
    </row>
    <row r="40" spans="1:18" x14ac:dyDescent="0.25">
      <c r="A40" s="38" t="s">
        <v>31</v>
      </c>
      <c r="B40" s="12" t="s">
        <v>4</v>
      </c>
      <c r="C40" s="9">
        <v>1</v>
      </c>
      <c r="D40" s="9">
        <v>1</v>
      </c>
      <c r="E40" s="9">
        <v>0</v>
      </c>
      <c r="F40" s="9">
        <v>1</v>
      </c>
      <c r="G40" s="9">
        <v>1</v>
      </c>
      <c r="H40" s="9">
        <v>1</v>
      </c>
      <c r="I40" s="9">
        <v>1</v>
      </c>
      <c r="J40" s="9">
        <v>1</v>
      </c>
      <c r="K40" s="9">
        <v>1</v>
      </c>
      <c r="L40" s="9">
        <v>1</v>
      </c>
      <c r="M40" s="9">
        <v>1</v>
      </c>
      <c r="N40" s="6">
        <f t="shared" si="0"/>
        <v>10</v>
      </c>
      <c r="O40" s="44"/>
      <c r="P40" s="45"/>
      <c r="Q40" s="44"/>
      <c r="R40" s="45"/>
    </row>
    <row r="41" spans="1:18" x14ac:dyDescent="0.25">
      <c r="A41" s="38"/>
      <c r="B41" s="12" t="s">
        <v>5</v>
      </c>
      <c r="C41" s="9">
        <v>8</v>
      </c>
      <c r="D41" s="9">
        <v>8</v>
      </c>
      <c r="E41" s="9">
        <v>0</v>
      </c>
      <c r="F41" s="9">
        <v>4</v>
      </c>
      <c r="G41" s="9">
        <v>4</v>
      </c>
      <c r="H41" s="9">
        <v>4</v>
      </c>
      <c r="I41" s="9">
        <v>4</v>
      </c>
      <c r="J41" s="9">
        <v>4</v>
      </c>
      <c r="K41" s="9">
        <v>4</v>
      </c>
      <c r="L41" s="9">
        <v>4</v>
      </c>
      <c r="M41" s="9">
        <v>3</v>
      </c>
      <c r="N41" s="6">
        <f t="shared" si="0"/>
        <v>47</v>
      </c>
      <c r="O41" s="44"/>
      <c r="P41" s="45"/>
      <c r="Q41" s="44"/>
      <c r="R41" s="45"/>
    </row>
    <row r="42" spans="1:18" x14ac:dyDescent="0.25">
      <c r="A42" s="38"/>
      <c r="B42" s="12" t="s">
        <v>6</v>
      </c>
      <c r="C42" s="9">
        <v>10</v>
      </c>
      <c r="D42" s="9">
        <v>10</v>
      </c>
      <c r="E42" s="9">
        <v>0</v>
      </c>
      <c r="F42" s="9">
        <v>5</v>
      </c>
      <c r="G42" s="9">
        <v>5</v>
      </c>
      <c r="H42" s="9">
        <v>5</v>
      </c>
      <c r="I42" s="9">
        <v>5</v>
      </c>
      <c r="J42" s="9">
        <v>5</v>
      </c>
      <c r="K42" s="9">
        <v>5</v>
      </c>
      <c r="L42" s="9">
        <v>5</v>
      </c>
      <c r="M42" s="9">
        <v>3</v>
      </c>
      <c r="N42" s="6">
        <f t="shared" si="0"/>
        <v>58</v>
      </c>
      <c r="O42" s="44"/>
      <c r="P42" s="45"/>
      <c r="Q42" s="44"/>
      <c r="R42" s="45"/>
    </row>
    <row r="43" spans="1:18" x14ac:dyDescent="0.25">
      <c r="A43" s="38"/>
      <c r="B43" s="12" t="s">
        <v>7</v>
      </c>
      <c r="C43" s="9">
        <v>10</v>
      </c>
      <c r="D43" s="9">
        <v>10</v>
      </c>
      <c r="E43" s="9">
        <v>0</v>
      </c>
      <c r="F43" s="9">
        <v>5</v>
      </c>
      <c r="G43" s="9">
        <v>5</v>
      </c>
      <c r="H43" s="9">
        <v>5</v>
      </c>
      <c r="I43" s="9">
        <v>5</v>
      </c>
      <c r="J43" s="9">
        <v>5</v>
      </c>
      <c r="K43" s="9">
        <v>5</v>
      </c>
      <c r="L43" s="9">
        <v>5</v>
      </c>
      <c r="M43" s="9">
        <v>3</v>
      </c>
      <c r="N43" s="6">
        <f t="shared" si="0"/>
        <v>58</v>
      </c>
      <c r="O43" s="44"/>
      <c r="P43" s="45"/>
      <c r="Q43" s="44"/>
      <c r="R43" s="45"/>
    </row>
    <row r="44" spans="1:18" x14ac:dyDescent="0.25">
      <c r="A44" s="38"/>
      <c r="B44" s="12" t="s">
        <v>8</v>
      </c>
      <c r="C44" s="9">
        <v>5</v>
      </c>
      <c r="D44" s="9">
        <v>5</v>
      </c>
      <c r="E44" s="9">
        <v>0</v>
      </c>
      <c r="F44" s="9">
        <v>3</v>
      </c>
      <c r="G44" s="9">
        <v>3</v>
      </c>
      <c r="H44" s="9">
        <v>3</v>
      </c>
      <c r="I44" s="9">
        <v>3</v>
      </c>
      <c r="J44" s="9">
        <v>3</v>
      </c>
      <c r="K44" s="9">
        <v>3</v>
      </c>
      <c r="L44" s="9">
        <v>3</v>
      </c>
      <c r="M44" s="9">
        <v>3</v>
      </c>
      <c r="N44" s="6">
        <f t="shared" si="0"/>
        <v>34</v>
      </c>
      <c r="O44" s="44"/>
      <c r="P44" s="45"/>
      <c r="Q44" s="44"/>
      <c r="R44" s="45"/>
    </row>
    <row r="45" spans="1:18" x14ac:dyDescent="0.25">
      <c r="A45" s="38"/>
      <c r="B45" s="12" t="s">
        <v>9</v>
      </c>
      <c r="C45" s="9">
        <v>5</v>
      </c>
      <c r="D45" s="9">
        <v>5</v>
      </c>
      <c r="E45" s="9">
        <v>0</v>
      </c>
      <c r="F45" s="9">
        <v>3</v>
      </c>
      <c r="G45" s="9">
        <v>3</v>
      </c>
      <c r="H45" s="9">
        <v>3</v>
      </c>
      <c r="I45" s="9">
        <v>3</v>
      </c>
      <c r="J45" s="9">
        <v>3</v>
      </c>
      <c r="K45" s="9">
        <v>3</v>
      </c>
      <c r="L45" s="9">
        <v>3</v>
      </c>
      <c r="M45" s="9">
        <v>3</v>
      </c>
      <c r="N45" s="6">
        <f t="shared" si="0"/>
        <v>34</v>
      </c>
      <c r="O45" s="44"/>
      <c r="P45" s="45"/>
      <c r="Q45" s="44"/>
      <c r="R45" s="45"/>
    </row>
    <row r="46" spans="1:18" x14ac:dyDescent="0.25">
      <c r="A46" s="38"/>
      <c r="B46" s="12" t="s">
        <v>10</v>
      </c>
      <c r="C46" s="9">
        <v>5</v>
      </c>
      <c r="D46" s="9">
        <v>5</v>
      </c>
      <c r="E46" s="9">
        <v>0</v>
      </c>
      <c r="F46" s="9">
        <v>3</v>
      </c>
      <c r="G46" s="9">
        <v>3</v>
      </c>
      <c r="H46" s="9">
        <v>3</v>
      </c>
      <c r="I46" s="9">
        <v>3</v>
      </c>
      <c r="J46" s="9">
        <v>3</v>
      </c>
      <c r="K46" s="9">
        <v>3</v>
      </c>
      <c r="L46" s="9">
        <v>3</v>
      </c>
      <c r="M46" s="9">
        <v>3</v>
      </c>
      <c r="N46" s="6">
        <f t="shared" si="0"/>
        <v>34</v>
      </c>
      <c r="O46" s="44"/>
      <c r="P46" s="45"/>
      <c r="Q46" s="44"/>
      <c r="R46" s="45"/>
    </row>
    <row r="47" spans="1:18" x14ac:dyDescent="0.25">
      <c r="A47" s="38"/>
      <c r="B47" s="12" t="s">
        <v>11</v>
      </c>
      <c r="C47" s="9">
        <v>5</v>
      </c>
      <c r="D47" s="9">
        <v>5</v>
      </c>
      <c r="E47" s="9">
        <v>0</v>
      </c>
      <c r="F47" s="9">
        <v>3</v>
      </c>
      <c r="G47" s="9">
        <v>3</v>
      </c>
      <c r="H47" s="9">
        <v>3</v>
      </c>
      <c r="I47" s="9">
        <v>3</v>
      </c>
      <c r="J47" s="9">
        <v>3</v>
      </c>
      <c r="K47" s="9">
        <v>3</v>
      </c>
      <c r="L47" s="9">
        <v>3</v>
      </c>
      <c r="M47" s="9">
        <v>3</v>
      </c>
      <c r="N47" s="6">
        <f t="shared" si="0"/>
        <v>34</v>
      </c>
      <c r="O47" s="44"/>
      <c r="P47" s="45"/>
      <c r="Q47" s="44"/>
      <c r="R47" s="45"/>
    </row>
    <row r="48" spans="1:18" x14ac:dyDescent="0.25">
      <c r="A48" s="38"/>
      <c r="B48" s="12" t="s">
        <v>12</v>
      </c>
      <c r="C48" s="9">
        <v>5</v>
      </c>
      <c r="D48" s="9">
        <v>5</v>
      </c>
      <c r="E48" s="9">
        <v>0</v>
      </c>
      <c r="F48" s="9">
        <v>3</v>
      </c>
      <c r="G48" s="9">
        <v>3</v>
      </c>
      <c r="H48" s="9">
        <v>3</v>
      </c>
      <c r="I48" s="9">
        <v>3</v>
      </c>
      <c r="J48" s="9">
        <v>3</v>
      </c>
      <c r="K48" s="9">
        <v>3</v>
      </c>
      <c r="L48" s="9">
        <v>3</v>
      </c>
      <c r="M48" s="9">
        <v>3</v>
      </c>
      <c r="N48" s="6">
        <f t="shared" si="0"/>
        <v>34</v>
      </c>
      <c r="O48" s="44"/>
      <c r="P48" s="45"/>
      <c r="Q48" s="44"/>
      <c r="R48" s="45"/>
    </row>
    <row r="49" spans="1:19" x14ac:dyDescent="0.25">
      <c r="A49" s="38"/>
      <c r="B49" s="12" t="s">
        <v>13</v>
      </c>
      <c r="C49" s="9">
        <v>2</v>
      </c>
      <c r="D49" s="9">
        <v>2</v>
      </c>
      <c r="E49" s="9">
        <v>0</v>
      </c>
      <c r="F49" s="9">
        <v>2</v>
      </c>
      <c r="G49" s="9">
        <v>2</v>
      </c>
      <c r="H49" s="9">
        <v>2</v>
      </c>
      <c r="I49" s="9">
        <v>2</v>
      </c>
      <c r="J49" s="9">
        <v>2</v>
      </c>
      <c r="K49" s="9">
        <v>2</v>
      </c>
      <c r="L49" s="9">
        <v>2</v>
      </c>
      <c r="M49" s="9">
        <v>2</v>
      </c>
      <c r="N49" s="6">
        <f t="shared" si="0"/>
        <v>20</v>
      </c>
      <c r="O49" s="44"/>
      <c r="P49" s="45"/>
      <c r="Q49" s="44"/>
      <c r="R49" s="45"/>
    </row>
    <row r="50" spans="1:19" x14ac:dyDescent="0.25">
      <c r="A50" s="38"/>
      <c r="B50" s="12" t="s">
        <v>14</v>
      </c>
      <c r="C50" s="9">
        <v>5</v>
      </c>
      <c r="D50" s="9">
        <v>5</v>
      </c>
      <c r="E50" s="9">
        <v>0</v>
      </c>
      <c r="F50" s="9">
        <v>3</v>
      </c>
      <c r="G50" s="9">
        <v>3</v>
      </c>
      <c r="H50" s="9">
        <v>3</v>
      </c>
      <c r="I50" s="9">
        <v>3</v>
      </c>
      <c r="J50" s="9">
        <v>3</v>
      </c>
      <c r="K50" s="9">
        <v>3</v>
      </c>
      <c r="L50" s="9">
        <v>3</v>
      </c>
      <c r="M50" s="9">
        <v>3</v>
      </c>
      <c r="N50" s="6">
        <f t="shared" si="0"/>
        <v>34</v>
      </c>
      <c r="O50" s="44"/>
      <c r="P50" s="45"/>
      <c r="Q50" s="44"/>
      <c r="R50" s="45"/>
    </row>
    <row r="51" spans="1:19" x14ac:dyDescent="0.25">
      <c r="A51" s="38"/>
      <c r="B51" s="12" t="s">
        <v>15</v>
      </c>
      <c r="C51" s="9">
        <v>3</v>
      </c>
      <c r="D51" s="9">
        <v>3</v>
      </c>
      <c r="E51" s="9">
        <v>0</v>
      </c>
      <c r="F51" s="9">
        <v>2</v>
      </c>
      <c r="G51" s="9">
        <v>2</v>
      </c>
      <c r="H51" s="9">
        <v>2</v>
      </c>
      <c r="I51" s="9">
        <v>2</v>
      </c>
      <c r="J51" s="9">
        <v>2</v>
      </c>
      <c r="K51" s="9">
        <v>2</v>
      </c>
      <c r="L51" s="9">
        <v>2</v>
      </c>
      <c r="M51" s="9">
        <v>2</v>
      </c>
      <c r="N51" s="6">
        <f t="shared" si="0"/>
        <v>22</v>
      </c>
      <c r="O51" s="44"/>
      <c r="P51" s="45"/>
      <c r="Q51" s="44"/>
      <c r="R51" s="45"/>
    </row>
    <row r="52" spans="1:19" x14ac:dyDescent="0.25">
      <c r="A52" s="38"/>
      <c r="B52" s="12" t="s">
        <v>16</v>
      </c>
      <c r="C52" s="9">
        <v>5</v>
      </c>
      <c r="D52" s="9">
        <v>5</v>
      </c>
      <c r="E52" s="9">
        <v>0</v>
      </c>
      <c r="F52" s="9">
        <v>5</v>
      </c>
      <c r="G52" s="9">
        <v>5</v>
      </c>
      <c r="H52" s="9">
        <v>5</v>
      </c>
      <c r="I52" s="9">
        <v>5</v>
      </c>
      <c r="J52" s="9">
        <v>5</v>
      </c>
      <c r="K52" s="9">
        <v>5</v>
      </c>
      <c r="L52" s="9">
        <v>5</v>
      </c>
      <c r="M52" s="9">
        <v>3</v>
      </c>
      <c r="N52" s="6">
        <f t="shared" si="0"/>
        <v>48</v>
      </c>
      <c r="O52" s="44"/>
      <c r="P52" s="45"/>
      <c r="Q52" s="44"/>
      <c r="R52" s="45"/>
    </row>
    <row r="53" spans="1:19" x14ac:dyDescent="0.25">
      <c r="A53" s="38"/>
      <c r="B53" s="29" t="s">
        <v>17</v>
      </c>
      <c r="C53" s="23">
        <v>1</v>
      </c>
      <c r="D53" s="23">
        <v>1</v>
      </c>
      <c r="E53" s="23">
        <v>0</v>
      </c>
      <c r="F53" s="23">
        <v>1</v>
      </c>
      <c r="G53" s="23">
        <v>1</v>
      </c>
      <c r="H53" s="23">
        <v>1</v>
      </c>
      <c r="I53" s="23">
        <v>1</v>
      </c>
      <c r="J53" s="23">
        <v>1</v>
      </c>
      <c r="K53" s="23">
        <v>1</v>
      </c>
      <c r="L53" s="23">
        <v>1</v>
      </c>
      <c r="M53" s="23">
        <v>1</v>
      </c>
      <c r="N53" s="24">
        <f t="shared" si="0"/>
        <v>10</v>
      </c>
      <c r="O53" s="44"/>
      <c r="P53" s="45"/>
      <c r="Q53" s="44"/>
      <c r="R53" s="45"/>
    </row>
    <row r="54" spans="1:19" x14ac:dyDescent="0.25">
      <c r="A54" s="47" t="s">
        <v>55</v>
      </c>
      <c r="B54" s="48"/>
      <c r="C54" s="48"/>
      <c r="D54" s="48"/>
      <c r="E54" s="48"/>
      <c r="F54" s="48"/>
      <c r="G54" s="48"/>
      <c r="H54" s="48"/>
      <c r="I54" s="48"/>
      <c r="J54" s="48"/>
      <c r="K54" s="48"/>
      <c r="L54" s="48"/>
      <c r="M54" s="48"/>
      <c r="N54" s="49"/>
      <c r="O54" s="44"/>
      <c r="P54" s="45"/>
      <c r="Q54" s="44"/>
      <c r="R54" s="45"/>
    </row>
    <row r="55" spans="1:19" x14ac:dyDescent="0.25">
      <c r="A55" s="47" t="s">
        <v>56</v>
      </c>
      <c r="B55" s="48"/>
      <c r="C55" s="48"/>
      <c r="D55" s="48"/>
      <c r="E55" s="48"/>
      <c r="F55" s="48"/>
      <c r="G55" s="48"/>
      <c r="H55" s="48"/>
      <c r="I55" s="48"/>
      <c r="J55" s="48"/>
      <c r="K55" s="48"/>
      <c r="L55" s="48"/>
      <c r="M55" s="48"/>
      <c r="N55" s="49"/>
      <c r="O55" s="44"/>
      <c r="P55" s="45"/>
      <c r="Q55" s="44"/>
      <c r="R55" s="45"/>
    </row>
    <row r="56" spans="1:19" s="28" customFormat="1" ht="31.5" customHeight="1" x14ac:dyDescent="0.25">
      <c r="A56" s="26"/>
      <c r="B56" s="30"/>
      <c r="C56" s="17"/>
      <c r="D56" s="17"/>
      <c r="E56" s="17"/>
      <c r="F56" s="17"/>
      <c r="G56" s="17"/>
      <c r="H56" s="17"/>
      <c r="I56" s="17"/>
      <c r="J56" s="17"/>
      <c r="K56" s="17"/>
      <c r="L56" s="17"/>
      <c r="M56" s="17"/>
      <c r="N56" s="27"/>
    </row>
    <row r="57" spans="1:19" ht="24.75" customHeight="1" x14ac:dyDescent="0.25">
      <c r="A57" s="38" t="s">
        <v>32</v>
      </c>
      <c r="B57" s="39" t="s">
        <v>33</v>
      </c>
      <c r="C57" s="40" t="s">
        <v>41</v>
      </c>
      <c r="D57" s="40"/>
      <c r="E57" s="40"/>
      <c r="F57" s="40"/>
      <c r="G57" s="40"/>
      <c r="H57" s="40"/>
      <c r="I57" s="40"/>
      <c r="J57" s="40"/>
      <c r="K57" s="40"/>
      <c r="L57" s="40"/>
      <c r="M57" s="40"/>
      <c r="N57" s="40"/>
      <c r="O57" s="39" t="s">
        <v>64</v>
      </c>
      <c r="P57" s="39"/>
      <c r="Q57" s="39" t="s">
        <v>63</v>
      </c>
      <c r="R57" s="39"/>
    </row>
    <row r="58" spans="1:19" ht="68.25" customHeight="1" x14ac:dyDescent="0.25">
      <c r="A58" s="38"/>
      <c r="B58" s="39"/>
      <c r="C58" s="5" t="s">
        <v>23</v>
      </c>
      <c r="D58" s="5" t="s">
        <v>18</v>
      </c>
      <c r="E58" s="5" t="s">
        <v>22</v>
      </c>
      <c r="F58" s="5" t="s">
        <v>19</v>
      </c>
      <c r="G58" s="5" t="s">
        <v>20</v>
      </c>
      <c r="H58" s="5" t="s">
        <v>21</v>
      </c>
      <c r="I58" s="5" t="s">
        <v>25</v>
      </c>
      <c r="J58" s="5" t="s">
        <v>26</v>
      </c>
      <c r="K58" s="5" t="s">
        <v>27</v>
      </c>
      <c r="L58" s="5" t="s">
        <v>28</v>
      </c>
      <c r="M58" s="5" t="s">
        <v>24</v>
      </c>
      <c r="N58" s="5" t="s">
        <v>40</v>
      </c>
      <c r="O58" s="39"/>
      <c r="P58" s="39"/>
      <c r="Q58" s="39"/>
      <c r="R58" s="39"/>
    </row>
    <row r="59" spans="1:19" x14ac:dyDescent="0.25">
      <c r="A59" s="38"/>
      <c r="B59" s="39"/>
      <c r="C59" s="6" t="s">
        <v>37</v>
      </c>
      <c r="D59" s="43" t="s">
        <v>36</v>
      </c>
      <c r="E59" s="43"/>
      <c r="F59" s="43" t="s">
        <v>38</v>
      </c>
      <c r="G59" s="43"/>
      <c r="H59" s="43"/>
      <c r="I59" s="43"/>
      <c r="J59" s="43"/>
      <c r="K59" s="43"/>
      <c r="L59" s="43"/>
      <c r="M59" s="6" t="s">
        <v>39</v>
      </c>
      <c r="N59" s="7"/>
      <c r="O59" s="39"/>
      <c r="P59" s="39"/>
      <c r="Q59" s="39"/>
      <c r="R59" s="39"/>
      <c r="S59" s="2"/>
    </row>
    <row r="60" spans="1:19" ht="27" customHeight="1" x14ac:dyDescent="0.25">
      <c r="A60" s="31" t="s">
        <v>35</v>
      </c>
      <c r="B60" s="32" t="s">
        <v>3</v>
      </c>
      <c r="C60" s="33">
        <v>1</v>
      </c>
      <c r="D60" s="33">
        <v>1</v>
      </c>
      <c r="E60" s="33">
        <v>1</v>
      </c>
      <c r="F60" s="33">
        <v>1</v>
      </c>
      <c r="G60" s="33">
        <v>1</v>
      </c>
      <c r="H60" s="33">
        <v>1</v>
      </c>
      <c r="I60" s="33">
        <v>1</v>
      </c>
      <c r="J60" s="33">
        <v>1</v>
      </c>
      <c r="K60" s="33">
        <v>1</v>
      </c>
      <c r="L60" s="33">
        <v>1</v>
      </c>
      <c r="M60" s="33">
        <v>1</v>
      </c>
      <c r="N60" s="34">
        <f t="shared" si="0"/>
        <v>11</v>
      </c>
      <c r="O60" s="44"/>
      <c r="P60" s="45"/>
      <c r="Q60" s="44"/>
      <c r="R60" s="45"/>
    </row>
    <row r="61" spans="1:19" x14ac:dyDescent="0.25">
      <c r="A61" s="47" t="s">
        <v>57</v>
      </c>
      <c r="B61" s="48"/>
      <c r="C61" s="48"/>
      <c r="D61" s="48"/>
      <c r="E61" s="48"/>
      <c r="F61" s="48"/>
      <c r="G61" s="48"/>
      <c r="H61" s="48"/>
      <c r="I61" s="48"/>
      <c r="J61" s="48"/>
      <c r="K61" s="48"/>
      <c r="L61" s="48"/>
      <c r="M61" s="48"/>
      <c r="N61" s="49"/>
      <c r="O61" s="44"/>
      <c r="P61" s="45"/>
      <c r="Q61" s="44"/>
      <c r="R61" s="45"/>
    </row>
    <row r="62" spans="1:19" x14ac:dyDescent="0.25">
      <c r="A62" s="47" t="s">
        <v>58</v>
      </c>
      <c r="B62" s="48"/>
      <c r="C62" s="48"/>
      <c r="D62" s="48"/>
      <c r="E62" s="48"/>
      <c r="F62" s="48"/>
      <c r="G62" s="48"/>
      <c r="H62" s="48"/>
      <c r="I62" s="48"/>
      <c r="J62" s="48"/>
      <c r="K62" s="48"/>
      <c r="L62" s="48"/>
      <c r="M62" s="48"/>
      <c r="N62" s="49"/>
      <c r="O62" s="44"/>
      <c r="P62" s="45"/>
      <c r="Q62" s="44"/>
      <c r="R62" s="45"/>
    </row>
    <row r="63" spans="1:19" s="28" customFormat="1" ht="27" customHeight="1" x14ac:dyDescent="0.25">
      <c r="A63" s="26"/>
      <c r="B63" s="35"/>
      <c r="C63" s="17"/>
      <c r="D63" s="17"/>
      <c r="E63" s="17"/>
      <c r="F63" s="17"/>
      <c r="G63" s="17"/>
      <c r="H63" s="17"/>
      <c r="I63" s="17"/>
      <c r="J63" s="17"/>
      <c r="K63" s="17"/>
      <c r="L63" s="17"/>
      <c r="M63" s="17"/>
      <c r="N63" s="27"/>
    </row>
    <row r="64" spans="1:19" x14ac:dyDescent="0.25">
      <c r="A64" s="51" t="s">
        <v>65</v>
      </c>
    </row>
    <row r="65" spans="1:1" ht="15.75" x14ac:dyDescent="0.25">
      <c r="A65" s="52"/>
    </row>
    <row r="66" spans="1:1" x14ac:dyDescent="0.25">
      <c r="A66" s="51" t="s">
        <v>66</v>
      </c>
    </row>
    <row r="67" spans="1:1" x14ac:dyDescent="0.25">
      <c r="A67" s="51"/>
    </row>
    <row r="68" spans="1:1" x14ac:dyDescent="0.25">
      <c r="A68" s="51" t="s">
        <v>67</v>
      </c>
    </row>
    <row r="69" spans="1:1" x14ac:dyDescent="0.25">
      <c r="A69" s="51" t="s">
        <v>68</v>
      </c>
    </row>
    <row r="70" spans="1:1" x14ac:dyDescent="0.25">
      <c r="A70" s="51"/>
    </row>
    <row r="71" spans="1:1" x14ac:dyDescent="0.25">
      <c r="A71" s="51"/>
    </row>
    <row r="72" spans="1:1" x14ac:dyDescent="0.25">
      <c r="A72" s="51" t="s">
        <v>69</v>
      </c>
    </row>
    <row r="73" spans="1:1" x14ac:dyDescent="0.25">
      <c r="A73" s="51" t="s">
        <v>70</v>
      </c>
    </row>
    <row r="74" spans="1:1" x14ac:dyDescent="0.25">
      <c r="A74" s="51"/>
    </row>
    <row r="75" spans="1:1" x14ac:dyDescent="0.25">
      <c r="A75" s="51" t="s">
        <v>71</v>
      </c>
    </row>
    <row r="76" spans="1:1" x14ac:dyDescent="0.25">
      <c r="A76" s="51"/>
    </row>
    <row r="77" spans="1:1" x14ac:dyDescent="0.25">
      <c r="A77" s="51" t="s">
        <v>72</v>
      </c>
    </row>
    <row r="78" spans="1:1" x14ac:dyDescent="0.25">
      <c r="A78" s="51"/>
    </row>
    <row r="79" spans="1:1" x14ac:dyDescent="0.25">
      <c r="A79" s="51" t="s">
        <v>73</v>
      </c>
    </row>
    <row r="80" spans="1:1" x14ac:dyDescent="0.25">
      <c r="A80" s="51" t="s">
        <v>74</v>
      </c>
    </row>
  </sheetData>
  <mergeCells count="100">
    <mergeCell ref="B10:B12"/>
    <mergeCell ref="Q62:R62"/>
    <mergeCell ref="A25:N25"/>
    <mergeCell ref="A26:N26"/>
    <mergeCell ref="Q53:R53"/>
    <mergeCell ref="O54:P54"/>
    <mergeCell ref="Q54:R54"/>
    <mergeCell ref="O55:P55"/>
    <mergeCell ref="Q55:R55"/>
    <mergeCell ref="Q50:R50"/>
    <mergeCell ref="O51:P51"/>
    <mergeCell ref="Q51:R51"/>
    <mergeCell ref="O52:P52"/>
    <mergeCell ref="Q52:R52"/>
    <mergeCell ref="Q47:R47"/>
    <mergeCell ref="Q48:R48"/>
    <mergeCell ref="O49:P49"/>
    <mergeCell ref="Q49:R49"/>
    <mergeCell ref="Q40:R40"/>
    <mergeCell ref="O40:P40"/>
    <mergeCell ref="Q44:R44"/>
    <mergeCell ref="O45:P45"/>
    <mergeCell ref="Q45:R45"/>
    <mergeCell ref="O46:P46"/>
    <mergeCell ref="Q46:R46"/>
    <mergeCell ref="Q41:R41"/>
    <mergeCell ref="O42:P42"/>
    <mergeCell ref="Q42:R42"/>
    <mergeCell ref="O43:P43"/>
    <mergeCell ref="Q43:R43"/>
    <mergeCell ref="Q34:R34"/>
    <mergeCell ref="O35:P35"/>
    <mergeCell ref="Q35:R35"/>
    <mergeCell ref="O37:P39"/>
    <mergeCell ref="Q37:R39"/>
    <mergeCell ref="Q31:R31"/>
    <mergeCell ref="O32:P32"/>
    <mergeCell ref="Q32:R32"/>
    <mergeCell ref="O33:P33"/>
    <mergeCell ref="Q33:R33"/>
    <mergeCell ref="Q57:R59"/>
    <mergeCell ref="O60:P60"/>
    <mergeCell ref="Q60:R60"/>
    <mergeCell ref="O61:P61"/>
    <mergeCell ref="D59:E59"/>
    <mergeCell ref="F59:L59"/>
    <mergeCell ref="C57:N57"/>
    <mergeCell ref="Q61:R61"/>
    <mergeCell ref="O31:P31"/>
    <mergeCell ref="O34:P34"/>
    <mergeCell ref="A61:N61"/>
    <mergeCell ref="A62:N62"/>
    <mergeCell ref="O57:P59"/>
    <mergeCell ref="A57:A59"/>
    <mergeCell ref="B57:B59"/>
    <mergeCell ref="A54:N54"/>
    <mergeCell ref="A55:N55"/>
    <mergeCell ref="O41:P41"/>
    <mergeCell ref="O44:P44"/>
    <mergeCell ref="O47:P47"/>
    <mergeCell ref="O50:P50"/>
    <mergeCell ref="O48:P48"/>
    <mergeCell ref="O62:P62"/>
    <mergeCell ref="O53:P53"/>
    <mergeCell ref="D30:E30"/>
    <mergeCell ref="F30:L30"/>
    <mergeCell ref="Q28:R30"/>
    <mergeCell ref="O14:P14"/>
    <mergeCell ref="Q14:R14"/>
    <mergeCell ref="O15:O16"/>
    <mergeCell ref="P15:P16"/>
    <mergeCell ref="Q15:Q16"/>
    <mergeCell ref="R15:R16"/>
    <mergeCell ref="C37:N37"/>
    <mergeCell ref="D39:E39"/>
    <mergeCell ref="F39:L39"/>
    <mergeCell ref="O28:P30"/>
    <mergeCell ref="A34:N34"/>
    <mergeCell ref="A35:N35"/>
    <mergeCell ref="A10:A12"/>
    <mergeCell ref="A28:A30"/>
    <mergeCell ref="B28:B30"/>
    <mergeCell ref="C28:N28"/>
    <mergeCell ref="A1:R9"/>
    <mergeCell ref="D12:E12"/>
    <mergeCell ref="F12:L12"/>
    <mergeCell ref="O10:P12"/>
    <mergeCell ref="Q10:R12"/>
    <mergeCell ref="O13:P13"/>
    <mergeCell ref="Q13:R13"/>
    <mergeCell ref="B14:B16"/>
    <mergeCell ref="C14:N14"/>
    <mergeCell ref="D16:E16"/>
    <mergeCell ref="F16:L16"/>
    <mergeCell ref="C10:N10"/>
    <mergeCell ref="A40:A53"/>
    <mergeCell ref="A31:A33"/>
    <mergeCell ref="A13:A24"/>
    <mergeCell ref="A37:A39"/>
    <mergeCell ref="B37:B3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ITB-UNDP-MVR-001A-2017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 Shihab</dc:creator>
  <cp:lastModifiedBy>Nazim Razak</cp:lastModifiedBy>
  <cp:lastPrinted>2017-02-01T01:47:57Z</cp:lastPrinted>
  <dcterms:created xsi:type="dcterms:W3CDTF">2017-01-12T11:39:46Z</dcterms:created>
  <dcterms:modified xsi:type="dcterms:W3CDTF">2017-04-17T02:29:55Z</dcterms:modified>
</cp:coreProperties>
</file>