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Goga\privatno\UNDP_aplikacija\UNDP_LIVNO\NAMJESTAJ_13-04-2017\"/>
    </mc:Choice>
  </mc:AlternateContent>
  <bookViews>
    <workbookView xWindow="0" yWindow="0" windowWidth="24000" windowHeight="9600"/>
  </bookViews>
  <sheets>
    <sheet name="FLA_Livno_namjestaj" sheetId="1" r:id="rId1"/>
  </sheets>
  <definedNames>
    <definedName name="_xlnm._FilterDatabase" localSheetId="0" hidden="1">FLA_Livno_namjestaj!$A$8:$G$25</definedName>
    <definedName name="_xlnm.Print_Titles" localSheetId="0">FLA_Livno_namjestaj!$8:$9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5" i="1" l="1"/>
  <c r="A63" i="1"/>
  <c r="B65" i="1"/>
  <c r="B63" i="1"/>
  <c r="B61" i="1"/>
  <c r="A61" i="1"/>
  <c r="A59" i="1"/>
  <c r="G49" i="1"/>
  <c r="G48" i="1"/>
  <c r="G43" i="1"/>
  <c r="G42" i="1"/>
  <c r="G41" i="1"/>
  <c r="G34" i="1"/>
  <c r="G33" i="1"/>
  <c r="G36" i="1"/>
  <c r="G35" i="1"/>
  <c r="G32" i="1"/>
  <c r="G31" i="1"/>
  <c r="G30" i="1"/>
  <c r="G29" i="1"/>
  <c r="G23" i="1"/>
  <c r="G12" i="1"/>
  <c r="G13" i="1"/>
  <c r="G14" i="1"/>
  <c r="G15" i="1"/>
  <c r="G16" i="1"/>
  <c r="G17" i="1"/>
  <c r="G18" i="1"/>
  <c r="G20" i="1"/>
  <c r="G21" i="1"/>
  <c r="G22" i="1"/>
  <c r="G37" i="1" l="1"/>
  <c r="G61" i="1" s="1"/>
  <c r="G50" i="1"/>
  <c r="G65" i="1" s="1"/>
  <c r="G44" i="1"/>
  <c r="G63" i="1" s="1"/>
  <c r="G24" i="1" l="1"/>
  <c r="G19" i="1"/>
  <c r="G25" i="1" l="1"/>
  <c r="B59" i="1"/>
  <c r="G59" i="1" l="1"/>
  <c r="G68" i="1" l="1"/>
  <c r="G70" i="1" l="1"/>
  <c r="G72" i="1" s="1"/>
</calcChain>
</file>

<file path=xl/sharedStrings.xml><?xml version="1.0" encoding="utf-8"?>
<sst xmlns="http://schemas.openxmlformats.org/spreadsheetml/2006/main" count="108" uniqueCount="84">
  <si>
    <t>United Nations Development Programme</t>
  </si>
  <si>
    <t>COST ESTIMATE</t>
  </si>
  <si>
    <t xml:space="preserve">R.Br. </t>
  </si>
  <si>
    <t>Opis Radova</t>
  </si>
  <si>
    <r>
      <t xml:space="preserve"> </t>
    </r>
    <r>
      <rPr>
        <sz val="9"/>
        <rFont val="Myriad Pro"/>
        <family val="2"/>
      </rPr>
      <t>Količina</t>
    </r>
  </si>
  <si>
    <t>Jed cijena
bez PDV-a</t>
  </si>
  <si>
    <t>UKUPNO
bez PDV-a</t>
  </si>
  <si>
    <t>komplet</t>
  </si>
  <si>
    <t>kom</t>
  </si>
  <si>
    <t>SVE UKUPNO (bez PDV-a) :</t>
  </si>
  <si>
    <t>Iznos PDV-a</t>
  </si>
  <si>
    <t>SVE UKUPNO ( sa PDV-om) :</t>
  </si>
  <si>
    <t>Project: Access to Justice: Supporting the Rule of Law and Transitional Justice</t>
  </si>
  <si>
    <t>R E K A P I T U L A C I J A</t>
  </si>
  <si>
    <r>
      <t xml:space="preserve">  </t>
    </r>
    <r>
      <rPr>
        <sz val="9"/>
        <rFont val="Myriad Pro"/>
        <family val="2"/>
      </rPr>
      <t>Jed. mj.</t>
    </r>
  </si>
  <si>
    <t>Free Legal Aid FLA Agency in Livno - Furniture</t>
  </si>
  <si>
    <t>NAMJEŠTAJ FLA LIVNO</t>
  </si>
  <si>
    <t>190.1001</t>
  </si>
  <si>
    <t>UKUPNO 190.1000 NAMJEŠTAJ FLA LIVNO :</t>
  </si>
  <si>
    <t>190.1002</t>
  </si>
  <si>
    <t>190.1003</t>
  </si>
  <si>
    <t>190.1004</t>
  </si>
  <si>
    <t>190.1005</t>
  </si>
  <si>
    <t>190.1006</t>
  </si>
  <si>
    <t>190.1007</t>
  </si>
  <si>
    <t>190.1008</t>
  </si>
  <si>
    <t>190.1009</t>
  </si>
  <si>
    <t>190.1010</t>
  </si>
  <si>
    <t>190.1011</t>
  </si>
  <si>
    <t>190.1012</t>
  </si>
  <si>
    <t>190.1000</t>
  </si>
  <si>
    <t>190.1013</t>
  </si>
  <si>
    <t>POS 10. Zidna vješalica 60/190cm, od oplemenjene iverice 18mm u boji po izboru projektanta , kantuje ABS kantom 2mm i tipla direktno u zid sa 3 pojedinačne kukice za vješanje odjeće. Usaglasiti sa projektantom boju iverice i kukice. Sve pozicije vijaka zaštititi odgovarajućim pokrivnim kapicama. Obračun po komadu.</t>
  </si>
  <si>
    <t>POS 12 Stolice za čekaonice, dvodijelna. Podkonstrukcija stolice je metalna, bojena u crno i zajednička za dva sjedišta, sa PVC stopama. Sjedište i naslon stolice su iz jednog komada šperploče u drvenom dezenu, glatke izvedbe i lakirane površine sa vijcima sa zaštitinim zaobljenim glavama. Stolica nema rukohvate. Obračun po komadu</t>
  </si>
  <si>
    <t>POS 11 - Nabavka, izrada i montaža uredske pregrade od tri lamele (80x22/150 cm (2 kom) I 100x22/150 cm (1 kom)), ukupne dimenzije 260x150 cm. Izrađuje se od iverice 22 mm, kantovane sa svih strana ABS trakom 2 mm, u boji su po izboru projektanta. Pričvrščavaju se za čelične profile kvadratnog popečnog presjeka 30x30 mm (ili sl zavisno od tipa stola), koji su vezani za konstrukciju nogara radnog stola, položaj prema priloženom nacrtu. Na konzolnom dijelu pregrade dim. 100x150 postavljaju se i vertikalni profili radi ukrute i na ovom mjestu se konstrukcija oblaže sa druge strane oplemenjenom ivericom 10 mm u boji po izboru projektanta. Krajnji vertikalni profil se spušta do poda i zatvara sa plasticnom stopom a sa bočnih strana se postavljaju produžeci od savijenog pljosnog čelika 6 mm okomito na pregradu radi stabilnosti u svemu prema skici. Svi čelični dijelovi su očiščeni od rđe, završno su bojene bijelim lakom na vodenoj bazi u tri nanosa, dok su završetci polirani inoxni. Čelični nosači pregrade se zatvraju PVC poklopcima na bočnim slobodnim stranama.Predrade su u gornjoj zoni međusobno povezane Al lajsnom "U" ili "L" oblika, odgovarajućih dimenzija. Uredska pregrada je odvojena od podne podloge za 50 mm. Sve osatlo prema nacrtu odnosno garantovati stabilnost, čvrstoču i povezanost pregrade. Obračun po kompletu.</t>
  </si>
  <si>
    <t>POS 13 Stolice za čekaonice, trodijelna. Podkonstrukcija stolice je metalna, bojena u crno i zajednička za dva sjedišta, sa PVC stopama. Sjedište i naslon stolice su iz jednog komada šperploče u drvenom dezenu, glatke izvedbe i lakirane površine sa vijcima sa zaštitinim zaobljenim glavama. Stolica nema rukohvate. Obračun po komadu.</t>
  </si>
  <si>
    <t>POS 09. Nabavka i postavljanje konferencijske stolice izrađene od metalne konstrukcije - livene pune cijevi sa završnom obradom hrom visoki sjaj. Konstrukcija je oslonjena na noge/skije, također od livenih punih cijevi. Osnova sjedalice i naslona rađena iz jednog dijela od opreska parene bukve obložene sa minimalno 30 gramskom spužvom i dodatno tapicirana prirodnom kožom crne boje. Završni horizontalni štepovi čine rebrastu površinu. Odabir vršiti u dogovoru sa projektantom. Dostaviti kataloške karakteristike i fotografiju prilikom ponude. obračun po komadu.</t>
  </si>
  <si>
    <t>POS 01. Nabavka, montaža i postavljanje radnog stola "L" oblika dimenzija 200x75x73+160x75x73 cm sastavljen od ploče stola debljine 25 mm, rađene kao oplemenjena visokokvalitetna iverica u boji po izboru projektanta sa rubnom ABS lajsnom 2 mm i oslonjena na nogare od metalnih kvadratnih profila "U" oblika  konstrukcije, dimenzija profila 60 mm.  Nogare su završno bojene bijelim lakom na vodenoj bazi u tri nanosa, dok su završetci polirani inoxni. Nogare posjeduju nivelirajuće PVC stope. Radna površina je pričvršćena preko odgovarajućeg sistama metalnih veza za nogare i dijelova koji garantuju stabilnost stola i sprečavaju ugib radne površine. Predvidjeti da će stolovi imati 1 ili vise rupa za prolaz instalacije, koje će se bušiti na licu mjesta sa ugradnjom prsten Ø60 mm sa pomjerljivim poklopcem.
Sve ostalo predvidjeti u skladu sa priloženom skicom i funkcionalnošću stola. Obaračun po komadu.</t>
  </si>
  <si>
    <t>POS 02. Nabavka, montaža i postavljanje radnog stola pravougaonog  oblika dimenzija 140x75x73 cm sastavljen od ploče stola debljine 25 mm, rađene kao oplemenjena visokokvalitetna iverica u boji po izboru projektanta sa rubnom ABS lajsnom 2 mm i oslonjena na nogare od metalnih kvadratnih profila "U" oblika  konstrukcije, dimenzija profila 60 mm.  Nogare su završno bojene bijelim lakom na vodenoj bazi u tri nanosa, dok su završetci polirani inoxni. Nogare posjeduju nivelirajuće PVC stope. Radna površina je pričvršćena preko odgovarajućeg sistama metalnih veza za nogare i dijelova koji garantuju stabilnost stola i sprečavaju ugib radne površine. Predvidjeti da će stolovi imati 1 ili vise rupa za prolaz instalacije, koje će se bušiti na licu mjesta sa ugradnjom prsten Ø60 mm sa pomjerljivim poklopcem.
Sve ostalo predvidjeti u skladu sa priloženom skicom i funkcionalnošću stola. Obaračun po komadu.</t>
  </si>
  <si>
    <t>POS 03 Nabavka, isporuka, montaža i postavljanje stola za sastanke kružne osnove dimenzija Ø100 cm sastavljen od ploče stola debljine 25 mm kružnog oblika, rađene kao oplemenjena visokokvalitetna  iverica u boji po izboru projktanta sa rubnom ABS lajsnom 2 mm i oslonjena je na metalnu nogaru sa kružnom ili pravougaonom podnom podloskom i vezom kružne površine stola preko odgovarajuće metalne ploče, dimenzija potrbnih za finkcionalnost i stabilnost stola. Obračun po komadu.</t>
  </si>
  <si>
    <t>POS 04. Nabavka, montaža i postavljanje ladičara od oplemenjene visokokvalitetne iverice dim. 45x60/54 cm. Svi elementi ladičara rade se od iverice 18mm i kantuju ABS kantom 2mm, izuzetak čine bočne stranice, leđa i čelo ladice koji se kantuju običnim ABS kantom, sem leđa ladičara koja se rade se od iverice 10 mm i podnice ladica od lesonita 4mm, boja po izboru projektanta. Svi potrebni okovi i ručkice su visokokvalitetnei odobrene od strane projektanta. Na svaku frontu ladice pričvršćuje se odgovarajuća ručkica, a korpus ladičara se postavlja na četiri točkića za namještaj. U ladičar se ugrađuje centralna brava sa pripadajuća dva ključića kojom se zaključavaju/otključavaju sve tri ladice. Svo ostalo prema nacrtu u prilogu. Obračun po komadu.</t>
  </si>
  <si>
    <t>POS 05 – dvokrilni ormar arhivski ukupnih dim. 100x45x250 cm i sastoji se od dva elementa - donji element dim. 100x45x190 cm sa vratima  i gornji element dim. 100x45x60 cm sa vratima.Izrađeni su od oplemenjene visokokvalitetne iverice debljine 18 mm koja se kantuje ABS trakom 2 mm, sem hrizontalnih polica na horiz. ivici vrata koja je debljine 24 mm kantovana ABS trakom 2 mm. Vrata ormara su naklopna i izrađena su od oplemenjene visokokvalitetne iverice 18 mm sa ABS trakom 2 mm, a leđa ormara od lesonita d=4mm, falcovanog u bočne, gornju i donju stranicu ormara i sa zadnje strane ispod gornjih ploča elementa se ugrađuje iverica 10 mm koja služi kao ukrutni element za pričvrščavanje ormara za zid. Oplemenjena visokokvalitetna iverica je u boji po izboru projektanta
Primjeniti odgovarajuće visokokvalitene ručkice i okovima prema težini krila - odobrenih od strane projektanta. Visina sokla 5,5 cm. Ugraditi bravicu za zaključavanje/otključavanje na donja dvokrlna vrata. Element nivelisati u odnosu na pod i zidove i povezati sa ostalim ormarima. Ostalo u skladu sa nacrtom u prilogu i funkcionalnošću, stabilnošću i nosivosti elementa. Obračun po komadu.</t>
  </si>
  <si>
    <t xml:space="preserve">POS 6 – dvokrilni ormar arhivski ukupnih dim. 80x45x250 cm i sastoji se od dva elementa - donji element dim. 80x45x190 cm sa vratima  i gornji element dim. 80x45x60 cm sa vratima.Izrađeni su od oplemenjene visokokvalitetne iverice debljine 18 mm koja se kantuje ABS trakom 2 mm, sem hrizontalnih polica na horiz. ivici vrata koja je debljine 24 mm kantovana ABS trakom 2 mm. Vrata ormara su naklopna i izrađena su od oplemenjene visokokvalitetne iverice 18 mm sa ABS trakom 2 mm, a leđa ormara od lesonita d=4mm, falcovanog u bočne, gornju i donju stranicu ormara i sa zadnje strane ispod gornjih ploča elementa se ugrađuje iverica 10 mm koja služi kao ukrutni element za pričvrščavanje ormara za zid. Oplemenjena visokokvalitetna iverica je u boji po izboru projektanta
Primjeniti odgovarajuće visokokvalitene ručkice i okovima prema težini krila - odobrenih od strane projektanta. Visina sokla 5,5 cm. Ugraditi bravicu za zaključavanje/otključavanje na donja dvokrlna vrata. Element nivelisati u odnosu na pod i zidove i povezati sa ostalim ormarima. Ostalo u skladu sa nacrtom u prilogu i funkcionalnošću, stabilnošću i nosivosti elementa. Obračun po komadu.
</t>
  </si>
  <si>
    <t>POS 7 – dvokrilni ormar arhivski ukupnih dim. 80x45x250 cm i sastoji se od dva elementa - donji element dim. 80x45x190 cm sa vratima u donjem dijelu i policama u gornjem i gornji element dim. 80x45x60 cm sa vratima.Izrađeni su od oplemenjene visokokvalitetne iverice debljine 18 mm koja se kantuje ABS trakom 2 mm, sem hrizontalnih polica na horiz. ivici vrata koja je debljine 24 mm kantovana ABS trakom 2 mm. Vrata ormara su naklopna i izrađena su od oplemenjene visokokvalitetne iverice 18 mm sa ABS trakom 2 mm, a leđa ormara od lesonita d=4mm, falcovanog u bočne, gornju i donju stranicu ormara i sa zadnje strane ispod gornjih ploča elementa se ugrađuje iverica 10 mm koja služi kao ukrutni element za pričvrščavanje ormara za zid. Oplemenjena visokokvalitetna iverica je u boji po izboru projektanta
Primjeniti odgovarajuće visokokvalitene ručkice i okovima prema težini krila - odobrenih od strane projektanta. Visina sokla 5,5 cm. Ugraditi bravicu za zaključavanje/otključavanje na donja dvokrlna vrata. Element nivelisati u odnosu na pod i zidove i povezati sa ostalim ormarima. Ostalo u skladu sa nacrtom u prilogu i funkcionalnošću, stabilnošću i nosivosti elementa. Obračun po komadu.</t>
  </si>
  <si>
    <t>POS 08. Nabavka i postavljanje radne fotelje sa VISOKIM naslonom i rukonaslonima, čelične podkonstrukcije na točkićima.  Radna fotelja sa VISOKIM naslonom, ergonomsko sjedište i naslon izrađeno/obloženo extra- kvalitetnom ispunom namijenjenom za visokofrekventnu upotrebu (za dugotrajno sjedenje s minimalnim stepenom deformacije), tapaciranu prirodnom kožom, sa metalnim rukonaslonima obloženim kožom i sa metalnom hromiranom petokrakom zvijezdom na pet kvalitetnih točkića, sa sinkro mehanizmom za regulaciju nagiba i sa mogučnošću ljuljanja i blokadom u željenom položaju, sa liftomatom za regulaciju visine. Fotelja, također posjeduje anti-šok sistem (regulacija otpora pri ljuljanju). Boja kože po izboru kupca. Odabir vršiti u dogovoru sa projektantom. Visina radne fotelje 118-125 cm.  Dostaviti kataloške karakteristike i fotografiju prilikom ponude. Obračun po komadu.</t>
  </si>
  <si>
    <t>190.2000</t>
  </si>
  <si>
    <t>NAMJEŠTAJ Ministarstvo pravde BiH Srajevo</t>
  </si>
  <si>
    <t>190.2001</t>
  </si>
  <si>
    <t>190.2002</t>
  </si>
  <si>
    <t>190.2003</t>
  </si>
  <si>
    <t>190.2004</t>
  </si>
  <si>
    <t>190.2005</t>
  </si>
  <si>
    <t>190.2006</t>
  </si>
  <si>
    <t>POS 05. Nabavka i postavljanje radne fotelje sa VISOKIM naslonom i rukonaslonima, čelične podkonstrukcije na točkićima.  Radna fotelja sa VISOKIM naslonom, ergonomsko sjedište i naslon izrađeno/obloženo extra- kvalitetnom ispunom namijenjenom za visokofrekventnu upotrebu (za dugotrajno sjedenje s minimalnim stepenom deformacije), tapaciranu prirodnom kožom, sa metalnim rukonaslonima obloženim kožom i sa metalnom hromiranom petokrakom zvijezdom na pet kvalitetnih točkića, sa sinkro mehanizmom za regulaciju nagiba i sa mogučnošću ljuljanja i blokadom u željenom položaju, sa liftomatom za regulaciju visine. Fotelja, također posjeduje anti-šok sistem (regulacija otpora pri ljuljanju). Boja kože po izboru kupca. Odabir vršiti u dogovoru sa projektantom. Visina radne fotelje 118-125 cm.  Dostaviti kataloške karakteristike i fotografiju prilikom ponude. Obračun po komadu.</t>
  </si>
  <si>
    <t>POS 06. Nabavka i postavljanje konferencijske stolice izrađene od metalne konstrukcije - livene pune cijevi sa završnom obradom hrom visoki sjaj. Konstrukcija je oslonjena na noge/skije, također od livenih punih cijevi. Osnova sjedalice i naslona rađena od opreska parene bukve obložene sa minimalno 30 gramskom spužvom i dodatno tapicirana visokokvalitetnim platnom crne boje.  Odabir vršiti u dogovoru sa projektantom. Dostaviti kataloške karakteristike i fotografiju prilikom ponude. obračun po komadu.</t>
  </si>
  <si>
    <t>190.2007</t>
  </si>
  <si>
    <t>190.2008</t>
  </si>
  <si>
    <t>UKUPNO 190.2000 NAMJEŠTAJ Ministarstvo pravde BiH Srajevo :</t>
  </si>
  <si>
    <t>190.3000</t>
  </si>
  <si>
    <t>NAMJEŠTAJ FLA Široki Brijeg</t>
  </si>
  <si>
    <t>190.3001</t>
  </si>
  <si>
    <t>190.3002</t>
  </si>
  <si>
    <t>190.3003</t>
  </si>
  <si>
    <t>POS 03. Nabavka i postavljanje radne fotelje sa VISOKIM naslonom i rukonaslonima, čelične podkonstrukcije na točkićima.  Radna fotelja sa VISOKIM naslonom, ergonomsko sjedište i naslon izrađeno/obloženo extra- kvalitetnom ispunom namijenjenom za visokofrekventnu upotrebu (za dugotrajno sjedenje s minimalnim stepenom deformacije), tapaciranu prirodnom kožom, sa metalnim rukonaslonima obloženim kožom i sa metalnom hromiranom petokrakom zvijezdom na pet kvalitetnih točkića, sa sinkro mehanizmom za regulaciju nagiba i sa mogučnošću ljuljanja i blokadom u željenom položaju, sa liftomatom za regulaciju visine. Fotelja, također posjeduje anti-šok sistem (regulacija otpora pri ljuljanju). Boja kože po izboru kupca. Odabir vršiti u dogovoru sa projektantom. Visina radne fotelje 118-125 cm.  Dostaviti kataloške karakteristike i fotografiju prilikom ponude. Obračun po komadu.</t>
  </si>
  <si>
    <t>UKUPNO 190.3000 NAMJEŠTAJ FLA Široki Brijeg</t>
  </si>
  <si>
    <t>NAMJEŠTAJ FLA Mostar</t>
  </si>
  <si>
    <t>190.4000</t>
  </si>
  <si>
    <t>190.4001</t>
  </si>
  <si>
    <t>POS 01. Nabavka i postavljanje radne fotelje sa VISOKIM naslonom i rukonaslonima, čelične podkonstrukcije na točkićima.  Radna fotelja sa VISOKIM naslonom, ergonomsko sjedište i naslon izrađeno/obloženo extra- kvalitetnom ispunom namijenjenom za visokofrekventnu upotrebu (za dugotrajno sjedenje s minimalnim stepenom deformacije), tapaciranu prirodnom kožom, sa metalnim rukonaslonima obloženim kožom i sa metalnom hromiranom petokrakom zvijezdom na pet kvalitetnih točkića, sa sinkro mehanizmom za regulaciju nagiba i sa mogučnošću ljuljanja i blokadom u željenom položaju, sa liftomatom za regulaciju visine. Fotelja, također posjeduje anti-šok sistem (regulacija otpora pri ljuljanju). Boja kože crna. Odabir vršiti u skladu sa priložemon fotografijom. Visina radne fotelje 118-125 cm.  Dostaviti kataloške karakteristike i fotografiju prilikom ponude. Obračun po komadu.</t>
  </si>
  <si>
    <t>UKUPNO 190.4000 NAMJEŠTAJ FLA Mostar:</t>
  </si>
  <si>
    <t>190.4002</t>
  </si>
  <si>
    <t>POS 02. Nabavka, dostava i postavljanje klub fotelje izrađene polukružnog oblika sa naslonom i rukohvattom iz jednog dijela visine leđa, od odgovarajuće stabilne konstrukcije, kompletno presvučene sa minimalno 30 gramskom spužvom i dodatno tapicirana prirodnom kožom crne boje. Završni horizontalni štepovi čine rebrastu površinu. Boja kože crna. Odabir vršiti u skladu sa priložemon fotografijom. Dostaviti kataloške karakteristike i fotografiju prilikom ponude. Obračun po komadu.</t>
  </si>
  <si>
    <t>Nabavka i/ili izrada sljedećih komada namještaja. Sav namještaj dovesti do predmetne lokacije (Livno), montirati i postaviti, te očistiti, pregledati i predati investitoru neoštećene. Primopredaju treba da proprati nadzorni organ i sa pregledom i potpisivanjem primopredajnog dokumentom. Sve garantne listove pribaviti i dostaviti investitoru na čuvanje. Ukoliko se nude tipske fabrikovane pozicije dostaviti za svaku poziciju kataloški prilog sa tehničkim karakteristikama i fotografijom.</t>
  </si>
  <si>
    <r>
      <t xml:space="preserve">Nabavka i/ili izrada sljedećih komada namještaja. Sav namještaj dovesti do predmetne lokacije </t>
    </r>
    <r>
      <rPr>
        <b/>
        <sz val="11"/>
        <rFont val="Myriad Pro"/>
        <charset val="238"/>
      </rPr>
      <t>(Mostar)</t>
    </r>
    <r>
      <rPr>
        <b/>
        <sz val="9"/>
        <rFont val="Myriad Pro"/>
        <family val="2"/>
      </rPr>
      <t>, montirati i postaviti, te očistiti, pregledati i predati investitoru neoštećene. Primopredaju treba da proprati nadzorni organ ili korisnik i sa pregledom i potpisivanjem primopredajnog dokumentom. Sve garantne listove pribaviti i dostaviti investitoru na čuvanje. Ukoliko se nude tipske fabrikovane pozicije dostaviti za svaku poziciju kataloški prilog sa tehničkim karakteristikama i fotografijom.</t>
    </r>
  </si>
  <si>
    <r>
      <t>Nabavka i/ili izrada sljedećih komada namještaja. Sav namještaj dovesti do predmetne lokacije</t>
    </r>
    <r>
      <rPr>
        <b/>
        <sz val="11"/>
        <rFont val="Myriad Pro"/>
        <charset val="238"/>
      </rPr>
      <t xml:space="preserve"> (Široki Brijeg)</t>
    </r>
    <r>
      <rPr>
        <b/>
        <sz val="9"/>
        <rFont val="Myriad Pro"/>
        <family val="2"/>
      </rPr>
      <t>, montirati i postaviti, te očistiti, pregledati i predati investitoru neoštećene. Primopredaju treba da proprati nadzorni organ ili korisnik i sa pregledom i potpisivanjem primopredajnog dokumentom. Sve garantne listove pribaviti i dostaviti investitoru na čuvanje. Ukoliko se nude tipske fabrikovane pozicije dostaviti za svaku poziciju kataloški prilog sa tehničkim karakteristikama i fotografijom.</t>
    </r>
  </si>
  <si>
    <r>
      <t xml:space="preserve">Nabavka i/ili izrada sljedećih komada namještaja. Sav namještaj dovesti do predmetne lokacije </t>
    </r>
    <r>
      <rPr>
        <b/>
        <sz val="11"/>
        <rFont val="Myriad Pro"/>
        <charset val="238"/>
      </rPr>
      <t>(Sarajevo)</t>
    </r>
    <r>
      <rPr>
        <b/>
        <sz val="9"/>
        <rFont val="Myriad Pro"/>
        <family val="2"/>
      </rPr>
      <t>, montirati i postaviti, te očistiti, pregledati i predati investitoru neoštećene. Primopredaju treba da proprati nadzorni organ ili korisnik i sa pregledom i potpisivanjem primopredajnog dokumentom. Sve garantne listove pribaviti i dostaviti investitoru na čuvanje. Ukoliko se nude tipske fabrikovane pozicije dostaviti za svaku poziciju kataloški prilog sa tehničkim karakteristikama i fotografijom.</t>
    </r>
  </si>
  <si>
    <t>POS 02. Nabavka, montaža i postavljanje stola za stranke pravougaonog  oblika dimenzija 100x60x73 cm sastavljen od ploče stola debljine 25 mm, rađene kao oplemenjena visokokvalitetna iverica u bijeloj boji sa rubnom ABS lajsnom 2 mm bijele boje i oslonjena na nogare od metalnih kvadratnih profila "U" oblika  konstrukcije, dimenzija profila 60 mm.  Nogare su završno bojene svijetlo sivim lakom na vodenoj bazi u tri nanosa, dok su završetci polirani inoxni. Nogare posjeduju nivelirajuće PVC stope. Radna površina je pričvršćena preko odgovarajućeg sistama metalnih veza za nogare i dijelova koji garantuju stabilnost stola i sprečavaju ugib radne površine. Sve ostalo predvidjeti u skladu sa stabilnošću i funkcionalnošću stola. Obaračun po komadu.</t>
  </si>
  <si>
    <t>POS 01. Nabavka, montaža i postavljanje radnog stola pravougaonog oblika dimenzija 160x75x73 cm sastavljen od ploče stola debljine 25 mm, rađene od medijapan ploče zaobljena sa prednje  strane sa visokim sjajem, bijele boje  i oslonjena na nogare od metalnih kvadratnih profila "U" oblika  konstrukcije, dimenzija profila 60 mm.  Nogare su završno bojene svijetlo sivim lakom na vodenoj bazi u tri nanosa, dok su završetci polirani inoxni. Nogare posjeduju nivelirajuće PVC stope. Radna površina je pričvršćena preko odgovarajućeg sistama metalnih veza za nogare i dijelova koji garantuju stabilnost stola i sprečavaju ugib radne površine. Predvidjeti da će stolovi imati 1 ili vise rupa za prolaz instalacije, koje će se bušiti na licu mjesta sa ugradnjom prsten Ø60 mm sa pomjerljivim poklopcem.
Sve ostalo predvidjeti u skladu sa stabilnošću i funkcionalnošću stola. Obaračun po komadu.</t>
  </si>
  <si>
    <t>POS 03 Nabavka, isporuka, montaža i postavljanje klub stola kružne osnove dimenzija Ø100 cm sastavljen od ploče stola debljine 25 mm kružnog oblika, ađene od medijapan ploče zaobljena sa prednje  strane sa visokim sjajem, bijele boje  i oslonjena je na metalnu nogaru svijetlo sive boje sa kružnom ili pravougaonom podnom podloskom i vezom kružne površine stola preko odgovarajuće metalne ploče, dimenzija potrbnih za finkcionalnost i stabilnost stola. Obračun po komadu.</t>
  </si>
  <si>
    <t>POS 04. Nabavka, montaža i postavljanje ladičara od oplemenjene visokokvalitetne iverice dim. 45x60/54 cm. Svi elementi ladičara rade se od iverice 18mm i kantuju ABS kantom 2mm, izuzetak čine bočne stranice, leđa i čelo ladice koji se kantuju običnim ABS kantom, sem leđa ladičara koja se rade se od iverice 10 mm i podnice ladica od lesonita 4mm, boja svih elemenata svijetlo siva sem lesonit ploča. Svi potrebni okovi i ručkice su visokokvalitetnei odobrene od strane projektanta. Na svaku frontu ladice pričvršćuje se odgovarajuća ručkica, a korpus ladičara se postavlja na četiri točkića za namještaj sive boje. U ladičar se ugrađuje centralna brava sa pripadajuća dva ključića kojom se zaključavaju/otključavaju sve tri ladice. Obračun po komadu.</t>
  </si>
  <si>
    <t xml:space="preserve">POS 07 – dvokrilni ormar arhivski dim. 80x45x190 cm sa vratima. Izrađen je od oplemenjene visokokvalitetne iverice debljine 18 mm koja se kantuje ABS trakom 2 mm, sem hrizontalnih polica na horiz. ivici vrata koja je debljine 24 mm kantovana ABS trakom 2 mm. Vrata ormara su dvodjelna naklopna, po vertikali podjeljena na dva dijela (donja vrata dvije police, grnja vrata 3 police) i izrađena su od oplemenjene visokokvalitetne iverice 18 mm sa ABS trakom 2 mm, a leđa ormara od lesonita d=4mm, falcovanog u bočne, gornju i donju stranicu ormara i sa zadnje strane ispod gornjih ploča elementa se ugrađuje iverica 10 mm koja služi kao ukrutni element za pričvrščavanje ormara za zid. Oplemenjena visokokvalitetna iverica je u svijetlo sivoj boji. Primjeniti odgovarajuće visokokvalitene ručkice i okovima prema težini krila - odobrenih od strane projektanta. Ugraditi bravicu za zaključavanje/otključavanje na donja dvokrlna vrata. Element nivelisati u odnosu na pod i zidove i povezati sa ostalim ormarima.  Ostalo u skladu sa funkcionalnošću, stabilnošću i nosivosti elementa. Obračun po komadu.
</t>
  </si>
  <si>
    <t xml:space="preserve">POS 08 – dvokrilni ormar arhivski dim. 80x45x190 cm sa vratima u donjem dijelu i policama u gornjem. Izrađen je od oplemenjene visokokvalitetne iverice debljine 18 mm koja se kantuje ABS trakom 2 mm, sem hrizontalnih polica na horiz. ivici vrata koja je debljine 24 mm kantovana ABS trakom 2 mm. Vrata ormara su dvodjelna naklopna postvaljna na donje dvije poloce (ostale tri su otvorene police) i izrađena su od oplemenjene visokokvalitetne iverice 18 mm sa ABS trakom 2 mm, a leđa ormara od lesonita d=4mm, falcovanog u bočne, gornju i donju stranicu ormara i sa zadnje strane ispod gornjih ploča elementa se ugrađuje iverica 10 mm koja služi kao ukrutni element za pričvrščavanje ormara za zid. Oplemenjena visokokvalitetna iverica je u svijetlo sivoj boji. Primjeniti odgovarajuće visokokvalitene ručkice i okovima prema težini krila - odobrenih od strane projektanta. Ugraditi bravicu za zaključavanje/otključavanje na donja dvokrlna vrata. Element nivelisati u odnosu na pod i zidove i povezati sa ostalim ormarima.  Ostalo u skladu sa funkcionalnošću, stabilnošću i nosivosti elementa. Obračun po komadu.
</t>
  </si>
  <si>
    <t>POS 01. Nabavka, montaža i postavljanje radnog stola pravougaonog oblika dimenzija 160x75x73 cm sastavljen od ploče stola debljine 25 mm, rađene kao oplemenjena visokokvalitetna iverica u sivoj boji sa rubnom ABS lajsnom 2 mm crne boje i oslonjena na konstrukciju (bočne strane međusobno povezane poprečnom manje visine) od oplemenjene visokokvalitetne iverice 18 mm crne boje obložene ABS trakom 2 mm sa nivelirajućim dodatnim prefabrikovanim nogicama. Predvidjeti da će stolovi imati 1 ili vise rupa za prolaz instalacije, koje će se bušiti na licu mjesta sa ugradnjom prsten Ø60 mm sa pomjerljivim poklopcem.
Sve ostalo predvidjeti u skladu sa priloženom fotografijom, stabilnosti  i funkcionalnošću stola. Obaračun po komadu.</t>
  </si>
  <si>
    <t>POS 02. Nabavka, montaža i postavljanje ladičara od oplemenjene visokokvalitetne iverice dim. 45x60/54 cm. Svi elementi ladičara rade se od iverice 18mm i kantuju ABS kantom 2mm, izuzetak čine bočne stranice, leđa i čelo ladice koji se kantuju običnim ABS kantom, sem leđa ladičara koja se rade se od iverice 10 mm i podnice ladica od lesonita 4mm, boja u skladu sa fotografijom. Svi potrebni okovi i ručkice su visokokvalitetnei odobrene od strane projektanta. Na svaku frontu ladice pričvršćuje se odgovarajuća ručkica, a korpus ladičara se postavlja na četiri točkića za namještaj. U ladičar se ugrađuje centralna brava sa pripadajuća dva ključića kojom se zaključavaju/otključavaju sve tri ladice. Sve ostalo predvidjeti u skladu sa priloženom fotografijom, stabilnosti  i funkcionalnošću. Obračun po komadu.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</si>
</sst>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1"/>
      <name val="Myriad Pro"/>
      <family val="2"/>
    </font>
    <font>
      <sz val="11"/>
      <name val="Myriad Pro"/>
      <family val="2"/>
    </font>
    <font>
      <b/>
      <sz val="14"/>
      <color rgb="FFFF0000"/>
      <name val="Myriad Pro"/>
      <family val="2"/>
    </font>
    <font>
      <b/>
      <sz val="9"/>
      <name val="Myriad Pro"/>
      <family val="2"/>
    </font>
    <font>
      <sz val="9"/>
      <name val="Myriad Pro"/>
      <family val="2"/>
    </font>
    <font>
      <sz val="10"/>
      <name val="Myriad Pro"/>
      <family val="2"/>
    </font>
    <font>
      <b/>
      <sz val="12"/>
      <name val="Myriad Pro"/>
      <family val="2"/>
    </font>
    <font>
      <sz val="10"/>
      <name val="Arial"/>
      <family val="2"/>
    </font>
    <font>
      <b/>
      <sz val="10"/>
      <name val="Arial"/>
      <family val="2"/>
    </font>
    <font>
      <b/>
      <sz val="12"/>
      <color theme="1"/>
      <name val="Calibri"/>
      <family val="2"/>
      <scheme val="minor"/>
    </font>
    <font>
      <b/>
      <sz val="14"/>
      <name val="Arial"/>
      <family val="2"/>
    </font>
    <font>
      <b/>
      <sz val="12"/>
      <name val="Arial"/>
      <family val="2"/>
    </font>
    <font>
      <b/>
      <sz val="16"/>
      <name val="Myriad Pro"/>
      <family val="2"/>
    </font>
    <font>
      <sz val="11"/>
      <name val="Calibri"/>
      <family val="2"/>
      <scheme val="minor"/>
    </font>
    <font>
      <b/>
      <sz val="11"/>
      <name val="Myriad Pro"/>
      <charset val="238"/>
    </font>
  </fonts>
  <fills count="9">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8" fillId="0" borderId="0"/>
  </cellStyleXfs>
  <cellXfs count="86">
    <xf numFmtId="0" fontId="0" fillId="0" borderId="0" xfId="0"/>
    <xf numFmtId="4" fontId="4" fillId="2" borderId="11" xfId="0" applyNumberFormat="1" applyFont="1" applyFill="1" applyBorder="1" applyAlignment="1" applyProtection="1">
      <alignment horizontal="center" vertical="center" wrapText="1"/>
      <protection locked="0"/>
    </xf>
    <xf numFmtId="4" fontId="5" fillId="2" borderId="7"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4" fontId="4" fillId="0" borderId="0" xfId="0" applyNumberFormat="1" applyFont="1" applyFill="1" applyBorder="1" applyAlignment="1" applyProtection="1">
      <alignment horizontal="center" vertical="center" wrapText="1"/>
      <protection locked="0"/>
    </xf>
    <xf numFmtId="4" fontId="5" fillId="0" borderId="0" xfId="0" applyNumberFormat="1" applyFont="1" applyBorder="1" applyAlignment="1" applyProtection="1">
      <alignment horizontal="center" vertical="center" wrapText="1"/>
      <protection locked="0"/>
    </xf>
    <xf numFmtId="4" fontId="4" fillId="0" borderId="13" xfId="0" applyNumberFormat="1" applyFont="1" applyBorder="1" applyAlignment="1" applyProtection="1">
      <alignment horizontal="center" vertical="center" wrapText="1"/>
      <protection locked="0"/>
    </xf>
    <xf numFmtId="0" fontId="5" fillId="4" borderId="14" xfId="0" applyFont="1" applyFill="1" applyBorder="1" applyAlignment="1">
      <alignment horizontal="center" vertical="center"/>
    </xf>
    <xf numFmtId="4" fontId="7" fillId="4" borderId="14" xfId="0" applyNumberFormat="1" applyFont="1" applyFill="1" applyBorder="1" applyAlignment="1">
      <alignment horizontal="center" vertical="center"/>
    </xf>
    <xf numFmtId="4" fontId="5" fillId="4" borderId="14" xfId="0" applyNumberFormat="1" applyFont="1" applyFill="1" applyBorder="1" applyAlignment="1">
      <alignment horizontal="center" vertical="center"/>
    </xf>
    <xf numFmtId="4" fontId="6" fillId="5" borderId="14" xfId="0" applyNumberFormat="1" applyFont="1" applyFill="1" applyBorder="1" applyAlignment="1">
      <alignment horizontal="right" vertical="center" wrapText="1"/>
    </xf>
    <xf numFmtId="0" fontId="5" fillId="0" borderId="14" xfId="0" applyFont="1" applyFill="1" applyBorder="1" applyAlignment="1">
      <alignment horizontal="center" vertical="center"/>
    </xf>
    <xf numFmtId="4" fontId="7" fillId="3" borderId="14" xfId="0" applyNumberFormat="1" applyFont="1" applyFill="1" applyBorder="1" applyAlignment="1">
      <alignment horizontal="center" vertical="center"/>
    </xf>
    <xf numFmtId="4" fontId="6" fillId="3" borderId="14" xfId="0" applyNumberFormat="1" applyFont="1" applyFill="1" applyBorder="1" applyAlignment="1">
      <alignment horizontal="right" vertical="center" wrapText="1"/>
    </xf>
    <xf numFmtId="4" fontId="5" fillId="0" borderId="14"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4" fontId="0" fillId="0" borderId="0" xfId="0" applyNumberFormat="1" applyAlignment="1">
      <alignment vertical="center"/>
    </xf>
    <xf numFmtId="4"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4" fontId="4" fillId="2" borderId="10" xfId="0" applyNumberFormat="1"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4" fontId="4" fillId="0" borderId="0" xfId="0" applyNumberFormat="1" applyFont="1" applyBorder="1" applyAlignment="1" applyProtection="1">
      <alignment horizontal="center" vertical="center" wrapText="1"/>
      <protection locked="0"/>
    </xf>
    <xf numFmtId="0" fontId="6" fillId="0" borderId="0" xfId="0" applyFont="1" applyAlignment="1">
      <alignment vertical="center"/>
    </xf>
    <xf numFmtId="0" fontId="0" fillId="3" borderId="14" xfId="0" applyFill="1" applyBorder="1" applyAlignment="1">
      <alignment vertical="center"/>
    </xf>
    <xf numFmtId="4" fontId="9" fillId="3" borderId="14" xfId="0" applyNumberFormat="1" applyFont="1" applyFill="1" applyBorder="1" applyAlignment="1">
      <alignment horizontal="right" vertical="center"/>
    </xf>
    <xf numFmtId="4" fontId="10" fillId="0" borderId="0" xfId="0" applyNumberFormat="1" applyFont="1" applyAlignment="1">
      <alignment vertical="center"/>
    </xf>
    <xf numFmtId="4" fontId="0" fillId="0" borderId="0" xfId="0" applyNumberFormat="1" applyAlignment="1">
      <alignment horizontal="right" vertical="center"/>
    </xf>
    <xf numFmtId="0" fontId="9" fillId="0" borderId="0" xfId="0" applyFont="1" applyAlignment="1">
      <alignment horizontal="left" vertical="center"/>
    </xf>
    <xf numFmtId="0" fontId="0" fillId="6" borderId="0" xfId="0" applyFill="1" applyAlignment="1">
      <alignment vertical="center"/>
    </xf>
    <xf numFmtId="4" fontId="0" fillId="6" borderId="0" xfId="0" applyNumberFormat="1" applyFill="1" applyAlignment="1">
      <alignment vertical="center"/>
    </xf>
    <xf numFmtId="4" fontId="12" fillId="6" borderId="0" xfId="0" applyNumberFormat="1" applyFont="1" applyFill="1" applyAlignment="1">
      <alignment vertical="center"/>
    </xf>
    <xf numFmtId="0" fontId="12" fillId="7" borderId="0" xfId="0" applyFont="1" applyFill="1" applyAlignment="1">
      <alignment vertical="center"/>
    </xf>
    <xf numFmtId="4" fontId="12" fillId="7" borderId="0" xfId="0" applyNumberFormat="1" applyFont="1" applyFill="1" applyAlignment="1">
      <alignment vertical="center"/>
    </xf>
    <xf numFmtId="0" fontId="0" fillId="0" borderId="0" xfId="0" applyAlignment="1">
      <alignment horizontal="left" vertical="center"/>
    </xf>
    <xf numFmtId="0" fontId="0" fillId="8" borderId="0" xfId="0" applyFill="1" applyAlignment="1">
      <alignment vertical="center"/>
    </xf>
    <xf numFmtId="4" fontId="0" fillId="8" borderId="0" xfId="0" applyNumberFormat="1" applyFill="1" applyAlignment="1">
      <alignment vertical="center"/>
    </xf>
    <xf numFmtId="4" fontId="12" fillId="8" borderId="0" xfId="0" applyNumberFormat="1" applyFont="1" applyFill="1" applyAlignment="1">
      <alignment vertical="center"/>
    </xf>
    <xf numFmtId="49" fontId="0" fillId="0" borderId="0" xfId="0" applyNumberFormat="1" applyAlignment="1">
      <alignment vertical="center"/>
    </xf>
    <xf numFmtId="49" fontId="1"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wrapText="1"/>
      <protection locked="0"/>
    </xf>
    <xf numFmtId="49" fontId="4" fillId="0" borderId="12" xfId="0" applyNumberFormat="1" applyFont="1" applyFill="1" applyBorder="1" applyAlignment="1" applyProtection="1">
      <alignment horizontal="center" vertical="center" wrapText="1"/>
      <protection locked="0"/>
    </xf>
    <xf numFmtId="49" fontId="4" fillId="3" borderId="14" xfId="0" applyNumberFormat="1" applyFont="1" applyFill="1" applyBorder="1" applyAlignment="1">
      <alignment horizontal="center" vertical="center"/>
    </xf>
    <xf numFmtId="49" fontId="0" fillId="3" borderId="14" xfId="0" applyNumberFormat="1" applyFill="1" applyBorder="1" applyAlignment="1">
      <alignment vertical="center"/>
    </xf>
    <xf numFmtId="49" fontId="4" fillId="0" borderId="14" xfId="0" applyNumberFormat="1" applyFont="1" applyFill="1" applyBorder="1" applyAlignment="1">
      <alignment horizontal="center" vertical="center"/>
    </xf>
    <xf numFmtId="49" fontId="9" fillId="0" borderId="0" xfId="0" applyNumberFormat="1" applyFont="1" applyAlignment="1">
      <alignment vertical="center"/>
    </xf>
    <xf numFmtId="49" fontId="9" fillId="0" borderId="17" xfId="0" applyNumberFormat="1" applyFont="1" applyBorder="1" applyAlignment="1">
      <alignment vertical="center"/>
    </xf>
    <xf numFmtId="0" fontId="0" fillId="0" borderId="17" xfId="0" applyBorder="1" applyAlignment="1">
      <alignment vertical="center"/>
    </xf>
    <xf numFmtId="4" fontId="0" fillId="0" borderId="17" xfId="0" applyNumberFormat="1" applyBorder="1" applyAlignment="1">
      <alignment vertical="center"/>
    </xf>
    <xf numFmtId="0" fontId="11" fillId="0" borderId="0" xfId="0" applyFont="1" applyAlignment="1">
      <alignment vertical="center"/>
    </xf>
    <xf numFmtId="0" fontId="5" fillId="5" borderId="14" xfId="0" applyFont="1" applyFill="1" applyBorder="1" applyAlignment="1">
      <alignment horizontal="left" vertical="top" wrapText="1"/>
    </xf>
    <xf numFmtId="0" fontId="0" fillId="0" borderId="14" xfId="0" applyBorder="1" applyAlignment="1">
      <alignment horizontal="left" vertical="top" wrapText="1"/>
    </xf>
    <xf numFmtId="0" fontId="5" fillId="0" borderId="14" xfId="0" applyFont="1" applyFill="1" applyBorder="1" applyAlignment="1">
      <alignment horizontal="left" vertical="top" wrapText="1"/>
    </xf>
    <xf numFmtId="0" fontId="0" fillId="0" borderId="14" xfId="0" applyFill="1" applyBorder="1" applyAlignment="1">
      <alignment horizontal="left" vertical="top" wrapText="1"/>
    </xf>
    <xf numFmtId="0" fontId="8" fillId="0" borderId="0" xfId="0" applyFont="1" applyAlignment="1">
      <alignment horizontal="left" vertical="center"/>
    </xf>
    <xf numFmtId="0" fontId="12" fillId="8" borderId="0" xfId="0" applyFont="1" applyFill="1" applyAlignment="1">
      <alignment horizontal="left" vertical="center"/>
    </xf>
    <xf numFmtId="0" fontId="0" fillId="0" borderId="0" xfId="0" applyAlignment="1">
      <alignment horizontal="left" vertical="center"/>
    </xf>
    <xf numFmtId="0" fontId="9" fillId="0" borderId="17" xfId="0" applyFont="1" applyBorder="1" applyAlignment="1">
      <alignment horizontal="left" vertical="center"/>
    </xf>
    <xf numFmtId="0" fontId="12" fillId="7" borderId="0" xfId="0" applyFont="1" applyFill="1" applyAlignment="1">
      <alignment horizontal="left" vertical="center"/>
    </xf>
    <xf numFmtId="0" fontId="12" fillId="6" borderId="0" xfId="0" applyFont="1" applyFill="1" applyAlignment="1">
      <alignment horizontal="left" vertical="center"/>
    </xf>
    <xf numFmtId="0" fontId="9" fillId="3" borderId="14" xfId="0" applyFont="1" applyFill="1" applyBorder="1" applyAlignment="1">
      <alignment horizontal="right" vertical="center"/>
    </xf>
    <xf numFmtId="0" fontId="9" fillId="3" borderId="14" xfId="0" applyFont="1" applyFill="1" applyBorder="1" applyAlignment="1">
      <alignment horizontal="right" vertical="center" wrapText="1"/>
    </xf>
    <xf numFmtId="0" fontId="4" fillId="2" borderId="8" xfId="0"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4" fillId="4" borderId="14" xfId="0" applyFont="1" applyFill="1" applyBorder="1" applyAlignment="1">
      <alignment horizontal="left" vertical="center" wrapText="1"/>
    </xf>
    <xf numFmtId="0" fontId="13"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2" fontId="3" fillId="0" borderId="1" xfId="0" applyNumberFormat="1" applyFont="1" applyFill="1" applyBorder="1" applyAlignment="1" applyProtection="1">
      <alignment horizontal="left" vertical="center"/>
      <protection locked="0"/>
    </xf>
    <xf numFmtId="2" fontId="3" fillId="0" borderId="2" xfId="0" applyNumberFormat="1" applyFont="1" applyFill="1" applyBorder="1" applyAlignment="1" applyProtection="1">
      <alignment horizontal="left" vertical="center"/>
      <protection locked="0"/>
    </xf>
    <xf numFmtId="2" fontId="3" fillId="0" borderId="3" xfId="0" applyNumberFormat="1" applyFont="1" applyFill="1" applyBorder="1" applyAlignment="1" applyProtection="1">
      <alignment horizontal="left" vertical="center"/>
      <protection locked="0"/>
    </xf>
    <xf numFmtId="2" fontId="3" fillId="0" borderId="4" xfId="0" applyNumberFormat="1" applyFont="1" applyFill="1" applyBorder="1" applyAlignment="1" applyProtection="1">
      <alignment horizontal="left" vertical="center"/>
      <protection locked="0"/>
    </xf>
    <xf numFmtId="2" fontId="3" fillId="0" borderId="5" xfId="0" applyNumberFormat="1" applyFont="1" applyFill="1" applyBorder="1" applyAlignment="1" applyProtection="1">
      <alignment horizontal="left" vertical="center"/>
      <protection locked="0"/>
    </xf>
    <xf numFmtId="2" fontId="3" fillId="0" borderId="6" xfId="0" applyNumberFormat="1" applyFont="1" applyFill="1" applyBorder="1" applyAlignment="1" applyProtection="1">
      <alignment horizontal="left" vertical="center"/>
      <protection locked="0"/>
    </xf>
    <xf numFmtId="0" fontId="5" fillId="0" borderId="14" xfId="0" applyFont="1" applyBorder="1" applyAlignment="1">
      <alignment horizontal="center"/>
    </xf>
    <xf numFmtId="4" fontId="7" fillId="0" borderId="14" xfId="0" applyNumberFormat="1" applyFont="1" applyBorder="1" applyAlignment="1">
      <alignment horizontal="center"/>
    </xf>
    <xf numFmtId="4" fontId="6" fillId="5" borderId="14" xfId="0" applyNumberFormat="1" applyFont="1" applyFill="1" applyBorder="1" applyAlignment="1">
      <alignment horizontal="right" wrapText="1"/>
    </xf>
    <xf numFmtId="4" fontId="5" fillId="0" borderId="14" xfId="0" applyNumberFormat="1" applyFont="1" applyBorder="1" applyAlignment="1">
      <alignment horizontal="right"/>
    </xf>
    <xf numFmtId="49" fontId="5" fillId="0" borderId="14" xfId="0" applyNumberFormat="1" applyFont="1" applyFill="1" applyBorder="1" applyAlignment="1">
      <alignment horizontal="center" vertical="top"/>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4" fontId="7" fillId="0" borderId="14" xfId="0" applyNumberFormat="1" applyFont="1" applyFill="1" applyBorder="1" applyAlignment="1">
      <alignment horizontal="center" vertical="center"/>
    </xf>
    <xf numFmtId="0" fontId="14" fillId="0" borderId="14" xfId="0" applyFont="1" applyFill="1" applyBorder="1" applyAlignment="1">
      <alignment horizontal="left" vertical="top" wrapText="1"/>
    </xf>
    <xf numFmtId="0" fontId="9" fillId="0" borderId="17" xfId="0" applyNumberFormat="1" applyFont="1" applyBorder="1" applyAlignment="1">
      <alignment vertical="center"/>
    </xf>
    <xf numFmtId="0" fontId="9" fillId="0" borderId="0" xfId="0" applyNumberFormat="1" applyFont="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219807</xdr:colOff>
      <xdr:row>1</xdr:row>
      <xdr:rowOff>84782</xdr:rowOff>
    </xdr:from>
    <xdr:to>
      <xdr:col>6</xdr:col>
      <xdr:colOff>837362</xdr:colOff>
      <xdr:row>5</xdr:row>
      <xdr:rowOff>290612</xdr:rowOff>
    </xdr:to>
    <xdr:pic>
      <xdr:nvPicPr>
        <xdr:cNvPr id="2" name="Picture 1" descr="new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007" y="275282"/>
          <a:ext cx="617555" cy="1324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abSelected="1" zoomScale="87" zoomScaleNormal="87" zoomScaleSheetLayoutView="70" workbookViewId="0">
      <selection activeCell="I4" sqref="I4"/>
    </sheetView>
  </sheetViews>
  <sheetFormatPr defaultRowHeight="15"/>
  <cols>
    <col min="1" max="1" width="10.7109375" style="38" customWidth="1"/>
    <col min="2" max="2" width="11.7109375" style="15" customWidth="1"/>
    <col min="3" max="3" width="41.85546875" style="15" customWidth="1"/>
    <col min="4" max="4" width="9.140625" style="15"/>
    <col min="5" max="5" width="11.28515625" style="17" customWidth="1"/>
    <col min="6" max="6" width="9.140625" style="17"/>
    <col min="7" max="7" width="16" style="17" customWidth="1"/>
    <col min="8" max="241" width="9.140625" style="15"/>
    <col min="242" max="242" width="39" style="15" customWidth="1"/>
    <col min="243" max="245" width="9.140625" style="15"/>
    <col min="246" max="246" width="16" style="15" customWidth="1"/>
    <col min="247" max="247" width="9.140625" style="15"/>
    <col min="248" max="248" width="9.28515625" style="15" customWidth="1"/>
    <col min="249" max="497" width="9.140625" style="15"/>
    <col min="498" max="498" width="39" style="15" customWidth="1"/>
    <col min="499" max="501" width="9.140625" style="15"/>
    <col min="502" max="502" width="16" style="15" customWidth="1"/>
    <col min="503" max="503" width="9.140625" style="15"/>
    <col min="504" max="504" width="9.28515625" style="15" customWidth="1"/>
    <col min="505" max="753" width="9.140625" style="15"/>
    <col min="754" max="754" width="39" style="15" customWidth="1"/>
    <col min="755" max="757" width="9.140625" style="15"/>
    <col min="758" max="758" width="16" style="15" customWidth="1"/>
    <col min="759" max="759" width="9.140625" style="15"/>
    <col min="760" max="760" width="9.28515625" style="15" customWidth="1"/>
    <col min="761" max="1009" width="9.140625" style="15"/>
    <col min="1010" max="1010" width="39" style="15" customWidth="1"/>
    <col min="1011" max="1013" width="9.140625" style="15"/>
    <col min="1014" max="1014" width="16" style="15" customWidth="1"/>
    <col min="1015" max="1015" width="9.140625" style="15"/>
    <col min="1016" max="1016" width="9.28515625" style="15" customWidth="1"/>
    <col min="1017" max="1265" width="9.140625" style="15"/>
    <col min="1266" max="1266" width="39" style="15" customWidth="1"/>
    <col min="1267" max="1269" width="9.140625" style="15"/>
    <col min="1270" max="1270" width="16" style="15" customWidth="1"/>
    <col min="1271" max="1271" width="9.140625" style="15"/>
    <col min="1272" max="1272" width="9.28515625" style="15" customWidth="1"/>
    <col min="1273" max="1521" width="9.140625" style="15"/>
    <col min="1522" max="1522" width="39" style="15" customWidth="1"/>
    <col min="1523" max="1525" width="9.140625" style="15"/>
    <col min="1526" max="1526" width="16" style="15" customWidth="1"/>
    <col min="1527" max="1527" width="9.140625" style="15"/>
    <col min="1528" max="1528" width="9.28515625" style="15" customWidth="1"/>
    <col min="1529" max="1777" width="9.140625" style="15"/>
    <col min="1778" max="1778" width="39" style="15" customWidth="1"/>
    <col min="1779" max="1781" width="9.140625" style="15"/>
    <col min="1782" max="1782" width="16" style="15" customWidth="1"/>
    <col min="1783" max="1783" width="9.140625" style="15"/>
    <col min="1784" max="1784" width="9.28515625" style="15" customWidth="1"/>
    <col min="1785" max="2033" width="9.140625" style="15"/>
    <col min="2034" max="2034" width="39" style="15" customWidth="1"/>
    <col min="2035" max="2037" width="9.140625" style="15"/>
    <col min="2038" max="2038" width="16" style="15" customWidth="1"/>
    <col min="2039" max="2039" width="9.140625" style="15"/>
    <col min="2040" max="2040" width="9.28515625" style="15" customWidth="1"/>
    <col min="2041" max="2289" width="9.140625" style="15"/>
    <col min="2290" max="2290" width="39" style="15" customWidth="1"/>
    <col min="2291" max="2293" width="9.140625" style="15"/>
    <col min="2294" max="2294" width="16" style="15" customWidth="1"/>
    <col min="2295" max="2295" width="9.140625" style="15"/>
    <col min="2296" max="2296" width="9.28515625" style="15" customWidth="1"/>
    <col min="2297" max="2545" width="9.140625" style="15"/>
    <col min="2546" max="2546" width="39" style="15" customWidth="1"/>
    <col min="2547" max="2549" width="9.140625" style="15"/>
    <col min="2550" max="2550" width="16" style="15" customWidth="1"/>
    <col min="2551" max="2551" width="9.140625" style="15"/>
    <col min="2552" max="2552" width="9.28515625" style="15" customWidth="1"/>
    <col min="2553" max="2801" width="9.140625" style="15"/>
    <col min="2802" max="2802" width="39" style="15" customWidth="1"/>
    <col min="2803" max="2805" width="9.140625" style="15"/>
    <col min="2806" max="2806" width="16" style="15" customWidth="1"/>
    <col min="2807" max="2807" width="9.140625" style="15"/>
    <col min="2808" max="2808" width="9.28515625" style="15" customWidth="1"/>
    <col min="2809" max="3057" width="9.140625" style="15"/>
    <col min="3058" max="3058" width="39" style="15" customWidth="1"/>
    <col min="3059" max="3061" width="9.140625" style="15"/>
    <col min="3062" max="3062" width="16" style="15" customWidth="1"/>
    <col min="3063" max="3063" width="9.140625" style="15"/>
    <col min="3064" max="3064" width="9.28515625" style="15" customWidth="1"/>
    <col min="3065" max="3313" width="9.140625" style="15"/>
    <col min="3314" max="3314" width="39" style="15" customWidth="1"/>
    <col min="3315" max="3317" width="9.140625" style="15"/>
    <col min="3318" max="3318" width="16" style="15" customWidth="1"/>
    <col min="3319" max="3319" width="9.140625" style="15"/>
    <col min="3320" max="3320" width="9.28515625" style="15" customWidth="1"/>
    <col min="3321" max="3569" width="9.140625" style="15"/>
    <col min="3570" max="3570" width="39" style="15" customWidth="1"/>
    <col min="3571" max="3573" width="9.140625" style="15"/>
    <col min="3574" max="3574" width="16" style="15" customWidth="1"/>
    <col min="3575" max="3575" width="9.140625" style="15"/>
    <col min="3576" max="3576" width="9.28515625" style="15" customWidth="1"/>
    <col min="3577" max="3825" width="9.140625" style="15"/>
    <col min="3826" max="3826" width="39" style="15" customWidth="1"/>
    <col min="3827" max="3829" width="9.140625" style="15"/>
    <col min="3830" max="3830" width="16" style="15" customWidth="1"/>
    <col min="3831" max="3831" width="9.140625" style="15"/>
    <col min="3832" max="3832" width="9.28515625" style="15" customWidth="1"/>
    <col min="3833" max="4081" width="9.140625" style="15"/>
    <col min="4082" max="4082" width="39" style="15" customWidth="1"/>
    <col min="4083" max="4085" width="9.140625" style="15"/>
    <col min="4086" max="4086" width="16" style="15" customWidth="1"/>
    <col min="4087" max="4087" width="9.140625" style="15"/>
    <col min="4088" max="4088" width="9.28515625" style="15" customWidth="1"/>
    <col min="4089" max="4337" width="9.140625" style="15"/>
    <col min="4338" max="4338" width="39" style="15" customWidth="1"/>
    <col min="4339" max="4341" width="9.140625" style="15"/>
    <col min="4342" max="4342" width="16" style="15" customWidth="1"/>
    <col min="4343" max="4343" width="9.140625" style="15"/>
    <col min="4344" max="4344" width="9.28515625" style="15" customWidth="1"/>
    <col min="4345" max="4593" width="9.140625" style="15"/>
    <col min="4594" max="4594" width="39" style="15" customWidth="1"/>
    <col min="4595" max="4597" width="9.140625" style="15"/>
    <col min="4598" max="4598" width="16" style="15" customWidth="1"/>
    <col min="4599" max="4599" width="9.140625" style="15"/>
    <col min="4600" max="4600" width="9.28515625" style="15" customWidth="1"/>
    <col min="4601" max="4849" width="9.140625" style="15"/>
    <col min="4850" max="4850" width="39" style="15" customWidth="1"/>
    <col min="4851" max="4853" width="9.140625" style="15"/>
    <col min="4854" max="4854" width="16" style="15" customWidth="1"/>
    <col min="4855" max="4855" width="9.140625" style="15"/>
    <col min="4856" max="4856" width="9.28515625" style="15" customWidth="1"/>
    <col min="4857" max="5105" width="9.140625" style="15"/>
    <col min="5106" max="5106" width="39" style="15" customWidth="1"/>
    <col min="5107" max="5109" width="9.140625" style="15"/>
    <col min="5110" max="5110" width="16" style="15" customWidth="1"/>
    <col min="5111" max="5111" width="9.140625" style="15"/>
    <col min="5112" max="5112" width="9.28515625" style="15" customWidth="1"/>
    <col min="5113" max="5361" width="9.140625" style="15"/>
    <col min="5362" max="5362" width="39" style="15" customWidth="1"/>
    <col min="5363" max="5365" width="9.140625" style="15"/>
    <col min="5366" max="5366" width="16" style="15" customWidth="1"/>
    <col min="5367" max="5367" width="9.140625" style="15"/>
    <col min="5368" max="5368" width="9.28515625" style="15" customWidth="1"/>
    <col min="5369" max="5617" width="9.140625" style="15"/>
    <col min="5618" max="5618" width="39" style="15" customWidth="1"/>
    <col min="5619" max="5621" width="9.140625" style="15"/>
    <col min="5622" max="5622" width="16" style="15" customWidth="1"/>
    <col min="5623" max="5623" width="9.140625" style="15"/>
    <col min="5624" max="5624" width="9.28515625" style="15" customWidth="1"/>
    <col min="5625" max="5873" width="9.140625" style="15"/>
    <col min="5874" max="5874" width="39" style="15" customWidth="1"/>
    <col min="5875" max="5877" width="9.140625" style="15"/>
    <col min="5878" max="5878" width="16" style="15" customWidth="1"/>
    <col min="5879" max="5879" width="9.140625" style="15"/>
    <col min="5880" max="5880" width="9.28515625" style="15" customWidth="1"/>
    <col min="5881" max="6129" width="9.140625" style="15"/>
    <col min="6130" max="6130" width="39" style="15" customWidth="1"/>
    <col min="6131" max="6133" width="9.140625" style="15"/>
    <col min="6134" max="6134" width="16" style="15" customWidth="1"/>
    <col min="6135" max="6135" width="9.140625" style="15"/>
    <col min="6136" max="6136" width="9.28515625" style="15" customWidth="1"/>
    <col min="6137" max="6385" width="9.140625" style="15"/>
    <col min="6386" max="6386" width="39" style="15" customWidth="1"/>
    <col min="6387" max="6389" width="9.140625" style="15"/>
    <col min="6390" max="6390" width="16" style="15" customWidth="1"/>
    <col min="6391" max="6391" width="9.140625" style="15"/>
    <col min="6392" max="6392" width="9.28515625" style="15" customWidth="1"/>
    <col min="6393" max="6641" width="9.140625" style="15"/>
    <col min="6642" max="6642" width="39" style="15" customWidth="1"/>
    <col min="6643" max="6645" width="9.140625" style="15"/>
    <col min="6646" max="6646" width="16" style="15" customWidth="1"/>
    <col min="6647" max="6647" width="9.140625" style="15"/>
    <col min="6648" max="6648" width="9.28515625" style="15" customWidth="1"/>
    <col min="6649" max="6897" width="9.140625" style="15"/>
    <col min="6898" max="6898" width="39" style="15" customWidth="1"/>
    <col min="6899" max="6901" width="9.140625" style="15"/>
    <col min="6902" max="6902" width="16" style="15" customWidth="1"/>
    <col min="6903" max="6903" width="9.140625" style="15"/>
    <col min="6904" max="6904" width="9.28515625" style="15" customWidth="1"/>
    <col min="6905" max="7153" width="9.140625" style="15"/>
    <col min="7154" max="7154" width="39" style="15" customWidth="1"/>
    <col min="7155" max="7157" width="9.140625" style="15"/>
    <col min="7158" max="7158" width="16" style="15" customWidth="1"/>
    <col min="7159" max="7159" width="9.140625" style="15"/>
    <col min="7160" max="7160" width="9.28515625" style="15" customWidth="1"/>
    <col min="7161" max="7409" width="9.140625" style="15"/>
    <col min="7410" max="7410" width="39" style="15" customWidth="1"/>
    <col min="7411" max="7413" width="9.140625" style="15"/>
    <col min="7414" max="7414" width="16" style="15" customWidth="1"/>
    <col min="7415" max="7415" width="9.140625" style="15"/>
    <col min="7416" max="7416" width="9.28515625" style="15" customWidth="1"/>
    <col min="7417" max="7665" width="9.140625" style="15"/>
    <col min="7666" max="7666" width="39" style="15" customWidth="1"/>
    <col min="7667" max="7669" width="9.140625" style="15"/>
    <col min="7670" max="7670" width="16" style="15" customWidth="1"/>
    <col min="7671" max="7671" width="9.140625" style="15"/>
    <col min="7672" max="7672" width="9.28515625" style="15" customWidth="1"/>
    <col min="7673" max="7921" width="9.140625" style="15"/>
    <col min="7922" max="7922" width="39" style="15" customWidth="1"/>
    <col min="7923" max="7925" width="9.140625" style="15"/>
    <col min="7926" max="7926" width="16" style="15" customWidth="1"/>
    <col min="7927" max="7927" width="9.140625" style="15"/>
    <col min="7928" max="7928" width="9.28515625" style="15" customWidth="1"/>
    <col min="7929" max="8177" width="9.140625" style="15"/>
    <col min="8178" max="8178" width="39" style="15" customWidth="1"/>
    <col min="8179" max="8181" width="9.140625" style="15"/>
    <col min="8182" max="8182" width="16" style="15" customWidth="1"/>
    <col min="8183" max="8183" width="9.140625" style="15"/>
    <col min="8184" max="8184" width="9.28515625" style="15" customWidth="1"/>
    <col min="8185" max="8433" width="9.140625" style="15"/>
    <col min="8434" max="8434" width="39" style="15" customWidth="1"/>
    <col min="8435" max="8437" width="9.140625" style="15"/>
    <col min="8438" max="8438" width="16" style="15" customWidth="1"/>
    <col min="8439" max="8439" width="9.140625" style="15"/>
    <col min="8440" max="8440" width="9.28515625" style="15" customWidth="1"/>
    <col min="8441" max="8689" width="9.140625" style="15"/>
    <col min="8690" max="8690" width="39" style="15" customWidth="1"/>
    <col min="8691" max="8693" width="9.140625" style="15"/>
    <col min="8694" max="8694" width="16" style="15" customWidth="1"/>
    <col min="8695" max="8695" width="9.140625" style="15"/>
    <col min="8696" max="8696" width="9.28515625" style="15" customWidth="1"/>
    <col min="8697" max="8945" width="9.140625" style="15"/>
    <col min="8946" max="8946" width="39" style="15" customWidth="1"/>
    <col min="8947" max="8949" width="9.140625" style="15"/>
    <col min="8950" max="8950" width="16" style="15" customWidth="1"/>
    <col min="8951" max="8951" width="9.140625" style="15"/>
    <col min="8952" max="8952" width="9.28515625" style="15" customWidth="1"/>
    <col min="8953" max="9201" width="9.140625" style="15"/>
    <col min="9202" max="9202" width="39" style="15" customWidth="1"/>
    <col min="9203" max="9205" width="9.140625" style="15"/>
    <col min="9206" max="9206" width="16" style="15" customWidth="1"/>
    <col min="9207" max="9207" width="9.140625" style="15"/>
    <col min="9208" max="9208" width="9.28515625" style="15" customWidth="1"/>
    <col min="9209" max="9457" width="9.140625" style="15"/>
    <col min="9458" max="9458" width="39" style="15" customWidth="1"/>
    <col min="9459" max="9461" width="9.140625" style="15"/>
    <col min="9462" max="9462" width="16" style="15" customWidth="1"/>
    <col min="9463" max="9463" width="9.140625" style="15"/>
    <col min="9464" max="9464" width="9.28515625" style="15" customWidth="1"/>
    <col min="9465" max="9713" width="9.140625" style="15"/>
    <col min="9714" max="9714" width="39" style="15" customWidth="1"/>
    <col min="9715" max="9717" width="9.140625" style="15"/>
    <col min="9718" max="9718" width="16" style="15" customWidth="1"/>
    <col min="9719" max="9719" width="9.140625" style="15"/>
    <col min="9720" max="9720" width="9.28515625" style="15" customWidth="1"/>
    <col min="9721" max="9969" width="9.140625" style="15"/>
    <col min="9970" max="9970" width="39" style="15" customWidth="1"/>
    <col min="9971" max="9973" width="9.140625" style="15"/>
    <col min="9974" max="9974" width="16" style="15" customWidth="1"/>
    <col min="9975" max="9975" width="9.140625" style="15"/>
    <col min="9976" max="9976" width="9.28515625" style="15" customWidth="1"/>
    <col min="9977" max="10225" width="9.140625" style="15"/>
    <col min="10226" max="10226" width="39" style="15" customWidth="1"/>
    <col min="10227" max="10229" width="9.140625" style="15"/>
    <col min="10230" max="10230" width="16" style="15" customWidth="1"/>
    <col min="10231" max="10231" width="9.140625" style="15"/>
    <col min="10232" max="10232" width="9.28515625" style="15" customWidth="1"/>
    <col min="10233" max="10481" width="9.140625" style="15"/>
    <col min="10482" max="10482" width="39" style="15" customWidth="1"/>
    <col min="10483" max="10485" width="9.140625" style="15"/>
    <col min="10486" max="10486" width="16" style="15" customWidth="1"/>
    <col min="10487" max="10487" width="9.140625" style="15"/>
    <col min="10488" max="10488" width="9.28515625" style="15" customWidth="1"/>
    <col min="10489" max="10737" width="9.140625" style="15"/>
    <col min="10738" max="10738" width="39" style="15" customWidth="1"/>
    <col min="10739" max="10741" width="9.140625" style="15"/>
    <col min="10742" max="10742" width="16" style="15" customWidth="1"/>
    <col min="10743" max="10743" width="9.140625" style="15"/>
    <col min="10744" max="10744" width="9.28515625" style="15" customWidth="1"/>
    <col min="10745" max="10993" width="9.140625" style="15"/>
    <col min="10994" max="10994" width="39" style="15" customWidth="1"/>
    <col min="10995" max="10997" width="9.140625" style="15"/>
    <col min="10998" max="10998" width="16" style="15" customWidth="1"/>
    <col min="10999" max="10999" width="9.140625" style="15"/>
    <col min="11000" max="11000" width="9.28515625" style="15" customWidth="1"/>
    <col min="11001" max="11249" width="9.140625" style="15"/>
    <col min="11250" max="11250" width="39" style="15" customWidth="1"/>
    <col min="11251" max="11253" width="9.140625" style="15"/>
    <col min="11254" max="11254" width="16" style="15" customWidth="1"/>
    <col min="11255" max="11255" width="9.140625" style="15"/>
    <col min="11256" max="11256" width="9.28515625" style="15" customWidth="1"/>
    <col min="11257" max="11505" width="9.140625" style="15"/>
    <col min="11506" max="11506" width="39" style="15" customWidth="1"/>
    <col min="11507" max="11509" width="9.140625" style="15"/>
    <col min="11510" max="11510" width="16" style="15" customWidth="1"/>
    <col min="11511" max="11511" width="9.140625" style="15"/>
    <col min="11512" max="11512" width="9.28515625" style="15" customWidth="1"/>
    <col min="11513" max="11761" width="9.140625" style="15"/>
    <col min="11762" max="11762" width="39" style="15" customWidth="1"/>
    <col min="11763" max="11765" width="9.140625" style="15"/>
    <col min="11766" max="11766" width="16" style="15" customWidth="1"/>
    <col min="11767" max="11767" width="9.140625" style="15"/>
    <col min="11768" max="11768" width="9.28515625" style="15" customWidth="1"/>
    <col min="11769" max="12017" width="9.140625" style="15"/>
    <col min="12018" max="12018" width="39" style="15" customWidth="1"/>
    <col min="12019" max="12021" width="9.140625" style="15"/>
    <col min="12022" max="12022" width="16" style="15" customWidth="1"/>
    <col min="12023" max="12023" width="9.140625" style="15"/>
    <col min="12024" max="12024" width="9.28515625" style="15" customWidth="1"/>
    <col min="12025" max="12273" width="9.140625" style="15"/>
    <col min="12274" max="12274" width="39" style="15" customWidth="1"/>
    <col min="12275" max="12277" width="9.140625" style="15"/>
    <col min="12278" max="12278" width="16" style="15" customWidth="1"/>
    <col min="12279" max="12279" width="9.140625" style="15"/>
    <col min="12280" max="12280" width="9.28515625" style="15" customWidth="1"/>
    <col min="12281" max="12529" width="9.140625" style="15"/>
    <col min="12530" max="12530" width="39" style="15" customWidth="1"/>
    <col min="12531" max="12533" width="9.140625" style="15"/>
    <col min="12534" max="12534" width="16" style="15" customWidth="1"/>
    <col min="12535" max="12535" width="9.140625" style="15"/>
    <col min="12536" max="12536" width="9.28515625" style="15" customWidth="1"/>
    <col min="12537" max="12785" width="9.140625" style="15"/>
    <col min="12786" max="12786" width="39" style="15" customWidth="1"/>
    <col min="12787" max="12789" width="9.140625" style="15"/>
    <col min="12790" max="12790" width="16" style="15" customWidth="1"/>
    <col min="12791" max="12791" width="9.140625" style="15"/>
    <col min="12792" max="12792" width="9.28515625" style="15" customWidth="1"/>
    <col min="12793" max="13041" width="9.140625" style="15"/>
    <col min="13042" max="13042" width="39" style="15" customWidth="1"/>
    <col min="13043" max="13045" width="9.140625" style="15"/>
    <col min="13046" max="13046" width="16" style="15" customWidth="1"/>
    <col min="13047" max="13047" width="9.140625" style="15"/>
    <col min="13048" max="13048" width="9.28515625" style="15" customWidth="1"/>
    <col min="13049" max="13297" width="9.140625" style="15"/>
    <col min="13298" max="13298" width="39" style="15" customWidth="1"/>
    <col min="13299" max="13301" width="9.140625" style="15"/>
    <col min="13302" max="13302" width="16" style="15" customWidth="1"/>
    <col min="13303" max="13303" width="9.140625" style="15"/>
    <col min="13304" max="13304" width="9.28515625" style="15" customWidth="1"/>
    <col min="13305" max="13553" width="9.140625" style="15"/>
    <col min="13554" max="13554" width="39" style="15" customWidth="1"/>
    <col min="13555" max="13557" width="9.140625" style="15"/>
    <col min="13558" max="13558" width="16" style="15" customWidth="1"/>
    <col min="13559" max="13559" width="9.140625" style="15"/>
    <col min="13560" max="13560" width="9.28515625" style="15" customWidth="1"/>
    <col min="13561" max="13809" width="9.140625" style="15"/>
    <col min="13810" max="13810" width="39" style="15" customWidth="1"/>
    <col min="13811" max="13813" width="9.140625" style="15"/>
    <col min="13814" max="13814" width="16" style="15" customWidth="1"/>
    <col min="13815" max="13815" width="9.140625" style="15"/>
    <col min="13816" max="13816" width="9.28515625" style="15" customWidth="1"/>
    <col min="13817" max="14065" width="9.140625" style="15"/>
    <col min="14066" max="14066" width="39" style="15" customWidth="1"/>
    <col min="14067" max="14069" width="9.140625" style="15"/>
    <col min="14070" max="14070" width="16" style="15" customWidth="1"/>
    <col min="14071" max="14071" width="9.140625" style="15"/>
    <col min="14072" max="14072" width="9.28515625" style="15" customWidth="1"/>
    <col min="14073" max="14321" width="9.140625" style="15"/>
    <col min="14322" max="14322" width="39" style="15" customWidth="1"/>
    <col min="14323" max="14325" width="9.140625" style="15"/>
    <col min="14326" max="14326" width="16" style="15" customWidth="1"/>
    <col min="14327" max="14327" width="9.140625" style="15"/>
    <col min="14328" max="14328" width="9.28515625" style="15" customWidth="1"/>
    <col min="14329" max="14577" width="9.140625" style="15"/>
    <col min="14578" max="14578" width="39" style="15" customWidth="1"/>
    <col min="14579" max="14581" width="9.140625" style="15"/>
    <col min="14582" max="14582" width="16" style="15" customWidth="1"/>
    <col min="14583" max="14583" width="9.140625" style="15"/>
    <col min="14584" max="14584" width="9.28515625" style="15" customWidth="1"/>
    <col min="14585" max="14833" width="9.140625" style="15"/>
    <col min="14834" max="14834" width="39" style="15" customWidth="1"/>
    <col min="14835" max="14837" width="9.140625" style="15"/>
    <col min="14838" max="14838" width="16" style="15" customWidth="1"/>
    <col min="14839" max="14839" width="9.140625" style="15"/>
    <col min="14840" max="14840" width="9.28515625" style="15" customWidth="1"/>
    <col min="14841" max="15089" width="9.140625" style="15"/>
    <col min="15090" max="15090" width="39" style="15" customWidth="1"/>
    <col min="15091" max="15093" width="9.140625" style="15"/>
    <col min="15094" max="15094" width="16" style="15" customWidth="1"/>
    <col min="15095" max="15095" width="9.140625" style="15"/>
    <col min="15096" max="15096" width="9.28515625" style="15" customWidth="1"/>
    <col min="15097" max="15345" width="9.140625" style="15"/>
    <col min="15346" max="15346" width="39" style="15" customWidth="1"/>
    <col min="15347" max="15349" width="9.140625" style="15"/>
    <col min="15350" max="15350" width="16" style="15" customWidth="1"/>
    <col min="15351" max="15351" width="9.140625" style="15"/>
    <col min="15352" max="15352" width="9.28515625" style="15" customWidth="1"/>
    <col min="15353" max="15601" width="9.140625" style="15"/>
    <col min="15602" max="15602" width="39" style="15" customWidth="1"/>
    <col min="15603" max="15605" width="9.140625" style="15"/>
    <col min="15606" max="15606" width="16" style="15" customWidth="1"/>
    <col min="15607" max="15607" width="9.140625" style="15"/>
    <col min="15608" max="15608" width="9.28515625" style="15" customWidth="1"/>
    <col min="15609" max="15857" width="9.140625" style="15"/>
    <col min="15858" max="15858" width="39" style="15" customWidth="1"/>
    <col min="15859" max="15861" width="9.140625" style="15"/>
    <col min="15862" max="15862" width="16" style="15" customWidth="1"/>
    <col min="15863" max="15863" width="9.140625" style="15"/>
    <col min="15864" max="15864" width="9.28515625" style="15" customWidth="1"/>
    <col min="15865" max="16113" width="9.140625" style="15"/>
    <col min="16114" max="16114" width="39" style="15" customWidth="1"/>
    <col min="16115" max="16117" width="9.140625" style="15"/>
    <col min="16118" max="16118" width="16" style="15" customWidth="1"/>
    <col min="16119" max="16119" width="9.140625" style="15"/>
    <col min="16120" max="16120" width="9.28515625" style="15" customWidth="1"/>
    <col min="16121" max="16384" width="9.140625" style="15"/>
  </cols>
  <sheetData>
    <row r="1" spans="1:7">
      <c r="C1" s="16"/>
    </row>
    <row r="2" spans="1:7" s="19" customFormat="1" ht="33.75" customHeight="1" thickBot="1">
      <c r="A2" s="39"/>
      <c r="B2" s="68" t="s">
        <v>0</v>
      </c>
      <c r="C2" s="68"/>
      <c r="D2" s="68"/>
      <c r="E2" s="68"/>
      <c r="F2" s="68"/>
      <c r="G2" s="18"/>
    </row>
    <row r="3" spans="1:7" s="19" customFormat="1" ht="14.25" customHeight="1">
      <c r="A3" s="69" t="s">
        <v>1</v>
      </c>
      <c r="B3" s="70"/>
      <c r="C3" s="70"/>
      <c r="D3" s="70"/>
      <c r="E3" s="71"/>
      <c r="F3" s="18"/>
      <c r="G3" s="18"/>
    </row>
    <row r="4" spans="1:7" s="19" customFormat="1" ht="15" customHeight="1" thickBot="1">
      <c r="A4" s="72"/>
      <c r="B4" s="73"/>
      <c r="C4" s="73"/>
      <c r="D4" s="73"/>
      <c r="E4" s="74"/>
      <c r="F4" s="18"/>
      <c r="G4" s="18"/>
    </row>
    <row r="5" spans="1:7" s="19" customFormat="1" ht="24.75" customHeight="1">
      <c r="A5" s="40"/>
      <c r="B5" s="66" t="s">
        <v>15</v>
      </c>
      <c r="C5" s="66"/>
      <c r="D5" s="66"/>
      <c r="E5" s="66"/>
      <c r="F5" s="66"/>
      <c r="G5" s="18"/>
    </row>
    <row r="6" spans="1:7" s="19" customFormat="1" ht="28.5" customHeight="1">
      <c r="A6" s="40"/>
      <c r="B6" s="67" t="s">
        <v>12</v>
      </c>
      <c r="C6" s="67"/>
      <c r="D6" s="67"/>
      <c r="E6" s="67"/>
      <c r="F6" s="67"/>
      <c r="G6" s="18"/>
    </row>
    <row r="7" spans="1:7" ht="15.75" thickBot="1"/>
    <row r="8" spans="1:7" s="21" customFormat="1" ht="34.15" customHeight="1" thickBot="1">
      <c r="A8" s="41" t="s">
        <v>2</v>
      </c>
      <c r="B8" s="63" t="s">
        <v>3</v>
      </c>
      <c r="C8" s="64"/>
      <c r="D8" s="20" t="s">
        <v>14</v>
      </c>
      <c r="E8" s="1" t="s">
        <v>4</v>
      </c>
      <c r="F8" s="2" t="s">
        <v>5</v>
      </c>
      <c r="G8" s="2" t="s">
        <v>6</v>
      </c>
    </row>
    <row r="9" spans="1:7" s="23" customFormat="1" ht="9.75" customHeight="1">
      <c r="A9" s="42"/>
      <c r="B9" s="3"/>
      <c r="C9" s="3"/>
      <c r="D9" s="22"/>
      <c r="E9" s="4"/>
      <c r="F9" s="5"/>
      <c r="G9" s="6"/>
    </row>
    <row r="10" spans="1:7" s="23" customFormat="1" ht="20.25" customHeight="1">
      <c r="A10" s="43" t="s">
        <v>30</v>
      </c>
      <c r="B10" s="65" t="s">
        <v>16</v>
      </c>
      <c r="C10" s="65"/>
      <c r="D10" s="7"/>
      <c r="E10" s="8"/>
      <c r="F10" s="9"/>
      <c r="G10" s="9"/>
    </row>
    <row r="11" spans="1:7" s="23" customFormat="1" ht="102" customHeight="1">
      <c r="A11" s="45"/>
      <c r="B11" s="80" t="s">
        <v>72</v>
      </c>
      <c r="C11" s="81"/>
      <c r="D11" s="11"/>
      <c r="E11" s="82"/>
      <c r="F11" s="14"/>
      <c r="G11" s="14"/>
    </row>
    <row r="12" spans="1:7" s="23" customFormat="1" ht="187.5" customHeight="1">
      <c r="A12" s="79" t="s">
        <v>17</v>
      </c>
      <c r="B12" s="51" t="s">
        <v>37</v>
      </c>
      <c r="C12" s="52"/>
      <c r="D12" s="75" t="s">
        <v>8</v>
      </c>
      <c r="E12" s="76">
        <v>3</v>
      </c>
      <c r="F12" s="77"/>
      <c r="G12" s="78">
        <f>+E12*F12</f>
        <v>0</v>
      </c>
    </row>
    <row r="13" spans="1:7" s="23" customFormat="1" ht="185.25" customHeight="1">
      <c r="A13" s="79" t="s">
        <v>19</v>
      </c>
      <c r="B13" s="51" t="s">
        <v>38</v>
      </c>
      <c r="C13" s="52"/>
      <c r="D13" s="75" t="s">
        <v>8</v>
      </c>
      <c r="E13" s="76">
        <v>1</v>
      </c>
      <c r="F13" s="77"/>
      <c r="G13" s="78">
        <f>+E13*F13</f>
        <v>0</v>
      </c>
    </row>
    <row r="14" spans="1:7" s="23" customFormat="1" ht="96" customHeight="1">
      <c r="A14" s="79" t="s">
        <v>20</v>
      </c>
      <c r="B14" s="51" t="s">
        <v>39</v>
      </c>
      <c r="C14" s="52"/>
      <c r="D14" s="75" t="s">
        <v>8</v>
      </c>
      <c r="E14" s="76">
        <v>1</v>
      </c>
      <c r="F14" s="77"/>
      <c r="G14" s="78">
        <f>+E14*F14</f>
        <v>0</v>
      </c>
    </row>
    <row r="15" spans="1:7" s="23" customFormat="1" ht="150" customHeight="1">
      <c r="A15" s="79" t="s">
        <v>21</v>
      </c>
      <c r="B15" s="51" t="s">
        <v>40</v>
      </c>
      <c r="C15" s="52"/>
      <c r="D15" s="75" t="s">
        <v>8</v>
      </c>
      <c r="E15" s="76">
        <v>4</v>
      </c>
      <c r="F15" s="77"/>
      <c r="G15" s="78">
        <f t="shared" ref="G15" si="0">+E15*F15</f>
        <v>0</v>
      </c>
    </row>
    <row r="16" spans="1:7" s="23" customFormat="1" ht="230.1" customHeight="1">
      <c r="A16" s="79" t="s">
        <v>22</v>
      </c>
      <c r="B16" s="53" t="s">
        <v>41</v>
      </c>
      <c r="C16" s="83"/>
      <c r="D16" s="75" t="s">
        <v>8</v>
      </c>
      <c r="E16" s="76">
        <v>1</v>
      </c>
      <c r="F16" s="77"/>
      <c r="G16" s="78">
        <f t="shared" ref="G16:G20" si="1">+E16*F16</f>
        <v>0</v>
      </c>
    </row>
    <row r="17" spans="1:7" s="23" customFormat="1" ht="230.1" customHeight="1">
      <c r="A17" s="79" t="s">
        <v>23</v>
      </c>
      <c r="B17" s="51" t="s">
        <v>42</v>
      </c>
      <c r="C17" s="52"/>
      <c r="D17" s="75" t="s">
        <v>8</v>
      </c>
      <c r="E17" s="76">
        <v>2</v>
      </c>
      <c r="F17" s="77"/>
      <c r="G17" s="78">
        <f t="shared" si="1"/>
        <v>0</v>
      </c>
    </row>
    <row r="18" spans="1:7" s="23" customFormat="1" ht="246" customHeight="1">
      <c r="A18" s="79" t="s">
        <v>24</v>
      </c>
      <c r="B18" s="53" t="s">
        <v>43</v>
      </c>
      <c r="C18" s="54"/>
      <c r="D18" s="75" t="s">
        <v>8</v>
      </c>
      <c r="E18" s="76">
        <v>4</v>
      </c>
      <c r="F18" s="77"/>
      <c r="G18" s="78">
        <f t="shared" ref="G18" si="2">+E18*F18</f>
        <v>0</v>
      </c>
    </row>
    <row r="19" spans="1:7" s="23" customFormat="1" ht="174" customHeight="1">
      <c r="A19" s="79" t="s">
        <v>25</v>
      </c>
      <c r="B19" s="53" t="s">
        <v>44</v>
      </c>
      <c r="C19" s="54"/>
      <c r="D19" s="75" t="s">
        <v>8</v>
      </c>
      <c r="E19" s="76">
        <v>4</v>
      </c>
      <c r="F19" s="77"/>
      <c r="G19" s="78">
        <f t="shared" ref="G19" si="3">+E19*F19</f>
        <v>0</v>
      </c>
    </row>
    <row r="20" spans="1:7" s="23" customFormat="1" ht="114.75" customHeight="1">
      <c r="A20" s="79" t="s">
        <v>26</v>
      </c>
      <c r="B20" s="53" t="s">
        <v>36</v>
      </c>
      <c r="C20" s="54"/>
      <c r="D20" s="75" t="s">
        <v>8</v>
      </c>
      <c r="E20" s="76">
        <v>6</v>
      </c>
      <c r="F20" s="77"/>
      <c r="G20" s="78">
        <f t="shared" si="1"/>
        <v>0</v>
      </c>
    </row>
    <row r="21" spans="1:7" s="23" customFormat="1" ht="61.5" customHeight="1">
      <c r="A21" s="79" t="s">
        <v>27</v>
      </c>
      <c r="B21" s="53" t="s">
        <v>32</v>
      </c>
      <c r="C21" s="54"/>
      <c r="D21" s="75" t="s">
        <v>8</v>
      </c>
      <c r="E21" s="76">
        <v>2</v>
      </c>
      <c r="F21" s="77"/>
      <c r="G21" s="78">
        <f t="shared" ref="G21" si="4">+E21*F21</f>
        <v>0</v>
      </c>
    </row>
    <row r="22" spans="1:7" s="23" customFormat="1" ht="255" customHeight="1">
      <c r="A22" s="79" t="s">
        <v>28</v>
      </c>
      <c r="B22" s="53" t="s">
        <v>34</v>
      </c>
      <c r="C22" s="54"/>
      <c r="D22" s="75" t="s">
        <v>7</v>
      </c>
      <c r="E22" s="76">
        <v>1</v>
      </c>
      <c r="F22" s="77"/>
      <c r="G22" s="78">
        <f t="shared" ref="G22" si="5">+E22*F22</f>
        <v>0</v>
      </c>
    </row>
    <row r="23" spans="1:7" s="23" customFormat="1" ht="75.75" customHeight="1">
      <c r="A23" s="79" t="s">
        <v>29</v>
      </c>
      <c r="B23" s="53" t="s">
        <v>33</v>
      </c>
      <c r="C23" s="54"/>
      <c r="D23" s="75" t="s">
        <v>8</v>
      </c>
      <c r="E23" s="76">
        <v>1</v>
      </c>
      <c r="F23" s="77"/>
      <c r="G23" s="78">
        <f t="shared" ref="G23" si="6">+E23*F23</f>
        <v>0</v>
      </c>
    </row>
    <row r="24" spans="1:7" s="23" customFormat="1" ht="75.75" customHeight="1">
      <c r="A24" s="79" t="s">
        <v>31</v>
      </c>
      <c r="B24" s="53" t="s">
        <v>35</v>
      </c>
      <c r="C24" s="54"/>
      <c r="D24" s="75" t="s">
        <v>8</v>
      </c>
      <c r="E24" s="76">
        <v>1</v>
      </c>
      <c r="F24" s="77"/>
      <c r="G24" s="78">
        <f t="shared" ref="G24" si="7">+E24*F24</f>
        <v>0</v>
      </c>
    </row>
    <row r="25" spans="1:7" ht="19.5" customHeight="1">
      <c r="A25" s="44"/>
      <c r="B25" s="61" t="s">
        <v>18</v>
      </c>
      <c r="C25" s="61"/>
      <c r="D25" s="24"/>
      <c r="E25" s="12"/>
      <c r="F25" s="13"/>
      <c r="G25" s="25">
        <f>SUM(G12:G24)</f>
        <v>0</v>
      </c>
    </row>
    <row r="26" spans="1:7" ht="15.75">
      <c r="E26" s="26"/>
      <c r="F26" s="10"/>
      <c r="G26" s="27"/>
    </row>
    <row r="27" spans="1:7" s="23" customFormat="1" ht="20.25" customHeight="1">
      <c r="A27" s="43" t="s">
        <v>45</v>
      </c>
      <c r="B27" s="65" t="s">
        <v>46</v>
      </c>
      <c r="C27" s="65"/>
      <c r="D27" s="7"/>
      <c r="E27" s="8"/>
      <c r="F27" s="9"/>
      <c r="G27" s="9"/>
    </row>
    <row r="28" spans="1:7" s="23" customFormat="1" ht="114" customHeight="1">
      <c r="A28" s="45"/>
      <c r="B28" s="80" t="s">
        <v>75</v>
      </c>
      <c r="C28" s="81"/>
      <c r="D28" s="11"/>
      <c r="E28" s="82"/>
      <c r="F28" s="14"/>
      <c r="G28" s="14"/>
    </row>
    <row r="29" spans="1:7" s="23" customFormat="1" ht="187.5" customHeight="1">
      <c r="A29" s="79" t="s">
        <v>47</v>
      </c>
      <c r="B29" s="51" t="s">
        <v>77</v>
      </c>
      <c r="C29" s="52"/>
      <c r="D29" s="75" t="s">
        <v>8</v>
      </c>
      <c r="E29" s="76">
        <v>5</v>
      </c>
      <c r="F29" s="77"/>
      <c r="G29" s="78">
        <f>+E29*F29</f>
        <v>0</v>
      </c>
    </row>
    <row r="30" spans="1:7" s="23" customFormat="1" ht="152.25" customHeight="1">
      <c r="A30" s="79" t="s">
        <v>48</v>
      </c>
      <c r="B30" s="51" t="s">
        <v>76</v>
      </c>
      <c r="C30" s="52"/>
      <c r="D30" s="75" t="s">
        <v>8</v>
      </c>
      <c r="E30" s="76">
        <v>2</v>
      </c>
      <c r="F30" s="77"/>
      <c r="G30" s="78">
        <f>+E30*F30</f>
        <v>0</v>
      </c>
    </row>
    <row r="31" spans="1:7" s="23" customFormat="1" ht="105.75" customHeight="1">
      <c r="A31" s="79" t="s">
        <v>49</v>
      </c>
      <c r="B31" s="51" t="s">
        <v>78</v>
      </c>
      <c r="C31" s="52"/>
      <c r="D31" s="75" t="s">
        <v>8</v>
      </c>
      <c r="E31" s="76">
        <v>2</v>
      </c>
      <c r="F31" s="77"/>
      <c r="G31" s="78">
        <f>+E31*F31</f>
        <v>0</v>
      </c>
    </row>
    <row r="32" spans="1:7" s="23" customFormat="1" ht="150" customHeight="1">
      <c r="A32" s="79" t="s">
        <v>50</v>
      </c>
      <c r="B32" s="51" t="s">
        <v>79</v>
      </c>
      <c r="C32" s="52"/>
      <c r="D32" s="75" t="s">
        <v>8</v>
      </c>
      <c r="E32" s="76">
        <v>5</v>
      </c>
      <c r="F32" s="77"/>
      <c r="G32" s="78">
        <f t="shared" ref="G32:G36" si="8">+E32*F32</f>
        <v>0</v>
      </c>
    </row>
    <row r="33" spans="1:7" s="23" customFormat="1" ht="174" customHeight="1">
      <c r="A33" s="79" t="s">
        <v>51</v>
      </c>
      <c r="B33" s="53" t="s">
        <v>53</v>
      </c>
      <c r="C33" s="54"/>
      <c r="D33" s="75" t="s">
        <v>8</v>
      </c>
      <c r="E33" s="76">
        <v>5</v>
      </c>
      <c r="F33" s="77"/>
      <c r="G33" s="78">
        <f>+E33*F33</f>
        <v>0</v>
      </c>
    </row>
    <row r="34" spans="1:7" s="23" customFormat="1" ht="99.75" customHeight="1">
      <c r="A34" s="79" t="s">
        <v>52</v>
      </c>
      <c r="B34" s="53" t="s">
        <v>54</v>
      </c>
      <c r="C34" s="54"/>
      <c r="D34" s="75" t="s">
        <v>8</v>
      </c>
      <c r="E34" s="76">
        <v>4</v>
      </c>
      <c r="F34" s="77"/>
      <c r="G34" s="78">
        <f>+E34*F34</f>
        <v>0</v>
      </c>
    </row>
    <row r="35" spans="1:7" s="23" customFormat="1" ht="224.25" customHeight="1">
      <c r="A35" s="79" t="s">
        <v>55</v>
      </c>
      <c r="B35" s="53" t="s">
        <v>80</v>
      </c>
      <c r="C35" s="54"/>
      <c r="D35" s="75" t="s">
        <v>8</v>
      </c>
      <c r="E35" s="76">
        <v>2</v>
      </c>
      <c r="F35" s="77"/>
      <c r="G35" s="78">
        <f t="shared" si="8"/>
        <v>0</v>
      </c>
    </row>
    <row r="36" spans="1:7" s="23" customFormat="1" ht="227.25" customHeight="1">
      <c r="A36" s="79" t="s">
        <v>56</v>
      </c>
      <c r="B36" s="53" t="s">
        <v>81</v>
      </c>
      <c r="C36" s="54"/>
      <c r="D36" s="75" t="s">
        <v>8</v>
      </c>
      <c r="E36" s="76">
        <v>4</v>
      </c>
      <c r="F36" s="77"/>
      <c r="G36" s="78">
        <f t="shared" si="8"/>
        <v>0</v>
      </c>
    </row>
    <row r="37" spans="1:7" ht="36" customHeight="1">
      <c r="A37" s="44"/>
      <c r="B37" s="62" t="s">
        <v>57</v>
      </c>
      <c r="C37" s="62"/>
      <c r="D37" s="24"/>
      <c r="E37" s="12"/>
      <c r="F37" s="13"/>
      <c r="G37" s="25">
        <f>SUM(G29:G36)</f>
        <v>0</v>
      </c>
    </row>
    <row r="38" spans="1:7" ht="15" customHeight="1">
      <c r="E38" s="26"/>
      <c r="F38" s="10"/>
      <c r="G38" s="27"/>
    </row>
    <row r="39" spans="1:7" s="23" customFormat="1" ht="20.25" customHeight="1">
      <c r="A39" s="43" t="s">
        <v>58</v>
      </c>
      <c r="B39" s="65" t="s">
        <v>59</v>
      </c>
      <c r="C39" s="65"/>
      <c r="D39" s="7"/>
      <c r="E39" s="8"/>
      <c r="F39" s="9"/>
      <c r="G39" s="9"/>
    </row>
    <row r="40" spans="1:7" s="23" customFormat="1" ht="113.25" customHeight="1">
      <c r="A40" s="45"/>
      <c r="B40" s="80" t="s">
        <v>74</v>
      </c>
      <c r="C40" s="81"/>
      <c r="D40" s="11"/>
      <c r="E40" s="82"/>
      <c r="F40" s="14"/>
      <c r="G40" s="14"/>
    </row>
    <row r="41" spans="1:7" s="23" customFormat="1" ht="153" customHeight="1">
      <c r="A41" s="79" t="s">
        <v>60</v>
      </c>
      <c r="B41" s="51" t="s">
        <v>82</v>
      </c>
      <c r="C41" s="52"/>
      <c r="D41" s="75" t="s">
        <v>8</v>
      </c>
      <c r="E41" s="76">
        <v>1</v>
      </c>
      <c r="F41" s="77"/>
      <c r="G41" s="78">
        <f>+E41*F41</f>
        <v>0</v>
      </c>
    </row>
    <row r="42" spans="1:7" s="23" customFormat="1" ht="150" customHeight="1">
      <c r="A42" s="79" t="s">
        <v>61</v>
      </c>
      <c r="B42" s="51" t="s">
        <v>83</v>
      </c>
      <c r="C42" s="52"/>
      <c r="D42" s="75" t="s">
        <v>8</v>
      </c>
      <c r="E42" s="76">
        <v>1</v>
      </c>
      <c r="F42" s="77"/>
      <c r="G42" s="78">
        <f t="shared" ref="G42" si="9">+E42*F42</f>
        <v>0</v>
      </c>
    </row>
    <row r="43" spans="1:7" s="23" customFormat="1" ht="174" customHeight="1">
      <c r="A43" s="79" t="s">
        <v>62</v>
      </c>
      <c r="B43" s="53" t="s">
        <v>63</v>
      </c>
      <c r="C43" s="54"/>
      <c r="D43" s="75" t="s">
        <v>8</v>
      </c>
      <c r="E43" s="76">
        <v>1</v>
      </c>
      <c r="F43" s="77"/>
      <c r="G43" s="78">
        <f>+E43*F43</f>
        <v>0</v>
      </c>
    </row>
    <row r="44" spans="1:7" ht="36" customHeight="1">
      <c r="A44" s="44"/>
      <c r="B44" s="62" t="s">
        <v>64</v>
      </c>
      <c r="C44" s="62"/>
      <c r="D44" s="24"/>
      <c r="E44" s="12"/>
      <c r="F44" s="13"/>
      <c r="G44" s="25">
        <f>SUM(G41:G43)</f>
        <v>0</v>
      </c>
    </row>
    <row r="45" spans="1:7" ht="15" customHeight="1">
      <c r="E45" s="26"/>
      <c r="F45" s="10"/>
      <c r="G45" s="27"/>
    </row>
    <row r="46" spans="1:7" s="23" customFormat="1" ht="20.25" customHeight="1">
      <c r="A46" s="43" t="s">
        <v>66</v>
      </c>
      <c r="B46" s="65" t="s">
        <v>65</v>
      </c>
      <c r="C46" s="65"/>
      <c r="D46" s="7"/>
      <c r="E46" s="8"/>
      <c r="F46" s="9"/>
      <c r="G46" s="9"/>
    </row>
    <row r="47" spans="1:7" s="23" customFormat="1" ht="111" customHeight="1">
      <c r="A47" s="45"/>
      <c r="B47" s="80" t="s">
        <v>73</v>
      </c>
      <c r="C47" s="81"/>
      <c r="D47" s="11"/>
      <c r="E47" s="82"/>
      <c r="F47" s="14"/>
      <c r="G47" s="14"/>
    </row>
    <row r="48" spans="1:7" s="23" customFormat="1" ht="174" customHeight="1">
      <c r="A48" s="79" t="s">
        <v>67</v>
      </c>
      <c r="B48" s="53" t="s">
        <v>68</v>
      </c>
      <c r="C48" s="54"/>
      <c r="D48" s="75" t="s">
        <v>8</v>
      </c>
      <c r="E48" s="76">
        <v>5</v>
      </c>
      <c r="F48" s="77"/>
      <c r="G48" s="78">
        <f>+E48*F48</f>
        <v>0</v>
      </c>
    </row>
    <row r="49" spans="1:7" s="23" customFormat="1" ht="101.25" customHeight="1">
      <c r="A49" s="79" t="s">
        <v>70</v>
      </c>
      <c r="B49" s="53" t="s">
        <v>71</v>
      </c>
      <c r="C49" s="54"/>
      <c r="D49" s="75" t="s">
        <v>8</v>
      </c>
      <c r="E49" s="76">
        <v>3</v>
      </c>
      <c r="F49" s="77"/>
      <c r="G49" s="78">
        <f>+E49*F49</f>
        <v>0</v>
      </c>
    </row>
    <row r="50" spans="1:7" ht="36" customHeight="1">
      <c r="A50" s="44"/>
      <c r="B50" s="62" t="s">
        <v>69</v>
      </c>
      <c r="C50" s="62"/>
      <c r="D50" s="24"/>
      <c r="E50" s="12"/>
      <c r="F50" s="13"/>
      <c r="G50" s="25">
        <f>SUM(G48:G49)</f>
        <v>0</v>
      </c>
    </row>
    <row r="51" spans="1:7" ht="15" customHeight="1">
      <c r="E51" s="26"/>
      <c r="F51" s="27"/>
      <c r="G51" s="15"/>
    </row>
    <row r="54" spans="1:7" ht="24.95" customHeight="1">
      <c r="B54" s="50"/>
      <c r="C54" s="50" t="s">
        <v>13</v>
      </c>
    </row>
    <row r="59" spans="1:7" ht="20.100000000000001" customHeight="1">
      <c r="A59" s="84" t="str">
        <f>A10</f>
        <v>190.1000</v>
      </c>
      <c r="B59" s="58" t="str">
        <f>B10</f>
        <v>NAMJEŠTAJ FLA LIVNO</v>
      </c>
      <c r="C59" s="58"/>
      <c r="D59" s="48"/>
      <c r="E59" s="49"/>
      <c r="F59" s="49"/>
      <c r="G59" s="49">
        <f>G25</f>
        <v>0</v>
      </c>
    </row>
    <row r="60" spans="1:7" ht="5.45" customHeight="1">
      <c r="A60" s="85"/>
      <c r="B60" s="28"/>
      <c r="C60" s="28"/>
    </row>
    <row r="61" spans="1:7" ht="20.100000000000001" customHeight="1">
      <c r="A61" s="84" t="str">
        <f>A27</f>
        <v>190.2000</v>
      </c>
      <c r="B61" s="58" t="str">
        <f>B27</f>
        <v>NAMJEŠTAJ Ministarstvo pravde BiH Srajevo</v>
      </c>
      <c r="C61" s="58"/>
      <c r="D61" s="48"/>
      <c r="E61" s="49"/>
      <c r="F61" s="49"/>
      <c r="G61" s="49">
        <f>G37</f>
        <v>0</v>
      </c>
    </row>
    <row r="62" spans="1:7" ht="5.45" customHeight="1">
      <c r="A62" s="85"/>
      <c r="B62" s="28"/>
      <c r="C62" s="28"/>
    </row>
    <row r="63" spans="1:7" ht="20.100000000000001" customHeight="1">
      <c r="A63" s="47" t="str">
        <f>A39</f>
        <v>190.3000</v>
      </c>
      <c r="B63" s="58" t="str">
        <f>B39</f>
        <v>NAMJEŠTAJ FLA Široki Brijeg</v>
      </c>
      <c r="C63" s="58"/>
      <c r="D63" s="48"/>
      <c r="E63" s="49"/>
      <c r="F63" s="49"/>
      <c r="G63" s="49">
        <f>G44</f>
        <v>0</v>
      </c>
    </row>
    <row r="64" spans="1:7" ht="5.45" customHeight="1">
      <c r="A64" s="85"/>
      <c r="B64" s="28"/>
      <c r="C64" s="28"/>
    </row>
    <row r="65" spans="1:7" ht="20.100000000000001" customHeight="1">
      <c r="A65" s="47" t="str">
        <f>A46</f>
        <v>190.4000</v>
      </c>
      <c r="B65" s="58" t="str">
        <f>B46</f>
        <v>NAMJEŠTAJ FLA Mostar</v>
      </c>
      <c r="C65" s="58"/>
      <c r="D65" s="48"/>
      <c r="E65" s="49"/>
      <c r="F65" s="49"/>
      <c r="G65" s="49">
        <f>G50</f>
        <v>0</v>
      </c>
    </row>
    <row r="66" spans="1:7" ht="5.45" customHeight="1">
      <c r="A66" s="46"/>
      <c r="B66" s="28"/>
      <c r="C66" s="28"/>
    </row>
    <row r="67" spans="1:7" ht="4.1500000000000004" customHeight="1">
      <c r="B67" s="57"/>
      <c r="C67" s="57"/>
    </row>
    <row r="68" spans="1:7" ht="20.100000000000001" customHeight="1">
      <c r="B68" s="60" t="s">
        <v>9</v>
      </c>
      <c r="C68" s="60"/>
      <c r="D68" s="29"/>
      <c r="E68" s="30"/>
      <c r="F68" s="30"/>
      <c r="G68" s="31">
        <f>SUM(G59:G67)</f>
        <v>0</v>
      </c>
    </row>
    <row r="69" spans="1:7">
      <c r="B69" s="57"/>
      <c r="C69" s="57"/>
    </row>
    <row r="70" spans="1:7" ht="20.100000000000001" customHeight="1">
      <c r="B70" s="59" t="s">
        <v>10</v>
      </c>
      <c r="C70" s="59"/>
      <c r="D70" s="32"/>
      <c r="E70" s="33"/>
      <c r="F70" s="33"/>
      <c r="G70" s="33">
        <f>+G68*0.17</f>
        <v>0</v>
      </c>
    </row>
    <row r="71" spans="1:7">
      <c r="B71" s="34"/>
      <c r="C71" s="34"/>
    </row>
    <row r="72" spans="1:7" ht="20.100000000000001" customHeight="1">
      <c r="B72" s="56" t="s">
        <v>11</v>
      </c>
      <c r="C72" s="56"/>
      <c r="D72" s="35"/>
      <c r="E72" s="36"/>
      <c r="F72" s="36"/>
      <c r="G72" s="37">
        <f>SUM(G68:G71)</f>
        <v>0</v>
      </c>
    </row>
    <row r="73" spans="1:7">
      <c r="B73" s="34"/>
      <c r="C73" s="34"/>
    </row>
    <row r="74" spans="1:7">
      <c r="B74" s="34"/>
      <c r="C74" s="34"/>
    </row>
    <row r="75" spans="1:7">
      <c r="B75" s="34"/>
      <c r="C75" s="34"/>
    </row>
    <row r="76" spans="1:7">
      <c r="B76" s="55"/>
      <c r="C76" s="57"/>
    </row>
    <row r="77" spans="1:7">
      <c r="B77" s="55"/>
      <c r="C77" s="55"/>
      <c r="D77" s="55"/>
      <c r="E77" s="55"/>
      <c r="F77" s="55"/>
      <c r="G77" s="55"/>
    </row>
    <row r="78" spans="1:7">
      <c r="B78" s="55"/>
      <c r="C78" s="55"/>
      <c r="D78" s="55"/>
      <c r="E78" s="55"/>
      <c r="F78" s="55"/>
      <c r="G78" s="55"/>
    </row>
    <row r="79" spans="1:7">
      <c r="B79" s="55"/>
      <c r="C79" s="55"/>
      <c r="D79" s="55"/>
      <c r="E79" s="55"/>
      <c r="F79" s="55"/>
      <c r="G79" s="55"/>
    </row>
    <row r="80" spans="1:7">
      <c r="B80" s="55"/>
      <c r="C80" s="55"/>
      <c r="D80" s="55"/>
      <c r="E80" s="55"/>
      <c r="F80" s="55"/>
      <c r="G80" s="55"/>
    </row>
    <row r="81" spans="2:7">
      <c r="B81" s="55"/>
      <c r="C81" s="55"/>
      <c r="D81" s="55"/>
      <c r="E81" s="55"/>
      <c r="F81" s="55"/>
      <c r="G81" s="55"/>
    </row>
    <row r="82" spans="2:7">
      <c r="B82" s="55"/>
      <c r="C82" s="55"/>
      <c r="D82" s="55"/>
      <c r="E82" s="55"/>
      <c r="F82" s="55"/>
      <c r="G82" s="55"/>
    </row>
    <row r="83" spans="2:7">
      <c r="B83" s="55"/>
      <c r="C83" s="55"/>
      <c r="D83" s="55"/>
      <c r="E83" s="55"/>
      <c r="F83" s="55"/>
      <c r="G83" s="55"/>
    </row>
    <row r="84" spans="2:7">
      <c r="B84" s="55"/>
      <c r="C84" s="55"/>
      <c r="D84" s="55"/>
      <c r="E84" s="55"/>
      <c r="F84" s="55"/>
      <c r="G84" s="55"/>
    </row>
    <row r="85" spans="2:7">
      <c r="B85" s="55"/>
      <c r="C85" s="55"/>
      <c r="D85" s="55"/>
      <c r="E85" s="55"/>
      <c r="F85" s="55"/>
      <c r="G85" s="55"/>
    </row>
  </sheetData>
  <autoFilter ref="A8:G25">
    <filterColumn colId="1" showButton="0"/>
  </autoFilter>
  <mergeCells count="62">
    <mergeCell ref="B46:C46"/>
    <mergeCell ref="B44:C44"/>
    <mergeCell ref="B47:C47"/>
    <mergeCell ref="B48:C48"/>
    <mergeCell ref="B50:C50"/>
    <mergeCell ref="B49:C49"/>
    <mergeCell ref="B39:C39"/>
    <mergeCell ref="B37:C37"/>
    <mergeCell ref="B40:C40"/>
    <mergeCell ref="B41:C41"/>
    <mergeCell ref="B42:C42"/>
    <mergeCell ref="B43:C43"/>
    <mergeCell ref="B2:F2"/>
    <mergeCell ref="A3:E4"/>
    <mergeCell ref="B17:C17"/>
    <mergeCell ref="B11:C11"/>
    <mergeCell ref="B29:C29"/>
    <mergeCell ref="B20:C20"/>
    <mergeCell ref="B16:C16"/>
    <mergeCell ref="B14:C14"/>
    <mergeCell ref="B12:C12"/>
    <mergeCell ref="B13:C13"/>
    <mergeCell ref="B8:C8"/>
    <mergeCell ref="B10:C10"/>
    <mergeCell ref="B5:F5"/>
    <mergeCell ref="B6:F6"/>
    <mergeCell ref="B25:C25"/>
    <mergeCell ref="B27:C27"/>
    <mergeCell ref="B24:C24"/>
    <mergeCell ref="B23:C23"/>
    <mergeCell ref="B28:C28"/>
    <mergeCell ref="B30:C30"/>
    <mergeCell ref="B31:C31"/>
    <mergeCell ref="B32:C32"/>
    <mergeCell ref="B35:C35"/>
    <mergeCell ref="B36:C36"/>
    <mergeCell ref="B33:C33"/>
    <mergeCell ref="B34:C34"/>
    <mergeCell ref="B59:C59"/>
    <mergeCell ref="B61:C61"/>
    <mergeCell ref="B63:C63"/>
    <mergeCell ref="B69:C69"/>
    <mergeCell ref="B70:C70"/>
    <mergeCell ref="B67:C67"/>
    <mergeCell ref="B68:C68"/>
    <mergeCell ref="B85:G85"/>
    <mergeCell ref="B15:C15"/>
    <mergeCell ref="B21:C21"/>
    <mergeCell ref="B18:C18"/>
    <mergeCell ref="B19:C19"/>
    <mergeCell ref="B22:C22"/>
    <mergeCell ref="B83:G83"/>
    <mergeCell ref="B84:G84"/>
    <mergeCell ref="B81:G81"/>
    <mergeCell ref="B82:G82"/>
    <mergeCell ref="B79:G79"/>
    <mergeCell ref="B80:G80"/>
    <mergeCell ref="B77:G77"/>
    <mergeCell ref="B78:G78"/>
    <mergeCell ref="B72:C72"/>
    <mergeCell ref="B76:C76"/>
    <mergeCell ref="B65:C65"/>
  </mergeCells>
  <pageMargins left="0.70866141732283472" right="0.19685039370078741" top="0.39370078740157483" bottom="0.39370078740157483" header="0.15748031496062992" footer="0.15748031496062992"/>
  <pageSetup paperSize="9" scale="85" orientation="portrait" r:id="rId1"/>
  <headerFooter>
    <oddHeader>&amp;CFLA LIVNO&amp;RUNDP BIH</oddHeader>
    <oddFooter>&amp;LAccess to Justice: Supporting the Rule of Law and Transitional Justice&amp;R&amp;P</oddFooter>
  </headerFooter>
  <rowBreaks count="1" manualBreakCount="1">
    <brk id="5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0" ma:contentTypeDescription="Create a new document." ma:contentTypeScope="" ma:versionID="cc815ee35175dc59bc47e9d77b865f69">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B11C0-313D-4BE7-B0EB-484DD70C543D}"/>
</file>

<file path=customXml/itemProps2.xml><?xml version="1.0" encoding="utf-8"?>
<ds:datastoreItem xmlns:ds="http://schemas.openxmlformats.org/officeDocument/2006/customXml" ds:itemID="{77383A5A-0FC1-49AA-B9B2-3343C6EFBF08}"/>
</file>

<file path=customXml/itemProps3.xml><?xml version="1.0" encoding="utf-8"?>
<ds:datastoreItem xmlns:ds="http://schemas.openxmlformats.org/officeDocument/2006/customXml" ds:itemID="{740D2CAA-64F6-4939-9929-6E3013C675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FLA_Livno_namjestaj</vt:lpstr>
      <vt:lpstr>FLA_Livno_namjestaj!Print_Titles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Goga</dc:creator>
  <cp:lastModifiedBy>Goga</cp:lastModifiedBy>
  <cp:lastPrinted>2017-04-13T13:10:36Z</cp:lastPrinted>
  <dcterms:created xsi:type="dcterms:W3CDTF">2017-04-04T07:06:49Z</dcterms:created>
  <dcterms:modified xsi:type="dcterms:W3CDTF">2017-04-13T13:11:40Z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ies>
</file>