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intranet.undp.org.ua\DavWWWRoot\programme\poverty\moh\WorkF\03 - Tenders\2017 budget\84_ITB_TB Medicines\"/>
    </mc:Choice>
  </mc:AlternateContent>
  <bookViews>
    <workbookView xWindow="0" yWindow="0" windowWidth="7470" windowHeight="1380" activeTab="1"/>
  </bookViews>
  <sheets>
    <sheet name="Annex 4" sheetId="2" r:id="rId1"/>
    <sheet name="Annex 5" sheetId="3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5" i="3"/>
  <c r="K45" i="3"/>
  <c r="J44" i="3"/>
  <c r="J43" i="3"/>
  <c r="J42" i="3"/>
  <c r="J13" i="3"/>
  <c r="K13" i="3"/>
  <c r="K42" i="3"/>
  <c r="K43" i="3"/>
  <c r="K44" i="3"/>
  <c r="K47" i="3"/>
</calcChain>
</file>

<file path=xl/sharedStrings.xml><?xml version="1.0" encoding="utf-8"?>
<sst xmlns="http://schemas.openxmlformats.org/spreadsheetml/2006/main" count="292" uniqueCount="124">
  <si>
    <t>Дозировка</t>
  </si>
  <si>
    <t>Пожалуйста обратите внимание на следующее при заполнении формы Прайс-Листа:</t>
  </si>
  <si>
    <t>Цены должны быть указаны в долларах США либо в гривне на условиях DAP Kyiv. Необходимо четко указать валюту вашего предложения.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</si>
  <si>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</si>
  <si>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</si>
  <si>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</si>
  <si>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Приложение 5: ФОРМА ПРАЙС-ЛИСТА</t>
  </si>
  <si>
    <t xml:space="preserve"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
</t>
  </si>
  <si>
    <t>Пожалуйста, не изменяйте величины при подаче формы прайс-листа.</t>
  </si>
  <si>
    <t>Ожидаемая дата/ы поставки</t>
  </si>
  <si>
    <t>Количество единиц в первичной упаковке</t>
  </si>
  <si>
    <t>Число первичных упаковок во  вторичной упаковке</t>
  </si>
  <si>
    <t>Название производителя и страна происхождения</t>
  </si>
  <si>
    <t>Регистрация в Украине (Укажите ссылку на регистрацию)</t>
  </si>
  <si>
    <t>ОдобрениеSRA (укажите орган, который выдал)</t>
  </si>
  <si>
    <t>Регистрация в Украине (Укажите срок действия регистрации)</t>
  </si>
  <si>
    <t xml:space="preserve">GMP сертификат (Укажите срок действия сертификата) </t>
  </si>
  <si>
    <t>COPP (укажите орган, который выдал)</t>
  </si>
  <si>
    <t>COPP (Укажите срок действия сертификата)</t>
  </si>
  <si>
    <t>Оставшийся срок годности (укажите истечения срока годности продукта)</t>
  </si>
  <si>
    <t>Укажите срок поставки продукта (срок изготовления)</t>
  </si>
  <si>
    <t xml:space="preserve">Приложение 4 Техническая информация о продукте </t>
  </si>
  <si>
    <t>Если финансовая заявка подана резидентом Украины, укажите предпочтительную валюту платежа (USD или UAH).</t>
  </si>
  <si>
    <t>Скидка за объем заказа в случае присуждения более чем одного лота (если применяется)</t>
  </si>
  <si>
    <t>Общая стоимость заявки (пожалуйста укажите валюту)</t>
  </si>
  <si>
    <t xml:space="preserve">Поставщики должны указывать цену за каждый продукт на условиях EXW (Инкотермс 2010) и отдельно стоимость доставки и страховки (за единицу) на условиях DAP Киев (Инкотермс 2010). </t>
  </si>
  <si>
    <t>А</t>
  </si>
  <si>
    <t>B</t>
  </si>
  <si>
    <t>C</t>
  </si>
  <si>
    <t>D</t>
  </si>
  <si>
    <t>E</t>
  </si>
  <si>
    <t>F</t>
  </si>
  <si>
    <t xml:space="preserve">Цена единицы, EXW, без НДС </t>
  </si>
  <si>
    <t>Общее количество 100%</t>
  </si>
  <si>
    <t xml:space="preserve">НДС (если применим)
</t>
  </si>
  <si>
    <t xml:space="preserve">Общая цена единицы                                                                 (B + C + D)                                 </t>
  </si>
  <si>
    <t>Стоимость доставка и страховки  на условиях DAP Киев</t>
  </si>
  <si>
    <t>Общая стоимость за лот с НДС (если применим)
(A*E)</t>
  </si>
  <si>
    <t xml:space="preserve">Имя и должность подписавшегося:  </t>
  </si>
  <si>
    <t>[пожалуйста, скрепите письмо корпоративной печатью, если имеется]</t>
  </si>
  <si>
    <r>
      <t xml:space="preserve">Подпись уполномоченного лица </t>
    </r>
    <r>
      <rPr>
        <i/>
        <sz val="11"/>
        <color theme="1"/>
        <rFont val="Calibri"/>
        <family val="2"/>
        <charset val="204"/>
      </rPr>
      <t>[полное имя и инициалы]:</t>
    </r>
    <r>
      <rPr>
        <sz val="11"/>
        <color theme="1"/>
        <rFont val="Calibri"/>
        <family val="2"/>
        <charset val="204"/>
      </rPr>
      <t xml:space="preserve">  </t>
    </r>
  </si>
  <si>
    <t>Призводственная площадка/и *все площадки на которых производится продукт* (адрес, блок, подразделение)</t>
  </si>
  <si>
    <t>GMP сертификат *для каждой площадки на которой производится продукт* (укажите орган, который выдал)</t>
  </si>
  <si>
    <t>№ лота</t>
  </si>
  <si>
    <t>Международное непатентованное наименование</t>
  </si>
  <si>
    <t>Форма выпуска</t>
  </si>
  <si>
    <t>Освобождения от НДС может не быть согласно украинскому законодательству. Если НДС применяется, то его сумма должна быть четко указана в отдельной строке.</t>
  </si>
  <si>
    <t>Укажите, заинтересованы ли вы подписать долгосрочное соглашение с ПРООН в отношении предлагаемого вами продукта. Если да, будут ли применимы какие-либо специальные цены для долгосрочного соглашения.</t>
  </si>
  <si>
    <t>Подтвердите, что общая цена за единицу/лот включает стоимость фрахта и страховку в соответствии с условиями DAP-Киев (Инкотермс 2010)</t>
  </si>
  <si>
    <t xml:space="preserve">Название компании:  </t>
  </si>
  <si>
    <t>Контакты в случае вопросов:</t>
  </si>
  <si>
    <t>Торговое наименование</t>
  </si>
  <si>
    <t>Общий срок годности (указать общий срок годности в к-ве месяцев)</t>
  </si>
  <si>
    <t>100 мг</t>
  </si>
  <si>
    <t>250 мг</t>
  </si>
  <si>
    <t>Патентное свидетельство/а (указать ссылку на патент/ы, если, применимо)</t>
  </si>
  <si>
    <t>Isoniazid</t>
  </si>
  <si>
    <t>Rifampicin</t>
  </si>
  <si>
    <t>Rifabutin</t>
  </si>
  <si>
    <t>Pyrazinamide</t>
  </si>
  <si>
    <t>Ethambutol</t>
  </si>
  <si>
    <t>Kanamycin</t>
  </si>
  <si>
    <t>Protionamid</t>
  </si>
  <si>
    <t>Levofloxacin</t>
  </si>
  <si>
    <t>Moxifloxacin</t>
  </si>
  <si>
    <t>Sodium aminosalicylate</t>
  </si>
  <si>
    <t>Cycloserine</t>
  </si>
  <si>
    <t>Terizidon</t>
  </si>
  <si>
    <t>Capreomycin</t>
  </si>
  <si>
    <t>Clofazimine</t>
  </si>
  <si>
    <t>Linezolid</t>
  </si>
  <si>
    <t>Rifampicin/Isoniazid</t>
  </si>
  <si>
    <t>Rifampicin/Isoniazid/Pyrazinamide</t>
  </si>
  <si>
    <t>Rifampicin/Isoniazid/Pyrazinamide/Ethambutol</t>
  </si>
  <si>
    <t>Amoxicillin/ Clavulanic acid</t>
  </si>
  <si>
    <t>Imipenem/Cilastatin</t>
  </si>
  <si>
    <t>Meropenem</t>
  </si>
  <si>
    <t>табл./капсулы/драже</t>
  </si>
  <si>
    <t>ампула/флакон/шприц</t>
  </si>
  <si>
    <t>ампула/флакон/шприц/бутыль</t>
  </si>
  <si>
    <t>бутыль, флакон (сироп)</t>
  </si>
  <si>
    <t>таблетки</t>
  </si>
  <si>
    <t xml:space="preserve">порошок, кишечнорастворимые гранулы </t>
  </si>
  <si>
    <t>порошок для раствора для инъекции во флаконе</t>
  </si>
  <si>
    <t>порошок для инфузии во флаконе</t>
  </si>
  <si>
    <t>ампулы</t>
  </si>
  <si>
    <t>флаконы</t>
  </si>
  <si>
    <t>300 мг</t>
  </si>
  <si>
    <t>100 мг/5 мл (200 мл), возможен другой объем с пересчетом количества соответственно</t>
  </si>
  <si>
    <t>100 мг/мл</t>
  </si>
  <si>
    <t>150 мг</t>
  </si>
  <si>
    <t>500 мг</t>
  </si>
  <si>
    <t>400 мг</t>
  </si>
  <si>
    <t>1 000 мг</t>
  </si>
  <si>
    <t>600 мг</t>
  </si>
  <si>
    <t>75 мг/50 мг</t>
  </si>
  <si>
    <t>150 мг/75 мг</t>
  </si>
  <si>
    <t>75 мг/50 мг/150 мг</t>
  </si>
  <si>
    <t>150 мг/75 мг/400 мг/275 мг</t>
  </si>
  <si>
    <t>500 мг /125 мг</t>
  </si>
  <si>
    <t>1000 мг/200 мг</t>
  </si>
  <si>
    <t>500 мг / 500 мг</t>
  </si>
  <si>
    <t>1000 мг</t>
  </si>
  <si>
    <t>100 мг/мл (20 мл), возможен другой объем с пересчетом количества соответственноn</t>
  </si>
  <si>
    <t>5 мг/мл (100 мл), возможен другой объем с пересчетом количества соответственно</t>
  </si>
  <si>
    <t>30 мг/мл (400 мл), возможен другой объем с пересчетом количества соответственно</t>
  </si>
  <si>
    <t>2 мг/мл (300 мл), возможен другой объем с пересчетом количества соответственно</t>
  </si>
  <si>
    <t>эквивалент 1 г аминосалициловой кислоты/Натрия аминосалицилата</t>
  </si>
  <si>
    <t>Одобрение GF ERP</t>
  </si>
  <si>
    <t>Преквалификация ВООЗ (WHO)</t>
  </si>
  <si>
    <t>Единица измерения</t>
  </si>
  <si>
    <t>1 табл./капсула/драже</t>
  </si>
  <si>
    <t>1 таблетка</t>
  </si>
  <si>
    <t>1 флакон</t>
  </si>
  <si>
    <t>1 ампула</t>
  </si>
  <si>
    <t>1 ампула/флакон/шприц</t>
  </si>
  <si>
    <t>1 ампула/флакон/
шприц/бутыль</t>
  </si>
  <si>
    <t>1 бутыль, флакон (200 мл), возможен другой объем с пересчетом количества оответственно</t>
  </si>
  <si>
    <t>100 мг/мл (20 мл), возможен другой объем с пересчетом количества соответственно</t>
  </si>
  <si>
    <t>1 ампула/флакон/шприц (20 мл), возможен другой объем с пересчетом количества оответственно</t>
  </si>
  <si>
    <t>1 ампула/флакон/шприц (100 мл), возможен другой объем с пересчетом количества соответственно</t>
  </si>
  <si>
    <r>
      <rPr>
        <u/>
        <sz val="10"/>
        <color rgb="FF000000"/>
        <rFont val="Calibri"/>
        <family val="2"/>
        <charset val="204"/>
      </rPr>
      <t>эквивалент 1 г</t>
    </r>
    <r>
      <rPr>
        <sz val="10"/>
        <color rgb="FF000000"/>
        <rFont val="Calibri"/>
        <family val="2"/>
        <charset val="204"/>
      </rPr>
      <t xml:space="preserve"> аминосалициловой кислоты/Натрия аминосалицилата</t>
    </r>
  </si>
  <si>
    <t>1 ампула/флакон/шприц (400 мл), возможен другой объем с пересчетом количества соответственно</t>
  </si>
  <si>
    <t>1 ампула/флакон/шприц (300 мл), возможен другой объем с пересчетом количества соответственно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</si>
</sst>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/>
    <xf numFmtId="0" fontId="1" fillId="0" borderId="0" xfId="1" applyFont="1"/>
    <xf numFmtId="0" fontId="10" fillId="0" borderId="0" xfId="0" applyFont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0" xfId="1" applyFont="1" applyProtection="1">
      <protection locked="0"/>
    </xf>
    <xf numFmtId="0" fontId="12" fillId="0" borderId="0" xfId="1" applyFont="1"/>
    <xf numFmtId="0" fontId="12" fillId="0" borderId="0" xfId="1" applyFont="1" applyProtection="1">
      <protection locked="0"/>
    </xf>
    <xf numFmtId="0" fontId="9" fillId="5" borderId="0" xfId="0" applyFont="1" applyFill="1" applyProtection="1">
      <protection locked="0"/>
    </xf>
    <xf numFmtId="0" fontId="9" fillId="5" borderId="5" xfId="0" applyFont="1" applyFill="1" applyBorder="1" applyProtection="1">
      <protection locked="0"/>
    </xf>
    <xf numFmtId="0" fontId="3" fillId="0" borderId="0" xfId="1" applyFont="1" applyBorder="1"/>
    <xf numFmtId="0" fontId="7" fillId="0" borderId="1" xfId="0" applyFon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7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5" borderId="9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top" wrapText="1"/>
    </xf>
    <xf numFmtId="0" fontId="3" fillId="5" borderId="0" xfId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9" fillId="5" borderId="1" xfId="0" applyFont="1" applyFill="1" applyBorder="1" applyAlignment="1" applyProtection="1">
      <alignment horizontal="left" vertical="top"/>
      <protection locked="0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 wrapText="1"/>
    </xf>
    <xf numFmtId="0" fontId="9" fillId="0" borderId="0" xfId="1" applyFont="1" applyAlignment="1">
      <alignment horizontal="left"/>
    </xf>
    <xf numFmtId="43" fontId="3" fillId="0" borderId="1" xfId="4" applyFont="1" applyBorder="1"/>
  </cellXfs>
  <cellStyles count="5">
    <cellStyle name="Normal 2" xfId="1"/>
    <cellStyle name="Normal 2 2" xfId="3"/>
    <cellStyle name="Normal 3" xfId="2"/>
    <cellStyle name="Обычный" xfId="0" builtinId="0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Normal="100" zoomScaleSheetLayoutView="85" workbookViewId="0">
      <selection activeCell="C11" sqref="C11"/>
    </sheetView>
  </sheetViews>
  <sheetFormatPr defaultColWidth="9.140625" defaultRowHeight="15" x14ac:dyDescent="0.25"/>
  <cols>
    <col min="1" max="1" width="9.140625" style="1"/>
    <col min="2" max="2" width="21.140625" style="1" customWidth="1"/>
    <col min="3" max="5" width="26.85546875" style="1" customWidth="1"/>
    <col min="6" max="8" width="9.140625" style="1"/>
    <col min="9" max="9" width="13.7109375" style="1" customWidth="1"/>
    <col min="10" max="14" width="9.140625" style="1"/>
    <col min="15" max="15" width="14" style="1" customWidth="1"/>
    <col min="16" max="20" width="9.140625" style="1"/>
    <col min="21" max="21" width="9.5703125" style="1" customWidth="1"/>
    <col min="22" max="16384" width="9.140625" style="1"/>
  </cols>
  <sheetData>
    <row r="1" spans="1:23" x14ac:dyDescent="0.25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2" spans="1:23" ht="114" customHeight="1" x14ac:dyDescent="0.25">
      <c r="A2" s="30" t="s">
        <v>43</v>
      </c>
      <c r="B2" s="30" t="s">
        <v>44</v>
      </c>
      <c r="C2" s="30" t="s">
        <v>45</v>
      </c>
      <c r="D2" s="30" t="s">
        <v>0</v>
      </c>
      <c r="E2" s="30" t="s">
        <v>51</v>
      </c>
      <c r="F2" s="31" t="s">
        <v>10</v>
      </c>
      <c r="G2" s="31" t="s">
        <v>11</v>
      </c>
      <c r="H2" s="31" t="s">
        <v>12</v>
      </c>
      <c r="I2" s="31" t="s">
        <v>41</v>
      </c>
      <c r="J2" s="31" t="s">
        <v>14</v>
      </c>
      <c r="K2" s="31" t="s">
        <v>108</v>
      </c>
      <c r="L2" s="31" t="s">
        <v>109</v>
      </c>
      <c r="M2" s="31" t="s">
        <v>13</v>
      </c>
      <c r="N2" s="31" t="s">
        <v>15</v>
      </c>
      <c r="O2" s="31" t="s">
        <v>42</v>
      </c>
      <c r="P2" s="31" t="s">
        <v>16</v>
      </c>
      <c r="Q2" s="32" t="s">
        <v>17</v>
      </c>
      <c r="R2" s="32" t="s">
        <v>18</v>
      </c>
      <c r="S2" s="31" t="s">
        <v>52</v>
      </c>
      <c r="T2" s="31" t="s">
        <v>19</v>
      </c>
      <c r="U2" s="31" t="s">
        <v>55</v>
      </c>
      <c r="V2" s="31" t="s">
        <v>20</v>
      </c>
      <c r="W2" s="31" t="s">
        <v>9</v>
      </c>
    </row>
    <row r="3" spans="1:23" x14ac:dyDescent="0.25">
      <c r="A3" s="33">
        <v>1</v>
      </c>
      <c r="B3" s="26" t="s">
        <v>56</v>
      </c>
      <c r="C3" s="27" t="s">
        <v>77</v>
      </c>
      <c r="D3" s="27" t="s">
        <v>87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x14ac:dyDescent="0.25">
      <c r="A4" s="33">
        <v>2</v>
      </c>
      <c r="B4" s="26" t="s">
        <v>56</v>
      </c>
      <c r="C4" s="27" t="s">
        <v>77</v>
      </c>
      <c r="D4" s="27" t="s">
        <v>53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51" x14ac:dyDescent="0.25">
      <c r="A5" s="33">
        <v>3</v>
      </c>
      <c r="B5" s="26" t="s">
        <v>56</v>
      </c>
      <c r="C5" s="27" t="s">
        <v>80</v>
      </c>
      <c r="D5" s="27" t="s">
        <v>88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x14ac:dyDescent="0.25">
      <c r="A6" s="33">
        <v>4</v>
      </c>
      <c r="B6" s="26" t="s">
        <v>56</v>
      </c>
      <c r="C6" s="27" t="s">
        <v>78</v>
      </c>
      <c r="D6" s="27" t="s">
        <v>89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x14ac:dyDescent="0.25">
      <c r="A7" s="33">
        <v>5</v>
      </c>
      <c r="B7" s="26" t="s">
        <v>57</v>
      </c>
      <c r="C7" s="27" t="s">
        <v>77</v>
      </c>
      <c r="D7" s="27" t="s">
        <v>90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x14ac:dyDescent="0.25">
      <c r="A8" s="33">
        <v>6</v>
      </c>
      <c r="B8" s="26" t="s">
        <v>58</v>
      </c>
      <c r="C8" s="27" t="s">
        <v>77</v>
      </c>
      <c r="D8" s="27" t="s">
        <v>90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x14ac:dyDescent="0.25">
      <c r="A9" s="33">
        <v>7</v>
      </c>
      <c r="B9" s="26" t="s">
        <v>59</v>
      </c>
      <c r="C9" s="27" t="s">
        <v>77</v>
      </c>
      <c r="D9" s="27" t="s">
        <v>91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x14ac:dyDescent="0.25">
      <c r="A10" s="33">
        <v>8</v>
      </c>
      <c r="B10" s="26" t="s">
        <v>60</v>
      </c>
      <c r="C10" s="27" t="s">
        <v>77</v>
      </c>
      <c r="D10" s="27" t="s">
        <v>92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38.25" x14ac:dyDescent="0.25">
      <c r="A11" s="33">
        <v>9</v>
      </c>
      <c r="B11" s="26" t="s">
        <v>60</v>
      </c>
      <c r="C11" s="27" t="s">
        <v>78</v>
      </c>
      <c r="D11" s="27" t="s">
        <v>103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5">
      <c r="A12" s="33">
        <v>10</v>
      </c>
      <c r="B12" s="26" t="s">
        <v>61</v>
      </c>
      <c r="C12" s="27" t="s">
        <v>78</v>
      </c>
      <c r="D12" s="27" t="s">
        <v>93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5">
      <c r="A13" s="33">
        <v>11</v>
      </c>
      <c r="B13" s="26" t="s">
        <v>62</v>
      </c>
      <c r="C13" s="27" t="s">
        <v>77</v>
      </c>
      <c r="D13" s="27" t="s">
        <v>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5">
      <c r="A14" s="33">
        <v>12</v>
      </c>
      <c r="B14" s="26" t="s">
        <v>63</v>
      </c>
      <c r="C14" s="27" t="s">
        <v>77</v>
      </c>
      <c r="D14" s="27" t="s">
        <v>54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5">
      <c r="A15" s="33">
        <v>13</v>
      </c>
      <c r="B15" s="26" t="s">
        <v>63</v>
      </c>
      <c r="C15" s="27" t="s">
        <v>77</v>
      </c>
      <c r="D15" s="27" t="s">
        <v>91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38.25" x14ac:dyDescent="0.25">
      <c r="A16" s="33">
        <v>14</v>
      </c>
      <c r="B16" s="26" t="s">
        <v>63</v>
      </c>
      <c r="C16" s="27" t="s">
        <v>78</v>
      </c>
      <c r="D16" s="27" t="s">
        <v>104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5">
      <c r="A17" s="33">
        <v>15</v>
      </c>
      <c r="B17" s="26" t="s">
        <v>64</v>
      </c>
      <c r="C17" s="27" t="s">
        <v>77</v>
      </c>
      <c r="D17" s="27" t="s">
        <v>92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5">
      <c r="A18" s="33">
        <v>16</v>
      </c>
      <c r="B18" s="26" t="s">
        <v>64</v>
      </c>
      <c r="C18" s="27" t="s">
        <v>79</v>
      </c>
      <c r="D18" s="27" t="s">
        <v>92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51" x14ac:dyDescent="0.25">
      <c r="A19" s="33">
        <v>17</v>
      </c>
      <c r="B19" s="26" t="s">
        <v>65</v>
      </c>
      <c r="C19" s="27" t="s">
        <v>82</v>
      </c>
      <c r="D19" s="27" t="s">
        <v>107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38.25" x14ac:dyDescent="0.25">
      <c r="A20" s="33">
        <v>18</v>
      </c>
      <c r="B20" s="26" t="s">
        <v>65</v>
      </c>
      <c r="C20" s="27" t="s">
        <v>78</v>
      </c>
      <c r="D20" s="27" t="s">
        <v>105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5">
      <c r="A21" s="33">
        <v>19</v>
      </c>
      <c r="B21" s="26" t="s">
        <v>66</v>
      </c>
      <c r="C21" s="27" t="s">
        <v>77</v>
      </c>
      <c r="D21" s="27" t="s">
        <v>54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5">
      <c r="A22" s="33">
        <v>20</v>
      </c>
      <c r="B22" s="26" t="s">
        <v>67</v>
      </c>
      <c r="C22" s="27" t="s">
        <v>77</v>
      </c>
      <c r="D22" s="27" t="s">
        <v>54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5">
      <c r="A23" s="33">
        <v>21</v>
      </c>
      <c r="B23" s="26" t="s">
        <v>68</v>
      </c>
      <c r="C23" s="27" t="s">
        <v>78</v>
      </c>
      <c r="D23" s="27" t="s">
        <v>93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5">
      <c r="A24" s="33">
        <v>22</v>
      </c>
      <c r="B24" s="26" t="s">
        <v>69</v>
      </c>
      <c r="C24" s="27" t="s">
        <v>77</v>
      </c>
      <c r="D24" s="27" t="s">
        <v>53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5">
      <c r="A25" s="33">
        <v>23</v>
      </c>
      <c r="B25" s="26" t="s">
        <v>70</v>
      </c>
      <c r="C25" s="27" t="s">
        <v>77</v>
      </c>
      <c r="D25" s="27" t="s">
        <v>94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8.25" x14ac:dyDescent="0.25">
      <c r="A26" s="33">
        <v>24</v>
      </c>
      <c r="B26" s="26" t="s">
        <v>70</v>
      </c>
      <c r="C26" s="27" t="s">
        <v>78</v>
      </c>
      <c r="D26" s="27" t="s">
        <v>106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5">
      <c r="A27" s="33">
        <v>25</v>
      </c>
      <c r="B27" s="26" t="s">
        <v>71</v>
      </c>
      <c r="C27" s="27" t="s">
        <v>77</v>
      </c>
      <c r="D27" s="27" t="s">
        <v>95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5">
      <c r="A28" s="33">
        <v>26</v>
      </c>
      <c r="B28" s="26" t="s">
        <v>71</v>
      </c>
      <c r="C28" s="27" t="s">
        <v>77</v>
      </c>
      <c r="D28" s="27" t="s">
        <v>96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25.5" x14ac:dyDescent="0.25">
      <c r="A29" s="33">
        <v>27</v>
      </c>
      <c r="B29" s="26" t="s">
        <v>72</v>
      </c>
      <c r="C29" s="27" t="s">
        <v>77</v>
      </c>
      <c r="D29" s="27" t="s">
        <v>97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25.5" x14ac:dyDescent="0.25">
      <c r="A30" s="33">
        <v>28</v>
      </c>
      <c r="B30" s="26" t="s">
        <v>73</v>
      </c>
      <c r="C30" s="27" t="s">
        <v>77</v>
      </c>
      <c r="D30" s="27" t="s">
        <v>98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25.5" x14ac:dyDescent="0.25">
      <c r="A31" s="33">
        <v>29</v>
      </c>
      <c r="B31" s="26" t="s">
        <v>74</v>
      </c>
      <c r="C31" s="27" t="s">
        <v>81</v>
      </c>
      <c r="D31" s="27" t="s">
        <v>99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25.5" x14ac:dyDescent="0.25">
      <c r="A32" s="33">
        <v>30</v>
      </c>
      <c r="B32" s="26" t="s">
        <v>74</v>
      </c>
      <c r="C32" s="27" t="s">
        <v>83</v>
      </c>
      <c r="D32" s="27" t="s">
        <v>100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25.5" x14ac:dyDescent="0.25">
      <c r="A33" s="33">
        <v>31</v>
      </c>
      <c r="B33" s="26" t="s">
        <v>75</v>
      </c>
      <c r="C33" s="27" t="s">
        <v>84</v>
      </c>
      <c r="D33" s="27" t="s">
        <v>101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5">
      <c r="A34" s="33">
        <v>32</v>
      </c>
      <c r="B34" s="26" t="s">
        <v>57</v>
      </c>
      <c r="C34" s="27" t="s">
        <v>85</v>
      </c>
      <c r="D34" s="27" t="s">
        <v>94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5">
      <c r="A35" s="33">
        <v>33</v>
      </c>
      <c r="B35" s="26" t="s">
        <v>76</v>
      </c>
      <c r="C35" s="27" t="s">
        <v>86</v>
      </c>
      <c r="D35" s="27" t="s">
        <v>102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</sheetData>
  <mergeCells count="1">
    <mergeCell ref="A1:I1"/>
  </mergeCells>
  <pageMargins left="0.7" right="0.7" top="0.75" bottom="0.75" header="0.3" footer="0.3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30" zoomScaleNormal="100" workbookViewId="0">
      <selection activeCell="H42" sqref="H42"/>
    </sheetView>
  </sheetViews>
  <sheetFormatPr defaultColWidth="8.85546875" defaultRowHeight="12.75" x14ac:dyDescent="0.2"/>
  <cols>
    <col min="1" max="1" width="4.7109375" style="2" customWidth="1"/>
    <col min="2" max="2" width="19.7109375" style="2" customWidth="1"/>
    <col min="3" max="3" width="24.85546875" style="2" customWidth="1"/>
    <col min="4" max="4" width="20.42578125" style="2" customWidth="1"/>
    <col min="5" max="5" width="21.5703125" style="2" customWidth="1"/>
    <col min="6" max="6" width="20.42578125" style="2" customWidth="1"/>
    <col min="7" max="10" width="12.85546875" style="2" customWidth="1"/>
    <col min="11" max="11" width="16.140625" style="2" customWidth="1"/>
    <col min="12" max="16384" width="8.85546875" style="2"/>
  </cols>
  <sheetData>
    <row r="1" spans="1:11" x14ac:dyDescent="0.2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">
      <c r="A3" s="8">
        <v>1</v>
      </c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s="4" customFormat="1" ht="27" customHeight="1" x14ac:dyDescent="0.2">
      <c r="A4" s="3">
        <v>2</v>
      </c>
      <c r="B4" s="36" t="s">
        <v>25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s="4" customFormat="1" x14ac:dyDescent="0.2">
      <c r="A5" s="3">
        <v>3</v>
      </c>
      <c r="B5" s="36" t="s">
        <v>46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s="4" customFormat="1" ht="51.75" customHeight="1" x14ac:dyDescent="0.2">
      <c r="A6" s="3">
        <v>4</v>
      </c>
      <c r="B6" s="36" t="s">
        <v>5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s="4" customFormat="1" x14ac:dyDescent="0.2">
      <c r="A7" s="3">
        <v>5</v>
      </c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</row>
    <row r="8" spans="1:11" s="4" customFormat="1" x14ac:dyDescent="0.2">
      <c r="A8" s="5">
        <v>6</v>
      </c>
      <c r="B8" s="37" t="s">
        <v>4</v>
      </c>
      <c r="C8" s="37"/>
      <c r="D8" s="37"/>
      <c r="E8" s="37"/>
      <c r="F8" s="37"/>
      <c r="G8" s="37"/>
      <c r="H8" s="37"/>
      <c r="I8" s="37"/>
      <c r="J8" s="37"/>
      <c r="K8" s="37"/>
    </row>
    <row r="9" spans="1:11" s="4" customFormat="1" x14ac:dyDescent="0.2">
      <c r="A9" s="5">
        <v>7</v>
      </c>
      <c r="B9" s="38" t="s">
        <v>7</v>
      </c>
      <c r="C9" s="38"/>
      <c r="D9" s="38"/>
      <c r="E9" s="38"/>
      <c r="F9" s="38"/>
      <c r="G9" s="38"/>
      <c r="H9" s="38"/>
      <c r="I9" s="38"/>
      <c r="J9" s="38"/>
      <c r="K9" s="38"/>
    </row>
    <row r="10" spans="1:11" s="4" customFormat="1" x14ac:dyDescent="0.2">
      <c r="A10" s="5">
        <v>8</v>
      </c>
      <c r="B10" s="39" t="s">
        <v>8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75" customHeight="1" x14ac:dyDescent="0.2">
      <c r="A11" s="6" t="s">
        <v>43</v>
      </c>
      <c r="B11" s="6" t="s">
        <v>44</v>
      </c>
      <c r="C11" s="6" t="s">
        <v>45</v>
      </c>
      <c r="D11" s="6" t="s">
        <v>0</v>
      </c>
      <c r="E11" s="6" t="s">
        <v>110</v>
      </c>
      <c r="F11" s="6" t="s">
        <v>33</v>
      </c>
      <c r="G11" s="6" t="s">
        <v>32</v>
      </c>
      <c r="H11" s="6" t="s">
        <v>36</v>
      </c>
      <c r="I11" s="6" t="s">
        <v>34</v>
      </c>
      <c r="J11" s="6" t="s">
        <v>35</v>
      </c>
      <c r="K11" s="6" t="s">
        <v>37</v>
      </c>
    </row>
    <row r="12" spans="1:11" ht="15" x14ac:dyDescent="0.2">
      <c r="A12" s="6"/>
      <c r="B12" s="6"/>
      <c r="C12" s="24"/>
      <c r="D12" s="24"/>
      <c r="E12" s="24"/>
      <c r="F12" s="6" t="s">
        <v>26</v>
      </c>
      <c r="G12" s="6" t="s">
        <v>27</v>
      </c>
      <c r="H12" s="6" t="s">
        <v>28</v>
      </c>
      <c r="I12" s="6" t="s">
        <v>29</v>
      </c>
      <c r="J12" s="6" t="s">
        <v>30</v>
      </c>
      <c r="K12" s="6" t="s">
        <v>31</v>
      </c>
    </row>
    <row r="13" spans="1:11" x14ac:dyDescent="0.2">
      <c r="A13" s="16">
        <v>1</v>
      </c>
      <c r="B13" s="26" t="s">
        <v>56</v>
      </c>
      <c r="C13" s="27" t="s">
        <v>77</v>
      </c>
      <c r="D13" s="27" t="s">
        <v>87</v>
      </c>
      <c r="E13" s="27" t="s">
        <v>111</v>
      </c>
      <c r="F13" s="28">
        <v>9477286</v>
      </c>
      <c r="G13" s="15"/>
      <c r="H13" s="15"/>
      <c r="I13" s="15"/>
      <c r="J13" s="15">
        <f t="shared" ref="J13:J45" si="0">G13+H13+I13</f>
        <v>0</v>
      </c>
      <c r="K13" s="14">
        <f t="shared" ref="K13:K45" si="1">F13*J13</f>
        <v>0</v>
      </c>
    </row>
    <row r="14" spans="1:11" x14ac:dyDescent="0.2">
      <c r="A14" s="16">
        <v>2</v>
      </c>
      <c r="B14" s="26" t="s">
        <v>56</v>
      </c>
      <c r="C14" s="27" t="s">
        <v>77</v>
      </c>
      <c r="D14" s="27" t="s">
        <v>53</v>
      </c>
      <c r="E14" s="27" t="s">
        <v>111</v>
      </c>
      <c r="F14" s="28">
        <v>1218755</v>
      </c>
      <c r="G14" s="15"/>
      <c r="H14" s="15"/>
      <c r="I14" s="15"/>
      <c r="J14" s="15">
        <f t="shared" si="0"/>
        <v>0</v>
      </c>
      <c r="K14" s="14">
        <f t="shared" si="1"/>
        <v>0</v>
      </c>
    </row>
    <row r="15" spans="1:11" ht="63.75" x14ac:dyDescent="0.2">
      <c r="A15" s="16">
        <v>3</v>
      </c>
      <c r="B15" s="26" t="s">
        <v>56</v>
      </c>
      <c r="C15" s="27" t="s">
        <v>80</v>
      </c>
      <c r="D15" s="27" t="s">
        <v>88</v>
      </c>
      <c r="E15" s="27" t="s">
        <v>117</v>
      </c>
      <c r="F15" s="28">
        <v>6961</v>
      </c>
      <c r="G15" s="15"/>
      <c r="H15" s="15"/>
      <c r="I15" s="15"/>
      <c r="J15" s="15">
        <f t="shared" si="0"/>
        <v>0</v>
      </c>
      <c r="K15" s="14">
        <f t="shared" si="1"/>
        <v>0</v>
      </c>
    </row>
    <row r="16" spans="1:11" ht="25.5" x14ac:dyDescent="0.2">
      <c r="A16" s="16">
        <v>4</v>
      </c>
      <c r="B16" s="26" t="s">
        <v>56</v>
      </c>
      <c r="C16" s="27" t="s">
        <v>78</v>
      </c>
      <c r="D16" s="27" t="s">
        <v>89</v>
      </c>
      <c r="E16" s="27" t="s">
        <v>115</v>
      </c>
      <c r="F16" s="28">
        <v>61716</v>
      </c>
      <c r="G16" s="15"/>
      <c r="H16" s="15"/>
      <c r="I16" s="15"/>
      <c r="J16" s="15">
        <f t="shared" si="0"/>
        <v>0</v>
      </c>
      <c r="K16" s="14">
        <f t="shared" si="1"/>
        <v>0</v>
      </c>
    </row>
    <row r="17" spans="1:11" x14ac:dyDescent="0.2">
      <c r="A17" s="16">
        <v>5</v>
      </c>
      <c r="B17" s="26" t="s">
        <v>57</v>
      </c>
      <c r="C17" s="27" t="s">
        <v>77</v>
      </c>
      <c r="D17" s="27" t="s">
        <v>90</v>
      </c>
      <c r="E17" s="27" t="s">
        <v>111</v>
      </c>
      <c r="F17" s="28">
        <v>7548118</v>
      </c>
      <c r="G17" s="15"/>
      <c r="H17" s="15"/>
      <c r="I17" s="15"/>
      <c r="J17" s="15">
        <f t="shared" si="0"/>
        <v>0</v>
      </c>
      <c r="K17" s="14">
        <f t="shared" si="1"/>
        <v>0</v>
      </c>
    </row>
    <row r="18" spans="1:11" x14ac:dyDescent="0.2">
      <c r="A18" s="16">
        <v>6</v>
      </c>
      <c r="B18" s="26" t="s">
        <v>58</v>
      </c>
      <c r="C18" s="27" t="s">
        <v>77</v>
      </c>
      <c r="D18" s="27" t="s">
        <v>90</v>
      </c>
      <c r="E18" s="27" t="s">
        <v>111</v>
      </c>
      <c r="F18" s="28">
        <v>51728</v>
      </c>
      <c r="G18" s="15"/>
      <c r="H18" s="15"/>
      <c r="I18" s="15"/>
      <c r="J18" s="15">
        <f t="shared" si="0"/>
        <v>0</v>
      </c>
      <c r="K18" s="14">
        <f t="shared" si="1"/>
        <v>0</v>
      </c>
    </row>
    <row r="19" spans="1:11" x14ac:dyDescent="0.2">
      <c r="A19" s="16">
        <v>7</v>
      </c>
      <c r="B19" s="26" t="s">
        <v>59</v>
      </c>
      <c r="C19" s="27" t="s">
        <v>77</v>
      </c>
      <c r="D19" s="27" t="s">
        <v>91</v>
      </c>
      <c r="E19" s="27" t="s">
        <v>111</v>
      </c>
      <c r="F19" s="28">
        <v>10169373</v>
      </c>
      <c r="G19" s="15"/>
      <c r="H19" s="15"/>
      <c r="I19" s="15"/>
      <c r="J19" s="15">
        <f t="shared" si="0"/>
        <v>0</v>
      </c>
      <c r="K19" s="14">
        <f t="shared" si="1"/>
        <v>0</v>
      </c>
    </row>
    <row r="20" spans="1:11" x14ac:dyDescent="0.2">
      <c r="A20" s="16">
        <v>8</v>
      </c>
      <c r="B20" s="26" t="s">
        <v>60</v>
      </c>
      <c r="C20" s="27" t="s">
        <v>77</v>
      </c>
      <c r="D20" s="27" t="s">
        <v>92</v>
      </c>
      <c r="E20" s="27" t="s">
        <v>111</v>
      </c>
      <c r="F20" s="28">
        <v>166515</v>
      </c>
      <c r="G20" s="15"/>
      <c r="H20" s="15"/>
      <c r="I20" s="15"/>
      <c r="J20" s="15">
        <f t="shared" si="0"/>
        <v>0</v>
      </c>
      <c r="K20" s="14">
        <f t="shared" si="1"/>
        <v>0</v>
      </c>
    </row>
    <row r="21" spans="1:11" ht="76.5" x14ac:dyDescent="0.2">
      <c r="A21" s="16">
        <v>9</v>
      </c>
      <c r="B21" s="26" t="s">
        <v>60</v>
      </c>
      <c r="C21" s="27" t="s">
        <v>78</v>
      </c>
      <c r="D21" s="27" t="s">
        <v>118</v>
      </c>
      <c r="E21" s="27" t="s">
        <v>119</v>
      </c>
      <c r="F21" s="28">
        <v>41044</v>
      </c>
      <c r="G21" s="15"/>
      <c r="H21" s="15"/>
      <c r="I21" s="15"/>
      <c r="J21" s="15">
        <f t="shared" si="0"/>
        <v>0</v>
      </c>
      <c r="K21" s="14">
        <f t="shared" si="1"/>
        <v>0</v>
      </c>
    </row>
    <row r="22" spans="1:11" ht="25.5" x14ac:dyDescent="0.2">
      <c r="A22" s="16">
        <v>10</v>
      </c>
      <c r="B22" s="26" t="s">
        <v>61</v>
      </c>
      <c r="C22" s="27" t="s">
        <v>78</v>
      </c>
      <c r="D22" s="27" t="s">
        <v>93</v>
      </c>
      <c r="E22" s="27" t="s">
        <v>115</v>
      </c>
      <c r="F22" s="28">
        <v>155018</v>
      </c>
      <c r="G22" s="15"/>
      <c r="H22" s="15"/>
      <c r="I22" s="15"/>
      <c r="J22" s="15">
        <f t="shared" si="0"/>
        <v>0</v>
      </c>
      <c r="K22" s="14">
        <f t="shared" si="1"/>
        <v>0</v>
      </c>
    </row>
    <row r="23" spans="1:11" x14ac:dyDescent="0.2">
      <c r="A23" s="16">
        <v>11</v>
      </c>
      <c r="B23" s="26" t="s">
        <v>62</v>
      </c>
      <c r="C23" s="27" t="s">
        <v>77</v>
      </c>
      <c r="D23" s="27" t="s">
        <v>54</v>
      </c>
      <c r="E23" s="27" t="s">
        <v>111</v>
      </c>
      <c r="F23" s="28">
        <v>2519415</v>
      </c>
      <c r="G23" s="15"/>
      <c r="H23" s="15"/>
      <c r="I23" s="15"/>
      <c r="J23" s="15">
        <f t="shared" si="0"/>
        <v>0</v>
      </c>
      <c r="K23" s="14">
        <f t="shared" si="1"/>
        <v>0</v>
      </c>
    </row>
    <row r="24" spans="1:11" x14ac:dyDescent="0.2">
      <c r="A24" s="16">
        <v>12</v>
      </c>
      <c r="B24" s="26" t="s">
        <v>63</v>
      </c>
      <c r="C24" s="27" t="s">
        <v>77</v>
      </c>
      <c r="D24" s="27" t="s">
        <v>54</v>
      </c>
      <c r="E24" s="27" t="s">
        <v>111</v>
      </c>
      <c r="F24" s="28">
        <v>89373</v>
      </c>
      <c r="G24" s="15"/>
      <c r="H24" s="15"/>
      <c r="I24" s="15"/>
      <c r="J24" s="15">
        <f t="shared" si="0"/>
        <v>0</v>
      </c>
      <c r="K24" s="14">
        <f t="shared" si="1"/>
        <v>0</v>
      </c>
    </row>
    <row r="25" spans="1:11" x14ac:dyDescent="0.2">
      <c r="A25" s="16">
        <v>13</v>
      </c>
      <c r="B25" s="26" t="s">
        <v>63</v>
      </c>
      <c r="C25" s="27" t="s">
        <v>77</v>
      </c>
      <c r="D25" s="27" t="s">
        <v>91</v>
      </c>
      <c r="E25" s="27" t="s">
        <v>111</v>
      </c>
      <c r="F25" s="28">
        <v>716822</v>
      </c>
      <c r="G25" s="15"/>
      <c r="H25" s="15"/>
      <c r="I25" s="15"/>
      <c r="J25" s="15">
        <f t="shared" si="0"/>
        <v>0</v>
      </c>
      <c r="K25" s="14">
        <f t="shared" si="1"/>
        <v>0</v>
      </c>
    </row>
    <row r="26" spans="1:11" ht="76.5" x14ac:dyDescent="0.2">
      <c r="A26" s="16">
        <v>14</v>
      </c>
      <c r="B26" s="26" t="s">
        <v>63</v>
      </c>
      <c r="C26" s="27" t="s">
        <v>78</v>
      </c>
      <c r="D26" s="27" t="s">
        <v>104</v>
      </c>
      <c r="E26" s="27" t="s">
        <v>120</v>
      </c>
      <c r="F26" s="28">
        <v>6212</v>
      </c>
      <c r="G26" s="15"/>
      <c r="H26" s="15"/>
      <c r="I26" s="15"/>
      <c r="J26" s="15">
        <f t="shared" si="0"/>
        <v>0</v>
      </c>
      <c r="K26" s="14">
        <f t="shared" si="1"/>
        <v>0</v>
      </c>
    </row>
    <row r="27" spans="1:11" x14ac:dyDescent="0.2">
      <c r="A27" s="16">
        <v>15</v>
      </c>
      <c r="B27" s="26" t="s">
        <v>64</v>
      </c>
      <c r="C27" s="27" t="s">
        <v>77</v>
      </c>
      <c r="D27" s="27" t="s">
        <v>92</v>
      </c>
      <c r="E27" s="27" t="s">
        <v>111</v>
      </c>
      <c r="F27" s="28">
        <v>1242372</v>
      </c>
      <c r="G27" s="15"/>
      <c r="H27" s="15"/>
      <c r="I27" s="15"/>
      <c r="J27" s="15">
        <f t="shared" si="0"/>
        <v>0</v>
      </c>
      <c r="K27" s="14">
        <f t="shared" si="1"/>
        <v>0</v>
      </c>
    </row>
    <row r="28" spans="1:11" ht="25.5" x14ac:dyDescent="0.2">
      <c r="A28" s="16">
        <v>16</v>
      </c>
      <c r="B28" s="26" t="s">
        <v>64</v>
      </c>
      <c r="C28" s="27" t="s">
        <v>79</v>
      </c>
      <c r="D28" s="27" t="s">
        <v>92</v>
      </c>
      <c r="E28" s="27" t="s">
        <v>116</v>
      </c>
      <c r="F28" s="28">
        <v>2118</v>
      </c>
      <c r="G28" s="15"/>
      <c r="H28" s="15"/>
      <c r="I28" s="15"/>
      <c r="J28" s="15">
        <f t="shared" si="0"/>
        <v>0</v>
      </c>
      <c r="K28" s="14">
        <f t="shared" si="1"/>
        <v>0</v>
      </c>
    </row>
    <row r="29" spans="1:11" ht="51" x14ac:dyDescent="0.2">
      <c r="A29" s="16">
        <v>17</v>
      </c>
      <c r="B29" s="26" t="s">
        <v>65</v>
      </c>
      <c r="C29" s="27" t="s">
        <v>82</v>
      </c>
      <c r="D29" s="27" t="s">
        <v>107</v>
      </c>
      <c r="E29" s="27" t="s">
        <v>121</v>
      </c>
      <c r="F29" s="28">
        <v>6108463</v>
      </c>
      <c r="G29" s="15"/>
      <c r="H29" s="15"/>
      <c r="I29" s="15"/>
      <c r="J29" s="15">
        <f t="shared" si="0"/>
        <v>0</v>
      </c>
      <c r="K29" s="14">
        <f t="shared" si="1"/>
        <v>0</v>
      </c>
    </row>
    <row r="30" spans="1:11" ht="76.5" x14ac:dyDescent="0.2">
      <c r="A30" s="16">
        <v>18</v>
      </c>
      <c r="B30" s="26" t="s">
        <v>65</v>
      </c>
      <c r="C30" s="27" t="s">
        <v>78</v>
      </c>
      <c r="D30" s="27" t="s">
        <v>105</v>
      </c>
      <c r="E30" s="27" t="s">
        <v>122</v>
      </c>
      <c r="F30" s="29">
        <v>790</v>
      </c>
      <c r="G30" s="15"/>
      <c r="H30" s="15"/>
      <c r="I30" s="15"/>
      <c r="J30" s="15">
        <f t="shared" si="0"/>
        <v>0</v>
      </c>
      <c r="K30" s="14">
        <f t="shared" si="1"/>
        <v>0</v>
      </c>
    </row>
    <row r="31" spans="1:11" x14ac:dyDescent="0.2">
      <c r="A31" s="16">
        <v>19</v>
      </c>
      <c r="B31" s="26" t="s">
        <v>66</v>
      </c>
      <c r="C31" s="27" t="s">
        <v>77</v>
      </c>
      <c r="D31" s="27" t="s">
        <v>54</v>
      </c>
      <c r="E31" s="27" t="s">
        <v>111</v>
      </c>
      <c r="F31" s="28">
        <v>2590833</v>
      </c>
      <c r="G31" s="15"/>
      <c r="H31" s="15"/>
      <c r="I31" s="15"/>
      <c r="J31" s="15">
        <f t="shared" si="0"/>
        <v>0</v>
      </c>
      <c r="K31" s="14">
        <f t="shared" si="1"/>
        <v>0</v>
      </c>
    </row>
    <row r="32" spans="1:11" x14ac:dyDescent="0.2">
      <c r="A32" s="16">
        <v>20</v>
      </c>
      <c r="B32" s="26" t="s">
        <v>67</v>
      </c>
      <c r="C32" s="27" t="s">
        <v>77</v>
      </c>
      <c r="D32" s="27" t="s">
        <v>54</v>
      </c>
      <c r="E32" s="27" t="s">
        <v>111</v>
      </c>
      <c r="F32" s="28">
        <v>543498</v>
      </c>
      <c r="G32" s="15"/>
      <c r="H32" s="15"/>
      <c r="I32" s="15"/>
      <c r="J32" s="15">
        <f t="shared" si="0"/>
        <v>0</v>
      </c>
      <c r="K32" s="14">
        <f t="shared" si="1"/>
        <v>0</v>
      </c>
    </row>
    <row r="33" spans="1:11" ht="25.5" x14ac:dyDescent="0.2">
      <c r="A33" s="16">
        <v>21</v>
      </c>
      <c r="B33" s="26" t="s">
        <v>68</v>
      </c>
      <c r="C33" s="27" t="s">
        <v>78</v>
      </c>
      <c r="D33" s="27" t="s">
        <v>93</v>
      </c>
      <c r="E33" s="27" t="s">
        <v>115</v>
      </c>
      <c r="F33" s="28">
        <v>1743694</v>
      </c>
      <c r="G33" s="15"/>
      <c r="H33" s="15"/>
      <c r="I33" s="15"/>
      <c r="J33" s="15">
        <f t="shared" si="0"/>
        <v>0</v>
      </c>
      <c r="K33" s="14">
        <f t="shared" si="1"/>
        <v>0</v>
      </c>
    </row>
    <row r="34" spans="1:11" x14ac:dyDescent="0.2">
      <c r="A34" s="16">
        <v>22</v>
      </c>
      <c r="B34" s="26" t="s">
        <v>69</v>
      </c>
      <c r="C34" s="27" t="s">
        <v>77</v>
      </c>
      <c r="D34" s="27" t="s">
        <v>53</v>
      </c>
      <c r="E34" s="27" t="s">
        <v>111</v>
      </c>
      <c r="F34" s="28">
        <v>2174897</v>
      </c>
      <c r="G34" s="15"/>
      <c r="H34" s="15"/>
      <c r="I34" s="15"/>
      <c r="J34" s="15">
        <f t="shared" si="0"/>
        <v>0</v>
      </c>
      <c r="K34" s="14">
        <f t="shared" si="1"/>
        <v>0</v>
      </c>
    </row>
    <row r="35" spans="1:11" x14ac:dyDescent="0.2">
      <c r="A35" s="16">
        <v>23</v>
      </c>
      <c r="B35" s="26" t="s">
        <v>70</v>
      </c>
      <c r="C35" s="27" t="s">
        <v>77</v>
      </c>
      <c r="D35" s="27" t="s">
        <v>94</v>
      </c>
      <c r="E35" s="27" t="s">
        <v>111</v>
      </c>
      <c r="F35" s="28">
        <v>2747495</v>
      </c>
      <c r="G35" s="15"/>
      <c r="H35" s="15"/>
      <c r="I35" s="15"/>
      <c r="J35" s="15">
        <f t="shared" si="0"/>
        <v>0</v>
      </c>
      <c r="K35" s="14">
        <f t="shared" si="1"/>
        <v>0</v>
      </c>
    </row>
    <row r="36" spans="1:11" ht="76.5" x14ac:dyDescent="0.2">
      <c r="A36" s="16">
        <v>24</v>
      </c>
      <c r="B36" s="26" t="s">
        <v>70</v>
      </c>
      <c r="C36" s="27" t="s">
        <v>78</v>
      </c>
      <c r="D36" s="27" t="s">
        <v>106</v>
      </c>
      <c r="E36" s="27" t="s">
        <v>123</v>
      </c>
      <c r="F36" s="28">
        <v>8567</v>
      </c>
      <c r="G36" s="15"/>
      <c r="H36" s="15"/>
      <c r="I36" s="15"/>
      <c r="J36" s="15">
        <f t="shared" si="0"/>
        <v>0</v>
      </c>
      <c r="K36" s="14">
        <f t="shared" si="1"/>
        <v>0</v>
      </c>
    </row>
    <row r="37" spans="1:11" x14ac:dyDescent="0.2">
      <c r="A37" s="16">
        <v>25</v>
      </c>
      <c r="B37" s="26" t="s">
        <v>71</v>
      </c>
      <c r="C37" s="27" t="s">
        <v>77</v>
      </c>
      <c r="D37" s="27" t="s">
        <v>95</v>
      </c>
      <c r="E37" s="27" t="s">
        <v>111</v>
      </c>
      <c r="F37" s="28">
        <v>198012</v>
      </c>
      <c r="G37" s="15"/>
      <c r="H37" s="15"/>
      <c r="I37" s="15"/>
      <c r="J37" s="15">
        <f t="shared" si="0"/>
        <v>0</v>
      </c>
      <c r="K37" s="14">
        <f t="shared" si="1"/>
        <v>0</v>
      </c>
    </row>
    <row r="38" spans="1:11" x14ac:dyDescent="0.2">
      <c r="A38" s="16">
        <v>26</v>
      </c>
      <c r="B38" s="26" t="s">
        <v>71</v>
      </c>
      <c r="C38" s="27" t="s">
        <v>77</v>
      </c>
      <c r="D38" s="27" t="s">
        <v>96</v>
      </c>
      <c r="E38" s="27" t="s">
        <v>111</v>
      </c>
      <c r="F38" s="28">
        <v>4417510</v>
      </c>
      <c r="G38" s="15"/>
      <c r="H38" s="15"/>
      <c r="I38" s="15"/>
      <c r="J38" s="15">
        <f t="shared" si="0"/>
        <v>0</v>
      </c>
      <c r="K38" s="14">
        <f t="shared" si="1"/>
        <v>0</v>
      </c>
    </row>
    <row r="39" spans="1:11" ht="25.5" x14ac:dyDescent="0.2">
      <c r="A39" s="16">
        <v>27</v>
      </c>
      <c r="B39" s="26" t="s">
        <v>72</v>
      </c>
      <c r="C39" s="27" t="s">
        <v>77</v>
      </c>
      <c r="D39" s="27" t="s">
        <v>97</v>
      </c>
      <c r="E39" s="27" t="s">
        <v>111</v>
      </c>
      <c r="F39" s="28">
        <v>104222</v>
      </c>
      <c r="G39" s="15"/>
      <c r="H39" s="15"/>
      <c r="I39" s="15"/>
      <c r="J39" s="15">
        <f t="shared" si="0"/>
        <v>0</v>
      </c>
      <c r="K39" s="14">
        <f t="shared" si="1"/>
        <v>0</v>
      </c>
    </row>
    <row r="40" spans="1:11" ht="38.25" x14ac:dyDescent="0.2">
      <c r="A40" s="16">
        <v>28</v>
      </c>
      <c r="B40" s="26" t="s">
        <v>73</v>
      </c>
      <c r="C40" s="27" t="s">
        <v>77</v>
      </c>
      <c r="D40" s="27" t="s">
        <v>98</v>
      </c>
      <c r="E40" s="27" t="s">
        <v>111</v>
      </c>
      <c r="F40" s="28">
        <v>2966182</v>
      </c>
      <c r="G40" s="15"/>
      <c r="H40" s="15"/>
      <c r="I40" s="15"/>
      <c r="J40" s="15">
        <f t="shared" si="0"/>
        <v>0</v>
      </c>
      <c r="K40" s="14">
        <f t="shared" si="1"/>
        <v>0</v>
      </c>
    </row>
    <row r="41" spans="1:11" ht="25.5" x14ac:dyDescent="0.2">
      <c r="A41" s="16">
        <v>29</v>
      </c>
      <c r="B41" s="26" t="s">
        <v>74</v>
      </c>
      <c r="C41" s="27" t="s">
        <v>81</v>
      </c>
      <c r="D41" s="27" t="s">
        <v>99</v>
      </c>
      <c r="E41" s="27" t="s">
        <v>112</v>
      </c>
      <c r="F41" s="28">
        <v>373876</v>
      </c>
      <c r="G41" s="15"/>
      <c r="H41" s="15"/>
      <c r="I41" s="15"/>
      <c r="J41" s="15">
        <f t="shared" si="0"/>
        <v>0</v>
      </c>
      <c r="K41" s="14">
        <f t="shared" si="1"/>
        <v>0</v>
      </c>
    </row>
    <row r="42" spans="1:11" ht="25.5" x14ac:dyDescent="0.2">
      <c r="A42" s="16">
        <v>30</v>
      </c>
      <c r="B42" s="26" t="s">
        <v>74</v>
      </c>
      <c r="C42" s="27" t="s">
        <v>83</v>
      </c>
      <c r="D42" s="27" t="s">
        <v>100</v>
      </c>
      <c r="E42" s="27" t="s">
        <v>113</v>
      </c>
      <c r="F42" s="28">
        <v>6400</v>
      </c>
      <c r="G42" s="15"/>
      <c r="H42" s="15"/>
      <c r="I42" s="15"/>
      <c r="J42" s="15">
        <f t="shared" si="0"/>
        <v>0</v>
      </c>
      <c r="K42" s="14">
        <f t="shared" si="1"/>
        <v>0</v>
      </c>
    </row>
    <row r="43" spans="1:11" ht="25.5" x14ac:dyDescent="0.2">
      <c r="A43" s="16">
        <v>31</v>
      </c>
      <c r="B43" s="26" t="s">
        <v>75</v>
      </c>
      <c r="C43" s="27" t="s">
        <v>84</v>
      </c>
      <c r="D43" s="27" t="s">
        <v>101</v>
      </c>
      <c r="E43" s="27" t="s">
        <v>113</v>
      </c>
      <c r="F43" s="28">
        <v>365960</v>
      </c>
      <c r="G43" s="15"/>
      <c r="H43" s="15"/>
      <c r="I43" s="15"/>
      <c r="J43" s="15">
        <f t="shared" si="0"/>
        <v>0</v>
      </c>
      <c r="K43" s="14">
        <f t="shared" si="1"/>
        <v>0</v>
      </c>
    </row>
    <row r="44" spans="1:11" x14ac:dyDescent="0.2">
      <c r="A44" s="16">
        <v>32</v>
      </c>
      <c r="B44" s="26" t="s">
        <v>57</v>
      </c>
      <c r="C44" s="27" t="s">
        <v>85</v>
      </c>
      <c r="D44" s="27" t="s">
        <v>94</v>
      </c>
      <c r="E44" s="27" t="s">
        <v>114</v>
      </c>
      <c r="F44" s="28">
        <v>91807</v>
      </c>
      <c r="G44" s="15"/>
      <c r="H44" s="15"/>
      <c r="I44" s="15"/>
      <c r="J44" s="15">
        <f t="shared" si="0"/>
        <v>0</v>
      </c>
      <c r="K44" s="14">
        <f t="shared" si="1"/>
        <v>0</v>
      </c>
    </row>
    <row r="45" spans="1:11" x14ac:dyDescent="0.2">
      <c r="A45" s="16">
        <v>33</v>
      </c>
      <c r="B45" s="26" t="s">
        <v>76</v>
      </c>
      <c r="C45" s="27" t="s">
        <v>86</v>
      </c>
      <c r="D45" s="27" t="s">
        <v>102</v>
      </c>
      <c r="E45" s="27" t="s">
        <v>113</v>
      </c>
      <c r="F45" s="28">
        <v>186341</v>
      </c>
      <c r="G45" s="15"/>
      <c r="H45" s="15"/>
      <c r="I45" s="15"/>
      <c r="J45" s="15">
        <f t="shared" si="0"/>
        <v>0</v>
      </c>
      <c r="K45" s="14">
        <f t="shared" si="1"/>
        <v>0</v>
      </c>
    </row>
    <row r="46" spans="1:11" ht="15" x14ac:dyDescent="0.25">
      <c r="A46" s="40" t="s">
        <v>23</v>
      </c>
      <c r="B46" s="41"/>
      <c r="C46" s="41"/>
      <c r="D46" s="41"/>
      <c r="E46" s="41"/>
      <c r="F46" s="41"/>
      <c r="G46" s="41"/>
      <c r="H46" s="41"/>
      <c r="I46" s="42"/>
      <c r="J46" s="12"/>
      <c r="K46" s="13"/>
    </row>
    <row r="47" spans="1:11" ht="15" x14ac:dyDescent="0.25">
      <c r="A47" s="43" t="s">
        <v>24</v>
      </c>
      <c r="B47" s="44"/>
      <c r="C47" s="44"/>
      <c r="D47" s="44"/>
      <c r="E47" s="44"/>
      <c r="F47" s="44"/>
      <c r="G47" s="44"/>
      <c r="H47" s="44"/>
      <c r="I47" s="45"/>
      <c r="J47" s="7"/>
      <c r="K47" s="50">
        <f>SUM(K13:K45)-K46</f>
        <v>0</v>
      </c>
    </row>
    <row r="48" spans="1:11" x14ac:dyDescent="0.2">
      <c r="A48" s="46" t="s">
        <v>47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5" x14ac:dyDescent="0.25">
      <c r="A50" s="19" t="s">
        <v>22</v>
      </c>
      <c r="C50" s="18"/>
    </row>
    <row r="51" spans="1:11" x14ac:dyDescent="0.2">
      <c r="A51" s="17"/>
    </row>
    <row r="52" spans="1:11" x14ac:dyDescent="0.2">
      <c r="A52" s="20" t="s">
        <v>48</v>
      </c>
      <c r="B52" s="20"/>
      <c r="C52" s="20"/>
      <c r="D52" s="20"/>
      <c r="E52" s="20"/>
      <c r="F52" s="20"/>
      <c r="G52" s="20"/>
      <c r="H52" s="20"/>
      <c r="I52" s="21"/>
      <c r="J52" s="21"/>
      <c r="K52" s="21"/>
    </row>
    <row r="53" spans="1:11" x14ac:dyDescent="0.2">
      <c r="A53" s="17"/>
    </row>
    <row r="54" spans="1:11" ht="15" x14ac:dyDescent="0.2">
      <c r="A54" s="35" t="s">
        <v>40</v>
      </c>
      <c r="B54" s="35"/>
      <c r="C54" s="35"/>
      <c r="D54" s="35"/>
      <c r="E54" s="35"/>
      <c r="F54" s="35"/>
      <c r="G54" s="35"/>
      <c r="H54" s="35"/>
      <c r="I54" s="9"/>
      <c r="J54" s="9"/>
      <c r="K54" s="9"/>
    </row>
    <row r="55" spans="1:11" ht="15" x14ac:dyDescent="0.2">
      <c r="A55" s="35" t="s">
        <v>38</v>
      </c>
      <c r="B55" s="35"/>
      <c r="C55" s="35"/>
      <c r="D55" s="35"/>
      <c r="E55" s="35"/>
      <c r="F55" s="35"/>
      <c r="G55" s="35"/>
      <c r="H55" s="35"/>
      <c r="I55" s="9"/>
      <c r="J55" s="9"/>
      <c r="K55" s="9"/>
    </row>
    <row r="56" spans="1:11" ht="15" x14ac:dyDescent="0.2">
      <c r="A56" s="35" t="s">
        <v>49</v>
      </c>
      <c r="B56" s="35"/>
      <c r="C56" s="35"/>
      <c r="D56" s="35"/>
      <c r="E56" s="35"/>
      <c r="F56" s="35"/>
      <c r="G56" s="35"/>
      <c r="H56" s="35"/>
      <c r="I56" s="9"/>
      <c r="J56" s="9"/>
      <c r="K56" s="9"/>
    </row>
    <row r="57" spans="1:11" ht="15" x14ac:dyDescent="0.2">
      <c r="A57" s="11"/>
      <c r="B57" s="11"/>
      <c r="C57" s="11"/>
      <c r="D57" s="11"/>
      <c r="E57" s="25"/>
      <c r="F57" s="11"/>
      <c r="G57" s="11"/>
      <c r="H57" s="11"/>
      <c r="I57" s="22"/>
      <c r="J57" s="22"/>
      <c r="K57" s="22"/>
    </row>
    <row r="58" spans="1:11" ht="15" x14ac:dyDescent="0.2">
      <c r="A58" s="11" t="s">
        <v>50</v>
      </c>
      <c r="B58" s="11"/>
      <c r="C58" s="11"/>
      <c r="D58" s="11"/>
      <c r="E58" s="25"/>
      <c r="F58" s="11"/>
      <c r="G58" s="11"/>
      <c r="H58" s="11"/>
      <c r="I58" s="22"/>
      <c r="J58" s="22"/>
      <c r="K58" s="22"/>
    </row>
    <row r="59" spans="1:11" ht="15" x14ac:dyDescent="0.2">
      <c r="A59" s="35"/>
      <c r="B59" s="35"/>
      <c r="C59" s="35"/>
      <c r="D59" s="35"/>
      <c r="E59" s="35"/>
      <c r="F59" s="35"/>
      <c r="G59" s="35"/>
      <c r="H59" s="35"/>
    </row>
    <row r="60" spans="1:11" ht="15" x14ac:dyDescent="0.2">
      <c r="A60" s="35" t="s">
        <v>39</v>
      </c>
      <c r="B60" s="35"/>
      <c r="C60" s="35"/>
      <c r="D60" s="35"/>
      <c r="E60" s="35"/>
      <c r="F60" s="35"/>
      <c r="G60" s="35"/>
      <c r="H60" s="35"/>
    </row>
    <row r="61" spans="1:11" ht="15" x14ac:dyDescent="0.25">
      <c r="A61" s="10"/>
      <c r="B61" s="10"/>
      <c r="C61" s="10"/>
      <c r="D61" s="10"/>
      <c r="E61" s="10"/>
      <c r="F61" s="10"/>
      <c r="G61" s="10"/>
      <c r="H61" s="10"/>
    </row>
  </sheetData>
  <sheetProtection selectLockedCells="1"/>
  <mergeCells count="18">
    <mergeCell ref="B1:K1"/>
    <mergeCell ref="B2:K2"/>
    <mergeCell ref="B4:K4"/>
    <mergeCell ref="B5:K5"/>
    <mergeCell ref="B7:K7"/>
    <mergeCell ref="A59:H59"/>
    <mergeCell ref="A60:H60"/>
    <mergeCell ref="B6:K6"/>
    <mergeCell ref="B3:K3"/>
    <mergeCell ref="A54:H54"/>
    <mergeCell ref="A55:H55"/>
    <mergeCell ref="A56:H56"/>
    <mergeCell ref="B8:K8"/>
    <mergeCell ref="B9:K9"/>
    <mergeCell ref="B10:K10"/>
    <mergeCell ref="A46:I46"/>
    <mergeCell ref="A47:I47"/>
    <mergeCell ref="A48:K49"/>
  </mergeCells>
  <printOptions horizontalCentered="1"/>
  <pageMargins left="0.25" right="0.25" top="0.75" bottom="0.75" header="0.3" footer="0.3"/>
  <pageSetup paperSize="9" scale="4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2C27FCC9456A8D48A156E9EA61BAE2E7005C463355F3103147AF747B793CF4A918" ma:contentTypeVersion="" ma:contentTypeDescription="" ma:contentTypeScope="" ma:versionID="3f3157d7c12a87948c5d1f3f575915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C51D69-A11D-42A6-8A4B-E1D164C2FC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37713-E3F8-4B95-A7FD-17FAF3C71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531AEC-D64F-468C-8770-E15459001FB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Pavlo Starobykovskyi</cp:lastModifiedBy>
  <cp:lastPrinted>2017-10-16T16:01:35Z</cp:lastPrinted>
  <dcterms:created xsi:type="dcterms:W3CDTF">2016-01-19T12:19:56Z</dcterms:created>
  <dcterms:modified xsi:type="dcterms:W3CDTF">2018-01-10T17:56:52Z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0x0101002C27FCC9456A8D48A156E9EA61BAE2E7005C463355F3103147AF747B793CF4A918</vt:lpwstr>
  </property>
</Properties>
</file>