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defaultThemeVersion="124226"/>
  <bookViews>
    <workbookView xWindow="0" yWindow="0" windowWidth="20496" windowHeight="7752"/>
  </bookViews>
  <sheets>
    <sheet name="Sheet1" sheetId="1" r:id="rId1"/>
  </sheets>
  <definedNames>
    <definedName name="_xlnm.Print_Area" localSheetId="0">Sheet1!$A$1:$F$37</definedName>
  </definedNames>
  <calcPr calcId="179017"/>
</workbook>
</file>

<file path=xl/calcChain.xml><?xml version="1.0" encoding="utf-8"?>
<calcChain xmlns="http://schemas.openxmlformats.org/spreadsheetml/2006/main">
  <c r="F32" i="1" l="1"/>
  <c r="F30" i="1"/>
  <c r="F11" i="1" l="1"/>
  <c r="F23" i="1" l="1"/>
  <c r="F24" i="1"/>
  <c r="F25" i="1"/>
  <c r="F26" i="1"/>
  <c r="F27" i="1"/>
  <c r="F28" i="1"/>
  <c r="F29" i="1"/>
  <c r="F22" i="1"/>
  <c r="F16" i="1"/>
  <c r="F17" i="1"/>
  <c r="F18" i="1"/>
  <c r="F19" i="1"/>
  <c r="F15" i="1"/>
  <c r="F12" i="1"/>
  <c r="F4" i="1"/>
  <c r="F20" i="1" l="1"/>
  <c r="F13" i="1"/>
  <c r="F9" i="1"/>
</calcChain>
</file>

<file path=xl/sharedStrings.xml><?xml version="1.0" encoding="utf-8"?>
<sst xmlns="http://schemas.openxmlformats.org/spreadsheetml/2006/main" count="57" uniqueCount="43">
  <si>
    <t>m3</t>
  </si>
  <si>
    <t>kom</t>
  </si>
  <si>
    <t>kg</t>
  </si>
  <si>
    <t>m'</t>
  </si>
  <si>
    <t>pk</t>
  </si>
  <si>
    <t>m1</t>
  </si>
  <si>
    <t xml:space="preserve">Cutting/breaking through six meter wide corridor, cleaning through shrub and small trees, disposal of waste, for the needs of constructing 2-row fence. 
Cut through self-grown shrub (trees) –oak trees in diametar up to 20cm, with disposal to waste depots
Calculation per m1
Sječenje, krčenje pojasa trase ograde od rastinja i šiblja, širine pojasa do šest metara, za potrebe izgradnje dvoredne ograde 
Samoniklo rastinje (drveta) –hrastovina prečnika cca do 20 cm i šiblja, sa skupljanjem i odvoženjem  na deponiju 
Obračun po m1
</t>
  </si>
  <si>
    <t xml:space="preserve">Geodetic marking of the 2-row fence within the given perimeter, 3m pillar distance
Calculation per m1 
Distance between the 2-row fence is 3m
Geodetsko  obilježavanje trase dvoredne ograde unutar kompleksa
Obračun po m1
Razmak između dvoredne ograde 3,0m
</t>
  </si>
  <si>
    <t xml:space="preserve">Dismantling of existing damaged fence, the segment around the perimeter, 7-row barbed wire fencing tied to reinforced concrete (RC) pillars, distance between pillars is 3m, dismantled barbed wire care and disposal 
Calculation per m1 
Demontaža postojeće oštećene ograde segmenta oko kompleksa, ograda od  sedmoredne  bodljikave žice vezane za   AB stubove, osovinski razmak između samostojećih  AB stubovia je 3,0 m 
Demontiranu bodljikavu žicu saviti i odvesti na deponiju 
Obračun po m1
</t>
  </si>
  <si>
    <t xml:space="preserve">Tearing down existing reinforced concrete pillars 10X10X250cm, together with concrete foundation, and disposal  
Pricing includes tearing down and disposal to waste depot 
Calculation per piece
Demontaža postojećih koljenastih  samostojećih  AB stubova ograde zajedno sa betonskom  temeljnom stopom,  poprečnog presjeka AB stubova 10x10 cm, visine stuba 2,5m 
Jediničnom cijenom je obuhvaćeno demontaža sa odvozom šuta na deponiju
Obračun po kom
</t>
  </si>
  <si>
    <t xml:space="preserve">Unforeseen labour with dismantling and reverse assembly  Nepredviđeni radovi na demontaži i rušenju 
Obračun izvršiti po NS
</t>
  </si>
  <si>
    <t xml:space="preserve">Canal  digging by hand at the existing fence route, soil category IV and V, canal dimensions 35X40cm, for the formation of foundation base – 'soklo' – of the new fence, with earth removal.  Digging to be executed down to the low point of the tampon layer and alignnment according to terrain configuration and given points
Calculation per m3 
Ručni iskop kanala na postojećoj trasi  ograde,  u tlu V-VI kategorije dimenzija kanala 
35,0 x40,0 cm za potrebe formiranja  temeljne trake –sokla nove ograde, sa odbacivanjem zemlje od ivice iskopa. Iskop izvesti do donje kote tamponskog sloja i nivelisati prema uslovima na terenu i datim kotama.
Obračun izvršiti po m3
</t>
  </si>
  <si>
    <t xml:space="preserve">Production of the strip cascade foundation and fencing base, in the appropriate formwork.
Dimensions of the strip foundation and the fencing base  bxd 35 x 60 sm , MB 30, hight above ground at minimum of 20 cm
Reinforcing will be separately accounted for 
Calculation per m3 of embedded concrete
Izrada trakastog temelja i sokla ograde  u  potrebnoj oplati  Dimenzija trakastog temela i sokla  bxd 35 x 60 sm , MB 30, visina sokla iznad kote terena minimum  20 cm
Armatura biće posebno obračunata.
Obračun po m3 ugrađenog betona
</t>
  </si>
  <si>
    <t xml:space="preserve">Production of foundation for sole pillars in the digged out positions 40,0 x40,0x 40,0 cm for the anchoring of RC fence pillars, the foundation from MB 30 without formwork
Calculation per m3 of embedded concrete
Izrada betonskih temelja samaca u iskopanim stopama  40,0 x40,0x 40,0 cm za potrebe fundiranja AB szubova ograde, temelje izvesti od MB 30 bez oplate 
Obračun po m3 ugrađenog betona
</t>
  </si>
  <si>
    <t xml:space="preserve">Construction and installation of AB crankshaft fence pillars at the axial distance of 3,0 m between the pillars of the track belt, the cross-section of the pillars 10x10 cm MB30 reinforced pillars GA240 / 360 2 Ø 12 and the Uzengines U Ø 6/10 cm
The length of the right part of the pillar is 2.40 m. The craggy part of the pillar is 0.5 m long, the crenellated part of the pillar in relation to the vertical axis, at an angle of 45 °
Pillars anchored 40,0 cm into the sole bases so that the height of the right part of the pillar above the ground is H = 2,0 m
Calculation per piece
Izrada i ugradnja AB koljenastih stubova ograde na osovinskom razmaku 3,0m između stubova pojasa trase, poprečni presjek stubova  10x10 cm MB30 armirati stubove GA240/360  2 Ø 12 i uzengijama U Ø 6/10 sm
Dužina pravog dijela stuba 2,40m  koljenasti dio stuba je dužine 0,5m koljenasti dio stuba u odnosu na vertikalnu osu izvesti pod uglom 45° 
Stubove fundirati 40,0 cm u temelje samce tako da visina pravog dijela stuba iznad kote terena bude H=2,2m 
Obračun po komadu 
</t>
  </si>
  <si>
    <t xml:space="preserve">Production of ribbed AB foundations for sliding steel gates in the required formwork Dimension of striped foundation dimensions bxd 35 x 40 cm, MB 30, The reinforcement will be separatelly calculated.
Calculation per m3 of embedded concrete
Izrada trakastih AB temelja za klizne čelične kapije  u  potrebnoj oplati  Dimenzija trakastog temelja dimenzija bxd 35 x 40 sm , MB 30, Armatura biće posebno obračunata.
Obračun po m3 ugrađenog betona
</t>
  </si>
  <si>
    <t xml:space="preserve">Supply, fabrication and installation of steel hollow profiles of the round section of the construction seamless pipe, outer diameter D = 60.3mm
Wall thickness s = 4 mm mass M = 5.27kg / m1
Pipes are fence carriers (frames), mounted at axle spacing of 2500 mm. Anchorage by turning in AB socket 40 cm above AB socket (upper corner of the socket) The the vertical pipe length is L = 2200 mm
At the upper edge of the pipe, make a welded construction of the same V-shaped profiles with angles in relation to a vertical axis of 45 ° 
The length of the arm of the knee-shaped construction in the form of the letter V is 500 mm
Embed the built-in pipes with anti-corrosion protection (basic) and twice with oil paint, openings in the pipes close with plastic plugs
Calculation per piece 
Nabavka, izrada i ugradnja čelični šuplji profili okruglog presjeka konstrukcione bešavne cijevi, spoljni prečnik D=60,3mm 
Debljina zida s=4 mm  mase M=5,27kg/m1
Cijevi su nosači ogrde (ramova), montiraju se na osovinskom razmaku 2,5m ankerišu se u AB soklu 40cm iznad AB sokla (gornja kota sokla) dužina vertikale cijevi je L=2200mm 
Na gornjoj ivici cijevi uraditi (zavariti) koljenastu konstrukciju od istih profila  u obliku slova „V“sa uglovima u odnosu va vertikalnu osu od 45°
Dužina kraka kose  koljenaste konstrukcije u obliku slova V je 500mm
Ugrađene cijevi premazati antikorozionom zaštitom (temeljnom) i dva puta uljanom farbom
Obračun po komadu 
</t>
  </si>
  <si>
    <t xml:space="preserve">Production and mounting of the fence bars (supporters).
The fence bars cutters should be made of steel cold-shaped hollow profiles of the round section of the welded pipe, the outer diameter D = 60.3mm
Wall thickness s = 3,2mm
Mount the bars on every fifth vertical steel fence rail
Make bindings by welding, mount the bars at an angle of 30 ° in relation to the vertical of the pillars (carriers) of the fence. 
The bars should be anchored to the concrete floor 35x35x40 cm MB 30
Steel bars are coated with anti-corrosion protection (basic) and twice with oil paint
Calculation per piece
Izrada i montaža kosnika (podupirača) ograde
Kosnike uraditi od čeličnih hladnoblikovanih šupljih profila okruglog presjeka šavne cijevi, spoljni prečnik D=60,3mm 
Debljina zida s=3,2mm 
Kosnike montirati na svaki peti vertikalni čelični nosač ograde
Vezi izvesti varenjem, kosnik montirati pod uglom od 30°u odnosu na vertikalu stubova (nosača) ograde.
Kosnike ankerisati u tlo betoniranjem stopa 35x35x40 cm MB 30
Čelične kosnike premazati antikorozionom zaštitom (temeljnom) i dva puta uljanom farbom
Obračun po komadu
</t>
  </si>
  <si>
    <t xml:space="preserve">Procurement and installation of galvanized barbed wire.
Mount the barbed wire on the steel V-shaped structure above the vertical carrier pillar
Mount the barbed wire in three rows on both sides of the structure
(two times three rows of barbed wire) 1 set
Calculation by m1 
Nabavka i montaža pocinčane bodljikave žice.
Bodljikavu žicu montirati na čeličnu koljenastu konstrukciju V oblika iznad vertikalnog stuba- nosača ograde 
Bodljikavu žicu mntirati u tri reda sa obje strane koljenaste konstrukcije 
( dva puta tri reda bodljikave žice) komplet
Obračun po m1 
</t>
  </si>
  <si>
    <t xml:space="preserve">Procurement and installation of galvanized barbed wire.
Mount the barbed wire on AB knee pillars
Mount the barbed wire in 15 rows of knee-shaped AB columns and with two crossed diagonals of galvanized barbed wire between the column posts. Connection of wire and AB columns over steel hooks
Calculation per m1
Nabavka i montaža pocinčane bodljikave žice.
Bodljikavu žicu montirati na AB koljenaste stubove  
Bodljikavu žicu montirati u 15 redova koljenaste konstrukcije AB stubova i sa dvije ukrštene dijagonale od pocinčane bodljikave žice između polja stubova. Veza žice i AB stubova preko čeličnih kukica 
Obračun po m1 
</t>
  </si>
  <si>
    <t xml:space="preserve">Producing and assembling a single-wing sliding steel gate, the frame structure of the gate produce from cold-shaped hollow rectangular profiles - 100x80 mm seamless pipes, wall thickness S = 4mm.
Dimensions of the gate frame axb = 8000 x 2000 mm. The inside of the frame is reinforced with vertical rods at every 2000 mm (100x80 .... 4 mm welded pipes), filling in the fields of the welded pipes 25x15mm, wall thickness S = 2mm axis distance between the 200mm filling pipe. The steel construction is coated with anti-corrosion protection (basic) and twice with oil paint.
The two-way boundary, stabilizing console steel pillars are derived from cold-shaped hollow rectangular profiles - 140x80 mm seamless pipes, wall thickness S = 4mm.
Slide rail to be made of L profile 80x80x 9mm connected via anchor for ribbon AB foundation
The unit price includes the purchase and installation of sliders, locks and miscellaneous necessary material.
  Calculation by piece
Izrada i montaža jednokrilne klizne čelične kapije, ramovsku konstrukciju krila kapije izvesti od hladnooblikovanih šupljih profila pravougaonog presjeka – šavne cijevi 100x80 mm, debljina zida S=4mm .
Dimenzije rama krila kapije axb =8000 x 2000 mm.  Unutrašnjost okvira krila rama ojačati vertikalnim štapovima na svakih 2000 mm (šavne cijevi poprečnog presjeka 100x80....4 mm), ispuna u poljima šavne cijevi 25x15mm debljine zida S=2mm osovinsko rastojanje između cijevi ispune 200mm . Čeličnu konstrukciju  premazati antikorozionom zaštitom (temeljnom) i dva puta uljanom farbom.
Dvopojasne granične, stabilizirajuće konzolne čelične stubove izvesti od hladnooblikovanih šupljih profila pravougaonog presjeka – šavne cijevi 140x80 mm, debljina zida S=4mm .
Kliznu šinu izvesti od L profila 80x80x 9mm povezanu preko ankera za trakasti AB temelj 
Jediničnom cijenom obuhvaćeno nabavka i montaža klizača, brave i sutnog potrebnog materijala.
 Obračun po kom
</t>
  </si>
  <si>
    <t xml:space="preserve">Making and assembling a single-wing sliding steel gate, the frame structure of the gate wings from cold-shaped hollow rectangular profile profiles - 100x80 mm seamless pipes, wall thickness S = 4mm.
Dimensions of the frame wing of the gate axb = 4000 x 2000 mm. The inside of the frame should be reinforced with a vertical rod at 2000 mm (100x80 .... 4 mm welded pipes), fill in the fields of the welded pipes 25x15mm, wall thickness S = 2mm, axis distance 200mm between the pipes.
The steel construction is coated with anti-corrosion protection (basic) and twice with oil paint.
The two-way boundary, stabilizing console steel pillars are derived from cold-shaped hollow rectangular profile profiles - 140x80 mm seamless pipes, wall thickness S = 4mm.
Slide rail to be made of L profile 80x80x 9mm connected via anchor for ribbon AB foundation
The unit price includes the purchase and installation of sliders, locks and miscallaneous necessary material.
  Calculation by piece 
Izrada i montaža jednokrilne klizne čelične kapije, ramovsku konstrukciju krila kapije izvesti od hladnooblikovanih šupljih profila pravougaonog presjeka – šavne cijevi 100x80 mm, debljina zida S=4mm .
Dimenzije rama krila kapije axb =4500 x 2000 mm.  Unutrašnjost okvira krila rama ojačati vertikalnim štapom na 2000 mm (šavne cijevi poprečnog presjeka 100x80....4 mm), ispuna u poljima šavne cijevi 25x15mm debljine zida S=2mm osovinsko rastojanje između cijevi ispune 200mm . Čeličnu konstrukciju  premazati antikorozionom zaštitom (temeljnom) i dva puta uljanom farbom.
Dvopojasne granične, stabilizirajuće konzolne čelične stubove izvesti od hladnooblikovanih šupljih profila pravougaonog presjeka – šavne cijevi 140x80 mm, debljina zida S=4mm .
Kliznu šinu izvesti od L profila 80x80x 9mm povezanu preko ankera za trakasti AB temelj 
Jediničnom cijenom obuhvaćeno nabavka i montaža klizača, brave i sutnog potrebnog materijala.
 Obračun po kom
</t>
  </si>
  <si>
    <t xml:space="preserve">Procurement and installation of spiral barbed wire between steel V
Pillars
Calculation by m1
Nabavka i montaža spiralno bodljikave žice između čeličnih V 
Stubova
Obračun po m1
</t>
  </si>
  <si>
    <t>Quantity/Kolicina</t>
  </si>
  <si>
    <t xml:space="preserve">Total/Ukupno </t>
  </si>
  <si>
    <t>Unity price/Jed cijena bez PDV</t>
  </si>
  <si>
    <t xml:space="preserve">A. PREPAROTORY WORK/PRIPREMNI RADOVI </t>
  </si>
  <si>
    <t xml:space="preserve">TOTAL PREPAROTORY WORKS/UKUPNO PRIPREMNI  RADOVI </t>
  </si>
  <si>
    <t xml:space="preserve">TOTAL EARTH WORKS/UKUPNO ZEMLJANI RADOVI </t>
  </si>
  <si>
    <t xml:space="preserve">B. EARTH WORKS/ZEMLJANI RADOVI </t>
  </si>
  <si>
    <t xml:space="preserve">C. CONCRETE AND REINFORCED CONCRETE WORKS/ BETONSKI I AB RADOVI </t>
  </si>
  <si>
    <t xml:space="preserve">TOTAL CONCRETE AND REINFORCED CONCRETE WORKS/UKUPNO BETONSKI I AB  RADOVI </t>
  </si>
  <si>
    <t>D. LOCKSMITH WORKS/BRAVARSKI RADOVI</t>
  </si>
  <si>
    <t xml:space="preserve">TOTAL LOCKSMITH WORKS/UKUPNO BRAVARSKI  RADOVI </t>
  </si>
  <si>
    <t xml:space="preserve">Bill of Quantity/PREDMJER GRAĐEVINSKIH RADOVA
(Construction of inner fence at the Brezovik ammunition storage "Brezovik" Niksic/Za izradu nove ograde unutar kompleksa, skladišta municije 
„Brezovik“ - Nikšić)
</t>
  </si>
  <si>
    <t xml:space="preserve">Digging by hand 40X40X40cm of the foundation area for sole pillars – for anchoring RC fence pillars, in the soil of IV and V category Dimensions 40,0 x40,0x 40cm for the sole pillar foundation. Digging to be executed down to the low point of the tampon layer and alignnment according to terrain configuration and given points 
Calculation per m3
Ručni iskop stopa za temelje samce –za fundiranje AB stubova ograde ,  u tlu V-VI kategorije dimenzije stopa 
40,0 x40,0x 40cm za potrebe formiranja  temelja samaca Iskop izvesti do donje kote tamponskog sloja i nivelisati prema uslovima na terenu i datim kotama.
Obračun izvršiti po m3
</t>
  </si>
  <si>
    <t xml:space="preserve">Purchase production and installation of GA240 / 360 for reinforcement of the base strip - grid enclosure
Calculation per kg of fitted reinforcement Ø 12, Ø 6
Calculation per kilogram of fitted reinforcement
Nabavka izrada i montaža GA240/360 za armiranje temeljne trake –sokla ograde 
Obračun po kg ugrađene armature Ø 12 , Ø 6 
Obračun po kilogramu ugrađene armature
</t>
  </si>
  <si>
    <t xml:space="preserve">Workshop design and installation of frame construction out of boxed steel profiles, cross-section profiles 30x30x3 mm
Exterior dimension ram axb = 2300 x 2100 mm
Inside the frame fill the welded wire netting Ø 5 mm, the opening around 50 x 50 mm
The built-in fence field over the anchors should be installed between the vertical hinges of the fence rail
Mount the fence from the upper edge of the AB socket to a vertical distance of 50 mm
Complete frame coated with anti-corrosion protection (basic) and twice with oil paint
Calculation per piece
Radionička izrada i ugradnja ramovske konstrukcije od kutijastih čeličnih profila, profili poprečnog presjeka 30x30x 3mm
Spoljašnjih dimenzija ram  axb= 2300 x 2100 mm
Unutar rama ispuna zavariti grifovano pletivo žice fi5mm otvora oka 50x50. 
Urađeno polje ograde preko ankera ugraditi između vertikalnih cijevi nosača ograde 
Ramovska ispuna ograde od gornje ivice AB sokla montirati na vertikalnom rastojanju 50mm.
Kompletnu ramovsku ispunu 
premazati antikorozionom zaštitom (temeljnom) i dva puta uljanom farbom
Obračun po komadu
</t>
  </si>
  <si>
    <t>Development of the As-built design and maintenance project for all phases of work / Izrada Izvođačkog projekta – projekat održavanja za sve faze radova</t>
  </si>
  <si>
    <t>TOTAL COST OD CONSTRUCTION WORKS / UKUPNO PREDMJER GRAĐEVINSKIH RADOVA
(Construction of new inner fence, Brezovik ammunition site / Za izradu nove ograde unutar kompleksa, skladišta municije 
„Brezovik“ - Nikšić)</t>
  </si>
  <si>
    <t>Comp/ Kompl.</t>
  </si>
  <si>
    <t xml:space="preserve">Measurement Unit/Jed mjere </t>
  </si>
  <si>
    <t>REST / Ostalo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</si>
</sst>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1"/>
      <color theme="1"/>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0" fillId="0" borderId="0" xfId="0" applyAlignment="1">
      <alignment wrapText="1"/>
    </xf>
    <xf numFmtId="0" fontId="0" fillId="0" borderId="0" xfId="0" applyAlignment="1">
      <alignment horizontal="center"/>
    </xf>
    <xf numFmtId="0" fontId="1" fillId="0" borderId="0" xfId="0" applyFont="1"/>
    <xf numFmtId="0" fontId="1" fillId="0" borderId="0" xfId="0" applyFont="1" applyAlignment="1">
      <alignment horizontal="right" wrapText="1"/>
    </xf>
    <xf numFmtId="0" fontId="1" fillId="0" borderId="0" xfId="0" applyFont="1" applyAlignment="1">
      <alignment wrapText="1"/>
    </xf>
    <xf numFmtId="0" fontId="0" fillId="0" borderId="0" xfId="0" applyAlignment="1">
      <alignment horizontal="center" wrapText="1"/>
    </xf>
    <xf numFmtId="4" fontId="0" fillId="0" borderId="0" xfId="0" applyNumberFormat="1" applyAlignment="1"/>
    <xf numFmtId="4" fontId="0" fillId="0" borderId="0" xfId="0" applyNumberFormat="1"/>
    <xf numFmtId="4" fontId="1" fillId="0" borderId="0" xfId="0" applyNumberFormat="1" applyFont="1"/>
    <xf numFmtId="0" fontId="0" fillId="0" borderId="0" xfId="0" applyAlignment="1">
      <alignment horizontal="right"/>
    </xf>
    <xf numFmtId="0" fontId="1" fillId="0" borderId="0" xfId="0" applyFont="1" applyAlignment="1">
      <alignment horizontal="right" wrapText="1"/>
    </xf>
    <xf numFmtId="0" fontId="2" fillId="0" borderId="0" xfId="0" applyFont="1" applyAlignment="1">
      <alignment wrapText="1"/>
    </xf>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right" wrapText="1"/>
    </xf>
    <xf numFmtId="0" fontId="1" fillId="0" borderId="0" xfId="0" applyFont="1" applyAlignment="1">
      <alignment horizontal="righ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9"/>
  <sheetViews>
    <sheetView tabSelected="1" workbookViewId="0">
      <selection activeCell="F33" sqref="F33"/>
    </sheetView>
  </sheetViews>
  <sheetFormatPr defaultRowHeight="14.4" x14ac:dyDescent="0.3"/>
  <cols>
    <col min="2" max="2" width="59.6640625" customWidth="1"/>
    <col min="3" max="3" width="12" customWidth="1"/>
    <col min="4" max="4" width="10" customWidth="1"/>
    <col min="5" max="5" width="11.109375" customWidth="1"/>
    <col min="6" max="6" width="10.44140625" style="8" customWidth="1"/>
  </cols>
  <sheetData>
    <row r="2" spans="1:6" ht="68.25" customHeight="1" x14ac:dyDescent="0.3">
      <c r="B2" s="13" t="s">
        <v>34</v>
      </c>
      <c r="C2" s="14"/>
      <c r="D2" s="14"/>
      <c r="E2" s="14"/>
    </row>
    <row r="3" spans="1:6" ht="27" customHeight="1" x14ac:dyDescent="0.3">
      <c r="B3" s="3" t="s">
        <v>26</v>
      </c>
      <c r="C3" s="2" t="s">
        <v>41</v>
      </c>
      <c r="D3" s="2" t="s">
        <v>23</v>
      </c>
      <c r="E3" s="6" t="s">
        <v>25</v>
      </c>
      <c r="F3" s="8" t="s">
        <v>24</v>
      </c>
    </row>
    <row r="4" spans="1:6" ht="201.6" x14ac:dyDescent="0.3">
      <c r="A4">
        <v>1</v>
      </c>
      <c r="B4" s="1" t="s">
        <v>6</v>
      </c>
      <c r="C4" t="s">
        <v>3</v>
      </c>
      <c r="D4">
        <v>1400</v>
      </c>
      <c r="F4" s="7">
        <f>D4*E4</f>
        <v>0</v>
      </c>
    </row>
    <row r="5" spans="1:6" ht="144" x14ac:dyDescent="0.3">
      <c r="A5">
        <v>2</v>
      </c>
      <c r="B5" s="1" t="s">
        <v>7</v>
      </c>
      <c r="C5" t="s">
        <v>3</v>
      </c>
      <c r="D5">
        <v>1400</v>
      </c>
    </row>
    <row r="6" spans="1:6" ht="172.8" x14ac:dyDescent="0.3">
      <c r="A6">
        <v>3</v>
      </c>
      <c r="B6" s="1" t="s">
        <v>8</v>
      </c>
      <c r="C6" t="s">
        <v>3</v>
      </c>
      <c r="D6">
        <v>600</v>
      </c>
    </row>
    <row r="7" spans="1:6" ht="172.8" x14ac:dyDescent="0.3">
      <c r="A7">
        <v>4</v>
      </c>
      <c r="B7" s="1" t="s">
        <v>9</v>
      </c>
      <c r="C7" t="s">
        <v>1</v>
      </c>
      <c r="D7">
        <v>200</v>
      </c>
    </row>
    <row r="8" spans="1:6" ht="57.6" x14ac:dyDescent="0.3">
      <c r="A8">
        <v>5</v>
      </c>
      <c r="B8" s="1" t="s">
        <v>10</v>
      </c>
      <c r="C8" t="s">
        <v>4</v>
      </c>
      <c r="D8">
        <v>20</v>
      </c>
    </row>
    <row r="9" spans="1:6" x14ac:dyDescent="0.3">
      <c r="B9" s="11" t="s">
        <v>27</v>
      </c>
      <c r="F9" s="9">
        <f>F4+F5+F6+F7+F8</f>
        <v>0</v>
      </c>
    </row>
    <row r="10" spans="1:6" x14ac:dyDescent="0.3">
      <c r="B10" s="5" t="s">
        <v>29</v>
      </c>
    </row>
    <row r="11" spans="1:6" ht="216" x14ac:dyDescent="0.3">
      <c r="A11">
        <v>1</v>
      </c>
      <c r="B11" s="1" t="s">
        <v>11</v>
      </c>
      <c r="C11" t="s">
        <v>0</v>
      </c>
      <c r="D11">
        <v>200</v>
      </c>
      <c r="F11" s="8">
        <f>D11*E11</f>
        <v>0</v>
      </c>
    </row>
    <row r="12" spans="1:6" ht="201.6" x14ac:dyDescent="0.3">
      <c r="A12">
        <v>2</v>
      </c>
      <c r="B12" s="1" t="s">
        <v>35</v>
      </c>
      <c r="C12" t="s">
        <v>0</v>
      </c>
      <c r="D12">
        <v>30</v>
      </c>
      <c r="F12" s="8">
        <f>D12*E12</f>
        <v>0</v>
      </c>
    </row>
    <row r="13" spans="1:6" x14ac:dyDescent="0.3">
      <c r="B13" s="4" t="s">
        <v>28</v>
      </c>
      <c r="F13" s="9">
        <f>F11+F12</f>
        <v>0</v>
      </c>
    </row>
    <row r="14" spans="1:6" ht="28.8" x14ac:dyDescent="0.3">
      <c r="B14" s="5" t="s">
        <v>30</v>
      </c>
    </row>
    <row r="15" spans="1:6" ht="172.8" x14ac:dyDescent="0.3">
      <c r="A15">
        <v>1</v>
      </c>
      <c r="B15" s="1" t="s">
        <v>12</v>
      </c>
      <c r="C15" t="s">
        <v>0</v>
      </c>
      <c r="D15">
        <v>294</v>
      </c>
      <c r="F15" s="8">
        <f>D15*E15</f>
        <v>0</v>
      </c>
    </row>
    <row r="16" spans="1:6" ht="144" x14ac:dyDescent="0.3">
      <c r="A16">
        <v>2</v>
      </c>
      <c r="B16" s="1" t="s">
        <v>13</v>
      </c>
      <c r="C16" t="s">
        <v>0</v>
      </c>
      <c r="D16">
        <v>30</v>
      </c>
      <c r="F16" s="8">
        <f t="shared" ref="F16:F19" si="0">D16*E16</f>
        <v>0</v>
      </c>
    </row>
    <row r="17" spans="1:6" ht="316.8" x14ac:dyDescent="0.3">
      <c r="A17">
        <v>3</v>
      </c>
      <c r="B17" s="1" t="s">
        <v>14</v>
      </c>
      <c r="C17" t="s">
        <v>1</v>
      </c>
      <c r="D17">
        <v>470</v>
      </c>
      <c r="F17" s="8">
        <f t="shared" si="0"/>
        <v>0</v>
      </c>
    </row>
    <row r="18" spans="1:6" ht="144" x14ac:dyDescent="0.3">
      <c r="A18">
        <v>4</v>
      </c>
      <c r="B18" s="1" t="s">
        <v>15</v>
      </c>
      <c r="C18" t="s">
        <v>0</v>
      </c>
      <c r="D18">
        <v>4</v>
      </c>
      <c r="F18" s="8">
        <f t="shared" si="0"/>
        <v>0</v>
      </c>
    </row>
    <row r="19" spans="1:6" ht="129.6" x14ac:dyDescent="0.3">
      <c r="A19">
        <v>5</v>
      </c>
      <c r="B19" s="1" t="s">
        <v>36</v>
      </c>
      <c r="C19" t="s">
        <v>2</v>
      </c>
      <c r="D19">
        <v>12000</v>
      </c>
      <c r="F19" s="8">
        <f t="shared" si="0"/>
        <v>0</v>
      </c>
    </row>
    <row r="20" spans="1:6" ht="28.8" x14ac:dyDescent="0.3">
      <c r="B20" s="4" t="s">
        <v>31</v>
      </c>
      <c r="F20" s="9">
        <f>F15+F16+F17+F18+F19</f>
        <v>0</v>
      </c>
    </row>
    <row r="21" spans="1:6" x14ac:dyDescent="0.3">
      <c r="B21" s="5" t="s">
        <v>32</v>
      </c>
    </row>
    <row r="22" spans="1:6" ht="409.6" x14ac:dyDescent="0.3">
      <c r="A22">
        <v>1</v>
      </c>
      <c r="B22" s="1" t="s">
        <v>16</v>
      </c>
      <c r="C22" t="s">
        <v>1</v>
      </c>
      <c r="D22">
        <v>560</v>
      </c>
      <c r="F22" s="8">
        <f>D22*E22</f>
        <v>0</v>
      </c>
    </row>
    <row r="23" spans="1:6" ht="374.4" x14ac:dyDescent="0.3">
      <c r="A23">
        <v>2</v>
      </c>
      <c r="B23" s="1" t="s">
        <v>37</v>
      </c>
      <c r="C23" t="s">
        <v>1</v>
      </c>
      <c r="D23">
        <v>558</v>
      </c>
      <c r="F23" s="8">
        <f t="shared" ref="F23:F29" si="1">D23*E23</f>
        <v>0</v>
      </c>
    </row>
    <row r="24" spans="1:6" ht="374.4" x14ac:dyDescent="0.3">
      <c r="A24">
        <v>3</v>
      </c>
      <c r="B24" s="1" t="s">
        <v>17</v>
      </c>
      <c r="C24" t="s">
        <v>1</v>
      </c>
      <c r="D24">
        <v>100</v>
      </c>
      <c r="F24" s="8">
        <f t="shared" si="1"/>
        <v>0</v>
      </c>
    </row>
    <row r="25" spans="1:6" ht="201.6" x14ac:dyDescent="0.3">
      <c r="A25">
        <v>4</v>
      </c>
      <c r="B25" s="1" t="s">
        <v>18</v>
      </c>
      <c r="C25" t="s">
        <v>3</v>
      </c>
      <c r="D25">
        <v>1400</v>
      </c>
      <c r="F25" s="8">
        <f t="shared" si="1"/>
        <v>0</v>
      </c>
    </row>
    <row r="26" spans="1:6" ht="187.2" x14ac:dyDescent="0.3">
      <c r="A26">
        <v>5</v>
      </c>
      <c r="B26" s="1" t="s">
        <v>19</v>
      </c>
      <c r="C26" t="s">
        <v>3</v>
      </c>
      <c r="D26">
        <v>1400</v>
      </c>
      <c r="F26" s="8">
        <f t="shared" si="1"/>
        <v>0</v>
      </c>
    </row>
    <row r="27" spans="1:6" ht="409.6" x14ac:dyDescent="0.3">
      <c r="A27">
        <v>6</v>
      </c>
      <c r="B27" s="1" t="s">
        <v>20</v>
      </c>
      <c r="C27" t="s">
        <v>1</v>
      </c>
      <c r="D27">
        <v>1</v>
      </c>
      <c r="F27" s="8">
        <f t="shared" si="1"/>
        <v>0</v>
      </c>
    </row>
    <row r="28" spans="1:6" ht="409.6" x14ac:dyDescent="0.3">
      <c r="A28">
        <v>7</v>
      </c>
      <c r="B28" s="1" t="s">
        <v>21</v>
      </c>
      <c r="C28" t="s">
        <v>1</v>
      </c>
      <c r="D28">
        <v>1</v>
      </c>
      <c r="F28" s="8">
        <f t="shared" si="1"/>
        <v>0</v>
      </c>
    </row>
    <row r="29" spans="1:6" ht="100.8" x14ac:dyDescent="0.3">
      <c r="A29">
        <v>8</v>
      </c>
      <c r="B29" s="1" t="s">
        <v>22</v>
      </c>
      <c r="C29" t="s">
        <v>5</v>
      </c>
      <c r="D29">
        <v>1300</v>
      </c>
      <c r="F29" s="8">
        <f t="shared" si="1"/>
        <v>0</v>
      </c>
    </row>
    <row r="30" spans="1:6" x14ac:dyDescent="0.3">
      <c r="B30" s="4" t="s">
        <v>33</v>
      </c>
      <c r="F30" s="9">
        <f>F22+F23+F24+F25+F26+F27+F28+F29</f>
        <v>0</v>
      </c>
    </row>
    <row r="32" spans="1:6" ht="46.5" customHeight="1" x14ac:dyDescent="0.3">
      <c r="B32" s="15" t="s">
        <v>39</v>
      </c>
      <c r="C32" s="16"/>
      <c r="D32" s="16"/>
      <c r="E32" s="16"/>
      <c r="F32" s="9">
        <f>F9+F13+F20+F30</f>
        <v>0</v>
      </c>
    </row>
    <row r="33" spans="1:6" x14ac:dyDescent="0.3">
      <c r="A33">
        <v>9</v>
      </c>
      <c r="B33" s="12" t="s">
        <v>42</v>
      </c>
    </row>
    <row r="34" spans="1:6" ht="43.2" x14ac:dyDescent="0.3">
      <c r="B34" s="1" t="s">
        <v>38</v>
      </c>
      <c r="C34" t="s">
        <v>40</v>
      </c>
      <c r="D34">
        <v>1</v>
      </c>
      <c r="F34" s="8">
        <v>0</v>
      </c>
    </row>
    <row r="39" spans="1:6" x14ac:dyDescent="0.3">
      <c r="D39" s="10"/>
    </row>
  </sheetData>
  <mergeCells count="2">
    <mergeCell ref="B2:E2"/>
    <mergeCell ref="B32:E32"/>
  </mergeCell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2018-06-01T09:00:12Z</dcterms:modified>
</cp:coreProperties>
</file>