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R:\Procurement Electronic Files\Procurement 2018\ITB\ITB- PAL-0000047912 -Arab Orthodox Cultrural Center - Mezyed\Tendering\"/>
    </mc:Choice>
  </mc:AlternateContent>
  <bookViews>
    <workbookView xWindow="0" yWindow="0" windowWidth="20160" windowHeight="8124" tabRatio="375" firstSheet="2" activeTab="2"/>
  </bookViews>
  <sheets>
    <sheet name="BOQ" sheetId="18" r:id="rId1"/>
    <sheet name="Bill Origin" sheetId="13" r:id="rId2"/>
    <sheet name="Bill Origin with Cost Analysis" sheetId="16" r:id="rId3"/>
  </sheets>
  <definedNames>
    <definedName name="_xlnm._FilterDatabase" localSheetId="1" hidden="1">'Bill Origin'!$E$1:$E$55</definedName>
    <definedName name="_xlnm._FilterDatabase" localSheetId="2" hidden="1">'Bill Origin with Cost Analysis'!$K$1:$K$985</definedName>
    <definedName name="_GoBack" localSheetId="1">'Bill Origin'!#REF!</definedName>
    <definedName name="_GoBack" localSheetId="2">'Bill Origin with Cost Analysis'!#REF!</definedName>
    <definedName name="fac" localSheetId="0">#REF!</definedName>
    <definedName name="fac">#REF!</definedName>
    <definedName name="facc" localSheetId="0">#REF!</definedName>
    <definedName name="facc">#REF!</definedName>
    <definedName name="Page1" localSheetId="2">'Bill Origin with Cost Analysis'!$F$36</definedName>
    <definedName name="Page1">'Bill Origin'!$F$16</definedName>
    <definedName name="Page10" localSheetId="2">'Bill Origin with Cost Analysis'!#REF!</definedName>
    <definedName name="Page10">'Bill Origin'!#REF!</definedName>
    <definedName name="Page100" localSheetId="2">'Bill Origin with Cost Analysis'!#REF!</definedName>
    <definedName name="Page100">'Bill Origin'!#REF!</definedName>
    <definedName name="Page101" localSheetId="2">'Bill Origin with Cost Analysis'!#REF!</definedName>
    <definedName name="Page101">'Bill Origin'!#REF!</definedName>
    <definedName name="Page102" localSheetId="2">'Bill Origin with Cost Analysis'!#REF!</definedName>
    <definedName name="Page102">'Bill Origin'!#REF!</definedName>
    <definedName name="Page103" localSheetId="2">'Bill Origin with Cost Analysis'!#REF!</definedName>
    <definedName name="Page103">'Bill Origin'!#REF!</definedName>
    <definedName name="Page104" localSheetId="2">'Bill Origin with Cost Analysis'!#REF!</definedName>
    <definedName name="Page104">'Bill Origin'!#REF!</definedName>
    <definedName name="Page105" localSheetId="2">'Bill Origin with Cost Analysis'!#REF!</definedName>
    <definedName name="Page105">'Bill Origin'!#REF!</definedName>
    <definedName name="page106" localSheetId="2">'Bill Origin with Cost Analysis'!#REF!</definedName>
    <definedName name="page106">'Bill Origin'!#REF!</definedName>
    <definedName name="Page11" localSheetId="2">'Bill Origin with Cost Analysis'!#REF!</definedName>
    <definedName name="Page11">'Bill Origin'!#REF!</definedName>
    <definedName name="Page12" localSheetId="2">'Bill Origin with Cost Analysis'!#REF!</definedName>
    <definedName name="Page12">'Bill Origin'!#REF!</definedName>
    <definedName name="Page13" localSheetId="2">'Bill Origin with Cost Analysis'!#REF!</definedName>
    <definedName name="Page13">'Bill Origin'!#REF!</definedName>
    <definedName name="Page14" localSheetId="2">'Bill Origin with Cost Analysis'!#REF!</definedName>
    <definedName name="Page14">'Bill Origin'!#REF!</definedName>
    <definedName name="Page15" localSheetId="2">'Bill Origin with Cost Analysis'!#REF!</definedName>
    <definedName name="Page15">'Bill Origin'!#REF!</definedName>
    <definedName name="Page16" localSheetId="2">'Bill Origin with Cost Analysis'!#REF!</definedName>
    <definedName name="Page16">'Bill Origin'!#REF!</definedName>
    <definedName name="Page17" localSheetId="2">'Bill Origin with Cost Analysis'!#REF!</definedName>
    <definedName name="Page17">'Bill Origin'!#REF!</definedName>
    <definedName name="Page18" localSheetId="2">'Bill Origin with Cost Analysis'!#REF!</definedName>
    <definedName name="Page18">'Bill Origin'!#REF!</definedName>
    <definedName name="Page19" localSheetId="2">'Bill Origin with Cost Analysis'!#REF!</definedName>
    <definedName name="Page19">'Bill Origin'!#REF!</definedName>
    <definedName name="Page2" localSheetId="2">'Bill Origin with Cost Analysis'!#REF!</definedName>
    <definedName name="Page2">'Bill Origin'!$F$23</definedName>
    <definedName name="Page20" localSheetId="2">'Bill Origin with Cost Analysis'!#REF!</definedName>
    <definedName name="Page20">'Bill Origin'!#REF!</definedName>
    <definedName name="Page21" localSheetId="2">'Bill Origin with Cost Analysis'!#REF!</definedName>
    <definedName name="Page21">'Bill Origin'!#REF!</definedName>
    <definedName name="Page22" localSheetId="2">'Bill Origin with Cost Analysis'!#REF!</definedName>
    <definedName name="Page22">'Bill Origin'!#REF!</definedName>
    <definedName name="Page23" localSheetId="2">'Bill Origin with Cost Analysis'!#REF!</definedName>
    <definedName name="Page23">'Bill Origin'!#REF!</definedName>
    <definedName name="Page24" localSheetId="2">'Bill Origin with Cost Analysis'!#REF!</definedName>
    <definedName name="Page24">'Bill Origin'!#REF!</definedName>
    <definedName name="Page25" localSheetId="2">'Bill Origin with Cost Analysis'!#REF!</definedName>
    <definedName name="Page25">'Bill Origin'!#REF!</definedName>
    <definedName name="Page26" localSheetId="2">'Bill Origin with Cost Analysis'!#REF!</definedName>
    <definedName name="Page26">'Bill Origin'!#REF!</definedName>
    <definedName name="Page27" localSheetId="2">'Bill Origin with Cost Analysis'!#REF!</definedName>
    <definedName name="Page27">'Bill Origin'!#REF!</definedName>
    <definedName name="Page28" localSheetId="2">'Bill Origin with Cost Analysis'!#REF!</definedName>
    <definedName name="Page28">'Bill Origin'!#REF!</definedName>
    <definedName name="Page29" localSheetId="2">'Bill Origin with Cost Analysis'!#REF!</definedName>
    <definedName name="Page29">'Bill Origin'!#REF!</definedName>
    <definedName name="Page3" localSheetId="2">'Bill Origin with Cost Analysis'!#REF!</definedName>
    <definedName name="Page3">'Bill Origin'!$F$31</definedName>
    <definedName name="Page30" localSheetId="2">'Bill Origin with Cost Analysis'!#REF!</definedName>
    <definedName name="Page30">'Bill Origin'!#REF!</definedName>
    <definedName name="Page31" localSheetId="2">'Bill Origin with Cost Analysis'!#REF!</definedName>
    <definedName name="Page31">'Bill Origin'!#REF!</definedName>
    <definedName name="Page32" localSheetId="2">'Bill Origin with Cost Analysis'!#REF!</definedName>
    <definedName name="Page32">'Bill Origin'!#REF!</definedName>
    <definedName name="Page33" localSheetId="2">'Bill Origin with Cost Analysis'!#REF!</definedName>
    <definedName name="Page33">'Bill Origin'!#REF!</definedName>
    <definedName name="Page34" localSheetId="2">'Bill Origin with Cost Analysis'!#REF!</definedName>
    <definedName name="Page34">'Bill Origin'!#REF!</definedName>
    <definedName name="Page35" localSheetId="2">'Bill Origin with Cost Analysis'!#REF!</definedName>
    <definedName name="Page35">'Bill Origin'!#REF!</definedName>
    <definedName name="Page36" localSheetId="2">'Bill Origin with Cost Analysis'!#REF!</definedName>
    <definedName name="Page36">'Bill Origin'!#REF!</definedName>
    <definedName name="Page37" localSheetId="2">'Bill Origin with Cost Analysis'!#REF!</definedName>
    <definedName name="Page37">'Bill Origin'!#REF!</definedName>
    <definedName name="Page38" localSheetId="2">'Bill Origin with Cost Analysis'!#REF!</definedName>
    <definedName name="Page38">'Bill Origin'!#REF!</definedName>
    <definedName name="Page39" localSheetId="2">'Bill Origin with Cost Analysis'!#REF!</definedName>
    <definedName name="Page39">'Bill Origin'!#REF!</definedName>
    <definedName name="Page4" localSheetId="2">'Bill Origin with Cost Analysis'!#REF!</definedName>
    <definedName name="Page4">'Bill Origin'!#REF!</definedName>
    <definedName name="Page40" localSheetId="2">'Bill Origin with Cost Analysis'!#REF!</definedName>
    <definedName name="Page40">'Bill Origin'!#REF!</definedName>
    <definedName name="Page41" localSheetId="2">'Bill Origin with Cost Analysis'!#REF!</definedName>
    <definedName name="Page41">'Bill Origin'!#REF!</definedName>
    <definedName name="Page42" localSheetId="2">'Bill Origin with Cost Analysis'!#REF!</definedName>
    <definedName name="Page42">'Bill Origin'!#REF!</definedName>
    <definedName name="Page43" localSheetId="2">'Bill Origin with Cost Analysis'!#REF!</definedName>
    <definedName name="Page43">'Bill Origin'!#REF!</definedName>
    <definedName name="Page44" localSheetId="2">'Bill Origin with Cost Analysis'!#REF!</definedName>
    <definedName name="Page44">'Bill Origin'!#REF!</definedName>
    <definedName name="Page45" localSheetId="2">'Bill Origin with Cost Analysis'!#REF!</definedName>
    <definedName name="Page45">'Bill Origin'!#REF!</definedName>
    <definedName name="page46" localSheetId="2">'Bill Origin with Cost Analysis'!#REF!</definedName>
    <definedName name="page46">'Bill Origin'!#REF!</definedName>
    <definedName name="page47" localSheetId="2">'Bill Origin with Cost Analysis'!#REF!</definedName>
    <definedName name="page47">'Bill Origin'!#REF!</definedName>
    <definedName name="page48" localSheetId="2">'Bill Origin with Cost Analysis'!#REF!</definedName>
    <definedName name="page48">'Bill Origin'!#REF!</definedName>
    <definedName name="Page49" localSheetId="2">'Bill Origin with Cost Analysis'!#REF!</definedName>
    <definedName name="Page49">'Bill Origin'!#REF!</definedName>
    <definedName name="Page5" localSheetId="2">'Bill Origin with Cost Analysis'!#REF!</definedName>
    <definedName name="Page5">'Bill Origin'!$F$38</definedName>
    <definedName name="Page50" localSheetId="2">'Bill Origin with Cost Analysis'!#REF!</definedName>
    <definedName name="Page50">'Bill Origin'!#REF!</definedName>
    <definedName name="Page51" localSheetId="2">'Bill Origin with Cost Analysis'!#REF!</definedName>
    <definedName name="Page51">'Bill Origin'!#REF!</definedName>
    <definedName name="Page52" localSheetId="2">'Bill Origin with Cost Analysis'!#REF!</definedName>
    <definedName name="Page52">'Bill Origin'!#REF!</definedName>
    <definedName name="Page53" localSheetId="2">'Bill Origin with Cost Analysis'!#REF!</definedName>
    <definedName name="Page53">'Bill Origin'!#REF!</definedName>
    <definedName name="Page54" localSheetId="2">'Bill Origin with Cost Analysis'!#REF!</definedName>
    <definedName name="Page54">'Bill Origin'!#REF!</definedName>
    <definedName name="Page55" localSheetId="2">'Bill Origin with Cost Analysis'!#REF!</definedName>
    <definedName name="Page55">'Bill Origin'!#REF!</definedName>
    <definedName name="Page56" localSheetId="2">'Bill Origin with Cost Analysis'!#REF!</definedName>
    <definedName name="Page56">'Bill Origin'!#REF!</definedName>
    <definedName name="Page57" localSheetId="2">'Bill Origin with Cost Analysis'!#REF!</definedName>
    <definedName name="Page57">'Bill Origin'!#REF!</definedName>
    <definedName name="Page58" localSheetId="2">'Bill Origin with Cost Analysis'!#REF!</definedName>
    <definedName name="Page58">'Bill Origin'!#REF!</definedName>
    <definedName name="Page59" localSheetId="2">'Bill Origin with Cost Analysis'!#REF!</definedName>
    <definedName name="Page59">'Bill Origin'!#REF!</definedName>
    <definedName name="Page6" localSheetId="2">'Bill Origin with Cost Analysis'!#REF!</definedName>
    <definedName name="Page6">'Bill Origin'!#REF!</definedName>
    <definedName name="Page60" localSheetId="2">'Bill Origin with Cost Analysis'!#REF!</definedName>
    <definedName name="Page60">'Bill Origin'!#REF!</definedName>
    <definedName name="Page61" localSheetId="2">'Bill Origin with Cost Analysis'!#REF!</definedName>
    <definedName name="Page61">'Bill Origin'!#REF!</definedName>
    <definedName name="page61a" localSheetId="2">'Bill Origin with Cost Analysis'!#REF!</definedName>
    <definedName name="page61a">'Bill Origin'!#REF!</definedName>
    <definedName name="Page62" localSheetId="2">'Bill Origin with Cost Analysis'!#REF!</definedName>
    <definedName name="Page62">'Bill Origin'!#REF!</definedName>
    <definedName name="Page63" localSheetId="2">'Bill Origin with Cost Analysis'!#REF!</definedName>
    <definedName name="Page63">'Bill Origin'!#REF!</definedName>
    <definedName name="Page64" localSheetId="2">'Bill Origin with Cost Analysis'!#REF!</definedName>
    <definedName name="Page64">'Bill Origin'!#REF!</definedName>
    <definedName name="Page65" localSheetId="2">'Bill Origin with Cost Analysis'!#REF!</definedName>
    <definedName name="Page65">'Bill Origin'!#REF!</definedName>
    <definedName name="Page66" localSheetId="2">'Bill Origin with Cost Analysis'!#REF!</definedName>
    <definedName name="Page66">'Bill Origin'!#REF!</definedName>
    <definedName name="Page67" localSheetId="2">'Bill Origin with Cost Analysis'!#REF!</definedName>
    <definedName name="Page67">'Bill Origin'!#REF!</definedName>
    <definedName name="Page68" localSheetId="2">'Bill Origin with Cost Analysis'!#REF!</definedName>
    <definedName name="Page68">'Bill Origin'!#REF!</definedName>
    <definedName name="Page69" localSheetId="2">'Bill Origin with Cost Analysis'!#REF!</definedName>
    <definedName name="Page69">'Bill Origin'!#REF!</definedName>
    <definedName name="Page7" localSheetId="2">'Bill Origin with Cost Analysis'!#REF!</definedName>
    <definedName name="Page7">'Bill Origin'!#REF!</definedName>
    <definedName name="Page70" localSheetId="2">'Bill Origin with Cost Analysis'!#REF!</definedName>
    <definedName name="Page70">'Bill Origin'!#REF!</definedName>
    <definedName name="Page71" localSheetId="2">'Bill Origin with Cost Analysis'!#REF!</definedName>
    <definedName name="Page71">'Bill Origin'!#REF!</definedName>
    <definedName name="Page72" localSheetId="2">'Bill Origin with Cost Analysis'!#REF!</definedName>
    <definedName name="Page72">'Bill Origin'!#REF!</definedName>
    <definedName name="Page73" localSheetId="2">'Bill Origin with Cost Analysis'!#REF!</definedName>
    <definedName name="Page73">'Bill Origin'!#REF!</definedName>
    <definedName name="Page74" localSheetId="2">'Bill Origin with Cost Analysis'!#REF!</definedName>
    <definedName name="Page74">'Bill Origin'!#REF!</definedName>
    <definedName name="Page75" localSheetId="2">'Bill Origin with Cost Analysis'!#REF!</definedName>
    <definedName name="Page75">'Bill Origin'!#REF!</definedName>
    <definedName name="Page76" localSheetId="2">'Bill Origin with Cost Analysis'!#REF!</definedName>
    <definedName name="Page76">'Bill Origin'!#REF!</definedName>
    <definedName name="Page77" localSheetId="2">'Bill Origin with Cost Analysis'!#REF!</definedName>
    <definedName name="Page77">'Bill Origin'!#REF!</definedName>
    <definedName name="Page78" localSheetId="2">'Bill Origin with Cost Analysis'!#REF!</definedName>
    <definedName name="Page78">'Bill Origin'!#REF!</definedName>
    <definedName name="Page79" localSheetId="2">'Bill Origin with Cost Analysis'!#REF!</definedName>
    <definedName name="Page79">'Bill Origin'!#REF!</definedName>
    <definedName name="Page8" localSheetId="2">'Bill Origin with Cost Analysis'!#REF!</definedName>
    <definedName name="Page8">'Bill Origin'!#REF!</definedName>
    <definedName name="Page80" localSheetId="2">'Bill Origin with Cost Analysis'!#REF!</definedName>
    <definedName name="Page80">'Bill Origin'!#REF!</definedName>
    <definedName name="Page81" localSheetId="2">'Bill Origin with Cost Analysis'!#REF!</definedName>
    <definedName name="Page81">'Bill Origin'!#REF!</definedName>
    <definedName name="Page82" localSheetId="2">'Bill Origin with Cost Analysis'!#REF!</definedName>
    <definedName name="Page82">'Bill Origin'!#REF!</definedName>
    <definedName name="Page83" localSheetId="2">'Bill Origin with Cost Analysis'!#REF!</definedName>
    <definedName name="Page83">'Bill Origin'!#REF!</definedName>
    <definedName name="Page84" localSheetId="2">'Bill Origin with Cost Analysis'!#REF!</definedName>
    <definedName name="Page84">'Bill Origin'!#REF!</definedName>
    <definedName name="Page85" localSheetId="2">'Bill Origin with Cost Analysis'!#REF!</definedName>
    <definedName name="Page85">'Bill Origin'!#REF!</definedName>
    <definedName name="Page86" localSheetId="2">'Bill Origin with Cost Analysis'!#REF!</definedName>
    <definedName name="Page86">'Bill Origin'!#REF!</definedName>
    <definedName name="Page87" localSheetId="2">'Bill Origin with Cost Analysis'!#REF!</definedName>
    <definedName name="Page87">'Bill Origin'!#REF!</definedName>
    <definedName name="Page88" localSheetId="2">'Bill Origin with Cost Analysis'!#REF!</definedName>
    <definedName name="Page88">'Bill Origin'!#REF!</definedName>
    <definedName name="Page89" localSheetId="2">'Bill Origin with Cost Analysis'!#REF!</definedName>
    <definedName name="Page89">'Bill Origin'!#REF!</definedName>
    <definedName name="Page9" localSheetId="2">'Bill Origin with Cost Analysis'!#REF!</definedName>
    <definedName name="Page9">'Bill Origin'!#REF!</definedName>
    <definedName name="Page90" localSheetId="2">'Bill Origin with Cost Analysis'!#REF!</definedName>
    <definedName name="Page90">'Bill Origin'!#REF!</definedName>
    <definedName name="Page91" localSheetId="2">'Bill Origin with Cost Analysis'!#REF!</definedName>
    <definedName name="Page91">'Bill Origin'!#REF!</definedName>
    <definedName name="Page92" localSheetId="2">'Bill Origin with Cost Analysis'!#REF!</definedName>
    <definedName name="Page92">'Bill Origin'!#REF!</definedName>
    <definedName name="Page93" localSheetId="2">'Bill Origin with Cost Analysis'!#REF!</definedName>
    <definedName name="Page93">'Bill Origin'!#REF!</definedName>
    <definedName name="Page94" localSheetId="2">'Bill Origin with Cost Analysis'!#REF!</definedName>
    <definedName name="Page94">'Bill Origin'!#REF!</definedName>
    <definedName name="Page95" localSheetId="2">'Bill Origin with Cost Analysis'!#REF!</definedName>
    <definedName name="Page95">'Bill Origin'!#REF!</definedName>
    <definedName name="Page96" localSheetId="2">'Bill Origin with Cost Analysis'!#REF!</definedName>
    <definedName name="Page96">'Bill Origin'!#REF!</definedName>
    <definedName name="Page97" localSheetId="2">'Bill Origin with Cost Analysis'!#REF!</definedName>
    <definedName name="Page97">'Bill Origin'!#REF!</definedName>
    <definedName name="Page98" localSheetId="2">'Bill Origin with Cost Analysis'!#REF!</definedName>
    <definedName name="Page98">'Bill Origin'!#REF!</definedName>
    <definedName name="Page99" localSheetId="2">'Bill Origin with Cost Analysis'!#REF!</definedName>
    <definedName name="Page99">'Bill Origin'!#REF!</definedName>
    <definedName name="_xlnm.Print_Area" localSheetId="1">'Bill Origin'!$A$1:$F$142</definedName>
    <definedName name="_xlnm.Print_Area" localSheetId="2">'Bill Origin with Cost Analysis'!$A$1:$Z$1030</definedName>
    <definedName name="_xlnm.Print_Area" localSheetId="0">BOQ!$A$1:$C$38</definedName>
    <definedName name="_xlnm.Print_Titles" localSheetId="1">'Bill Origin'!$3:$3</definedName>
    <definedName name="_xlnm.Print_Titles" localSheetId="2">'Bill Origin with Cost Analysis'!$3:$3</definedName>
  </definedNames>
  <calcPr calcId="171027"/>
</workbook>
</file>

<file path=xl/calcChain.xml><?xml version="1.0" encoding="utf-8"?>
<calcChain xmlns="http://schemas.openxmlformats.org/spreadsheetml/2006/main">
  <c r="C1030" i="16" l="1"/>
  <c r="F525" i="16"/>
  <c r="F526" i="16"/>
  <c r="F527" i="16"/>
  <c r="F528" i="16"/>
  <c r="F529" i="16"/>
  <c r="F530" i="16"/>
  <c r="F531" i="16"/>
  <c r="F520" i="16"/>
  <c r="F521" i="16"/>
  <c r="F509" i="16"/>
  <c r="F510" i="16"/>
  <c r="F511" i="16"/>
  <c r="F512" i="16"/>
  <c r="F513" i="16"/>
  <c r="F514" i="16"/>
  <c r="F515" i="16"/>
  <c r="F503" i="16"/>
  <c r="F504" i="16"/>
  <c r="F505" i="16"/>
  <c r="F506" i="16"/>
  <c r="F496" i="16"/>
  <c r="F497" i="16"/>
  <c r="F498" i="16"/>
  <c r="F499" i="16"/>
  <c r="F500" i="16"/>
  <c r="F490" i="16"/>
  <c r="F491" i="16"/>
  <c r="F492" i="16"/>
  <c r="F493" i="16"/>
  <c r="F478" i="16"/>
  <c r="F479" i="16"/>
  <c r="F480" i="16"/>
  <c r="F481" i="16"/>
  <c r="F482" i="16"/>
  <c r="F483" i="16"/>
  <c r="F484" i="16"/>
  <c r="F485" i="16"/>
  <c r="F486" i="16"/>
  <c r="F487" i="16"/>
  <c r="F470" i="16"/>
  <c r="F471" i="16"/>
  <c r="F472" i="16"/>
  <c r="F473" i="16"/>
  <c r="F474" i="16"/>
  <c r="F475" i="16"/>
  <c r="F464" i="16"/>
  <c r="F465" i="16"/>
  <c r="F466" i="16"/>
  <c r="F467" i="16"/>
  <c r="F455" i="16"/>
  <c r="F456" i="16"/>
  <c r="F457" i="16"/>
  <c r="F458" i="16"/>
  <c r="F459" i="16"/>
  <c r="F460" i="16"/>
  <c r="F461" i="16"/>
  <c r="F448" i="16"/>
  <c r="F449" i="16"/>
  <c r="F450" i="16"/>
  <c r="F451" i="16"/>
  <c r="F452" i="16"/>
  <c r="F441" i="16"/>
  <c r="F442" i="16"/>
  <c r="F443" i="16"/>
  <c r="F444" i="16"/>
  <c r="F445" i="16"/>
  <c r="F432" i="16"/>
  <c r="F433" i="16"/>
  <c r="F434" i="16"/>
  <c r="F435" i="16"/>
  <c r="F436" i="16"/>
  <c r="F437" i="16"/>
  <c r="F438" i="16"/>
  <c r="F423" i="16"/>
  <c r="F424" i="16"/>
  <c r="F425" i="16"/>
  <c r="F426" i="16"/>
  <c r="F427" i="16"/>
  <c r="F428" i="16"/>
  <c r="F429" i="16"/>
  <c r="F415" i="16"/>
  <c r="F416" i="16"/>
  <c r="F417" i="16"/>
  <c r="F418" i="16"/>
  <c r="F419" i="16"/>
  <c r="F420" i="16"/>
  <c r="F406" i="16"/>
  <c r="F407" i="16"/>
  <c r="F408" i="16"/>
  <c r="F409" i="16"/>
  <c r="F410" i="16"/>
  <c r="F411" i="16"/>
  <c r="F412" i="16"/>
  <c r="F397" i="16"/>
  <c r="F398" i="16"/>
  <c r="F399" i="16"/>
  <c r="F400" i="16"/>
  <c r="F401" i="16"/>
  <c r="F402" i="16"/>
  <c r="F403" i="16"/>
  <c r="F390" i="16"/>
  <c r="F391" i="16"/>
  <c r="F392" i="16"/>
  <c r="F393" i="16"/>
  <c r="F394" i="16"/>
  <c r="F381" i="16"/>
  <c r="F382" i="16"/>
  <c r="F383" i="16"/>
  <c r="F384" i="16"/>
  <c r="F385" i="16"/>
  <c r="F386" i="16"/>
  <c r="F387" i="16"/>
  <c r="F371" i="16"/>
  <c r="F372" i="16"/>
  <c r="F373" i="16"/>
  <c r="F374" i="16"/>
  <c r="F375" i="16"/>
  <c r="F376" i="16"/>
  <c r="F377" i="16"/>
  <c r="F378" i="16"/>
  <c r="F361" i="16"/>
  <c r="F362" i="16"/>
  <c r="F363" i="16"/>
  <c r="F364" i="16"/>
  <c r="F365" i="16"/>
  <c r="F366" i="16"/>
  <c r="F367" i="16"/>
  <c r="F368" i="16"/>
  <c r="F351" i="16"/>
  <c r="F352" i="16"/>
  <c r="F353" i="16"/>
  <c r="F354" i="16"/>
  <c r="F355" i="16"/>
  <c r="F356" i="16"/>
  <c r="F357" i="16"/>
  <c r="F358" i="16"/>
  <c r="F343" i="16"/>
  <c r="F344" i="16"/>
  <c r="F345" i="16"/>
  <c r="F346" i="16"/>
  <c r="F347" i="16"/>
  <c r="F348" i="16"/>
  <c r="F334" i="16"/>
  <c r="F335" i="16"/>
  <c r="F336" i="16"/>
  <c r="F337" i="16"/>
  <c r="F338" i="16"/>
  <c r="F339" i="16"/>
  <c r="F340" i="16"/>
  <c r="F321" i="16"/>
  <c r="F322" i="16"/>
  <c r="F323" i="16"/>
  <c r="F324" i="16"/>
  <c r="F325" i="16"/>
  <c r="F326" i="16"/>
  <c r="F327" i="16"/>
  <c r="F328" i="16"/>
  <c r="F329" i="16"/>
  <c r="F330" i="16"/>
  <c r="F331" i="16"/>
  <c r="F312" i="16"/>
  <c r="F313" i="16"/>
  <c r="F314" i="16"/>
  <c r="F315" i="16"/>
  <c r="F316" i="16"/>
  <c r="F317" i="16"/>
  <c r="F318" i="16"/>
  <c r="F298" i="16"/>
  <c r="F299" i="16"/>
  <c r="F300" i="16"/>
  <c r="F301" i="16"/>
  <c r="F302" i="16"/>
  <c r="F303" i="16"/>
  <c r="F304" i="16"/>
  <c r="F305" i="16"/>
  <c r="F306" i="16"/>
  <c r="F307" i="16"/>
  <c r="F308" i="16"/>
  <c r="F309" i="16"/>
  <c r="F282" i="16"/>
  <c r="F283" i="16"/>
  <c r="F284" i="16"/>
  <c r="F285" i="16"/>
  <c r="F286" i="16"/>
  <c r="F287" i="16"/>
  <c r="F288" i="16"/>
  <c r="F289" i="16"/>
  <c r="F290" i="16"/>
  <c r="F291" i="16"/>
  <c r="F292" i="16"/>
  <c r="F293" i="16"/>
  <c r="F294" i="16"/>
  <c r="F295" i="16"/>
  <c r="F278" i="16"/>
  <c r="F272" i="16"/>
  <c r="F273" i="16"/>
  <c r="F274" i="16"/>
  <c r="F275" i="16"/>
  <c r="F257" i="16"/>
  <c r="F258" i="16"/>
  <c r="F259" i="16"/>
  <c r="F260" i="16"/>
  <c r="F261" i="16"/>
  <c r="F262" i="16"/>
  <c r="F263" i="16"/>
  <c r="F264" i="16"/>
  <c r="F265" i="16"/>
  <c r="F266" i="16"/>
  <c r="F267" i="16"/>
  <c r="F268" i="16"/>
  <c r="F269" i="16"/>
  <c r="F250" i="16"/>
  <c r="F251" i="16"/>
  <c r="F252" i="16"/>
  <c r="F253" i="16"/>
  <c r="F254" i="16"/>
  <c r="F232" i="16"/>
  <c r="F233" i="16"/>
  <c r="F234" i="16"/>
  <c r="F235" i="16"/>
  <c r="F236" i="16"/>
  <c r="F237" i="16"/>
  <c r="F238" i="16"/>
  <c r="F239" i="16"/>
  <c r="F240" i="16"/>
  <c r="F241" i="16"/>
  <c r="F242" i="16"/>
  <c r="F243" i="16"/>
  <c r="F244" i="16"/>
  <c r="F245" i="16"/>
  <c r="F246" i="16"/>
  <c r="F247"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15" i="16"/>
  <c r="F116" i="16"/>
  <c r="F117" i="16"/>
  <c r="F118" i="16"/>
  <c r="F156" i="16" s="1"/>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09" i="16"/>
  <c r="F110" i="16"/>
  <c r="F111"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67" i="16"/>
  <c r="F68" i="16"/>
  <c r="F69" i="16"/>
  <c r="F70" i="16"/>
  <c r="F71" i="16"/>
  <c r="F72" i="16"/>
  <c r="F73" i="16"/>
  <c r="F74"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16" i="16"/>
  <c r="F17" i="16"/>
  <c r="F18" i="16"/>
  <c r="F19" i="16"/>
  <c r="F20" i="16"/>
  <c r="F15" i="16"/>
  <c r="F9" i="16"/>
  <c r="F10" i="16"/>
  <c r="F11" i="16"/>
  <c r="F12" i="16"/>
  <c r="F13" i="16"/>
  <c r="C1028" i="16"/>
  <c r="C1029" i="16"/>
  <c r="F763" i="16"/>
  <c r="F764" i="16"/>
  <c r="F766" i="16"/>
  <c r="F767" i="16"/>
  <c r="F768" i="16"/>
  <c r="F770" i="16"/>
  <c r="F771" i="16"/>
  <c r="F772" i="16"/>
  <c r="F773" i="16"/>
  <c r="F774" i="16"/>
  <c r="F775" i="16"/>
  <c r="F776" i="16"/>
  <c r="F777" i="16"/>
  <c r="F778" i="16"/>
  <c r="F779" i="16"/>
  <c r="F780" i="16"/>
  <c r="F782" i="16"/>
  <c r="F783" i="16"/>
  <c r="F784" i="16"/>
  <c r="F786" i="16"/>
  <c r="F787" i="16"/>
  <c r="F788" i="16"/>
  <c r="F790" i="16"/>
  <c r="F792" i="16"/>
  <c r="F793" i="16"/>
  <c r="F795" i="16"/>
  <c r="F796" i="16"/>
  <c r="F797" i="16"/>
  <c r="F798" i="16"/>
  <c r="F799" i="16"/>
  <c r="F800" i="16"/>
  <c r="F802" i="16"/>
  <c r="F804" i="16"/>
  <c r="F805" i="16"/>
  <c r="F807" i="16"/>
  <c r="F817" i="16"/>
  <c r="F818" i="16"/>
  <c r="F819" i="16"/>
  <c r="F820" i="16"/>
  <c r="F821" i="16"/>
  <c r="F811" i="16"/>
  <c r="F812" i="16"/>
  <c r="F813" i="16"/>
  <c r="F814" i="16"/>
  <c r="F815" i="16"/>
  <c r="F822" i="16"/>
  <c r="F823" i="16"/>
  <c r="F824" i="16"/>
  <c r="F825" i="16"/>
  <c r="F826" i="16"/>
  <c r="F827" i="16"/>
  <c r="F828" i="16"/>
  <c r="F829" i="16"/>
  <c r="F830" i="16"/>
  <c r="F831" i="16"/>
  <c r="F832" i="16"/>
  <c r="F833" i="16"/>
  <c r="F834" i="16"/>
  <c r="F836" i="16"/>
  <c r="F837" i="16"/>
  <c r="F838" i="16"/>
  <c r="F839" i="16"/>
  <c r="F840" i="16"/>
  <c r="F841" i="16"/>
  <c r="F842" i="16"/>
  <c r="F843" i="16"/>
  <c r="F844" i="16"/>
  <c r="F845" i="16"/>
  <c r="F846" i="16"/>
  <c r="F847" i="16"/>
  <c r="F848" i="16"/>
  <c r="F849" i="16"/>
  <c r="F850" i="16"/>
  <c r="F851" i="16"/>
  <c r="F852" i="16"/>
  <c r="F853" i="16"/>
  <c r="F854" i="16"/>
  <c r="F855" i="16"/>
  <c r="F856" i="16"/>
  <c r="F857" i="16"/>
  <c r="F859" i="16"/>
  <c r="F860" i="16"/>
  <c r="F861" i="16"/>
  <c r="F862" i="16"/>
  <c r="F863" i="16"/>
  <c r="F864" i="16"/>
  <c r="F865" i="16"/>
  <c r="F866" i="16"/>
  <c r="F867" i="16"/>
  <c r="F868" i="16"/>
  <c r="F869" i="16"/>
  <c r="F870" i="16"/>
  <c r="F871" i="16"/>
  <c r="F872" i="16"/>
  <c r="F873" i="16"/>
  <c r="F874" i="16"/>
  <c r="F875" i="16"/>
  <c r="F876" i="16"/>
  <c r="F877" i="16"/>
  <c r="F878" i="16"/>
  <c r="F879" i="16"/>
  <c r="F880" i="16"/>
  <c r="F882" i="16"/>
  <c r="F883" i="16"/>
  <c r="F884" i="16"/>
  <c r="F885" i="16"/>
  <c r="F886" i="16"/>
  <c r="F887" i="16"/>
  <c r="F888" i="16"/>
  <c r="F889" i="16"/>
  <c r="F890" i="16"/>
  <c r="F891" i="16"/>
  <c r="F892" i="16"/>
  <c r="F893" i="16"/>
  <c r="F894" i="16"/>
  <c r="F895" i="16"/>
  <c r="F896" i="16"/>
  <c r="F897" i="16"/>
  <c r="F898" i="16"/>
  <c r="F899" i="16"/>
  <c r="F900" i="16"/>
  <c r="F901" i="16"/>
  <c r="F902" i="16"/>
  <c r="F903" i="16"/>
  <c r="F905" i="16"/>
  <c r="F906" i="16"/>
  <c r="F907" i="16"/>
  <c r="F908" i="16"/>
  <c r="F909" i="16"/>
  <c r="F910" i="16"/>
  <c r="F911" i="16"/>
  <c r="F912" i="16"/>
  <c r="F913" i="16"/>
  <c r="F914" i="16"/>
  <c r="F915" i="16"/>
  <c r="F916" i="16"/>
  <c r="F917" i="16"/>
  <c r="F918" i="16"/>
  <c r="F919" i="16"/>
  <c r="F920" i="16"/>
  <c r="F921" i="16"/>
  <c r="F922" i="16"/>
  <c r="F927" i="16"/>
  <c r="F926" i="16"/>
  <c r="F925" i="16"/>
  <c r="F924" i="16"/>
  <c r="F929" i="16"/>
  <c r="F931" i="16"/>
  <c r="F932" i="16"/>
  <c r="F933" i="16"/>
  <c r="F934" i="16"/>
  <c r="F935" i="16"/>
  <c r="F936" i="16"/>
  <c r="F937" i="16"/>
  <c r="F938" i="16"/>
  <c r="F939" i="16"/>
  <c r="F940" i="16"/>
  <c r="F941" i="16"/>
  <c r="F942" i="16"/>
  <c r="F943" i="16"/>
  <c r="F944" i="16"/>
  <c r="F945" i="16"/>
  <c r="F946" i="16"/>
  <c r="F947" i="16"/>
  <c r="F948" i="16"/>
  <c r="F949" i="16"/>
  <c r="F950" i="16"/>
  <c r="F952" i="16"/>
  <c r="F953" i="16"/>
  <c r="F954" i="16"/>
  <c r="F955" i="16"/>
  <c r="F956" i="16"/>
  <c r="F957" i="16"/>
  <c r="F958" i="16"/>
  <c r="F959" i="16"/>
  <c r="F960" i="16"/>
  <c r="F961" i="16"/>
  <c r="F962" i="16"/>
  <c r="F963" i="16"/>
  <c r="F964" i="16"/>
  <c r="F965" i="16"/>
  <c r="F966" i="16"/>
  <c r="F967" i="16"/>
  <c r="F968" i="16"/>
  <c r="F969" i="16"/>
  <c r="F970" i="16"/>
  <c r="F971" i="16"/>
  <c r="F972" i="16"/>
  <c r="F973" i="16"/>
  <c r="F974" i="16"/>
  <c r="F975" i="16"/>
  <c r="F976" i="16"/>
  <c r="F977" i="16"/>
  <c r="F978" i="16"/>
  <c r="F979" i="16"/>
  <c r="F980" i="16"/>
  <c r="F981" i="16"/>
  <c r="F982" i="16"/>
  <c r="F983" i="16"/>
  <c r="F984" i="16"/>
  <c r="F985" i="16"/>
  <c r="F986" i="16"/>
  <c r="F987" i="16"/>
  <c r="F989" i="16"/>
  <c r="F990" i="16"/>
  <c r="F991" i="16"/>
  <c r="F992" i="16"/>
  <c r="F993" i="16"/>
  <c r="F994" i="16"/>
  <c r="F995" i="16"/>
  <c r="F996" i="16"/>
  <c r="F997" i="16"/>
  <c r="F998" i="16"/>
  <c r="F999" i="16"/>
  <c r="F1000" i="16"/>
  <c r="F1001" i="16"/>
  <c r="F1005" i="16"/>
  <c r="F1006" i="16"/>
  <c r="F1004" i="16"/>
  <c r="F1007" i="16" s="1"/>
  <c r="F1009" i="16"/>
  <c r="F1010" i="16"/>
  <c r="F1011" i="16"/>
  <c r="F1012" i="16"/>
  <c r="F1013" i="16"/>
  <c r="F1014" i="16"/>
  <c r="F1015" i="16"/>
  <c r="K290" i="16"/>
  <c r="O290" i="16"/>
  <c r="S290" i="16"/>
  <c r="X290" i="16"/>
  <c r="X291" i="16"/>
  <c r="U290" i="16" l="1"/>
  <c r="Y290" i="16" s="1"/>
  <c r="Z290" i="16" s="1"/>
  <c r="F1016" i="16"/>
  <c r="X226" i="16"/>
  <c r="S226" i="16"/>
  <c r="O226" i="16"/>
  <c r="K226" i="16"/>
  <c r="X612" i="16"/>
  <c r="S612" i="16"/>
  <c r="O612" i="16"/>
  <c r="K612" i="16"/>
  <c r="F612" i="16"/>
  <c r="X639" i="16"/>
  <c r="S639" i="16"/>
  <c r="O639" i="16"/>
  <c r="K639" i="16"/>
  <c r="F639" i="16"/>
  <c r="K780" i="16"/>
  <c r="O780" i="16"/>
  <c r="S780" i="16"/>
  <c r="X780" i="16"/>
  <c r="X811" i="16"/>
  <c r="S811" i="16"/>
  <c r="O811" i="16"/>
  <c r="K811" i="16"/>
  <c r="X1000" i="16"/>
  <c r="S1000" i="16"/>
  <c r="O1000" i="16"/>
  <c r="K1000" i="16"/>
  <c r="X1005" i="16"/>
  <c r="S1005" i="16"/>
  <c r="O1005" i="16"/>
  <c r="K1005" i="16"/>
  <c r="X1015" i="16"/>
  <c r="S1015" i="16"/>
  <c r="O1015" i="16"/>
  <c r="K1015" i="16"/>
  <c r="X1014" i="16"/>
  <c r="S1014" i="16"/>
  <c r="O1014" i="16"/>
  <c r="K1014" i="16"/>
  <c r="X1013" i="16"/>
  <c r="S1013" i="16"/>
  <c r="O1013" i="16"/>
  <c r="K1013" i="16"/>
  <c r="X1012" i="16"/>
  <c r="S1012" i="16"/>
  <c r="O1012" i="16"/>
  <c r="K1012" i="16"/>
  <c r="F508" i="16"/>
  <c r="K508" i="16"/>
  <c r="O508" i="16"/>
  <c r="S508" i="16"/>
  <c r="X508" i="16"/>
  <c r="F519" i="16"/>
  <c r="K519" i="16"/>
  <c r="O519" i="16"/>
  <c r="S519" i="16"/>
  <c r="X519" i="16"/>
  <c r="U1013" i="16" l="1"/>
  <c r="U1000" i="16"/>
  <c r="U1015" i="16"/>
  <c r="Y1015" i="16" s="1"/>
  <c r="Z1015" i="16" s="1"/>
  <c r="U612" i="16"/>
  <c r="Y612" i="16" s="1"/>
  <c r="Z612" i="16" s="1"/>
  <c r="U1014" i="16"/>
  <c r="Y1014" i="16" s="1"/>
  <c r="Z1014" i="16" s="1"/>
  <c r="U811" i="16"/>
  <c r="Y811" i="16" s="1"/>
  <c r="Z811" i="16" s="1"/>
  <c r="U226" i="16"/>
  <c r="Y226" i="16" s="1"/>
  <c r="Z226" i="16" s="1"/>
  <c r="Y1013" i="16"/>
  <c r="Z1013" i="16" s="1"/>
  <c r="U780" i="16"/>
  <c r="Y780" i="16" s="1"/>
  <c r="Z780" i="16" s="1"/>
  <c r="U1012" i="16"/>
  <c r="Y1012" i="16" s="1"/>
  <c r="Z1012" i="16" s="1"/>
  <c r="U1005" i="16"/>
  <c r="Y1005" i="16" s="1"/>
  <c r="Z1005" i="16" s="1"/>
  <c r="U639" i="16"/>
  <c r="Y639" i="16" s="1"/>
  <c r="Z639" i="16" s="1"/>
  <c r="Y1000" i="16"/>
  <c r="Z1000" i="16" s="1"/>
  <c r="U508" i="16"/>
  <c r="Y508" i="16" s="1"/>
  <c r="Z508" i="16" s="1"/>
  <c r="U519" i="16"/>
  <c r="Y519" i="16" s="1"/>
  <c r="Z519" i="16" s="1"/>
  <c r="X738" i="16" l="1"/>
  <c r="S738" i="16"/>
  <c r="O738" i="16"/>
  <c r="K738" i="16"/>
  <c r="X715" i="16"/>
  <c r="S715" i="16"/>
  <c r="O715" i="16"/>
  <c r="K715" i="16"/>
  <c r="X703" i="16"/>
  <c r="S703" i="16"/>
  <c r="O703" i="16"/>
  <c r="K703" i="16"/>
  <c r="X634" i="16"/>
  <c r="S634" i="16"/>
  <c r="O634" i="16"/>
  <c r="K634" i="16"/>
  <c r="X560" i="16"/>
  <c r="S560" i="16"/>
  <c r="O560" i="16"/>
  <c r="K560" i="16"/>
  <c r="X555" i="16"/>
  <c r="S555" i="16"/>
  <c r="O555" i="16"/>
  <c r="K555" i="16"/>
  <c r="F556" i="16"/>
  <c r="X549" i="16"/>
  <c r="S549" i="16"/>
  <c r="O549" i="16"/>
  <c r="K549" i="16"/>
  <c r="X545" i="16"/>
  <c r="S545" i="16"/>
  <c r="O545" i="16"/>
  <c r="K545" i="16"/>
  <c r="X534" i="16"/>
  <c r="S534" i="16"/>
  <c r="O534" i="16"/>
  <c r="K534" i="16"/>
  <c r="X521" i="16"/>
  <c r="S521" i="16"/>
  <c r="O521" i="16"/>
  <c r="K521" i="16"/>
  <c r="X607" i="16"/>
  <c r="S607" i="16"/>
  <c r="O607" i="16"/>
  <c r="K607" i="16"/>
  <c r="X804" i="16"/>
  <c r="S804" i="16"/>
  <c r="O804" i="16"/>
  <c r="K804" i="16"/>
  <c r="X799" i="16"/>
  <c r="S799" i="16"/>
  <c r="O799" i="16"/>
  <c r="K799" i="16"/>
  <c r="X792" i="16"/>
  <c r="S792" i="16"/>
  <c r="O792" i="16"/>
  <c r="K792" i="16"/>
  <c r="X784" i="16"/>
  <c r="S784" i="16"/>
  <c r="O784" i="16"/>
  <c r="K784" i="16"/>
  <c r="X779" i="16"/>
  <c r="S779" i="16"/>
  <c r="O779" i="16"/>
  <c r="K779" i="16"/>
  <c r="X767" i="16"/>
  <c r="S767" i="16"/>
  <c r="O767" i="16"/>
  <c r="K767" i="16"/>
  <c r="X763" i="16"/>
  <c r="S763" i="16"/>
  <c r="O763" i="16"/>
  <c r="K763" i="16"/>
  <c r="X757" i="16"/>
  <c r="S757" i="16"/>
  <c r="O757" i="16"/>
  <c r="K757" i="16"/>
  <c r="U534" i="16" l="1"/>
  <c r="Y534" i="16" s="1"/>
  <c r="Z534" i="16" s="1"/>
  <c r="U545" i="16"/>
  <c r="Y545" i="16" s="1"/>
  <c r="Z545" i="16" s="1"/>
  <c r="U607" i="16"/>
  <c r="Y607" i="16" s="1"/>
  <c r="Z607" i="16" s="1"/>
  <c r="U549" i="16"/>
  <c r="Y549" i="16" s="1"/>
  <c r="Z549" i="16" s="1"/>
  <c r="U763" i="16"/>
  <c r="U560" i="16"/>
  <c r="Y560" i="16" s="1"/>
  <c r="Z560" i="16" s="1"/>
  <c r="U738" i="16"/>
  <c r="Y738" i="16" s="1"/>
  <c r="Z738" i="16" s="1"/>
  <c r="U767" i="16"/>
  <c r="Y767" i="16" s="1"/>
  <c r="Z767" i="16" s="1"/>
  <c r="U521" i="16"/>
  <c r="Y521" i="16" s="1"/>
  <c r="Z521" i="16" s="1"/>
  <c r="U792" i="16"/>
  <c r="Y792" i="16" s="1"/>
  <c r="Z792" i="16" s="1"/>
  <c r="U703" i="16"/>
  <c r="Y703" i="16" s="1"/>
  <c r="Z703" i="16" s="1"/>
  <c r="U784" i="16"/>
  <c r="Y784" i="16" s="1"/>
  <c r="Z784" i="16" s="1"/>
  <c r="U555" i="16"/>
  <c r="Y555" i="16" s="1"/>
  <c r="Z555" i="16" s="1"/>
  <c r="U757" i="16"/>
  <c r="Y757" i="16" s="1"/>
  <c r="Z757" i="16" s="1"/>
  <c r="Y763" i="16"/>
  <c r="Z763" i="16" s="1"/>
  <c r="U779" i="16"/>
  <c r="Y779" i="16" s="1"/>
  <c r="Z779" i="16" s="1"/>
  <c r="U799" i="16"/>
  <c r="Y799" i="16" s="1"/>
  <c r="Z799" i="16" s="1"/>
  <c r="U715" i="16"/>
  <c r="Y715" i="16" s="1"/>
  <c r="Z715" i="16" s="1"/>
  <c r="U804" i="16"/>
  <c r="Y804" i="16" s="1"/>
  <c r="Z804" i="16" s="1"/>
  <c r="U634" i="16"/>
  <c r="Y634" i="16" s="1"/>
  <c r="Z634" i="16" s="1"/>
  <c r="X981" i="16" l="1"/>
  <c r="S981" i="16"/>
  <c r="O981" i="16"/>
  <c r="K981" i="16"/>
  <c r="X983" i="16"/>
  <c r="S983" i="16"/>
  <c r="O983" i="16"/>
  <c r="K983" i="16"/>
  <c r="X982" i="16"/>
  <c r="S982" i="16"/>
  <c r="O982" i="16"/>
  <c r="K982" i="16"/>
  <c r="X991" i="16"/>
  <c r="S991" i="16"/>
  <c r="O991" i="16"/>
  <c r="K991" i="16"/>
  <c r="X990" i="16"/>
  <c r="S990" i="16"/>
  <c r="O990" i="16"/>
  <c r="K990" i="16"/>
  <c r="X989" i="16"/>
  <c r="S989" i="16"/>
  <c r="O989" i="16"/>
  <c r="K989" i="16"/>
  <c r="X987" i="16"/>
  <c r="S987" i="16"/>
  <c r="O987" i="16"/>
  <c r="K987" i="16"/>
  <c r="X986" i="16"/>
  <c r="S986" i="16"/>
  <c r="O986" i="16"/>
  <c r="K986" i="16"/>
  <c r="X985" i="16"/>
  <c r="S985" i="16"/>
  <c r="O985" i="16"/>
  <c r="K985" i="16"/>
  <c r="X984" i="16"/>
  <c r="S984" i="16"/>
  <c r="O984" i="16"/>
  <c r="K984" i="16"/>
  <c r="X999" i="16"/>
  <c r="S999" i="16"/>
  <c r="O999" i="16"/>
  <c r="K999" i="16"/>
  <c r="X998" i="16"/>
  <c r="S998" i="16"/>
  <c r="O998" i="16"/>
  <c r="K998" i="16"/>
  <c r="X997" i="16"/>
  <c r="S997" i="16"/>
  <c r="O997" i="16"/>
  <c r="K997" i="16"/>
  <c r="X996" i="16"/>
  <c r="S996" i="16"/>
  <c r="O996" i="16"/>
  <c r="K996" i="16"/>
  <c r="X995" i="16"/>
  <c r="S995" i="16"/>
  <c r="O995" i="16"/>
  <c r="K995" i="16"/>
  <c r="X994" i="16"/>
  <c r="S994" i="16"/>
  <c r="O994" i="16"/>
  <c r="K994" i="16"/>
  <c r="X993" i="16"/>
  <c r="S993" i="16"/>
  <c r="O993" i="16"/>
  <c r="K993" i="16"/>
  <c r="X992" i="16"/>
  <c r="S992" i="16"/>
  <c r="O992" i="16"/>
  <c r="K992" i="16"/>
  <c r="X1011" i="16"/>
  <c r="S1011" i="16"/>
  <c r="O1011" i="16"/>
  <c r="K1011" i="16"/>
  <c r="X1010" i="16"/>
  <c r="S1010" i="16"/>
  <c r="O1010" i="16"/>
  <c r="K1010" i="16"/>
  <c r="X1009" i="16"/>
  <c r="S1009" i="16"/>
  <c r="O1009" i="16"/>
  <c r="K1009" i="16"/>
  <c r="X1006" i="16"/>
  <c r="S1006" i="16"/>
  <c r="O1006" i="16"/>
  <c r="K1006" i="16"/>
  <c r="X1004" i="16"/>
  <c r="S1004" i="16"/>
  <c r="O1004" i="16"/>
  <c r="K1004" i="16"/>
  <c r="X1001" i="16"/>
  <c r="S1001" i="16"/>
  <c r="O1001" i="16"/>
  <c r="K1001" i="16"/>
  <c r="X777" i="16"/>
  <c r="S777" i="16"/>
  <c r="O777" i="16"/>
  <c r="K777" i="16"/>
  <c r="X895" i="16"/>
  <c r="S895" i="16"/>
  <c r="O895" i="16"/>
  <c r="K895" i="16"/>
  <c r="U1004" i="16" l="1"/>
  <c r="Y1004" i="16" s="1"/>
  <c r="Z1004" i="16" s="1"/>
  <c r="U1006" i="16"/>
  <c r="Y1006" i="16" s="1"/>
  <c r="Z1006" i="16" s="1"/>
  <c r="U1010" i="16"/>
  <c r="Y1010" i="16" s="1"/>
  <c r="Z1010" i="16" s="1"/>
  <c r="U1011" i="16"/>
  <c r="Y1011" i="16" s="1"/>
  <c r="Z1011" i="16" s="1"/>
  <c r="U992" i="16"/>
  <c r="Y992" i="16" s="1"/>
  <c r="Z992" i="16" s="1"/>
  <c r="U993" i="16"/>
  <c r="Y993" i="16" s="1"/>
  <c r="Z993" i="16" s="1"/>
  <c r="U996" i="16"/>
  <c r="Y996" i="16" s="1"/>
  <c r="Z996" i="16" s="1"/>
  <c r="U997" i="16"/>
  <c r="Y997" i="16" s="1"/>
  <c r="Z997" i="16" s="1"/>
  <c r="U984" i="16"/>
  <c r="Y984" i="16" s="1"/>
  <c r="Z984" i="16" s="1"/>
  <c r="U985" i="16"/>
  <c r="Y985" i="16" s="1"/>
  <c r="Z985" i="16" s="1"/>
  <c r="U989" i="16"/>
  <c r="Y989" i="16" s="1"/>
  <c r="Z989" i="16" s="1"/>
  <c r="U990" i="16"/>
  <c r="Y990" i="16" s="1"/>
  <c r="Z990" i="16" s="1"/>
  <c r="U1001" i="16"/>
  <c r="Y1001" i="16" s="1"/>
  <c r="Z1001" i="16" s="1"/>
  <c r="U981" i="16"/>
  <c r="Y981" i="16" s="1"/>
  <c r="Z981" i="16" s="1"/>
  <c r="U1009" i="16"/>
  <c r="Y1009" i="16" s="1"/>
  <c r="Z1009" i="16" s="1"/>
  <c r="U994" i="16"/>
  <c r="Y994" i="16" s="1"/>
  <c r="Z994" i="16" s="1"/>
  <c r="U995" i="16"/>
  <c r="Y995" i="16" s="1"/>
  <c r="Z995" i="16" s="1"/>
  <c r="U998" i="16"/>
  <c r="Y998" i="16" s="1"/>
  <c r="Z998" i="16" s="1"/>
  <c r="U999" i="16"/>
  <c r="Y999" i="16" s="1"/>
  <c r="Z999" i="16" s="1"/>
  <c r="U986" i="16"/>
  <c r="Y986" i="16" s="1"/>
  <c r="Z986" i="16" s="1"/>
  <c r="U987" i="16"/>
  <c r="Y987" i="16" s="1"/>
  <c r="Z987" i="16" s="1"/>
  <c r="U991" i="16"/>
  <c r="Y991" i="16" s="1"/>
  <c r="Z991" i="16" s="1"/>
  <c r="U982" i="16"/>
  <c r="Y982" i="16" s="1"/>
  <c r="Z982" i="16" s="1"/>
  <c r="U983" i="16"/>
  <c r="Y983" i="16" s="1"/>
  <c r="Z983" i="16" s="1"/>
  <c r="U777" i="16"/>
  <c r="Y777" i="16" s="1"/>
  <c r="Z777" i="16" s="1"/>
  <c r="U895" i="16"/>
  <c r="Y895" i="16" s="1"/>
  <c r="Z895" i="16" s="1"/>
  <c r="F9" i="13" l="1"/>
  <c r="F11" i="13"/>
  <c r="F12" i="13"/>
  <c r="F13" i="13"/>
  <c r="F14" i="13"/>
  <c r="F15" i="13"/>
  <c r="F16" i="13"/>
  <c r="F17" i="13"/>
  <c r="F18" i="13"/>
  <c r="F19" i="13"/>
  <c r="F20" i="13"/>
  <c r="F21" i="13"/>
  <c r="F22" i="13"/>
  <c r="F23" i="13"/>
  <c r="F24" i="13"/>
  <c r="F25" i="13"/>
  <c r="F26" i="13"/>
  <c r="F27" i="13"/>
  <c r="F28" i="13"/>
  <c r="F29" i="13"/>
  <c r="F30" i="13"/>
  <c r="F32" i="13"/>
  <c r="F33" i="13"/>
  <c r="F34" i="13"/>
  <c r="F35" i="13"/>
  <c r="F36" i="13"/>
  <c r="F37" i="13"/>
  <c r="F38" i="13"/>
  <c r="F39" i="13"/>
  <c r="F40" i="13"/>
  <c r="F41" i="13"/>
  <c r="F43" i="13"/>
  <c r="F44" i="13"/>
  <c r="F46" i="13"/>
  <c r="F48" i="13"/>
  <c r="F49" i="13"/>
  <c r="F51" i="13"/>
  <c r="F52" i="13"/>
  <c r="F55" i="13"/>
  <c r="F56" i="13"/>
  <c r="F57" i="13"/>
  <c r="F58" i="13"/>
  <c r="F59" i="13"/>
  <c r="F60" i="13"/>
  <c r="F61" i="13"/>
  <c r="F62" i="13"/>
  <c r="F63" i="13"/>
  <c r="F64" i="13"/>
  <c r="F65" i="13"/>
  <c r="F66" i="13"/>
  <c r="F67" i="13"/>
  <c r="F68" i="13"/>
  <c r="F69" i="13"/>
  <c r="F70" i="13"/>
  <c r="F71" i="13"/>
  <c r="F72" i="13"/>
  <c r="F73" i="13"/>
  <c r="F74" i="13"/>
  <c r="F76" i="13"/>
  <c r="F77"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E139" i="13"/>
  <c r="E142" i="13" s="1"/>
  <c r="E140" i="13"/>
  <c r="E141" i="13"/>
  <c r="X505" i="16"/>
  <c r="S505" i="16"/>
  <c r="O505" i="16"/>
  <c r="K505" i="16"/>
  <c r="X161" i="16"/>
  <c r="S161" i="16"/>
  <c r="O161" i="16"/>
  <c r="K161" i="16"/>
  <c r="U505" i="16" l="1"/>
  <c r="Y505" i="16" s="1"/>
  <c r="Z505" i="16" s="1"/>
  <c r="U161" i="16"/>
  <c r="Y161" i="16" s="1"/>
  <c r="Z161" i="16" s="1"/>
  <c r="X980" i="16"/>
  <c r="S980" i="16"/>
  <c r="O980" i="16"/>
  <c r="K980" i="16"/>
  <c r="X979" i="16"/>
  <c r="S979" i="16"/>
  <c r="O979" i="16"/>
  <c r="K979" i="16"/>
  <c r="U979" i="16" l="1"/>
  <c r="Y979" i="16" s="1"/>
  <c r="Z979" i="16" s="1"/>
  <c r="U980" i="16"/>
  <c r="Y980" i="16" s="1"/>
  <c r="Z980" i="16" s="1"/>
  <c r="X978" i="16"/>
  <c r="S978" i="16"/>
  <c r="O978" i="16"/>
  <c r="K978" i="16"/>
  <c r="X977" i="16"/>
  <c r="S977" i="16"/>
  <c r="O977" i="16"/>
  <c r="K977" i="16"/>
  <c r="X976" i="16"/>
  <c r="S976" i="16"/>
  <c r="O976" i="16"/>
  <c r="K976" i="16"/>
  <c r="X975" i="16"/>
  <c r="S975" i="16"/>
  <c r="O975" i="16"/>
  <c r="K975" i="16"/>
  <c r="X974" i="16"/>
  <c r="S974" i="16"/>
  <c r="O974" i="16"/>
  <c r="K974" i="16"/>
  <c r="X973" i="16"/>
  <c r="S973" i="16"/>
  <c r="O973" i="16"/>
  <c r="K973" i="16"/>
  <c r="X972" i="16"/>
  <c r="S972" i="16"/>
  <c r="O972" i="16"/>
  <c r="K972" i="16"/>
  <c r="X971" i="16"/>
  <c r="S971" i="16"/>
  <c r="O971" i="16"/>
  <c r="K971" i="16"/>
  <c r="X970" i="16"/>
  <c r="S970" i="16"/>
  <c r="O970" i="16"/>
  <c r="K970" i="16"/>
  <c r="X969" i="16"/>
  <c r="S969" i="16"/>
  <c r="O969" i="16"/>
  <c r="K969" i="16"/>
  <c r="X968" i="16"/>
  <c r="S968" i="16"/>
  <c r="O968" i="16"/>
  <c r="K968" i="16"/>
  <c r="X967" i="16"/>
  <c r="S967" i="16"/>
  <c r="O967" i="16"/>
  <c r="K967" i="16"/>
  <c r="X966" i="16"/>
  <c r="S966" i="16"/>
  <c r="O966" i="16"/>
  <c r="K966" i="16"/>
  <c r="X965" i="16"/>
  <c r="S965" i="16"/>
  <c r="O965" i="16"/>
  <c r="K965" i="16"/>
  <c r="X964" i="16"/>
  <c r="S964" i="16"/>
  <c r="O964" i="16"/>
  <c r="K964" i="16"/>
  <c r="X963" i="16"/>
  <c r="S963" i="16"/>
  <c r="O963" i="16"/>
  <c r="K963" i="16"/>
  <c r="X962" i="16"/>
  <c r="S962" i="16"/>
  <c r="O962" i="16"/>
  <c r="K962" i="16"/>
  <c r="X961" i="16"/>
  <c r="S961" i="16"/>
  <c r="O961" i="16"/>
  <c r="K961" i="16"/>
  <c r="X960" i="16"/>
  <c r="S960" i="16"/>
  <c r="O960" i="16"/>
  <c r="K960" i="16"/>
  <c r="X959" i="16"/>
  <c r="S959" i="16"/>
  <c r="O959" i="16"/>
  <c r="K959" i="16"/>
  <c r="X958" i="16"/>
  <c r="S958" i="16"/>
  <c r="O958" i="16"/>
  <c r="K958" i="16"/>
  <c r="X957" i="16"/>
  <c r="S957" i="16"/>
  <c r="O957" i="16"/>
  <c r="K957" i="16"/>
  <c r="X956" i="16"/>
  <c r="S956" i="16"/>
  <c r="O956" i="16"/>
  <c r="K956" i="16"/>
  <c r="X955" i="16"/>
  <c r="S955" i="16"/>
  <c r="O955" i="16"/>
  <c r="K955" i="16"/>
  <c r="X954" i="16"/>
  <c r="S954" i="16"/>
  <c r="O954" i="16"/>
  <c r="K954" i="16"/>
  <c r="X953" i="16"/>
  <c r="S953" i="16"/>
  <c r="O953" i="16"/>
  <c r="K953" i="16"/>
  <c r="X952" i="16"/>
  <c r="S952" i="16"/>
  <c r="O952" i="16"/>
  <c r="K952" i="16"/>
  <c r="X950" i="16"/>
  <c r="S950" i="16"/>
  <c r="O950" i="16"/>
  <c r="K950" i="16"/>
  <c r="X949" i="16"/>
  <c r="S949" i="16"/>
  <c r="O949" i="16"/>
  <c r="K949" i="16"/>
  <c r="X948" i="16"/>
  <c r="S948" i="16"/>
  <c r="O948" i="16"/>
  <c r="K948" i="16"/>
  <c r="X947" i="16"/>
  <c r="S947" i="16"/>
  <c r="O947" i="16"/>
  <c r="K947" i="16"/>
  <c r="X946" i="16"/>
  <c r="S946" i="16"/>
  <c r="O946" i="16"/>
  <c r="K946" i="16"/>
  <c r="X945" i="16"/>
  <c r="S945" i="16"/>
  <c r="O945" i="16"/>
  <c r="K945" i="16"/>
  <c r="X944" i="16"/>
  <c r="S944" i="16"/>
  <c r="O944" i="16"/>
  <c r="K944" i="16"/>
  <c r="X943" i="16"/>
  <c r="S943" i="16"/>
  <c r="O943" i="16"/>
  <c r="K943" i="16"/>
  <c r="X942" i="16"/>
  <c r="S942" i="16"/>
  <c r="O942" i="16"/>
  <c r="K942" i="16"/>
  <c r="X941" i="16"/>
  <c r="S941" i="16"/>
  <c r="O941" i="16"/>
  <c r="K941" i="16"/>
  <c r="X940" i="16"/>
  <c r="S940" i="16"/>
  <c r="O940" i="16"/>
  <c r="K940" i="16"/>
  <c r="X939" i="16"/>
  <c r="S939" i="16"/>
  <c r="O939" i="16"/>
  <c r="K939" i="16"/>
  <c r="X938" i="16"/>
  <c r="S938" i="16"/>
  <c r="O938" i="16"/>
  <c r="K938" i="16"/>
  <c r="X937" i="16"/>
  <c r="S937" i="16"/>
  <c r="O937" i="16"/>
  <c r="K937" i="16"/>
  <c r="X936" i="16"/>
  <c r="S936" i="16"/>
  <c r="O936" i="16"/>
  <c r="K936" i="16"/>
  <c r="X935" i="16"/>
  <c r="S935" i="16"/>
  <c r="O935" i="16"/>
  <c r="K935" i="16"/>
  <c r="X934" i="16"/>
  <c r="S934" i="16"/>
  <c r="O934" i="16"/>
  <c r="K934" i="16"/>
  <c r="X933" i="16"/>
  <c r="S933" i="16"/>
  <c r="O933" i="16"/>
  <c r="K933" i="16"/>
  <c r="X932" i="16"/>
  <c r="S932" i="16"/>
  <c r="O932" i="16"/>
  <c r="K932" i="16"/>
  <c r="X931" i="16"/>
  <c r="S931" i="16"/>
  <c r="O931" i="16"/>
  <c r="K931" i="16"/>
  <c r="X929" i="16"/>
  <c r="S929" i="16"/>
  <c r="O929" i="16"/>
  <c r="K929" i="16"/>
  <c r="X927" i="16"/>
  <c r="S927" i="16"/>
  <c r="O927" i="16"/>
  <c r="K927" i="16"/>
  <c r="X926" i="16"/>
  <c r="S926" i="16"/>
  <c r="O926" i="16"/>
  <c r="K926" i="16"/>
  <c r="X925" i="16"/>
  <c r="S925" i="16"/>
  <c r="O925" i="16"/>
  <c r="K925" i="16"/>
  <c r="X924" i="16"/>
  <c r="S924" i="16"/>
  <c r="O924" i="16"/>
  <c r="K924" i="16"/>
  <c r="X922" i="16"/>
  <c r="S922" i="16"/>
  <c r="O922" i="16"/>
  <c r="K922" i="16"/>
  <c r="X921" i="16"/>
  <c r="S921" i="16"/>
  <c r="O921" i="16"/>
  <c r="K921" i="16"/>
  <c r="X920" i="16"/>
  <c r="S920" i="16"/>
  <c r="O920" i="16"/>
  <c r="K920" i="16"/>
  <c r="X919" i="16"/>
  <c r="S919" i="16"/>
  <c r="O919" i="16"/>
  <c r="K919" i="16"/>
  <c r="X918" i="16"/>
  <c r="S918" i="16"/>
  <c r="O918" i="16"/>
  <c r="K918" i="16"/>
  <c r="X917" i="16"/>
  <c r="S917" i="16"/>
  <c r="O917" i="16"/>
  <c r="K917" i="16"/>
  <c r="X916" i="16"/>
  <c r="S916" i="16"/>
  <c r="O916" i="16"/>
  <c r="K916" i="16"/>
  <c r="X915" i="16"/>
  <c r="S915" i="16"/>
  <c r="O915" i="16"/>
  <c r="K915" i="16"/>
  <c r="X914" i="16"/>
  <c r="S914" i="16"/>
  <c r="O914" i="16"/>
  <c r="K914" i="16"/>
  <c r="X913" i="16"/>
  <c r="S913" i="16"/>
  <c r="O913" i="16"/>
  <c r="K913" i="16"/>
  <c r="X912" i="16"/>
  <c r="S912" i="16"/>
  <c r="O912" i="16"/>
  <c r="K912" i="16"/>
  <c r="X911" i="16"/>
  <c r="S911" i="16"/>
  <c r="O911" i="16"/>
  <c r="K911" i="16"/>
  <c r="X910" i="16"/>
  <c r="S910" i="16"/>
  <c r="O910" i="16"/>
  <c r="K910" i="16"/>
  <c r="X909" i="16"/>
  <c r="S909" i="16"/>
  <c r="O909" i="16"/>
  <c r="K909" i="16"/>
  <c r="X908" i="16"/>
  <c r="S908" i="16"/>
  <c r="O908" i="16"/>
  <c r="K908" i="16"/>
  <c r="X907" i="16"/>
  <c r="S907" i="16"/>
  <c r="O907" i="16"/>
  <c r="K907" i="16"/>
  <c r="X906" i="16"/>
  <c r="S906" i="16"/>
  <c r="O906" i="16"/>
  <c r="K906" i="16"/>
  <c r="X905" i="16"/>
  <c r="S905" i="16"/>
  <c r="O905" i="16"/>
  <c r="K905" i="16"/>
  <c r="X903" i="16"/>
  <c r="S903" i="16"/>
  <c r="O903" i="16"/>
  <c r="K903" i="16"/>
  <c r="X902" i="16"/>
  <c r="S902" i="16"/>
  <c r="O902" i="16"/>
  <c r="K902" i="16"/>
  <c r="X901" i="16"/>
  <c r="S901" i="16"/>
  <c r="O901" i="16"/>
  <c r="K901" i="16"/>
  <c r="X900" i="16"/>
  <c r="S900" i="16"/>
  <c r="O900" i="16"/>
  <c r="K900" i="16"/>
  <c r="X899" i="16"/>
  <c r="S899" i="16"/>
  <c r="O899" i="16"/>
  <c r="K899" i="16"/>
  <c r="X898" i="16"/>
  <c r="S898" i="16"/>
  <c r="O898" i="16"/>
  <c r="K898" i="16"/>
  <c r="X897" i="16"/>
  <c r="S897" i="16"/>
  <c r="O897" i="16"/>
  <c r="K897" i="16"/>
  <c r="X896" i="16"/>
  <c r="S896" i="16"/>
  <c r="O896" i="16"/>
  <c r="K896" i="16"/>
  <c r="X894" i="16"/>
  <c r="S894" i="16"/>
  <c r="O894" i="16"/>
  <c r="K894" i="16"/>
  <c r="X893" i="16"/>
  <c r="S893" i="16"/>
  <c r="O893" i="16"/>
  <c r="K893" i="16"/>
  <c r="X892" i="16"/>
  <c r="S892" i="16"/>
  <c r="O892" i="16"/>
  <c r="K892" i="16"/>
  <c r="X891" i="16"/>
  <c r="S891" i="16"/>
  <c r="O891" i="16"/>
  <c r="K891" i="16"/>
  <c r="X890" i="16"/>
  <c r="S890" i="16"/>
  <c r="O890" i="16"/>
  <c r="K890" i="16"/>
  <c r="X889" i="16"/>
  <c r="S889" i="16"/>
  <c r="O889" i="16"/>
  <c r="K889" i="16"/>
  <c r="X888" i="16"/>
  <c r="S888" i="16"/>
  <c r="O888" i="16"/>
  <c r="K888" i="16"/>
  <c r="X887" i="16"/>
  <c r="S887" i="16"/>
  <c r="O887" i="16"/>
  <c r="K887" i="16"/>
  <c r="X886" i="16"/>
  <c r="S886" i="16"/>
  <c r="O886" i="16"/>
  <c r="K886" i="16"/>
  <c r="X885" i="16"/>
  <c r="S885" i="16"/>
  <c r="O885" i="16"/>
  <c r="K885" i="16"/>
  <c r="X884" i="16"/>
  <c r="S884" i="16"/>
  <c r="O884" i="16"/>
  <c r="K884" i="16"/>
  <c r="X883" i="16"/>
  <c r="S883" i="16"/>
  <c r="O883" i="16"/>
  <c r="K883" i="16"/>
  <c r="X882" i="16"/>
  <c r="S882" i="16"/>
  <c r="O882" i="16"/>
  <c r="K882" i="16"/>
  <c r="X880" i="16"/>
  <c r="S880" i="16"/>
  <c r="O880" i="16"/>
  <c r="K880" i="16"/>
  <c r="X879" i="16"/>
  <c r="S879" i="16"/>
  <c r="O879" i="16"/>
  <c r="K879" i="16"/>
  <c r="X878" i="16"/>
  <c r="S878" i="16"/>
  <c r="O878" i="16"/>
  <c r="K878" i="16"/>
  <c r="X877" i="16"/>
  <c r="S877" i="16"/>
  <c r="O877" i="16"/>
  <c r="K877" i="16"/>
  <c r="X876" i="16"/>
  <c r="S876" i="16"/>
  <c r="O876" i="16"/>
  <c r="K876" i="16"/>
  <c r="X875" i="16"/>
  <c r="S875" i="16"/>
  <c r="O875" i="16"/>
  <c r="K875" i="16"/>
  <c r="X874" i="16"/>
  <c r="S874" i="16"/>
  <c r="O874" i="16"/>
  <c r="K874" i="16"/>
  <c r="X873" i="16"/>
  <c r="S873" i="16"/>
  <c r="O873" i="16"/>
  <c r="K873" i="16"/>
  <c r="X872" i="16"/>
  <c r="S872" i="16"/>
  <c r="O872" i="16"/>
  <c r="K872" i="16"/>
  <c r="X871" i="16"/>
  <c r="S871" i="16"/>
  <c r="O871" i="16"/>
  <c r="K871" i="16"/>
  <c r="X870" i="16"/>
  <c r="S870" i="16"/>
  <c r="O870" i="16"/>
  <c r="K870" i="16"/>
  <c r="X869" i="16"/>
  <c r="S869" i="16"/>
  <c r="O869" i="16"/>
  <c r="K869" i="16"/>
  <c r="X868" i="16"/>
  <c r="S868" i="16"/>
  <c r="O868" i="16"/>
  <c r="K868" i="16"/>
  <c r="X867" i="16"/>
  <c r="S867" i="16"/>
  <c r="O867" i="16"/>
  <c r="K867" i="16"/>
  <c r="X866" i="16"/>
  <c r="S866" i="16"/>
  <c r="O866" i="16"/>
  <c r="K866" i="16"/>
  <c r="X865" i="16"/>
  <c r="S865" i="16"/>
  <c r="O865" i="16"/>
  <c r="K865" i="16"/>
  <c r="X864" i="16"/>
  <c r="S864" i="16"/>
  <c r="O864" i="16"/>
  <c r="K864" i="16"/>
  <c r="X863" i="16"/>
  <c r="S863" i="16"/>
  <c r="O863" i="16"/>
  <c r="K863" i="16"/>
  <c r="X862" i="16"/>
  <c r="S862" i="16"/>
  <c r="O862" i="16"/>
  <c r="K862" i="16"/>
  <c r="X861" i="16"/>
  <c r="S861" i="16"/>
  <c r="O861" i="16"/>
  <c r="K861" i="16"/>
  <c r="X860" i="16"/>
  <c r="S860" i="16"/>
  <c r="O860" i="16"/>
  <c r="K860" i="16"/>
  <c r="X859" i="16"/>
  <c r="S859" i="16"/>
  <c r="O859" i="16"/>
  <c r="K859" i="16"/>
  <c r="X857" i="16"/>
  <c r="S857" i="16"/>
  <c r="O857" i="16"/>
  <c r="K857" i="16"/>
  <c r="X856" i="16"/>
  <c r="S856" i="16"/>
  <c r="O856" i="16"/>
  <c r="K856" i="16"/>
  <c r="X855" i="16"/>
  <c r="S855" i="16"/>
  <c r="O855" i="16"/>
  <c r="K855" i="16"/>
  <c r="X854" i="16"/>
  <c r="S854" i="16"/>
  <c r="O854" i="16"/>
  <c r="K854" i="16"/>
  <c r="X853" i="16"/>
  <c r="S853" i="16"/>
  <c r="O853" i="16"/>
  <c r="K853" i="16"/>
  <c r="X852" i="16"/>
  <c r="S852" i="16"/>
  <c r="O852" i="16"/>
  <c r="K852" i="16"/>
  <c r="X851" i="16"/>
  <c r="S851" i="16"/>
  <c r="O851" i="16"/>
  <c r="K851" i="16"/>
  <c r="X850" i="16"/>
  <c r="S850" i="16"/>
  <c r="O850" i="16"/>
  <c r="K850" i="16"/>
  <c r="X849" i="16"/>
  <c r="S849" i="16"/>
  <c r="O849" i="16"/>
  <c r="K849" i="16"/>
  <c r="X848" i="16"/>
  <c r="S848" i="16"/>
  <c r="O848" i="16"/>
  <c r="K848" i="16"/>
  <c r="X847" i="16"/>
  <c r="S847" i="16"/>
  <c r="O847" i="16"/>
  <c r="K847" i="16"/>
  <c r="X846" i="16"/>
  <c r="S846" i="16"/>
  <c r="O846" i="16"/>
  <c r="K846" i="16"/>
  <c r="X845" i="16"/>
  <c r="S845" i="16"/>
  <c r="O845" i="16"/>
  <c r="K845" i="16"/>
  <c r="X844" i="16"/>
  <c r="S844" i="16"/>
  <c r="O844" i="16"/>
  <c r="K844" i="16"/>
  <c r="X843" i="16"/>
  <c r="S843" i="16"/>
  <c r="O843" i="16"/>
  <c r="K843" i="16"/>
  <c r="X842" i="16"/>
  <c r="S842" i="16"/>
  <c r="O842" i="16"/>
  <c r="K842" i="16"/>
  <c r="X841" i="16"/>
  <c r="S841" i="16"/>
  <c r="O841" i="16"/>
  <c r="K841" i="16"/>
  <c r="X840" i="16"/>
  <c r="S840" i="16"/>
  <c r="O840" i="16"/>
  <c r="K840" i="16"/>
  <c r="X839" i="16"/>
  <c r="S839" i="16"/>
  <c r="O839" i="16"/>
  <c r="K839" i="16"/>
  <c r="X838" i="16"/>
  <c r="S838" i="16"/>
  <c r="O838" i="16"/>
  <c r="K838" i="16"/>
  <c r="X837" i="16"/>
  <c r="S837" i="16"/>
  <c r="O837" i="16"/>
  <c r="K837" i="16"/>
  <c r="X836" i="16"/>
  <c r="S836" i="16"/>
  <c r="O836" i="16"/>
  <c r="K836" i="16"/>
  <c r="X834" i="16"/>
  <c r="S834" i="16"/>
  <c r="O834" i="16"/>
  <c r="K834" i="16"/>
  <c r="X833" i="16"/>
  <c r="S833" i="16"/>
  <c r="O833" i="16"/>
  <c r="K833" i="16"/>
  <c r="X832" i="16"/>
  <c r="S832" i="16"/>
  <c r="O832" i="16"/>
  <c r="K832" i="16"/>
  <c r="X831" i="16"/>
  <c r="S831" i="16"/>
  <c r="O831" i="16"/>
  <c r="K831" i="16"/>
  <c r="X830" i="16"/>
  <c r="S830" i="16"/>
  <c r="O830" i="16"/>
  <c r="K830" i="16"/>
  <c r="X829" i="16"/>
  <c r="S829" i="16"/>
  <c r="O829" i="16"/>
  <c r="K829" i="16"/>
  <c r="X828" i="16"/>
  <c r="S828" i="16"/>
  <c r="O828" i="16"/>
  <c r="K828" i="16"/>
  <c r="X827" i="16"/>
  <c r="S827" i="16"/>
  <c r="O827" i="16"/>
  <c r="K827" i="16"/>
  <c r="X826" i="16"/>
  <c r="S826" i="16"/>
  <c r="O826" i="16"/>
  <c r="K826" i="16"/>
  <c r="X825" i="16"/>
  <c r="S825" i="16"/>
  <c r="O825" i="16"/>
  <c r="K825" i="16"/>
  <c r="X824" i="16"/>
  <c r="S824" i="16"/>
  <c r="O824" i="16"/>
  <c r="K824" i="16"/>
  <c r="X823" i="16"/>
  <c r="S823" i="16"/>
  <c r="O823" i="16"/>
  <c r="K823" i="16"/>
  <c r="X822" i="16"/>
  <c r="S822" i="16"/>
  <c r="O822" i="16"/>
  <c r="K822" i="16"/>
  <c r="X821" i="16"/>
  <c r="S821" i="16"/>
  <c r="O821" i="16"/>
  <c r="K821" i="16"/>
  <c r="X820" i="16"/>
  <c r="S820" i="16"/>
  <c r="O820" i="16"/>
  <c r="K820" i="16"/>
  <c r="X819" i="16"/>
  <c r="S819" i="16"/>
  <c r="O819" i="16"/>
  <c r="K819" i="16"/>
  <c r="X818" i="16"/>
  <c r="S818" i="16"/>
  <c r="O818" i="16"/>
  <c r="K818" i="16"/>
  <c r="X817" i="16"/>
  <c r="S817" i="16"/>
  <c r="O817" i="16"/>
  <c r="K817" i="16"/>
  <c r="X815" i="16"/>
  <c r="S815" i="16"/>
  <c r="O815" i="16"/>
  <c r="K815" i="16"/>
  <c r="X814" i="16"/>
  <c r="S814" i="16"/>
  <c r="O814" i="16"/>
  <c r="K814" i="16"/>
  <c r="X813" i="16"/>
  <c r="S813" i="16"/>
  <c r="O813" i="16"/>
  <c r="K813" i="16"/>
  <c r="X812" i="16"/>
  <c r="S812" i="16"/>
  <c r="O812" i="16"/>
  <c r="K812" i="16"/>
  <c r="X807" i="16"/>
  <c r="S807" i="16"/>
  <c r="O807" i="16"/>
  <c r="K807" i="16"/>
  <c r="X805" i="16"/>
  <c r="S805" i="16"/>
  <c r="O805" i="16"/>
  <c r="K805" i="16"/>
  <c r="X802" i="16"/>
  <c r="S802" i="16"/>
  <c r="O802" i="16"/>
  <c r="K802" i="16"/>
  <c r="X800" i="16"/>
  <c r="S800" i="16"/>
  <c r="O800" i="16"/>
  <c r="K800" i="16"/>
  <c r="X798" i="16"/>
  <c r="S798" i="16"/>
  <c r="O798" i="16"/>
  <c r="K798" i="16"/>
  <c r="X797" i="16"/>
  <c r="S797" i="16"/>
  <c r="O797" i="16"/>
  <c r="K797" i="16"/>
  <c r="X796" i="16"/>
  <c r="S796" i="16"/>
  <c r="O796" i="16"/>
  <c r="K796" i="16"/>
  <c r="X795" i="16"/>
  <c r="S795" i="16"/>
  <c r="O795" i="16"/>
  <c r="K795" i="16"/>
  <c r="X793" i="16"/>
  <c r="S793" i="16"/>
  <c r="O793" i="16"/>
  <c r="K793" i="16"/>
  <c r="X790" i="16"/>
  <c r="S790" i="16"/>
  <c r="O790" i="16"/>
  <c r="K790" i="16"/>
  <c r="X788" i="16"/>
  <c r="S788" i="16"/>
  <c r="O788" i="16"/>
  <c r="K788" i="16"/>
  <c r="X778" i="16"/>
  <c r="S778" i="16"/>
  <c r="O778" i="16"/>
  <c r="K778" i="16"/>
  <c r="X776" i="16"/>
  <c r="S776" i="16"/>
  <c r="O776" i="16"/>
  <c r="K776" i="16"/>
  <c r="X764" i="16"/>
  <c r="S764" i="16"/>
  <c r="O764" i="16"/>
  <c r="K764" i="16"/>
  <c r="U788" i="16" l="1"/>
  <c r="Y788" i="16" s="1"/>
  <c r="Z788" i="16" s="1"/>
  <c r="U797" i="16"/>
  <c r="Y797" i="16" s="1"/>
  <c r="Z797" i="16" s="1"/>
  <c r="U805" i="16"/>
  <c r="Y805" i="16" s="1"/>
  <c r="Z805" i="16" s="1"/>
  <c r="U815" i="16"/>
  <c r="Y815" i="16" s="1"/>
  <c r="Z815" i="16" s="1"/>
  <c r="U820" i="16"/>
  <c r="Y820" i="16" s="1"/>
  <c r="Z820" i="16" s="1"/>
  <c r="U828" i="16"/>
  <c r="Y828" i="16" s="1"/>
  <c r="Z828" i="16" s="1"/>
  <c r="U832" i="16"/>
  <c r="Y832" i="16" s="1"/>
  <c r="Z832" i="16" s="1"/>
  <c r="U837" i="16"/>
  <c r="Y837" i="16" s="1"/>
  <c r="Z837" i="16" s="1"/>
  <c r="U841" i="16"/>
  <c r="Y841" i="16" s="1"/>
  <c r="Z841" i="16" s="1"/>
  <c r="U778" i="16"/>
  <c r="Y778" i="16" s="1"/>
  <c r="Z778" i="16" s="1"/>
  <c r="U793" i="16"/>
  <c r="Y793" i="16" s="1"/>
  <c r="Z793" i="16" s="1"/>
  <c r="U824" i="16"/>
  <c r="Y824" i="16" s="1"/>
  <c r="Z824" i="16" s="1"/>
  <c r="U845" i="16"/>
  <c r="Y845" i="16" s="1"/>
  <c r="Z845" i="16" s="1"/>
  <c r="U764" i="16"/>
  <c r="Y764" i="16" s="1"/>
  <c r="Z764" i="16" s="1"/>
  <c r="U798" i="16"/>
  <c r="Y798" i="16" s="1"/>
  <c r="Z798" i="16" s="1"/>
  <c r="U802" i="16"/>
  <c r="Y802" i="16" s="1"/>
  <c r="Z802" i="16" s="1"/>
  <c r="U812" i="16"/>
  <c r="Y812" i="16" s="1"/>
  <c r="Z812" i="16" s="1"/>
  <c r="U817" i="16"/>
  <c r="Y817" i="16" s="1"/>
  <c r="Z817" i="16" s="1"/>
  <c r="U821" i="16"/>
  <c r="Y821" i="16" s="1"/>
  <c r="Z821" i="16" s="1"/>
  <c r="U825" i="16"/>
  <c r="Y825" i="16" s="1"/>
  <c r="Z825" i="16" s="1"/>
  <c r="U829" i="16"/>
  <c r="Y829" i="16" s="1"/>
  <c r="Z829" i="16" s="1"/>
  <c r="U833" i="16"/>
  <c r="Y833" i="16" s="1"/>
  <c r="Z833" i="16" s="1"/>
  <c r="U838" i="16"/>
  <c r="Y838" i="16" s="1"/>
  <c r="Z838" i="16" s="1"/>
  <c r="U842" i="16"/>
  <c r="Y842" i="16" s="1"/>
  <c r="Z842" i="16" s="1"/>
  <c r="U846" i="16"/>
  <c r="Y846" i="16" s="1"/>
  <c r="Z846" i="16" s="1"/>
  <c r="U850" i="16"/>
  <c r="Y850" i="16" s="1"/>
  <c r="Z850" i="16" s="1"/>
  <c r="U853" i="16"/>
  <c r="Y853" i="16" s="1"/>
  <c r="Z853" i="16" s="1"/>
  <c r="U855" i="16"/>
  <c r="Y855" i="16" s="1"/>
  <c r="Z855" i="16" s="1"/>
  <c r="U859" i="16"/>
  <c r="Y859" i="16" s="1"/>
  <c r="Z859" i="16" s="1"/>
  <c r="U862" i="16"/>
  <c r="Y862" i="16" s="1"/>
  <c r="Z862" i="16" s="1"/>
  <c r="U864" i="16"/>
  <c r="Y864" i="16" s="1"/>
  <c r="Z864" i="16" s="1"/>
  <c r="U867" i="16"/>
  <c r="Y867" i="16" s="1"/>
  <c r="Z867" i="16" s="1"/>
  <c r="U870" i="16"/>
  <c r="Y870" i="16" s="1"/>
  <c r="Z870" i="16" s="1"/>
  <c r="U872" i="16"/>
  <c r="Y872" i="16" s="1"/>
  <c r="Z872" i="16" s="1"/>
  <c r="U875" i="16"/>
  <c r="Y875" i="16" s="1"/>
  <c r="Z875" i="16" s="1"/>
  <c r="U878" i="16"/>
  <c r="Y878" i="16" s="1"/>
  <c r="Z878" i="16" s="1"/>
  <c r="U880" i="16"/>
  <c r="Y880" i="16" s="1"/>
  <c r="Z880" i="16" s="1"/>
  <c r="U884" i="16"/>
  <c r="Y884" i="16" s="1"/>
  <c r="Z884" i="16" s="1"/>
  <c r="U887" i="16"/>
  <c r="Y887" i="16" s="1"/>
  <c r="Z887" i="16" s="1"/>
  <c r="U889" i="16"/>
  <c r="Y889" i="16" s="1"/>
  <c r="Z889" i="16" s="1"/>
  <c r="U892" i="16"/>
  <c r="Y892" i="16" s="1"/>
  <c r="Z892" i="16" s="1"/>
  <c r="U795" i="16"/>
  <c r="Y795" i="16" s="1"/>
  <c r="Z795" i="16" s="1"/>
  <c r="U807" i="16"/>
  <c r="Y807" i="16" s="1"/>
  <c r="Z807" i="16" s="1"/>
  <c r="U813" i="16"/>
  <c r="Y813" i="16" s="1"/>
  <c r="Z813" i="16" s="1"/>
  <c r="U818" i="16"/>
  <c r="Y818" i="16" s="1"/>
  <c r="Z818" i="16" s="1"/>
  <c r="U822" i="16"/>
  <c r="Y822" i="16" s="1"/>
  <c r="Z822" i="16" s="1"/>
  <c r="U826" i="16"/>
  <c r="Y826" i="16" s="1"/>
  <c r="Z826" i="16" s="1"/>
  <c r="U830" i="16"/>
  <c r="Y830" i="16" s="1"/>
  <c r="Z830" i="16" s="1"/>
  <c r="U834" i="16"/>
  <c r="Y834" i="16" s="1"/>
  <c r="Z834" i="16" s="1"/>
  <c r="U839" i="16"/>
  <c r="Y839" i="16" s="1"/>
  <c r="Z839" i="16" s="1"/>
  <c r="U843" i="16"/>
  <c r="Y843" i="16" s="1"/>
  <c r="Z843" i="16" s="1"/>
  <c r="U847" i="16"/>
  <c r="Y847" i="16" s="1"/>
  <c r="Z847" i="16" s="1"/>
  <c r="U894" i="16"/>
  <c r="Y894" i="16" s="1"/>
  <c r="Z894" i="16" s="1"/>
  <c r="U896" i="16"/>
  <c r="Y896" i="16" s="1"/>
  <c r="Z896" i="16" s="1"/>
  <c r="U897" i="16"/>
  <c r="Y897" i="16" s="1"/>
  <c r="Z897" i="16" s="1"/>
  <c r="U899" i="16"/>
  <c r="Y899" i="16" s="1"/>
  <c r="Z899" i="16" s="1"/>
  <c r="U901" i="16"/>
  <c r="Y901" i="16" s="1"/>
  <c r="Z901" i="16" s="1"/>
  <c r="U903" i="16"/>
  <c r="Y903" i="16" s="1"/>
  <c r="Z903" i="16" s="1"/>
  <c r="U906" i="16"/>
  <c r="Y906" i="16" s="1"/>
  <c r="Z906" i="16" s="1"/>
  <c r="U908" i="16"/>
  <c r="Y908" i="16" s="1"/>
  <c r="Z908" i="16" s="1"/>
  <c r="U910" i="16"/>
  <c r="Y910" i="16" s="1"/>
  <c r="Z910" i="16" s="1"/>
  <c r="U912" i="16"/>
  <c r="Y912" i="16" s="1"/>
  <c r="Z912" i="16" s="1"/>
  <c r="U914" i="16"/>
  <c r="Y914" i="16" s="1"/>
  <c r="Z914" i="16" s="1"/>
  <c r="U916" i="16"/>
  <c r="Y916" i="16" s="1"/>
  <c r="Z916" i="16" s="1"/>
  <c r="U918" i="16"/>
  <c r="Y918" i="16" s="1"/>
  <c r="Z918" i="16" s="1"/>
  <c r="U920" i="16"/>
  <c r="Y920" i="16" s="1"/>
  <c r="Z920" i="16" s="1"/>
  <c r="U922" i="16"/>
  <c r="Y922" i="16" s="1"/>
  <c r="Z922" i="16" s="1"/>
  <c r="U925" i="16"/>
  <c r="Y925" i="16" s="1"/>
  <c r="Z925" i="16" s="1"/>
  <c r="U927" i="16"/>
  <c r="Y927" i="16" s="1"/>
  <c r="Z927" i="16" s="1"/>
  <c r="U931" i="16"/>
  <c r="Y931" i="16" s="1"/>
  <c r="Z931" i="16" s="1"/>
  <c r="U933" i="16"/>
  <c r="Y933" i="16" s="1"/>
  <c r="Z933" i="16" s="1"/>
  <c r="U935" i="16"/>
  <c r="Y935" i="16" s="1"/>
  <c r="Z935" i="16" s="1"/>
  <c r="U937" i="16"/>
  <c r="Y937" i="16" s="1"/>
  <c r="Z937" i="16" s="1"/>
  <c r="U939" i="16"/>
  <c r="Y939" i="16" s="1"/>
  <c r="Z939" i="16" s="1"/>
  <c r="U941" i="16"/>
  <c r="Y941" i="16" s="1"/>
  <c r="Z941" i="16" s="1"/>
  <c r="U943" i="16"/>
  <c r="Y943" i="16" s="1"/>
  <c r="Z943" i="16" s="1"/>
  <c r="U945" i="16"/>
  <c r="Y945" i="16" s="1"/>
  <c r="Z945" i="16" s="1"/>
  <c r="U947" i="16"/>
  <c r="Y947" i="16" s="1"/>
  <c r="Z947" i="16" s="1"/>
  <c r="U949" i="16"/>
  <c r="Y949" i="16" s="1"/>
  <c r="Z949" i="16" s="1"/>
  <c r="U952" i="16"/>
  <c r="Y952" i="16" s="1"/>
  <c r="Z952" i="16" s="1"/>
  <c r="U954" i="16"/>
  <c r="Y954" i="16" s="1"/>
  <c r="Z954" i="16" s="1"/>
  <c r="U956" i="16"/>
  <c r="Y956" i="16" s="1"/>
  <c r="Z956" i="16" s="1"/>
  <c r="U958" i="16"/>
  <c r="Y958" i="16" s="1"/>
  <c r="Z958" i="16" s="1"/>
  <c r="U960" i="16"/>
  <c r="Y960" i="16" s="1"/>
  <c r="Z960" i="16" s="1"/>
  <c r="U962" i="16"/>
  <c r="Y962" i="16" s="1"/>
  <c r="Z962" i="16" s="1"/>
  <c r="U964" i="16"/>
  <c r="Y964" i="16" s="1"/>
  <c r="Z964" i="16" s="1"/>
  <c r="U966" i="16"/>
  <c r="Y966" i="16" s="1"/>
  <c r="Z966" i="16" s="1"/>
  <c r="U776" i="16"/>
  <c r="Y776" i="16" s="1"/>
  <c r="Z776" i="16" s="1"/>
  <c r="U968" i="16"/>
  <c r="Y968" i="16" s="1"/>
  <c r="Z968" i="16" s="1"/>
  <c r="U970" i="16"/>
  <c r="Y970" i="16" s="1"/>
  <c r="Z970" i="16" s="1"/>
  <c r="U972" i="16"/>
  <c r="Y972" i="16" s="1"/>
  <c r="Z972" i="16" s="1"/>
  <c r="U974" i="16"/>
  <c r="Y974" i="16" s="1"/>
  <c r="Z974" i="16" s="1"/>
  <c r="U976" i="16"/>
  <c r="Y976" i="16" s="1"/>
  <c r="Z976" i="16" s="1"/>
  <c r="U978" i="16"/>
  <c r="Y978" i="16" s="1"/>
  <c r="Z978" i="16" s="1"/>
  <c r="U790" i="16"/>
  <c r="Y790" i="16" s="1"/>
  <c r="Z790" i="16" s="1"/>
  <c r="U796" i="16"/>
  <c r="Y796" i="16" s="1"/>
  <c r="Z796" i="16" s="1"/>
  <c r="U800" i="16"/>
  <c r="Y800" i="16" s="1"/>
  <c r="Z800" i="16" s="1"/>
  <c r="U814" i="16"/>
  <c r="Y814" i="16" s="1"/>
  <c r="Z814" i="16" s="1"/>
  <c r="U819" i="16"/>
  <c r="Y819" i="16" s="1"/>
  <c r="Z819" i="16" s="1"/>
  <c r="U823" i="16"/>
  <c r="Y823" i="16" s="1"/>
  <c r="Z823" i="16" s="1"/>
  <c r="U827" i="16"/>
  <c r="Y827" i="16" s="1"/>
  <c r="Z827" i="16" s="1"/>
  <c r="U831" i="16"/>
  <c r="Y831" i="16" s="1"/>
  <c r="Z831" i="16" s="1"/>
  <c r="U836" i="16"/>
  <c r="Y836" i="16" s="1"/>
  <c r="Z836" i="16" s="1"/>
  <c r="U840" i="16"/>
  <c r="Y840" i="16" s="1"/>
  <c r="Z840" i="16" s="1"/>
  <c r="U844" i="16"/>
  <c r="Y844" i="16" s="1"/>
  <c r="Z844" i="16" s="1"/>
  <c r="U849" i="16"/>
  <c r="Y849" i="16" s="1"/>
  <c r="Z849" i="16" s="1"/>
  <c r="U851" i="16"/>
  <c r="Y851" i="16" s="1"/>
  <c r="Z851" i="16" s="1"/>
  <c r="U854" i="16"/>
  <c r="Y854" i="16" s="1"/>
  <c r="Z854" i="16" s="1"/>
  <c r="U857" i="16"/>
  <c r="Y857" i="16" s="1"/>
  <c r="Z857" i="16" s="1"/>
  <c r="U860" i="16"/>
  <c r="Y860" i="16" s="1"/>
  <c r="Z860" i="16" s="1"/>
  <c r="U863" i="16"/>
  <c r="Y863" i="16" s="1"/>
  <c r="Z863" i="16" s="1"/>
  <c r="U866" i="16"/>
  <c r="Y866" i="16" s="1"/>
  <c r="Z866" i="16" s="1"/>
  <c r="U868" i="16"/>
  <c r="Y868" i="16" s="1"/>
  <c r="Z868" i="16" s="1"/>
  <c r="U871" i="16"/>
  <c r="Y871" i="16" s="1"/>
  <c r="Z871" i="16" s="1"/>
  <c r="U874" i="16"/>
  <c r="Y874" i="16" s="1"/>
  <c r="Z874" i="16" s="1"/>
  <c r="U876" i="16"/>
  <c r="Y876" i="16" s="1"/>
  <c r="Z876" i="16" s="1"/>
  <c r="U879" i="16"/>
  <c r="Y879" i="16" s="1"/>
  <c r="Z879" i="16" s="1"/>
  <c r="U883" i="16"/>
  <c r="Y883" i="16" s="1"/>
  <c r="Z883" i="16" s="1"/>
  <c r="U885" i="16"/>
  <c r="Y885" i="16" s="1"/>
  <c r="Z885" i="16" s="1"/>
  <c r="U888" i="16"/>
  <c r="Y888" i="16" s="1"/>
  <c r="Z888" i="16" s="1"/>
  <c r="U891" i="16"/>
  <c r="Y891" i="16" s="1"/>
  <c r="Z891" i="16" s="1"/>
  <c r="U893" i="16"/>
  <c r="Y893" i="16" s="1"/>
  <c r="Z893" i="16" s="1"/>
  <c r="U898" i="16"/>
  <c r="Y898" i="16" s="1"/>
  <c r="Z898" i="16" s="1"/>
  <c r="U900" i="16"/>
  <c r="Y900" i="16" s="1"/>
  <c r="Z900" i="16" s="1"/>
  <c r="U902" i="16"/>
  <c r="Y902" i="16" s="1"/>
  <c r="Z902" i="16" s="1"/>
  <c r="U905" i="16"/>
  <c r="Y905" i="16" s="1"/>
  <c r="Z905" i="16" s="1"/>
  <c r="U907" i="16"/>
  <c r="Y907" i="16" s="1"/>
  <c r="Z907" i="16" s="1"/>
  <c r="U909" i="16"/>
  <c r="Y909" i="16" s="1"/>
  <c r="Z909" i="16" s="1"/>
  <c r="U911" i="16"/>
  <c r="Y911" i="16" s="1"/>
  <c r="Z911" i="16" s="1"/>
  <c r="U913" i="16"/>
  <c r="Y913" i="16" s="1"/>
  <c r="Z913" i="16" s="1"/>
  <c r="U915" i="16"/>
  <c r="Y915" i="16" s="1"/>
  <c r="Z915" i="16" s="1"/>
  <c r="U917" i="16"/>
  <c r="Y917" i="16" s="1"/>
  <c r="Z917" i="16" s="1"/>
  <c r="U919" i="16"/>
  <c r="Y919" i="16" s="1"/>
  <c r="Z919" i="16" s="1"/>
  <c r="U921" i="16"/>
  <c r="Y921" i="16" s="1"/>
  <c r="Z921" i="16" s="1"/>
  <c r="U924" i="16"/>
  <c r="Y924" i="16" s="1"/>
  <c r="Z924" i="16" s="1"/>
  <c r="U926" i="16"/>
  <c r="Y926" i="16" s="1"/>
  <c r="Z926" i="16" s="1"/>
  <c r="U929" i="16"/>
  <c r="Y929" i="16" s="1"/>
  <c r="Z929" i="16" s="1"/>
  <c r="U932" i="16"/>
  <c r="Y932" i="16" s="1"/>
  <c r="Z932" i="16" s="1"/>
  <c r="U934" i="16"/>
  <c r="Y934" i="16" s="1"/>
  <c r="Z934" i="16" s="1"/>
  <c r="U936" i="16"/>
  <c r="Y936" i="16" s="1"/>
  <c r="Z936" i="16" s="1"/>
  <c r="U938" i="16"/>
  <c r="Y938" i="16" s="1"/>
  <c r="Z938" i="16" s="1"/>
  <c r="U940" i="16"/>
  <c r="Y940" i="16" s="1"/>
  <c r="Z940" i="16" s="1"/>
  <c r="U942" i="16"/>
  <c r="Y942" i="16" s="1"/>
  <c r="Z942" i="16" s="1"/>
  <c r="U944" i="16"/>
  <c r="Y944" i="16" s="1"/>
  <c r="Z944" i="16" s="1"/>
  <c r="U946" i="16"/>
  <c r="Y946" i="16" s="1"/>
  <c r="Z946" i="16" s="1"/>
  <c r="U948" i="16"/>
  <c r="Y948" i="16" s="1"/>
  <c r="Z948" i="16" s="1"/>
  <c r="U950" i="16"/>
  <c r="Y950" i="16" s="1"/>
  <c r="Z950" i="16" s="1"/>
  <c r="U953" i="16"/>
  <c r="Y953" i="16" s="1"/>
  <c r="Z953" i="16" s="1"/>
  <c r="U955" i="16"/>
  <c r="Y955" i="16" s="1"/>
  <c r="Z955" i="16" s="1"/>
  <c r="U957" i="16"/>
  <c r="Y957" i="16" s="1"/>
  <c r="Z957" i="16" s="1"/>
  <c r="U959" i="16"/>
  <c r="Y959" i="16" s="1"/>
  <c r="Z959" i="16" s="1"/>
  <c r="U961" i="16"/>
  <c r="Y961" i="16" s="1"/>
  <c r="Z961" i="16" s="1"/>
  <c r="U963" i="16"/>
  <c r="Y963" i="16" s="1"/>
  <c r="Z963" i="16" s="1"/>
  <c r="U965" i="16"/>
  <c r="Y965" i="16" s="1"/>
  <c r="Z965" i="16" s="1"/>
  <c r="U967" i="16"/>
  <c r="Y967" i="16" s="1"/>
  <c r="Z967" i="16" s="1"/>
  <c r="U969" i="16"/>
  <c r="Y969" i="16" s="1"/>
  <c r="Z969" i="16" s="1"/>
  <c r="U971" i="16"/>
  <c r="Y971" i="16" s="1"/>
  <c r="Z971" i="16" s="1"/>
  <c r="U973" i="16"/>
  <c r="Y973" i="16" s="1"/>
  <c r="Z973" i="16" s="1"/>
  <c r="U975" i="16"/>
  <c r="Y975" i="16" s="1"/>
  <c r="Z975" i="16" s="1"/>
  <c r="U977" i="16"/>
  <c r="Y977" i="16" s="1"/>
  <c r="Z977" i="16" s="1"/>
  <c r="U848" i="16"/>
  <c r="Y848" i="16" s="1"/>
  <c r="Z848" i="16" s="1"/>
  <c r="U852" i="16"/>
  <c r="Y852" i="16" s="1"/>
  <c r="Z852" i="16" s="1"/>
  <c r="U856" i="16"/>
  <c r="Y856" i="16" s="1"/>
  <c r="Z856" i="16" s="1"/>
  <c r="U861" i="16"/>
  <c r="Y861" i="16" s="1"/>
  <c r="Z861" i="16" s="1"/>
  <c r="U865" i="16"/>
  <c r="Y865" i="16" s="1"/>
  <c r="Z865" i="16" s="1"/>
  <c r="U869" i="16"/>
  <c r="Y869" i="16" s="1"/>
  <c r="Z869" i="16" s="1"/>
  <c r="U873" i="16"/>
  <c r="Y873" i="16" s="1"/>
  <c r="Z873" i="16" s="1"/>
  <c r="U877" i="16"/>
  <c r="Y877" i="16" s="1"/>
  <c r="Z877" i="16" s="1"/>
  <c r="U882" i="16"/>
  <c r="Y882" i="16" s="1"/>
  <c r="Z882" i="16" s="1"/>
  <c r="U886" i="16"/>
  <c r="Y886" i="16" s="1"/>
  <c r="Z886" i="16" s="1"/>
  <c r="U890" i="16"/>
  <c r="Y890" i="16" s="1"/>
  <c r="Z890" i="16" s="1"/>
  <c r="AC796" i="16" l="1"/>
  <c r="X786" i="16"/>
  <c r="S786" i="16"/>
  <c r="O786" i="16"/>
  <c r="K786" i="16"/>
  <c r="X756" i="16"/>
  <c r="S756" i="16"/>
  <c r="O756" i="16"/>
  <c r="K756" i="16"/>
  <c r="K755" i="16"/>
  <c r="O755" i="16"/>
  <c r="S755" i="16"/>
  <c r="X755" i="16"/>
  <c r="X754" i="16"/>
  <c r="S754" i="16"/>
  <c r="O754" i="16"/>
  <c r="K754" i="16"/>
  <c r="X753" i="16"/>
  <c r="S753" i="16"/>
  <c r="O753" i="16"/>
  <c r="K753" i="16"/>
  <c r="X750" i="16"/>
  <c r="S750" i="16"/>
  <c r="O750" i="16"/>
  <c r="K750" i="16"/>
  <c r="X739" i="16"/>
  <c r="S739" i="16"/>
  <c r="O739" i="16"/>
  <c r="K739" i="16"/>
  <c r="X723" i="16"/>
  <c r="S723" i="16"/>
  <c r="O723" i="16"/>
  <c r="K723" i="16"/>
  <c r="F742" i="16"/>
  <c r="X687" i="16"/>
  <c r="S687" i="16"/>
  <c r="O687" i="16"/>
  <c r="K687" i="16"/>
  <c r="F705" i="16"/>
  <c r="X600" i="16"/>
  <c r="S600" i="16"/>
  <c r="O600" i="16"/>
  <c r="K600" i="16"/>
  <c r="F617" i="16"/>
  <c r="X599" i="16"/>
  <c r="S599" i="16"/>
  <c r="O599" i="16"/>
  <c r="K599" i="16"/>
  <c r="F616" i="16"/>
  <c r="X193" i="16"/>
  <c r="S193" i="16"/>
  <c r="O193" i="16"/>
  <c r="K193" i="16"/>
  <c r="X191" i="16"/>
  <c r="S191" i="16"/>
  <c r="O191" i="16"/>
  <c r="K191" i="16"/>
  <c r="X189" i="16"/>
  <c r="S189" i="16"/>
  <c r="O189" i="16"/>
  <c r="K189" i="16"/>
  <c r="X185" i="16"/>
  <c r="S185" i="16"/>
  <c r="O185" i="16"/>
  <c r="K185" i="16"/>
  <c r="X164" i="16"/>
  <c r="S164" i="16"/>
  <c r="O164" i="16"/>
  <c r="K164" i="16"/>
  <c r="X166" i="16"/>
  <c r="S166" i="16"/>
  <c r="O166" i="16"/>
  <c r="K166" i="16"/>
  <c r="X165" i="16"/>
  <c r="S165" i="16"/>
  <c r="O165" i="16"/>
  <c r="K165" i="16"/>
  <c r="X160" i="16"/>
  <c r="S160" i="16"/>
  <c r="O160" i="16"/>
  <c r="K160" i="16"/>
  <c r="X154" i="16"/>
  <c r="S154" i="16"/>
  <c r="O154" i="16"/>
  <c r="K154" i="16"/>
  <c r="F158" i="16"/>
  <c r="X152" i="16"/>
  <c r="S152" i="16"/>
  <c r="O152" i="16"/>
  <c r="K152" i="16"/>
  <c r="X151" i="16"/>
  <c r="S151" i="16"/>
  <c r="O151" i="16"/>
  <c r="K151" i="16"/>
  <c r="X147" i="16"/>
  <c r="S147" i="16"/>
  <c r="O147" i="16"/>
  <c r="K147" i="16"/>
  <c r="X140" i="16"/>
  <c r="S140" i="16"/>
  <c r="O140" i="16"/>
  <c r="K140" i="16"/>
  <c r="X130" i="16"/>
  <c r="S130" i="16"/>
  <c r="O130" i="16"/>
  <c r="K130" i="16"/>
  <c r="X129" i="16"/>
  <c r="S129" i="16"/>
  <c r="O129" i="16"/>
  <c r="K129" i="16"/>
  <c r="X127" i="16"/>
  <c r="S127" i="16"/>
  <c r="O127" i="16"/>
  <c r="K127" i="16"/>
  <c r="X57" i="16"/>
  <c r="S57" i="16"/>
  <c r="O57" i="16"/>
  <c r="K57" i="16"/>
  <c r="X758" i="16"/>
  <c r="S758" i="16"/>
  <c r="O758" i="16"/>
  <c r="K758" i="16"/>
  <c r="AD796" i="16" l="1"/>
  <c r="AE796" i="16" s="1"/>
  <c r="U786" i="16"/>
  <c r="Y786" i="16" s="1"/>
  <c r="Z786" i="16" s="1"/>
  <c r="U756" i="16"/>
  <c r="Y756" i="16" s="1"/>
  <c r="Z756" i="16" s="1"/>
  <c r="U755" i="16"/>
  <c r="Y755" i="16" s="1"/>
  <c r="Z755" i="16" s="1"/>
  <c r="U754" i="16"/>
  <c r="Y754" i="16" s="1"/>
  <c r="Z754" i="16" s="1"/>
  <c r="U753" i="16"/>
  <c r="Y753" i="16" s="1"/>
  <c r="Z753" i="16" s="1"/>
  <c r="U750" i="16"/>
  <c r="Y750" i="16" s="1"/>
  <c r="Z750" i="16" s="1"/>
  <c r="U739" i="16"/>
  <c r="Y739" i="16" s="1"/>
  <c r="Z739" i="16" s="1"/>
  <c r="U723" i="16"/>
  <c r="Y723" i="16" s="1"/>
  <c r="Z723" i="16" s="1"/>
  <c r="U687" i="16"/>
  <c r="Y687" i="16" s="1"/>
  <c r="Z687" i="16" s="1"/>
  <c r="U599" i="16"/>
  <c r="Y599" i="16" s="1"/>
  <c r="Z599" i="16" s="1"/>
  <c r="U600" i="16"/>
  <c r="Y600" i="16" s="1"/>
  <c r="Z600" i="16" s="1"/>
  <c r="U193" i="16"/>
  <c r="Y193" i="16" s="1"/>
  <c r="Z193" i="16" s="1"/>
  <c r="U185" i="16"/>
  <c r="Y185" i="16" s="1"/>
  <c r="Z185" i="16" s="1"/>
  <c r="U189" i="16"/>
  <c r="Y189" i="16" s="1"/>
  <c r="Z189" i="16" s="1"/>
  <c r="U191" i="16"/>
  <c r="Y191" i="16" s="1"/>
  <c r="Z191" i="16" s="1"/>
  <c r="U164" i="16"/>
  <c r="Y164" i="16" s="1"/>
  <c r="Z164" i="16" s="1"/>
  <c r="U165" i="16"/>
  <c r="Y165" i="16" s="1"/>
  <c r="Z165" i="16" s="1"/>
  <c r="U166" i="16"/>
  <c r="Y166" i="16" s="1"/>
  <c r="Z166" i="16" s="1"/>
  <c r="U160" i="16"/>
  <c r="Y160" i="16" s="1"/>
  <c r="Z160" i="16" s="1"/>
  <c r="U154" i="16"/>
  <c r="Y154" i="16" s="1"/>
  <c r="Z154" i="16" s="1"/>
  <c r="U152" i="16"/>
  <c r="Y152" i="16" s="1"/>
  <c r="Z152" i="16" s="1"/>
  <c r="U151" i="16"/>
  <c r="Y151" i="16" s="1"/>
  <c r="Z151" i="16" s="1"/>
  <c r="U147" i="16"/>
  <c r="Y147" i="16" s="1"/>
  <c r="Z147" i="16" s="1"/>
  <c r="U130" i="16"/>
  <c r="Y130" i="16" s="1"/>
  <c r="Z130" i="16" s="1"/>
  <c r="U140" i="16"/>
  <c r="Y140" i="16" s="1"/>
  <c r="Z140" i="16" s="1"/>
  <c r="U129" i="16"/>
  <c r="Y129" i="16" s="1"/>
  <c r="Z129" i="16" s="1"/>
  <c r="U127" i="16"/>
  <c r="Y127" i="16" s="1"/>
  <c r="Z127" i="16" s="1"/>
  <c r="U57" i="16"/>
  <c r="Y57" i="16" s="1"/>
  <c r="Z57" i="16" s="1"/>
  <c r="U758" i="16"/>
  <c r="Y758" i="16" s="1"/>
  <c r="Z758" i="16" s="1"/>
  <c r="X783" i="16"/>
  <c r="S783" i="16"/>
  <c r="O783" i="16"/>
  <c r="K783" i="16"/>
  <c r="X782" i="16"/>
  <c r="S782" i="16"/>
  <c r="O782" i="16"/>
  <c r="K782" i="16"/>
  <c r="F1002" i="16"/>
  <c r="C1027" i="16" s="1"/>
  <c r="X775" i="16"/>
  <c r="S775" i="16"/>
  <c r="O775" i="16"/>
  <c r="K775" i="16"/>
  <c r="X774" i="16"/>
  <c r="S774" i="16"/>
  <c r="O774" i="16"/>
  <c r="K774" i="16"/>
  <c r="X773" i="16"/>
  <c r="S773" i="16"/>
  <c r="O773" i="16"/>
  <c r="K773" i="16"/>
  <c r="X772" i="16"/>
  <c r="S772" i="16"/>
  <c r="O772" i="16"/>
  <c r="K772" i="16"/>
  <c r="X771" i="16"/>
  <c r="S771" i="16"/>
  <c r="O771" i="16"/>
  <c r="K771" i="16"/>
  <c r="X770" i="16"/>
  <c r="S770" i="16"/>
  <c r="O770" i="16"/>
  <c r="K770" i="16"/>
  <c r="X768" i="16"/>
  <c r="S768" i="16"/>
  <c r="O768" i="16"/>
  <c r="K768" i="16"/>
  <c r="X766" i="16"/>
  <c r="S766" i="16"/>
  <c r="O766" i="16"/>
  <c r="K766" i="16"/>
  <c r="X752" i="16"/>
  <c r="S752" i="16"/>
  <c r="O752" i="16"/>
  <c r="K752" i="16"/>
  <c r="X751" i="16"/>
  <c r="S751" i="16"/>
  <c r="O751" i="16"/>
  <c r="K751" i="16"/>
  <c r="F758" i="16"/>
  <c r="X728" i="16"/>
  <c r="S728" i="16"/>
  <c r="O728" i="16"/>
  <c r="K728" i="16"/>
  <c r="F747" i="16"/>
  <c r="X737" i="16"/>
  <c r="S737" i="16"/>
  <c r="O737" i="16"/>
  <c r="K737" i="16"/>
  <c r="F757" i="16"/>
  <c r="X736" i="16"/>
  <c r="S736" i="16"/>
  <c r="O736" i="16"/>
  <c r="K736" i="16"/>
  <c r="F756" i="16"/>
  <c r="X735" i="16"/>
  <c r="S735" i="16"/>
  <c r="O735" i="16"/>
  <c r="K735" i="16"/>
  <c r="F755" i="16"/>
  <c r="X734" i="16"/>
  <c r="S734" i="16"/>
  <c r="O734" i="16"/>
  <c r="K734" i="16"/>
  <c r="F754" i="16"/>
  <c r="X733" i="16"/>
  <c r="S733" i="16"/>
  <c r="O733" i="16"/>
  <c r="K733" i="16"/>
  <c r="F753" i="16"/>
  <c r="X732" i="16"/>
  <c r="S732" i="16"/>
  <c r="O732" i="16"/>
  <c r="K732" i="16"/>
  <c r="F752" i="16"/>
  <c r="X731" i="16"/>
  <c r="S731" i="16"/>
  <c r="O731" i="16"/>
  <c r="K731" i="16"/>
  <c r="F751" i="16"/>
  <c r="X730" i="16"/>
  <c r="S730" i="16"/>
  <c r="O730" i="16"/>
  <c r="K730" i="16"/>
  <c r="F750" i="16"/>
  <c r="X729" i="16"/>
  <c r="S729" i="16"/>
  <c r="O729" i="16"/>
  <c r="K729" i="16"/>
  <c r="F748" i="16"/>
  <c r="X727" i="16"/>
  <c r="S727" i="16"/>
  <c r="O727" i="16"/>
  <c r="K727" i="16"/>
  <c r="F746" i="16"/>
  <c r="X726" i="16"/>
  <c r="S726" i="16"/>
  <c r="O726" i="16"/>
  <c r="K726" i="16"/>
  <c r="F745" i="16"/>
  <c r="X725" i="16"/>
  <c r="S725" i="16"/>
  <c r="O725" i="16"/>
  <c r="K725" i="16"/>
  <c r="F744" i="16"/>
  <c r="X724" i="16"/>
  <c r="S724" i="16"/>
  <c r="O724" i="16"/>
  <c r="K724" i="16"/>
  <c r="F743" i="16"/>
  <c r="X629" i="16"/>
  <c r="S629" i="16"/>
  <c r="O629" i="16"/>
  <c r="K629" i="16"/>
  <c r="F648" i="16"/>
  <c r="F808" i="16" l="1"/>
  <c r="C1026" i="16" s="1"/>
  <c r="F759" i="16"/>
  <c r="U737" i="16"/>
  <c r="Y737" i="16" s="1"/>
  <c r="Z737" i="16" s="1"/>
  <c r="U731" i="16"/>
  <c r="Y731" i="16" s="1"/>
  <c r="Z731" i="16" s="1"/>
  <c r="U735" i="16"/>
  <c r="Y735" i="16" s="1"/>
  <c r="Z735" i="16" s="1"/>
  <c r="U725" i="16"/>
  <c r="Y725" i="16" s="1"/>
  <c r="Z725" i="16" s="1"/>
  <c r="U771" i="16"/>
  <c r="Y771" i="16" s="1"/>
  <c r="Z771" i="16" s="1"/>
  <c r="U772" i="16"/>
  <c r="Y772" i="16" s="1"/>
  <c r="Z772" i="16" s="1"/>
  <c r="U773" i="16"/>
  <c r="Y773" i="16" s="1"/>
  <c r="Z773" i="16" s="1"/>
  <c r="U775" i="16"/>
  <c r="Y775" i="16" s="1"/>
  <c r="Z775" i="16" s="1"/>
  <c r="U783" i="16"/>
  <c r="Y783" i="16" s="1"/>
  <c r="Z783" i="16" s="1"/>
  <c r="U724" i="16"/>
  <c r="Y724" i="16" s="1"/>
  <c r="Z724" i="16" s="1"/>
  <c r="U727" i="16"/>
  <c r="Y727" i="16" s="1"/>
  <c r="Z727" i="16" s="1"/>
  <c r="U729" i="16"/>
  <c r="Y729" i="16" s="1"/>
  <c r="Z729" i="16" s="1"/>
  <c r="U736" i="16"/>
  <c r="Y736" i="16" s="1"/>
  <c r="Z736" i="16" s="1"/>
  <c r="U733" i="16"/>
  <c r="Y733" i="16" s="1"/>
  <c r="Z733" i="16" s="1"/>
  <c r="U629" i="16"/>
  <c r="Y629" i="16" s="1"/>
  <c r="Z629" i="16" s="1"/>
  <c r="U734" i="16"/>
  <c r="Y734" i="16" s="1"/>
  <c r="Z734" i="16" s="1"/>
  <c r="U770" i="16"/>
  <c r="Y770" i="16" s="1"/>
  <c r="Z770" i="16" s="1"/>
  <c r="U732" i="16"/>
  <c r="Y732" i="16" s="1"/>
  <c r="Z732" i="16" s="1"/>
  <c r="U751" i="16"/>
  <c r="Y751" i="16" s="1"/>
  <c r="Z751" i="16" s="1"/>
  <c r="U752" i="16"/>
  <c r="Y752" i="16" s="1"/>
  <c r="Z752" i="16" s="1"/>
  <c r="U768" i="16"/>
  <c r="Y768" i="16" s="1"/>
  <c r="Z768" i="16" s="1"/>
  <c r="U782" i="16"/>
  <c r="Y782" i="16" s="1"/>
  <c r="Z782" i="16" s="1"/>
  <c r="U726" i="16"/>
  <c r="Y726" i="16" s="1"/>
  <c r="Z726" i="16" s="1"/>
  <c r="U728" i="16"/>
  <c r="Y728" i="16" s="1"/>
  <c r="Z728" i="16" s="1"/>
  <c r="U766" i="16"/>
  <c r="Y766" i="16" s="1"/>
  <c r="Z766" i="16" s="1"/>
  <c r="U774" i="16"/>
  <c r="Y774" i="16" s="1"/>
  <c r="Z774" i="16" s="1"/>
  <c r="U730" i="16"/>
  <c r="Y730" i="16" s="1"/>
  <c r="Z730" i="16" s="1"/>
  <c r="X717" i="16"/>
  <c r="S717" i="16"/>
  <c r="O717" i="16"/>
  <c r="K717" i="16"/>
  <c r="F735" i="16"/>
  <c r="X722" i="16"/>
  <c r="S722" i="16"/>
  <c r="O722" i="16"/>
  <c r="K722" i="16"/>
  <c r="F739" i="16"/>
  <c r="X721" i="16"/>
  <c r="S721" i="16"/>
  <c r="O721" i="16"/>
  <c r="K721" i="16"/>
  <c r="F738" i="16"/>
  <c r="X720" i="16"/>
  <c r="S720" i="16"/>
  <c r="O720" i="16"/>
  <c r="K720" i="16"/>
  <c r="F737" i="16"/>
  <c r="F736" i="16"/>
  <c r="F734" i="16"/>
  <c r="X713" i="16"/>
  <c r="S713" i="16"/>
  <c r="O713" i="16"/>
  <c r="K713" i="16"/>
  <c r="F733" i="16"/>
  <c r="X712" i="16"/>
  <c r="S712" i="16"/>
  <c r="O712" i="16"/>
  <c r="K712" i="16"/>
  <c r="F732" i="16"/>
  <c r="X711" i="16"/>
  <c r="S711" i="16"/>
  <c r="O711" i="16"/>
  <c r="K711" i="16"/>
  <c r="F731" i="16"/>
  <c r="X710" i="16"/>
  <c r="S710" i="16"/>
  <c r="O710" i="16"/>
  <c r="K710" i="16"/>
  <c r="F730" i="16"/>
  <c r="X709" i="16"/>
  <c r="S709" i="16"/>
  <c r="O709" i="16"/>
  <c r="K709" i="16"/>
  <c r="F729" i="16"/>
  <c r="F728" i="16"/>
  <c r="X705" i="16"/>
  <c r="S705" i="16"/>
  <c r="O705" i="16"/>
  <c r="K705" i="16"/>
  <c r="F727" i="16"/>
  <c r="F726" i="16"/>
  <c r="X701" i="16"/>
  <c r="S701" i="16"/>
  <c r="O701" i="16"/>
  <c r="K701" i="16"/>
  <c r="F725" i="16"/>
  <c r="X700" i="16"/>
  <c r="S700" i="16"/>
  <c r="O700" i="16"/>
  <c r="K700" i="16"/>
  <c r="F724" i="16"/>
  <c r="X698" i="16"/>
  <c r="S698" i="16"/>
  <c r="O698" i="16"/>
  <c r="K698" i="16"/>
  <c r="F723" i="16"/>
  <c r="X697" i="16"/>
  <c r="S697" i="16"/>
  <c r="O697" i="16"/>
  <c r="K697" i="16"/>
  <c r="F722" i="16"/>
  <c r="X696" i="16"/>
  <c r="S696" i="16"/>
  <c r="O696" i="16"/>
  <c r="K696" i="16"/>
  <c r="F721" i="16"/>
  <c r="X695" i="16"/>
  <c r="S695" i="16"/>
  <c r="O695" i="16"/>
  <c r="K695" i="16"/>
  <c r="F720" i="16"/>
  <c r="X694" i="16"/>
  <c r="S694" i="16"/>
  <c r="O694" i="16"/>
  <c r="K694" i="16"/>
  <c r="F717" i="16"/>
  <c r="X693" i="16"/>
  <c r="S693" i="16"/>
  <c r="O693" i="16"/>
  <c r="K693" i="16"/>
  <c r="F715" i="16"/>
  <c r="X692" i="16"/>
  <c r="S692" i="16"/>
  <c r="O692" i="16"/>
  <c r="K692" i="16"/>
  <c r="F713" i="16"/>
  <c r="X691" i="16"/>
  <c r="S691" i="16"/>
  <c r="O691" i="16"/>
  <c r="K691" i="16"/>
  <c r="F712" i="16"/>
  <c r="X690" i="16"/>
  <c r="S690" i="16"/>
  <c r="O690" i="16"/>
  <c r="K690" i="16"/>
  <c r="F711" i="16"/>
  <c r="X689" i="16"/>
  <c r="S689" i="16"/>
  <c r="O689" i="16"/>
  <c r="K689" i="16"/>
  <c r="F710" i="16"/>
  <c r="X688" i="16"/>
  <c r="S688" i="16"/>
  <c r="O688" i="16"/>
  <c r="K688" i="16"/>
  <c r="F709" i="16"/>
  <c r="X686" i="16"/>
  <c r="S686" i="16"/>
  <c r="O686" i="16"/>
  <c r="K686" i="16"/>
  <c r="F703" i="16"/>
  <c r="X684" i="16"/>
  <c r="S684" i="16"/>
  <c r="O684" i="16"/>
  <c r="K684" i="16"/>
  <c r="F701" i="16"/>
  <c r="X683" i="16"/>
  <c r="S683" i="16"/>
  <c r="O683" i="16"/>
  <c r="K683" i="16"/>
  <c r="F700" i="16"/>
  <c r="X682" i="16"/>
  <c r="S682" i="16"/>
  <c r="O682" i="16"/>
  <c r="K682" i="16"/>
  <c r="F698" i="16"/>
  <c r="X680" i="16"/>
  <c r="S680" i="16"/>
  <c r="O680" i="16"/>
  <c r="K680" i="16"/>
  <c r="F697" i="16"/>
  <c r="X678" i="16"/>
  <c r="S678" i="16"/>
  <c r="O678" i="16"/>
  <c r="K678" i="16"/>
  <c r="F696" i="16"/>
  <c r="X676" i="16"/>
  <c r="S676" i="16"/>
  <c r="O676" i="16"/>
  <c r="K676" i="16"/>
  <c r="F695" i="16"/>
  <c r="X675" i="16"/>
  <c r="S675" i="16"/>
  <c r="O675" i="16"/>
  <c r="K675" i="16"/>
  <c r="F694" i="16"/>
  <c r="X674" i="16"/>
  <c r="S674" i="16"/>
  <c r="O674" i="16"/>
  <c r="K674" i="16"/>
  <c r="F693" i="16"/>
  <c r="X673" i="16"/>
  <c r="S673" i="16"/>
  <c r="O673" i="16"/>
  <c r="K673" i="16"/>
  <c r="F692" i="16"/>
  <c r="X672" i="16"/>
  <c r="S672" i="16"/>
  <c r="O672" i="16"/>
  <c r="K672" i="16"/>
  <c r="F691" i="16"/>
  <c r="X671" i="16"/>
  <c r="S671" i="16"/>
  <c r="O671" i="16"/>
  <c r="K671" i="16"/>
  <c r="F690" i="16"/>
  <c r="X669" i="16"/>
  <c r="S669" i="16"/>
  <c r="O669" i="16"/>
  <c r="K669" i="16"/>
  <c r="F689" i="16"/>
  <c r="X668" i="16"/>
  <c r="S668" i="16"/>
  <c r="O668" i="16"/>
  <c r="K668" i="16"/>
  <c r="F688" i="16"/>
  <c r="X667" i="16"/>
  <c r="S667" i="16"/>
  <c r="O667" i="16"/>
  <c r="K667" i="16"/>
  <c r="F687" i="16"/>
  <c r="X666" i="16"/>
  <c r="S666" i="16"/>
  <c r="O666" i="16"/>
  <c r="K666" i="16"/>
  <c r="F686" i="16"/>
  <c r="X665" i="16"/>
  <c r="S665" i="16"/>
  <c r="O665" i="16"/>
  <c r="K665" i="16"/>
  <c r="F684" i="16"/>
  <c r="X664" i="16"/>
  <c r="S664" i="16"/>
  <c r="O664" i="16"/>
  <c r="K664" i="16"/>
  <c r="F683" i="16"/>
  <c r="X662" i="16"/>
  <c r="S662" i="16"/>
  <c r="O662" i="16"/>
  <c r="K662" i="16"/>
  <c r="F682" i="16"/>
  <c r="X661" i="16"/>
  <c r="S661" i="16"/>
  <c r="O661" i="16"/>
  <c r="K661" i="16"/>
  <c r="F680" i="16"/>
  <c r="X660" i="16"/>
  <c r="S660" i="16"/>
  <c r="O660" i="16"/>
  <c r="K660" i="16"/>
  <c r="F678" i="16"/>
  <c r="X659" i="16"/>
  <c r="S659" i="16"/>
  <c r="O659" i="16"/>
  <c r="K659" i="16"/>
  <c r="F676" i="16"/>
  <c r="X658" i="16"/>
  <c r="S658" i="16"/>
  <c r="O658" i="16"/>
  <c r="K658" i="16"/>
  <c r="F675" i="16"/>
  <c r="X657" i="16"/>
  <c r="S657" i="16"/>
  <c r="O657" i="16"/>
  <c r="K657" i="16"/>
  <c r="F674" i="16"/>
  <c r="X656" i="16"/>
  <c r="S656" i="16"/>
  <c r="O656" i="16"/>
  <c r="K656" i="16"/>
  <c r="F673" i="16"/>
  <c r="X655" i="16"/>
  <c r="S655" i="16"/>
  <c r="O655" i="16"/>
  <c r="K655" i="16"/>
  <c r="F672" i="16"/>
  <c r="X654" i="16"/>
  <c r="S654" i="16"/>
  <c r="O654" i="16"/>
  <c r="K654" i="16"/>
  <c r="F671" i="16"/>
  <c r="X653" i="16"/>
  <c r="S653" i="16"/>
  <c r="O653" i="16"/>
  <c r="K653" i="16"/>
  <c r="F669" i="16"/>
  <c r="X652" i="16"/>
  <c r="S652" i="16"/>
  <c r="O652" i="16"/>
  <c r="K652" i="16"/>
  <c r="F668" i="16"/>
  <c r="X651" i="16"/>
  <c r="S651" i="16"/>
  <c r="O651" i="16"/>
  <c r="K651" i="16"/>
  <c r="F667" i="16"/>
  <c r="X650" i="16"/>
  <c r="S650" i="16"/>
  <c r="O650" i="16"/>
  <c r="K650" i="16"/>
  <c r="F666" i="16"/>
  <c r="X649" i="16"/>
  <c r="S649" i="16"/>
  <c r="O649" i="16"/>
  <c r="K649" i="16"/>
  <c r="F665" i="16"/>
  <c r="X648" i="16"/>
  <c r="S648" i="16"/>
  <c r="O648" i="16"/>
  <c r="K648" i="16"/>
  <c r="F664" i="16"/>
  <c r="X647" i="16"/>
  <c r="S647" i="16"/>
  <c r="O647" i="16"/>
  <c r="K647" i="16"/>
  <c r="F662" i="16"/>
  <c r="X646" i="16"/>
  <c r="S646" i="16"/>
  <c r="O646" i="16"/>
  <c r="K646" i="16"/>
  <c r="F661" i="16"/>
  <c r="X645" i="16"/>
  <c r="S645" i="16"/>
  <c r="O645" i="16"/>
  <c r="K645" i="16"/>
  <c r="F660" i="16"/>
  <c r="X644" i="16"/>
  <c r="S644" i="16"/>
  <c r="O644" i="16"/>
  <c r="K644" i="16"/>
  <c r="F659" i="16"/>
  <c r="X643" i="16"/>
  <c r="S643" i="16"/>
  <c r="O643" i="16"/>
  <c r="K643" i="16"/>
  <c r="F658" i="16"/>
  <c r="X642" i="16"/>
  <c r="S642" i="16"/>
  <c r="O642" i="16"/>
  <c r="K642" i="16"/>
  <c r="F657" i="16"/>
  <c r="X641" i="16"/>
  <c r="S641" i="16"/>
  <c r="O641" i="16"/>
  <c r="K641" i="16"/>
  <c r="F656" i="16"/>
  <c r="X640" i="16"/>
  <c r="S640" i="16"/>
  <c r="O640" i="16"/>
  <c r="K640" i="16"/>
  <c r="F655" i="16"/>
  <c r="X636" i="16"/>
  <c r="S636" i="16"/>
  <c r="O636" i="16"/>
  <c r="K636" i="16"/>
  <c r="F654" i="16"/>
  <c r="X635" i="16"/>
  <c r="S635" i="16"/>
  <c r="O635" i="16"/>
  <c r="K635" i="16"/>
  <c r="F653" i="16"/>
  <c r="F652" i="16"/>
  <c r="X632" i="16"/>
  <c r="S632" i="16"/>
  <c r="O632" i="16"/>
  <c r="K632" i="16"/>
  <c r="F651" i="16"/>
  <c r="X631" i="16"/>
  <c r="S631" i="16"/>
  <c r="O631" i="16"/>
  <c r="K631" i="16"/>
  <c r="F650" i="16"/>
  <c r="X630" i="16"/>
  <c r="S630" i="16"/>
  <c r="O630" i="16"/>
  <c r="K630" i="16"/>
  <c r="F649" i="16"/>
  <c r="X627" i="16"/>
  <c r="S627" i="16"/>
  <c r="O627" i="16"/>
  <c r="K627" i="16"/>
  <c r="F647" i="16"/>
  <c r="X626" i="16"/>
  <c r="S626" i="16"/>
  <c r="O626" i="16"/>
  <c r="K626" i="16"/>
  <c r="F646" i="16"/>
  <c r="X625" i="16"/>
  <c r="S625" i="16"/>
  <c r="O625" i="16"/>
  <c r="K625" i="16"/>
  <c r="F645" i="16"/>
  <c r="X624" i="16"/>
  <c r="S624" i="16"/>
  <c r="O624" i="16"/>
  <c r="K624" i="16"/>
  <c r="F644" i="16"/>
  <c r="X623" i="16"/>
  <c r="S623" i="16"/>
  <c r="O623" i="16"/>
  <c r="K623" i="16"/>
  <c r="F643" i="16"/>
  <c r="X622" i="16"/>
  <c r="S622" i="16"/>
  <c r="O622" i="16"/>
  <c r="K622" i="16"/>
  <c r="F642" i="16"/>
  <c r="X621" i="16"/>
  <c r="S621" i="16"/>
  <c r="O621" i="16"/>
  <c r="K621" i="16"/>
  <c r="F641" i="16"/>
  <c r="X620" i="16"/>
  <c r="S620" i="16"/>
  <c r="O620" i="16"/>
  <c r="K620" i="16"/>
  <c r="F640" i="16"/>
  <c r="X618" i="16"/>
  <c r="S618" i="16"/>
  <c r="O618" i="16"/>
  <c r="K618" i="16"/>
  <c r="F635" i="16"/>
  <c r="X617" i="16"/>
  <c r="S617" i="16"/>
  <c r="O617" i="16"/>
  <c r="K617" i="16"/>
  <c r="F634" i="16"/>
  <c r="X615" i="16"/>
  <c r="S615" i="16"/>
  <c r="O615" i="16"/>
  <c r="K615" i="16"/>
  <c r="F631" i="16"/>
  <c r="X616" i="16"/>
  <c r="S616" i="16"/>
  <c r="O616" i="16"/>
  <c r="K616" i="16"/>
  <c r="F632" i="16"/>
  <c r="X614" i="16"/>
  <c r="S614" i="16"/>
  <c r="O614" i="16"/>
  <c r="K614" i="16"/>
  <c r="F630" i="16"/>
  <c r="X613" i="16"/>
  <c r="S613" i="16"/>
  <c r="O613" i="16"/>
  <c r="K613" i="16"/>
  <c r="F629" i="16"/>
  <c r="F627" i="16"/>
  <c r="F626" i="16"/>
  <c r="F625" i="16"/>
  <c r="F624" i="16"/>
  <c r="X606" i="16"/>
  <c r="S606" i="16"/>
  <c r="O606" i="16"/>
  <c r="K606" i="16"/>
  <c r="F623" i="16"/>
  <c r="X605" i="16"/>
  <c r="S605" i="16"/>
  <c r="O605" i="16"/>
  <c r="K605" i="16"/>
  <c r="F622" i="16"/>
  <c r="X604" i="16"/>
  <c r="S604" i="16"/>
  <c r="O604" i="16"/>
  <c r="K604" i="16"/>
  <c r="F621" i="16"/>
  <c r="X603" i="16"/>
  <c r="S603" i="16"/>
  <c r="O603" i="16"/>
  <c r="K603" i="16"/>
  <c r="F620" i="16"/>
  <c r="X601" i="16"/>
  <c r="S601" i="16"/>
  <c r="O601" i="16"/>
  <c r="K601" i="16"/>
  <c r="F618" i="16"/>
  <c r="X598" i="16"/>
  <c r="S598" i="16"/>
  <c r="O598" i="16"/>
  <c r="K598" i="16"/>
  <c r="F615" i="16"/>
  <c r="X597" i="16"/>
  <c r="S597" i="16"/>
  <c r="O597" i="16"/>
  <c r="K597" i="16"/>
  <c r="F614" i="16"/>
  <c r="X596" i="16"/>
  <c r="S596" i="16"/>
  <c r="O596" i="16"/>
  <c r="K596" i="16"/>
  <c r="F613" i="16"/>
  <c r="X595" i="16"/>
  <c r="S595" i="16"/>
  <c r="O595" i="16"/>
  <c r="K595" i="16"/>
  <c r="X594" i="16"/>
  <c r="S594" i="16"/>
  <c r="O594" i="16"/>
  <c r="K594" i="16"/>
  <c r="F607" i="16"/>
  <c r="X593" i="16"/>
  <c r="S593" i="16"/>
  <c r="O593" i="16"/>
  <c r="K593" i="16"/>
  <c r="F606" i="16"/>
  <c r="X592" i="16"/>
  <c r="S592" i="16"/>
  <c r="O592" i="16"/>
  <c r="K592" i="16"/>
  <c r="F605" i="16"/>
  <c r="X591" i="16"/>
  <c r="S591" i="16"/>
  <c r="O591" i="16"/>
  <c r="K591" i="16"/>
  <c r="F604" i="16"/>
  <c r="X590" i="16"/>
  <c r="S590" i="16"/>
  <c r="O590" i="16"/>
  <c r="K590" i="16"/>
  <c r="F603" i="16"/>
  <c r="X588" i="16"/>
  <c r="S588" i="16"/>
  <c r="O588" i="16"/>
  <c r="K588" i="16"/>
  <c r="F601" i="16"/>
  <c r="X587" i="16"/>
  <c r="S587" i="16"/>
  <c r="O587" i="16"/>
  <c r="K587" i="16"/>
  <c r="F600" i="16"/>
  <c r="X586" i="16"/>
  <c r="S586" i="16"/>
  <c r="O586" i="16"/>
  <c r="K586" i="16"/>
  <c r="F599" i="16"/>
  <c r="X585" i="16"/>
  <c r="S585" i="16"/>
  <c r="O585" i="16"/>
  <c r="K585" i="16"/>
  <c r="F598" i="16"/>
  <c r="X584" i="16"/>
  <c r="S584" i="16"/>
  <c r="O584" i="16"/>
  <c r="K584" i="16"/>
  <c r="F597" i="16"/>
  <c r="X583" i="16"/>
  <c r="S583" i="16"/>
  <c r="O583" i="16"/>
  <c r="K583" i="16"/>
  <c r="F596" i="16"/>
  <c r="X582" i="16"/>
  <c r="S582" i="16"/>
  <c r="O582" i="16"/>
  <c r="K582" i="16"/>
  <c r="F595" i="16"/>
  <c r="X581" i="16"/>
  <c r="S581" i="16"/>
  <c r="O581" i="16"/>
  <c r="K581" i="16"/>
  <c r="F594" i="16"/>
  <c r="X580" i="16"/>
  <c r="S580" i="16"/>
  <c r="O580" i="16"/>
  <c r="K580" i="16"/>
  <c r="F593" i="16"/>
  <c r="X579" i="16"/>
  <c r="S579" i="16"/>
  <c r="O579" i="16"/>
  <c r="K579" i="16"/>
  <c r="F592" i="16"/>
  <c r="X578" i="16"/>
  <c r="S578" i="16"/>
  <c r="O578" i="16"/>
  <c r="K578" i="16"/>
  <c r="F591" i="16"/>
  <c r="X577" i="16"/>
  <c r="S577" i="16"/>
  <c r="O577" i="16"/>
  <c r="K577" i="16"/>
  <c r="F590" i="16"/>
  <c r="X576" i="16"/>
  <c r="S576" i="16"/>
  <c r="O576" i="16"/>
  <c r="K576" i="16"/>
  <c r="F588" i="16"/>
  <c r="X575" i="16"/>
  <c r="S575" i="16"/>
  <c r="O575" i="16"/>
  <c r="K575" i="16"/>
  <c r="F587" i="16"/>
  <c r="X573" i="16"/>
  <c r="S573" i="16"/>
  <c r="O573" i="16"/>
  <c r="K573" i="16"/>
  <c r="F586" i="16"/>
  <c r="X571" i="16"/>
  <c r="S571" i="16"/>
  <c r="O571" i="16"/>
  <c r="K571" i="16"/>
  <c r="F585" i="16"/>
  <c r="X569" i="16"/>
  <c r="S569" i="16"/>
  <c r="O569" i="16"/>
  <c r="K569" i="16"/>
  <c r="F584" i="16"/>
  <c r="X568" i="16"/>
  <c r="S568" i="16"/>
  <c r="O568" i="16"/>
  <c r="K568" i="16"/>
  <c r="F583" i="16"/>
  <c r="X567" i="16"/>
  <c r="S567" i="16"/>
  <c r="O567" i="16"/>
  <c r="K567" i="16"/>
  <c r="F582" i="16"/>
  <c r="X565" i="16"/>
  <c r="S565" i="16"/>
  <c r="O565" i="16"/>
  <c r="K565" i="16"/>
  <c r="F581" i="16"/>
  <c r="X564" i="16"/>
  <c r="S564" i="16"/>
  <c r="O564" i="16"/>
  <c r="K564" i="16"/>
  <c r="F580" i="16"/>
  <c r="X561" i="16"/>
  <c r="S561" i="16"/>
  <c r="O561" i="16"/>
  <c r="K561" i="16"/>
  <c r="F579" i="16"/>
  <c r="F578" i="16"/>
  <c r="X559" i="16"/>
  <c r="S559" i="16"/>
  <c r="O559" i="16"/>
  <c r="K559" i="16"/>
  <c r="F577" i="16"/>
  <c r="X558" i="16"/>
  <c r="S558" i="16"/>
  <c r="O558" i="16"/>
  <c r="K558" i="16"/>
  <c r="F576" i="16"/>
  <c r="X556" i="16"/>
  <c r="S556" i="16"/>
  <c r="O556" i="16"/>
  <c r="K556" i="16"/>
  <c r="F575" i="16"/>
  <c r="F573" i="16"/>
  <c r="X554" i="16"/>
  <c r="S554" i="16"/>
  <c r="O554" i="16"/>
  <c r="K554" i="16"/>
  <c r="F571" i="16"/>
  <c r="X553" i="16"/>
  <c r="S553" i="16"/>
  <c r="O553" i="16"/>
  <c r="K553" i="16"/>
  <c r="F569" i="16"/>
  <c r="X552" i="16"/>
  <c r="S552" i="16"/>
  <c r="O552" i="16"/>
  <c r="K552" i="16"/>
  <c r="F568" i="16"/>
  <c r="X515" i="16"/>
  <c r="S515" i="16"/>
  <c r="O515" i="16"/>
  <c r="K515" i="16"/>
  <c r="X550" i="16"/>
  <c r="S550" i="16"/>
  <c r="O550" i="16"/>
  <c r="K550" i="16"/>
  <c r="F567" i="16"/>
  <c r="F565" i="16"/>
  <c r="X548" i="16"/>
  <c r="S548" i="16"/>
  <c r="O548" i="16"/>
  <c r="K548" i="16"/>
  <c r="F564" i="16"/>
  <c r="X546" i="16"/>
  <c r="S546" i="16"/>
  <c r="O546" i="16"/>
  <c r="K546" i="16"/>
  <c r="F560" i="16"/>
  <c r="F559" i="16"/>
  <c r="X544" i="16"/>
  <c r="S544" i="16"/>
  <c r="O544" i="16"/>
  <c r="K544" i="16"/>
  <c r="F558" i="16"/>
  <c r="X541" i="16"/>
  <c r="S541" i="16"/>
  <c r="O541" i="16"/>
  <c r="K541" i="16"/>
  <c r="F555" i="16"/>
  <c r="X540" i="16"/>
  <c r="S540" i="16"/>
  <c r="O540" i="16"/>
  <c r="K540" i="16"/>
  <c r="F554" i="16"/>
  <c r="X539" i="16"/>
  <c r="S539" i="16"/>
  <c r="O539" i="16"/>
  <c r="K539" i="16"/>
  <c r="F553" i="16"/>
  <c r="X538" i="16"/>
  <c r="S538" i="16"/>
  <c r="O538" i="16"/>
  <c r="K538" i="16"/>
  <c r="F552" i="16"/>
  <c r="X537" i="16"/>
  <c r="S537" i="16"/>
  <c r="O537" i="16"/>
  <c r="K537" i="16"/>
  <c r="F549" i="16"/>
  <c r="F548" i="16"/>
  <c r="F545" i="16"/>
  <c r="X533" i="16"/>
  <c r="S533" i="16"/>
  <c r="O533" i="16"/>
  <c r="K533" i="16"/>
  <c r="F544" i="16"/>
  <c r="X531" i="16"/>
  <c r="S531" i="16"/>
  <c r="O531" i="16"/>
  <c r="K531" i="16"/>
  <c r="F541" i="16"/>
  <c r="X530" i="16"/>
  <c r="S530" i="16"/>
  <c r="O530" i="16"/>
  <c r="K530" i="16"/>
  <c r="F540" i="16"/>
  <c r="X529" i="16"/>
  <c r="S529" i="16"/>
  <c r="O529" i="16"/>
  <c r="K529" i="16"/>
  <c r="F539" i="16"/>
  <c r="X528" i="16"/>
  <c r="S528" i="16"/>
  <c r="O528" i="16"/>
  <c r="K528" i="16"/>
  <c r="F538" i="16"/>
  <c r="X527" i="16"/>
  <c r="S527" i="16"/>
  <c r="O527" i="16"/>
  <c r="K527" i="16"/>
  <c r="F537" i="16"/>
  <c r="X526" i="16"/>
  <c r="S526" i="16"/>
  <c r="O526" i="16"/>
  <c r="K526" i="16"/>
  <c r="F534" i="16"/>
  <c r="X525" i="16"/>
  <c r="S525" i="16"/>
  <c r="O525" i="16"/>
  <c r="K525" i="16"/>
  <c r="F533" i="16"/>
  <c r="X524" i="16"/>
  <c r="S524" i="16"/>
  <c r="O524" i="16"/>
  <c r="K524" i="16"/>
  <c r="X520" i="16"/>
  <c r="S520" i="16"/>
  <c r="O520" i="16"/>
  <c r="K520" i="16"/>
  <c r="X514" i="16"/>
  <c r="S514" i="16"/>
  <c r="O514" i="16"/>
  <c r="K514" i="16"/>
  <c r="X513" i="16"/>
  <c r="S513" i="16"/>
  <c r="O513" i="16"/>
  <c r="K513" i="16"/>
  <c r="F524" i="16"/>
  <c r="X512" i="16"/>
  <c r="S512" i="16"/>
  <c r="O512" i="16"/>
  <c r="K512" i="16"/>
  <c r="X511" i="16"/>
  <c r="S511" i="16"/>
  <c r="O511" i="16"/>
  <c r="K511" i="16"/>
  <c r="X510" i="16"/>
  <c r="S510" i="16"/>
  <c r="O510" i="16"/>
  <c r="K510" i="16"/>
  <c r="X509" i="16"/>
  <c r="S509" i="16"/>
  <c r="O509" i="16"/>
  <c r="K509" i="16"/>
  <c r="X506" i="16"/>
  <c r="S506" i="16"/>
  <c r="O506" i="16"/>
  <c r="K506" i="16"/>
  <c r="X504" i="16"/>
  <c r="S504" i="16"/>
  <c r="O504" i="16"/>
  <c r="K504" i="16"/>
  <c r="X503" i="16"/>
  <c r="S503" i="16"/>
  <c r="O503" i="16"/>
  <c r="K503" i="16"/>
  <c r="X502" i="16"/>
  <c r="S502" i="16"/>
  <c r="O502" i="16"/>
  <c r="K502" i="16"/>
  <c r="X500" i="16"/>
  <c r="S500" i="16"/>
  <c r="O500" i="16"/>
  <c r="K500" i="16"/>
  <c r="X499" i="16"/>
  <c r="S499" i="16"/>
  <c r="O499" i="16"/>
  <c r="K499" i="16"/>
  <c r="X498" i="16"/>
  <c r="S498" i="16"/>
  <c r="O498" i="16"/>
  <c r="K498" i="16"/>
  <c r="X497" i="16"/>
  <c r="S497" i="16"/>
  <c r="O497" i="16"/>
  <c r="K497" i="16"/>
  <c r="X496" i="16"/>
  <c r="S496" i="16"/>
  <c r="O496" i="16"/>
  <c r="K496" i="16"/>
  <c r="F502" i="16"/>
  <c r="X495" i="16"/>
  <c r="S495" i="16"/>
  <c r="O495" i="16"/>
  <c r="K495" i="16"/>
  <c r="X493" i="16"/>
  <c r="S493" i="16"/>
  <c r="O493" i="16"/>
  <c r="K493" i="16"/>
  <c r="X492" i="16"/>
  <c r="S492" i="16"/>
  <c r="O492" i="16"/>
  <c r="K492" i="16"/>
  <c r="X491" i="16"/>
  <c r="S491" i="16"/>
  <c r="O491" i="16"/>
  <c r="K491" i="16"/>
  <c r="X490" i="16"/>
  <c r="S490" i="16"/>
  <c r="O490" i="16"/>
  <c r="K490" i="16"/>
  <c r="X489" i="16"/>
  <c r="S489" i="16"/>
  <c r="O489" i="16"/>
  <c r="K489" i="16"/>
  <c r="F495" i="16"/>
  <c r="X487" i="16"/>
  <c r="S487" i="16"/>
  <c r="O487" i="16"/>
  <c r="K487" i="16"/>
  <c r="X486" i="16"/>
  <c r="S486" i="16"/>
  <c r="O486" i="16"/>
  <c r="K486" i="16"/>
  <c r="X485" i="16"/>
  <c r="S485" i="16"/>
  <c r="O485" i="16"/>
  <c r="K485" i="16"/>
  <c r="X484" i="16"/>
  <c r="S484" i="16"/>
  <c r="O484" i="16"/>
  <c r="K484" i="16"/>
  <c r="X483" i="16"/>
  <c r="S483" i="16"/>
  <c r="O483" i="16"/>
  <c r="K483" i="16"/>
  <c r="F489" i="16"/>
  <c r="X482" i="16"/>
  <c r="S482" i="16"/>
  <c r="O482" i="16"/>
  <c r="K482" i="16"/>
  <c r="X481" i="16"/>
  <c r="S481" i="16"/>
  <c r="O481" i="16"/>
  <c r="K481" i="16"/>
  <c r="X480" i="16"/>
  <c r="S480" i="16"/>
  <c r="O480" i="16"/>
  <c r="K480" i="16"/>
  <c r="X479" i="16"/>
  <c r="S479" i="16"/>
  <c r="O479" i="16"/>
  <c r="K479" i="16"/>
  <c r="X478" i="16"/>
  <c r="S478" i="16"/>
  <c r="O478" i="16"/>
  <c r="K478" i="16"/>
  <c r="X477" i="16"/>
  <c r="S477" i="16"/>
  <c r="O477" i="16"/>
  <c r="K477" i="16"/>
  <c r="X475" i="16"/>
  <c r="S475" i="16"/>
  <c r="O475" i="16"/>
  <c r="K475" i="16"/>
  <c r="X474" i="16"/>
  <c r="S474" i="16"/>
  <c r="O474" i="16"/>
  <c r="K474" i="16"/>
  <c r="X473" i="16"/>
  <c r="S473" i="16"/>
  <c r="O473" i="16"/>
  <c r="K473" i="16"/>
  <c r="X472" i="16"/>
  <c r="S472" i="16"/>
  <c r="O472" i="16"/>
  <c r="K472" i="16"/>
  <c r="X471" i="16"/>
  <c r="S471" i="16"/>
  <c r="O471" i="16"/>
  <c r="K471" i="16"/>
  <c r="X470" i="16"/>
  <c r="S470" i="16"/>
  <c r="O470" i="16"/>
  <c r="K470" i="16"/>
  <c r="F477" i="16"/>
  <c r="X465" i="16"/>
  <c r="S465" i="16"/>
  <c r="O465" i="16"/>
  <c r="K465" i="16"/>
  <c r="X464" i="16"/>
  <c r="S464" i="16"/>
  <c r="O464" i="16"/>
  <c r="K464" i="16"/>
  <c r="X469" i="16"/>
  <c r="S469" i="16"/>
  <c r="O469" i="16"/>
  <c r="K469" i="16"/>
  <c r="X467" i="16"/>
  <c r="S467" i="16"/>
  <c r="O467" i="16"/>
  <c r="K467" i="16"/>
  <c r="X466" i="16"/>
  <c r="S466" i="16"/>
  <c r="O466" i="16"/>
  <c r="K466" i="16"/>
  <c r="X463" i="16"/>
  <c r="S463" i="16"/>
  <c r="O463" i="16"/>
  <c r="K463" i="16"/>
  <c r="X461" i="16"/>
  <c r="S461" i="16"/>
  <c r="O461" i="16"/>
  <c r="K461" i="16"/>
  <c r="F469" i="16"/>
  <c r="X460" i="16"/>
  <c r="S460" i="16"/>
  <c r="O460" i="16"/>
  <c r="K460" i="16"/>
  <c r="X459" i="16"/>
  <c r="S459" i="16"/>
  <c r="O459" i="16"/>
  <c r="K459" i="16"/>
  <c r="X458" i="16"/>
  <c r="S458" i="16"/>
  <c r="O458" i="16"/>
  <c r="K458" i="16"/>
  <c r="X457" i="16"/>
  <c r="S457" i="16"/>
  <c r="O457" i="16"/>
  <c r="K457" i="16"/>
  <c r="X449" i="16"/>
  <c r="S449" i="16"/>
  <c r="O449" i="16"/>
  <c r="K449" i="16"/>
  <c r="X456" i="16"/>
  <c r="S456" i="16"/>
  <c r="O456" i="16"/>
  <c r="K456" i="16"/>
  <c r="F463" i="16"/>
  <c r="X455" i="16"/>
  <c r="S455" i="16"/>
  <c r="O455" i="16"/>
  <c r="K455" i="16"/>
  <c r="X454" i="16"/>
  <c r="S454" i="16"/>
  <c r="O454" i="16"/>
  <c r="K454" i="16"/>
  <c r="X452" i="16"/>
  <c r="S452" i="16"/>
  <c r="O452" i="16"/>
  <c r="K452" i="16"/>
  <c r="X451" i="16"/>
  <c r="S451" i="16"/>
  <c r="O451" i="16"/>
  <c r="K451" i="16"/>
  <c r="X450" i="16"/>
  <c r="S450" i="16"/>
  <c r="O450" i="16"/>
  <c r="K450" i="16"/>
  <c r="X448" i="16"/>
  <c r="S448" i="16"/>
  <c r="O448" i="16"/>
  <c r="K448" i="16"/>
  <c r="X447" i="16"/>
  <c r="S447" i="16"/>
  <c r="O447" i="16"/>
  <c r="K447" i="16"/>
  <c r="F454" i="16"/>
  <c r="X445" i="16"/>
  <c r="S445" i="16"/>
  <c r="O445" i="16"/>
  <c r="K445" i="16"/>
  <c r="X444" i="16"/>
  <c r="S444" i="16"/>
  <c r="O444" i="16"/>
  <c r="K444" i="16"/>
  <c r="X443" i="16"/>
  <c r="S443" i="16"/>
  <c r="O443" i="16"/>
  <c r="K443" i="16"/>
  <c r="X442" i="16"/>
  <c r="S442" i="16"/>
  <c r="O442" i="16"/>
  <c r="K442" i="16"/>
  <c r="X441" i="16"/>
  <c r="S441" i="16"/>
  <c r="O441" i="16"/>
  <c r="K441" i="16"/>
  <c r="X407" i="16"/>
  <c r="S407" i="16"/>
  <c r="O407" i="16"/>
  <c r="K407" i="16"/>
  <c r="F414" i="16"/>
  <c r="X406" i="16"/>
  <c r="S406" i="16"/>
  <c r="O406" i="16"/>
  <c r="K406" i="16"/>
  <c r="X440" i="16"/>
  <c r="S440" i="16"/>
  <c r="O440" i="16"/>
  <c r="K440" i="16"/>
  <c r="F447" i="16"/>
  <c r="X438" i="16"/>
  <c r="S438" i="16"/>
  <c r="O438" i="16"/>
  <c r="K438" i="16"/>
  <c r="X437" i="16"/>
  <c r="S437" i="16"/>
  <c r="O437" i="16"/>
  <c r="K437" i="16"/>
  <c r="X436" i="16"/>
  <c r="S436" i="16"/>
  <c r="O436" i="16"/>
  <c r="K436" i="16"/>
  <c r="X435" i="16"/>
  <c r="S435" i="16"/>
  <c r="O435" i="16"/>
  <c r="K435" i="16"/>
  <c r="X434" i="16"/>
  <c r="S434" i="16"/>
  <c r="O434" i="16"/>
  <c r="K434" i="16"/>
  <c r="X433" i="16"/>
  <c r="S433" i="16"/>
  <c r="O433" i="16"/>
  <c r="K433" i="16"/>
  <c r="F440" i="16"/>
  <c r="X432" i="16"/>
  <c r="S432" i="16"/>
  <c r="O432" i="16"/>
  <c r="K432" i="16"/>
  <c r="X431" i="16"/>
  <c r="S431" i="16"/>
  <c r="O431" i="16"/>
  <c r="K431" i="16"/>
  <c r="X429" i="16"/>
  <c r="S429" i="16"/>
  <c r="O429" i="16"/>
  <c r="K429" i="16"/>
  <c r="X428" i="16"/>
  <c r="S428" i="16"/>
  <c r="O428" i="16"/>
  <c r="K428" i="16"/>
  <c r="X427" i="16"/>
  <c r="S427" i="16"/>
  <c r="O427" i="16"/>
  <c r="K427" i="16"/>
  <c r="X426" i="16"/>
  <c r="S426" i="16"/>
  <c r="O426" i="16"/>
  <c r="K426" i="16"/>
  <c r="X425" i="16"/>
  <c r="S425" i="16"/>
  <c r="O425" i="16"/>
  <c r="K425" i="16"/>
  <c r="X424" i="16"/>
  <c r="S424" i="16"/>
  <c r="O424" i="16"/>
  <c r="K424" i="16"/>
  <c r="F431" i="16"/>
  <c r="X423" i="16"/>
  <c r="S423" i="16"/>
  <c r="O423" i="16"/>
  <c r="K423" i="16"/>
  <c r="X422" i="16"/>
  <c r="S422" i="16"/>
  <c r="O422" i="16"/>
  <c r="K422" i="16"/>
  <c r="X420" i="16"/>
  <c r="S420" i="16"/>
  <c r="O420" i="16"/>
  <c r="K420" i="16"/>
  <c r="X419" i="16"/>
  <c r="S419" i="16"/>
  <c r="O419" i="16"/>
  <c r="K419" i="16"/>
  <c r="X418" i="16"/>
  <c r="S418" i="16"/>
  <c r="O418" i="16"/>
  <c r="K418" i="16"/>
  <c r="X417" i="16"/>
  <c r="S417" i="16"/>
  <c r="O417" i="16"/>
  <c r="K417" i="16"/>
  <c r="X416" i="16"/>
  <c r="S416" i="16"/>
  <c r="O416" i="16"/>
  <c r="K416" i="16"/>
  <c r="X415" i="16"/>
  <c r="S415" i="16"/>
  <c r="O415" i="16"/>
  <c r="K415" i="16"/>
  <c r="F422" i="16"/>
  <c r="X414" i="16"/>
  <c r="S414" i="16"/>
  <c r="O414" i="16"/>
  <c r="K414" i="16"/>
  <c r="X412" i="16"/>
  <c r="S412" i="16"/>
  <c r="O412" i="16"/>
  <c r="K412" i="16"/>
  <c r="X411" i="16"/>
  <c r="S411" i="16"/>
  <c r="O411" i="16"/>
  <c r="K411" i="16"/>
  <c r="X410" i="16"/>
  <c r="S410" i="16"/>
  <c r="O410" i="16"/>
  <c r="K410" i="16"/>
  <c r="X409" i="16"/>
  <c r="S409" i="16"/>
  <c r="O409" i="16"/>
  <c r="K409" i="16"/>
  <c r="X408" i="16"/>
  <c r="S408" i="16"/>
  <c r="O408" i="16"/>
  <c r="K408" i="16"/>
  <c r="X405" i="16"/>
  <c r="S405" i="16"/>
  <c r="O405" i="16"/>
  <c r="K405" i="16"/>
  <c r="X403" i="16"/>
  <c r="S403" i="16"/>
  <c r="O403" i="16"/>
  <c r="K403" i="16"/>
  <c r="X402" i="16"/>
  <c r="S402" i="16"/>
  <c r="O402" i="16"/>
  <c r="K402" i="16"/>
  <c r="X401" i="16"/>
  <c r="S401" i="16"/>
  <c r="O401" i="16"/>
  <c r="K401" i="16"/>
  <c r="X400" i="16"/>
  <c r="S400" i="16"/>
  <c r="O400" i="16"/>
  <c r="K400" i="16"/>
  <c r="X399" i="16"/>
  <c r="S399" i="16"/>
  <c r="O399" i="16"/>
  <c r="K399" i="16"/>
  <c r="X398" i="16"/>
  <c r="S398" i="16"/>
  <c r="O398" i="16"/>
  <c r="K398" i="16"/>
  <c r="F405" i="16"/>
  <c r="X397" i="16"/>
  <c r="S397" i="16"/>
  <c r="O397" i="16"/>
  <c r="K397" i="16"/>
  <c r="X396" i="16"/>
  <c r="S396" i="16"/>
  <c r="O396" i="16"/>
  <c r="K396" i="16"/>
  <c r="X394" i="16"/>
  <c r="S394" i="16"/>
  <c r="O394" i="16"/>
  <c r="K394" i="16"/>
  <c r="X393" i="16"/>
  <c r="S393" i="16"/>
  <c r="O393" i="16"/>
  <c r="K393" i="16"/>
  <c r="X392" i="16"/>
  <c r="S392" i="16"/>
  <c r="O392" i="16"/>
  <c r="K392" i="16"/>
  <c r="X391" i="16"/>
  <c r="S391" i="16"/>
  <c r="O391" i="16"/>
  <c r="K391" i="16"/>
  <c r="X390" i="16"/>
  <c r="S390" i="16"/>
  <c r="O390" i="16"/>
  <c r="K390" i="16"/>
  <c r="X389" i="16"/>
  <c r="S389" i="16"/>
  <c r="O389" i="16"/>
  <c r="K389" i="16"/>
  <c r="F396" i="16"/>
  <c r="X387" i="16"/>
  <c r="S387" i="16"/>
  <c r="O387" i="16"/>
  <c r="K387" i="16"/>
  <c r="X386" i="16"/>
  <c r="S386" i="16"/>
  <c r="O386" i="16"/>
  <c r="K386" i="16"/>
  <c r="X385" i="16"/>
  <c r="S385" i="16"/>
  <c r="O385" i="16"/>
  <c r="K385" i="16"/>
  <c r="X384" i="16"/>
  <c r="S384" i="16"/>
  <c r="O384" i="16"/>
  <c r="K384" i="16"/>
  <c r="X383" i="16"/>
  <c r="S383" i="16"/>
  <c r="O383" i="16"/>
  <c r="K383" i="16"/>
  <c r="X382" i="16"/>
  <c r="S382" i="16"/>
  <c r="O382" i="16"/>
  <c r="K382" i="16"/>
  <c r="F389" i="16"/>
  <c r="X381" i="16"/>
  <c r="S381" i="16"/>
  <c r="O381" i="16"/>
  <c r="K381" i="16"/>
  <c r="X380" i="16"/>
  <c r="S380" i="16"/>
  <c r="O380" i="16"/>
  <c r="K380" i="16"/>
  <c r="X378" i="16"/>
  <c r="S378" i="16"/>
  <c r="O378" i="16"/>
  <c r="K378" i="16"/>
  <c r="X377" i="16"/>
  <c r="S377" i="16"/>
  <c r="O377" i="16"/>
  <c r="K377" i="16"/>
  <c r="X376" i="16"/>
  <c r="S376" i="16"/>
  <c r="O376" i="16"/>
  <c r="K376" i="16"/>
  <c r="X375" i="16"/>
  <c r="S375" i="16"/>
  <c r="O375" i="16"/>
  <c r="K375" i="16"/>
  <c r="X374" i="16"/>
  <c r="S374" i="16"/>
  <c r="O374" i="16"/>
  <c r="K374" i="16"/>
  <c r="F380" i="16"/>
  <c r="X373" i="16"/>
  <c r="S373" i="16"/>
  <c r="O373" i="16"/>
  <c r="K373" i="16"/>
  <c r="X372" i="16"/>
  <c r="S372" i="16"/>
  <c r="O372" i="16"/>
  <c r="K372" i="16"/>
  <c r="X371" i="16"/>
  <c r="S371" i="16"/>
  <c r="O371" i="16"/>
  <c r="K371" i="16"/>
  <c r="X370" i="16"/>
  <c r="S370" i="16"/>
  <c r="O370" i="16"/>
  <c r="K370" i="16"/>
  <c r="X368" i="16"/>
  <c r="S368" i="16"/>
  <c r="O368" i="16"/>
  <c r="K368" i="16"/>
  <c r="X367" i="16"/>
  <c r="S367" i="16"/>
  <c r="O367" i="16"/>
  <c r="K367" i="16"/>
  <c r="X366" i="16"/>
  <c r="S366" i="16"/>
  <c r="O366" i="16"/>
  <c r="K366" i="16"/>
  <c r="X365" i="16"/>
  <c r="S365" i="16"/>
  <c r="O365" i="16"/>
  <c r="K365" i="16"/>
  <c r="X364" i="16"/>
  <c r="S364" i="16"/>
  <c r="O364" i="16"/>
  <c r="K364" i="16"/>
  <c r="X363" i="16"/>
  <c r="S363" i="16"/>
  <c r="O363" i="16"/>
  <c r="K363" i="16"/>
  <c r="F370" i="16"/>
  <c r="X362" i="16"/>
  <c r="S362" i="16"/>
  <c r="O362" i="16"/>
  <c r="K362" i="16"/>
  <c r="X361" i="16"/>
  <c r="S361" i="16"/>
  <c r="O361" i="16"/>
  <c r="K361" i="16"/>
  <c r="X360" i="16"/>
  <c r="S360" i="16"/>
  <c r="O360" i="16"/>
  <c r="K360" i="16"/>
  <c r="X336" i="16"/>
  <c r="S336" i="16"/>
  <c r="O336" i="16"/>
  <c r="K336" i="16"/>
  <c r="X358" i="16"/>
  <c r="S358" i="16"/>
  <c r="O358" i="16"/>
  <c r="K358" i="16"/>
  <c r="X357" i="16"/>
  <c r="S357" i="16"/>
  <c r="O357" i="16"/>
  <c r="K357" i="16"/>
  <c r="X356" i="16"/>
  <c r="S356" i="16"/>
  <c r="O356" i="16"/>
  <c r="K356" i="16"/>
  <c r="X355" i="16"/>
  <c r="S355" i="16"/>
  <c r="O355" i="16"/>
  <c r="K355" i="16"/>
  <c r="X354" i="16"/>
  <c r="S354" i="16"/>
  <c r="O354" i="16"/>
  <c r="K354" i="16"/>
  <c r="X353" i="16"/>
  <c r="S353" i="16"/>
  <c r="O353" i="16"/>
  <c r="K353" i="16"/>
  <c r="F360" i="16"/>
  <c r="X352" i="16"/>
  <c r="S352" i="16"/>
  <c r="O352" i="16"/>
  <c r="K352" i="16"/>
  <c r="X351" i="16"/>
  <c r="S351" i="16"/>
  <c r="O351" i="16"/>
  <c r="K351" i="16"/>
  <c r="X350" i="16"/>
  <c r="S350" i="16"/>
  <c r="O350" i="16"/>
  <c r="K350" i="16"/>
  <c r="X348" i="16"/>
  <c r="S348" i="16"/>
  <c r="O348" i="16"/>
  <c r="K348" i="16"/>
  <c r="X347" i="16"/>
  <c r="S347" i="16"/>
  <c r="O347" i="16"/>
  <c r="K347" i="16"/>
  <c r="X346" i="16"/>
  <c r="S346" i="16"/>
  <c r="O346" i="16"/>
  <c r="K346" i="16"/>
  <c r="X345" i="16"/>
  <c r="S345" i="16"/>
  <c r="O345" i="16"/>
  <c r="K345" i="16"/>
  <c r="X344" i="16"/>
  <c r="S344" i="16"/>
  <c r="O344" i="16"/>
  <c r="K344" i="16"/>
  <c r="X343" i="16"/>
  <c r="S343" i="16"/>
  <c r="O343" i="16"/>
  <c r="K343" i="16"/>
  <c r="F350" i="16"/>
  <c r="X342" i="16"/>
  <c r="S342" i="16"/>
  <c r="O342" i="16"/>
  <c r="K342" i="16"/>
  <c r="X340" i="16"/>
  <c r="S340" i="16"/>
  <c r="O340" i="16"/>
  <c r="K340" i="16"/>
  <c r="X339" i="16"/>
  <c r="S339" i="16"/>
  <c r="O339" i="16"/>
  <c r="K339" i="16"/>
  <c r="X338" i="16"/>
  <c r="S338" i="16"/>
  <c r="O338" i="16"/>
  <c r="K338" i="16"/>
  <c r="X337" i="16"/>
  <c r="S337" i="16"/>
  <c r="O337" i="16"/>
  <c r="K337" i="16"/>
  <c r="X335" i="16"/>
  <c r="S335" i="16"/>
  <c r="O335" i="16"/>
  <c r="K335" i="16"/>
  <c r="F342" i="16"/>
  <c r="X334" i="16"/>
  <c r="S334" i="16"/>
  <c r="O334" i="16"/>
  <c r="K334" i="16"/>
  <c r="X333" i="16"/>
  <c r="S333" i="16"/>
  <c r="O333" i="16"/>
  <c r="K333" i="16"/>
  <c r="X331" i="16"/>
  <c r="S331" i="16"/>
  <c r="O331" i="16"/>
  <c r="K331" i="16"/>
  <c r="X330" i="16"/>
  <c r="S330" i="16"/>
  <c r="O330" i="16"/>
  <c r="K330" i="16"/>
  <c r="X329" i="16"/>
  <c r="S329" i="16"/>
  <c r="O329" i="16"/>
  <c r="K329" i="16"/>
  <c r="X328" i="16"/>
  <c r="S328" i="16"/>
  <c r="O328" i="16"/>
  <c r="K328" i="16"/>
  <c r="X327" i="16"/>
  <c r="S327" i="16"/>
  <c r="O327" i="16"/>
  <c r="K327" i="16"/>
  <c r="X326" i="16"/>
  <c r="S326" i="16"/>
  <c r="O326" i="16"/>
  <c r="K326" i="16"/>
  <c r="F333" i="16"/>
  <c r="X325" i="16"/>
  <c r="S325" i="16"/>
  <c r="O325" i="16"/>
  <c r="K325" i="16"/>
  <c r="X324" i="16"/>
  <c r="S324" i="16"/>
  <c r="O324" i="16"/>
  <c r="K324" i="16"/>
  <c r="X323" i="16"/>
  <c r="S323" i="16"/>
  <c r="O323" i="16"/>
  <c r="K323" i="16"/>
  <c r="X322" i="16"/>
  <c r="S322" i="16"/>
  <c r="O322" i="16"/>
  <c r="K322" i="16"/>
  <c r="X321" i="16"/>
  <c r="S321" i="16"/>
  <c r="O321" i="16"/>
  <c r="K321" i="16"/>
  <c r="X320" i="16"/>
  <c r="S320" i="16"/>
  <c r="O320" i="16"/>
  <c r="K320" i="16"/>
  <c r="X318" i="16"/>
  <c r="S318" i="16"/>
  <c r="O318" i="16"/>
  <c r="K318" i="16"/>
  <c r="X317" i="16"/>
  <c r="S317" i="16"/>
  <c r="O317" i="16"/>
  <c r="K317" i="16"/>
  <c r="X316" i="16"/>
  <c r="S316" i="16"/>
  <c r="O316" i="16"/>
  <c r="K316" i="16"/>
  <c r="X315" i="16"/>
  <c r="S315" i="16"/>
  <c r="O315" i="16"/>
  <c r="K315" i="16"/>
  <c r="X314" i="16"/>
  <c r="S314" i="16"/>
  <c r="O314" i="16"/>
  <c r="K314" i="16"/>
  <c r="F320" i="16"/>
  <c r="X313" i="16"/>
  <c r="S313" i="16"/>
  <c r="O313" i="16"/>
  <c r="K313" i="16"/>
  <c r="X312" i="16"/>
  <c r="S312" i="16"/>
  <c r="O312" i="16"/>
  <c r="K312" i="16"/>
  <c r="X311" i="16"/>
  <c r="S311" i="16"/>
  <c r="O311" i="16"/>
  <c r="K311" i="16"/>
  <c r="X309" i="16"/>
  <c r="S309" i="16"/>
  <c r="O309" i="16"/>
  <c r="K309" i="16"/>
  <c r="X308" i="16"/>
  <c r="S308" i="16"/>
  <c r="O308" i="16"/>
  <c r="K308" i="16"/>
  <c r="X307" i="16"/>
  <c r="S307" i="16"/>
  <c r="O307" i="16"/>
  <c r="K307" i="16"/>
  <c r="X306" i="16"/>
  <c r="S306" i="16"/>
  <c r="O306" i="16"/>
  <c r="K306" i="16"/>
  <c r="X305" i="16"/>
  <c r="S305" i="16"/>
  <c r="O305" i="16"/>
  <c r="K305" i="16"/>
  <c r="X304" i="16"/>
  <c r="S304" i="16"/>
  <c r="O304" i="16"/>
  <c r="K304" i="16"/>
  <c r="F311" i="16"/>
  <c r="X303" i="16"/>
  <c r="S303" i="16"/>
  <c r="O303" i="16"/>
  <c r="K303" i="16"/>
  <c r="X302" i="16"/>
  <c r="S302" i="16"/>
  <c r="O302" i="16"/>
  <c r="K302" i="16"/>
  <c r="X301" i="16"/>
  <c r="S301" i="16"/>
  <c r="O301" i="16"/>
  <c r="K301" i="16"/>
  <c r="X300" i="16"/>
  <c r="S300" i="16"/>
  <c r="O300" i="16"/>
  <c r="K300" i="16"/>
  <c r="X299" i="16"/>
  <c r="S299" i="16"/>
  <c r="O299" i="16"/>
  <c r="K299" i="16"/>
  <c r="X298" i="16"/>
  <c r="S298" i="16"/>
  <c r="O298" i="16"/>
  <c r="K298" i="16"/>
  <c r="X297" i="16"/>
  <c r="S297" i="16"/>
  <c r="O297" i="16"/>
  <c r="K297" i="16"/>
  <c r="X295" i="16"/>
  <c r="S295" i="16"/>
  <c r="O295" i="16"/>
  <c r="K295" i="16"/>
  <c r="X294" i="16"/>
  <c r="S294" i="16"/>
  <c r="O294" i="16"/>
  <c r="K294" i="16"/>
  <c r="X293" i="16"/>
  <c r="S293" i="16"/>
  <c r="O293" i="16"/>
  <c r="K293" i="16"/>
  <c r="X292" i="16"/>
  <c r="S292" i="16"/>
  <c r="O292" i="16"/>
  <c r="K292" i="16"/>
  <c r="S291" i="16"/>
  <c r="O291" i="16"/>
  <c r="K291" i="16"/>
  <c r="X285" i="16"/>
  <c r="S285" i="16"/>
  <c r="O285" i="16"/>
  <c r="K285" i="16"/>
  <c r="F297" i="16"/>
  <c r="X289" i="16"/>
  <c r="S289" i="16"/>
  <c r="O289" i="16"/>
  <c r="K289" i="16"/>
  <c r="X288" i="16"/>
  <c r="S288" i="16"/>
  <c r="O288" i="16"/>
  <c r="K288" i="16"/>
  <c r="X287" i="16"/>
  <c r="S287" i="16"/>
  <c r="O287" i="16"/>
  <c r="K287" i="16"/>
  <c r="X286" i="16"/>
  <c r="S286" i="16"/>
  <c r="O286" i="16"/>
  <c r="K286" i="16"/>
  <c r="X284" i="16"/>
  <c r="S284" i="16"/>
  <c r="O284" i="16"/>
  <c r="K284" i="16"/>
  <c r="X283" i="16"/>
  <c r="S283" i="16"/>
  <c r="O283" i="16"/>
  <c r="K283" i="16"/>
  <c r="X282" i="16"/>
  <c r="S282" i="16"/>
  <c r="O282" i="16"/>
  <c r="K282" i="16"/>
  <c r="X281" i="16"/>
  <c r="S281" i="16"/>
  <c r="O281" i="16"/>
  <c r="K281" i="16"/>
  <c r="X278" i="16"/>
  <c r="S278" i="16"/>
  <c r="O278" i="16"/>
  <c r="K278" i="16"/>
  <c r="X277" i="16"/>
  <c r="S277" i="16"/>
  <c r="O277" i="16"/>
  <c r="K277" i="16"/>
  <c r="X275" i="16"/>
  <c r="S275" i="16"/>
  <c r="O275" i="16"/>
  <c r="K275" i="16"/>
  <c r="X274" i="16"/>
  <c r="S274" i="16"/>
  <c r="O274" i="16"/>
  <c r="K274" i="16"/>
  <c r="X273" i="16"/>
  <c r="S273" i="16"/>
  <c r="O273" i="16"/>
  <c r="K273" i="16"/>
  <c r="F281" i="16"/>
  <c r="X272" i="16"/>
  <c r="S272" i="16"/>
  <c r="O272" i="16"/>
  <c r="K272" i="16"/>
  <c r="X271" i="16"/>
  <c r="S271" i="16"/>
  <c r="O271" i="16"/>
  <c r="K271" i="16"/>
  <c r="F277" i="16"/>
  <c r="X268" i="16"/>
  <c r="S268" i="16"/>
  <c r="O268" i="16"/>
  <c r="K268" i="16"/>
  <c r="X267" i="16"/>
  <c r="S267" i="16"/>
  <c r="O267" i="16"/>
  <c r="K267" i="16"/>
  <c r="X266" i="16"/>
  <c r="S266" i="16"/>
  <c r="O266" i="16"/>
  <c r="K266" i="16"/>
  <c r="X269" i="16"/>
  <c r="S269" i="16"/>
  <c r="O269" i="16"/>
  <c r="K269" i="16"/>
  <c r="X265" i="16"/>
  <c r="S265" i="16"/>
  <c r="O265" i="16"/>
  <c r="K265" i="16"/>
  <c r="F271" i="16"/>
  <c r="X264" i="16"/>
  <c r="S264" i="16"/>
  <c r="O264" i="16"/>
  <c r="K264" i="16"/>
  <c r="X263" i="16"/>
  <c r="S263" i="16"/>
  <c r="O263" i="16"/>
  <c r="K263" i="16"/>
  <c r="X262" i="16"/>
  <c r="S262" i="16"/>
  <c r="O262" i="16"/>
  <c r="K262" i="16"/>
  <c r="X261" i="16"/>
  <c r="S261" i="16"/>
  <c r="O261" i="16"/>
  <c r="K261" i="16"/>
  <c r="X260" i="16"/>
  <c r="S260" i="16"/>
  <c r="O260" i="16"/>
  <c r="K260" i="16"/>
  <c r="X259" i="16"/>
  <c r="S259" i="16"/>
  <c r="O259" i="16"/>
  <c r="K259" i="16"/>
  <c r="X258" i="16"/>
  <c r="S258" i="16"/>
  <c r="O258" i="16"/>
  <c r="K258" i="16"/>
  <c r="X257" i="16"/>
  <c r="S257" i="16"/>
  <c r="O257" i="16"/>
  <c r="K257" i="16"/>
  <c r="X256" i="16"/>
  <c r="S256" i="16"/>
  <c r="O256" i="16"/>
  <c r="K256" i="16"/>
  <c r="X254" i="16"/>
  <c r="S254" i="16"/>
  <c r="O254" i="16"/>
  <c r="K254" i="16"/>
  <c r="X253" i="16"/>
  <c r="S253" i="16"/>
  <c r="O253" i="16"/>
  <c r="K253" i="16"/>
  <c r="X252" i="16"/>
  <c r="S252" i="16"/>
  <c r="O252" i="16"/>
  <c r="K252" i="16"/>
  <c r="X251" i="16"/>
  <c r="S251" i="16"/>
  <c r="O251" i="16"/>
  <c r="K251" i="16"/>
  <c r="X250" i="16"/>
  <c r="S250" i="16"/>
  <c r="O250" i="16"/>
  <c r="K250" i="16"/>
  <c r="F256" i="16"/>
  <c r="X249" i="16"/>
  <c r="S249" i="16"/>
  <c r="O249" i="16"/>
  <c r="K249" i="16"/>
  <c r="X247" i="16"/>
  <c r="S247" i="16"/>
  <c r="O247" i="16"/>
  <c r="K247" i="16"/>
  <c r="X246" i="16"/>
  <c r="S246" i="16"/>
  <c r="O246" i="16"/>
  <c r="K246" i="16"/>
  <c r="X245" i="16"/>
  <c r="S245" i="16"/>
  <c r="O245" i="16"/>
  <c r="K245" i="16"/>
  <c r="X244" i="16"/>
  <c r="S244" i="16"/>
  <c r="O244" i="16"/>
  <c r="K244" i="16"/>
  <c r="X243" i="16"/>
  <c r="S243" i="16"/>
  <c r="O243" i="16"/>
  <c r="K243" i="16"/>
  <c r="F249" i="16"/>
  <c r="X242" i="16"/>
  <c r="S242" i="16"/>
  <c r="O242" i="16"/>
  <c r="K242" i="16"/>
  <c r="X241" i="16"/>
  <c r="S241" i="16"/>
  <c r="O241" i="16"/>
  <c r="K241" i="16"/>
  <c r="X240" i="16"/>
  <c r="S240" i="16"/>
  <c r="O240" i="16"/>
  <c r="K240" i="16"/>
  <c r="X239" i="16"/>
  <c r="S239" i="16"/>
  <c r="O239" i="16"/>
  <c r="K239" i="16"/>
  <c r="X238" i="16"/>
  <c r="S238" i="16"/>
  <c r="O238" i="16"/>
  <c r="K238" i="16"/>
  <c r="X237" i="16"/>
  <c r="S237" i="16"/>
  <c r="O237" i="16"/>
  <c r="K237" i="16"/>
  <c r="X236" i="16"/>
  <c r="S236" i="16"/>
  <c r="O236" i="16"/>
  <c r="K236" i="16"/>
  <c r="X235" i="16"/>
  <c r="S235" i="16"/>
  <c r="O235" i="16"/>
  <c r="K235" i="16"/>
  <c r="X234" i="16"/>
  <c r="S234" i="16"/>
  <c r="O234" i="16"/>
  <c r="K234" i="16"/>
  <c r="X233" i="16"/>
  <c r="S233" i="16"/>
  <c r="O233" i="16"/>
  <c r="K233" i="16"/>
  <c r="X232" i="16"/>
  <c r="S232" i="16"/>
  <c r="O232" i="16"/>
  <c r="K232" i="16"/>
  <c r="X231" i="16"/>
  <c r="S231" i="16"/>
  <c r="O231" i="16"/>
  <c r="K231" i="16"/>
  <c r="X225" i="16"/>
  <c r="S225" i="16"/>
  <c r="O225" i="16"/>
  <c r="K225" i="16"/>
  <c r="X224" i="16"/>
  <c r="S224" i="16"/>
  <c r="O224" i="16"/>
  <c r="K224" i="16"/>
  <c r="X223" i="16"/>
  <c r="S223" i="16"/>
  <c r="O223" i="16"/>
  <c r="K223" i="16"/>
  <c r="F231" i="16"/>
  <c r="X222" i="16"/>
  <c r="S222" i="16"/>
  <c r="O222" i="16"/>
  <c r="K222" i="16"/>
  <c r="X221" i="16"/>
  <c r="S221" i="16"/>
  <c r="O221" i="16"/>
  <c r="K221" i="16"/>
  <c r="X220" i="16"/>
  <c r="S220" i="16"/>
  <c r="O220" i="16"/>
  <c r="K220" i="16"/>
  <c r="X219" i="16"/>
  <c r="S219" i="16"/>
  <c r="O219" i="16"/>
  <c r="K219" i="16"/>
  <c r="X218" i="16"/>
  <c r="S218" i="16"/>
  <c r="O218" i="16"/>
  <c r="K218" i="16"/>
  <c r="X217" i="16"/>
  <c r="S217" i="16"/>
  <c r="O217" i="16"/>
  <c r="K217" i="16"/>
  <c r="X216" i="16"/>
  <c r="S216" i="16"/>
  <c r="O216" i="16"/>
  <c r="K216" i="16"/>
  <c r="X215" i="16"/>
  <c r="S215" i="16"/>
  <c r="O215" i="16"/>
  <c r="K215" i="16"/>
  <c r="X214" i="16"/>
  <c r="S214" i="16"/>
  <c r="O214" i="16"/>
  <c r="K214" i="16"/>
  <c r="X213" i="16"/>
  <c r="S213" i="16"/>
  <c r="O213" i="16"/>
  <c r="K213" i="16"/>
  <c r="X212" i="16"/>
  <c r="S212" i="16"/>
  <c r="O212" i="16"/>
  <c r="K212" i="16"/>
  <c r="X211" i="16"/>
  <c r="S211" i="16"/>
  <c r="O211" i="16"/>
  <c r="K211" i="16"/>
  <c r="X210" i="16"/>
  <c r="S210" i="16"/>
  <c r="O210" i="16"/>
  <c r="K210" i="16"/>
  <c r="X208" i="16"/>
  <c r="S208" i="16"/>
  <c r="O208" i="16"/>
  <c r="K208" i="16"/>
  <c r="X209" i="16"/>
  <c r="S209" i="16"/>
  <c r="O209" i="16"/>
  <c r="K209" i="16"/>
  <c r="X207" i="16"/>
  <c r="S207" i="16"/>
  <c r="O207" i="16"/>
  <c r="K207" i="16"/>
  <c r="X206" i="16"/>
  <c r="S206" i="16"/>
  <c r="O206" i="16"/>
  <c r="K206" i="16"/>
  <c r="X205" i="16"/>
  <c r="S205" i="16"/>
  <c r="O205" i="16"/>
  <c r="K205" i="16"/>
  <c r="X203" i="16"/>
  <c r="S203" i="16"/>
  <c r="O203" i="16"/>
  <c r="K203" i="16"/>
  <c r="X204" i="16"/>
  <c r="S204" i="16"/>
  <c r="O204" i="16"/>
  <c r="K204" i="16"/>
  <c r="X202" i="16"/>
  <c r="S202" i="16"/>
  <c r="O202" i="16"/>
  <c r="K202" i="16"/>
  <c r="X201" i="16"/>
  <c r="S201" i="16"/>
  <c r="O201" i="16"/>
  <c r="K201" i="16"/>
  <c r="X195" i="16"/>
  <c r="S195" i="16"/>
  <c r="O195" i="16"/>
  <c r="K195" i="16"/>
  <c r="X196" i="16"/>
  <c r="S196" i="16"/>
  <c r="O196" i="16"/>
  <c r="K196" i="16"/>
  <c r="X200" i="16"/>
  <c r="S200" i="16"/>
  <c r="O200" i="16"/>
  <c r="K200" i="16"/>
  <c r="X199" i="16"/>
  <c r="S199" i="16"/>
  <c r="O199" i="16"/>
  <c r="K199" i="16"/>
  <c r="X194" i="16"/>
  <c r="S194" i="16"/>
  <c r="O194" i="16"/>
  <c r="K194" i="16"/>
  <c r="F200" i="16"/>
  <c r="X192" i="16"/>
  <c r="S192" i="16"/>
  <c r="O192" i="16"/>
  <c r="K192" i="16"/>
  <c r="X188" i="16"/>
  <c r="S188" i="16"/>
  <c r="O188" i="16"/>
  <c r="K188" i="16"/>
  <c r="X187" i="16"/>
  <c r="S187" i="16"/>
  <c r="O187" i="16"/>
  <c r="K187" i="16"/>
  <c r="X190" i="16"/>
  <c r="S190" i="16"/>
  <c r="O190" i="16"/>
  <c r="K190" i="16"/>
  <c r="X186" i="16"/>
  <c r="S186" i="16"/>
  <c r="O186" i="16"/>
  <c r="K186" i="16"/>
  <c r="X183" i="16"/>
  <c r="S183" i="16"/>
  <c r="O183" i="16"/>
  <c r="K183" i="16"/>
  <c r="X184" i="16"/>
  <c r="S184" i="16"/>
  <c r="O184" i="16"/>
  <c r="K184" i="16"/>
  <c r="X182" i="16"/>
  <c r="S182" i="16"/>
  <c r="O182" i="16"/>
  <c r="K182" i="16"/>
  <c r="X181" i="16"/>
  <c r="S181" i="16"/>
  <c r="O181" i="16"/>
  <c r="K181" i="16"/>
  <c r="X180" i="16"/>
  <c r="S180" i="16"/>
  <c r="O180" i="16"/>
  <c r="K180" i="16"/>
  <c r="X179" i="16"/>
  <c r="S179" i="16"/>
  <c r="O179" i="16"/>
  <c r="K179" i="16"/>
  <c r="X178" i="16"/>
  <c r="S178" i="16"/>
  <c r="O178" i="16"/>
  <c r="K178" i="16"/>
  <c r="X177" i="16"/>
  <c r="S177" i="16"/>
  <c r="O177" i="16"/>
  <c r="K177" i="16"/>
  <c r="X176" i="16"/>
  <c r="S176" i="16"/>
  <c r="O176" i="16"/>
  <c r="K176" i="16"/>
  <c r="X175" i="16"/>
  <c r="S175" i="16"/>
  <c r="O175" i="16"/>
  <c r="K175" i="16"/>
  <c r="X174" i="16"/>
  <c r="S174" i="16"/>
  <c r="O174" i="16"/>
  <c r="K174" i="16"/>
  <c r="X173" i="16"/>
  <c r="S173" i="16"/>
  <c r="O173" i="16"/>
  <c r="K173" i="16"/>
  <c r="X172" i="16"/>
  <c r="S172" i="16"/>
  <c r="O172" i="16"/>
  <c r="K172" i="16"/>
  <c r="X170" i="16"/>
  <c r="S170" i="16"/>
  <c r="O170" i="16"/>
  <c r="K170" i="16"/>
  <c r="X171" i="16"/>
  <c r="S171" i="16"/>
  <c r="O171" i="16"/>
  <c r="K171" i="16"/>
  <c r="X169" i="16"/>
  <c r="S169" i="16"/>
  <c r="O169" i="16"/>
  <c r="K169" i="16"/>
  <c r="X168" i="16"/>
  <c r="S168" i="16"/>
  <c r="O168" i="16"/>
  <c r="K168" i="16"/>
  <c r="X167" i="16"/>
  <c r="S167" i="16"/>
  <c r="O167" i="16"/>
  <c r="K167" i="16"/>
  <c r="X163" i="16"/>
  <c r="S163" i="16"/>
  <c r="O163" i="16"/>
  <c r="K163" i="16"/>
  <c r="X162" i="16"/>
  <c r="S162" i="16"/>
  <c r="O162" i="16"/>
  <c r="K162" i="16"/>
  <c r="X159" i="16"/>
  <c r="S159" i="16"/>
  <c r="O159" i="16"/>
  <c r="K159" i="16"/>
  <c r="X158" i="16"/>
  <c r="S158" i="16"/>
  <c r="O158" i="16"/>
  <c r="K158" i="16"/>
  <c r="X155" i="16"/>
  <c r="S155" i="16"/>
  <c r="O155" i="16"/>
  <c r="K155" i="16"/>
  <c r="X153" i="16"/>
  <c r="S153" i="16"/>
  <c r="O153" i="16"/>
  <c r="K153" i="16"/>
  <c r="X148" i="16"/>
  <c r="S148" i="16"/>
  <c r="O148" i="16"/>
  <c r="K148" i="16"/>
  <c r="X146" i="16"/>
  <c r="S146" i="16"/>
  <c r="O146" i="16"/>
  <c r="K146" i="16"/>
  <c r="X139" i="16"/>
  <c r="S139" i="16"/>
  <c r="O139" i="16"/>
  <c r="K139" i="16"/>
  <c r="X137" i="16"/>
  <c r="S137" i="16"/>
  <c r="O137" i="16"/>
  <c r="K137" i="16"/>
  <c r="X138" i="16"/>
  <c r="S138" i="16"/>
  <c r="O138" i="16"/>
  <c r="K138" i="16"/>
  <c r="X136" i="16"/>
  <c r="S136" i="16"/>
  <c r="O136" i="16"/>
  <c r="K136" i="16"/>
  <c r="X134" i="16"/>
  <c r="S134" i="16"/>
  <c r="O134" i="16"/>
  <c r="K134" i="16"/>
  <c r="X133" i="16"/>
  <c r="S133" i="16"/>
  <c r="O133" i="16"/>
  <c r="K133" i="16"/>
  <c r="X132" i="16"/>
  <c r="S132" i="16"/>
  <c r="O132" i="16"/>
  <c r="K132" i="16"/>
  <c r="X135" i="16"/>
  <c r="S135" i="16"/>
  <c r="O135" i="16"/>
  <c r="K135" i="16"/>
  <c r="X131" i="16"/>
  <c r="S131" i="16"/>
  <c r="O131" i="16"/>
  <c r="K131" i="16"/>
  <c r="F550" i="16" l="1"/>
  <c r="F636" i="16"/>
  <c r="F740" i="16"/>
  <c r="F718" i="16"/>
  <c r="F706" i="16"/>
  <c r="F608" i="16"/>
  <c r="F535" i="16"/>
  <c r="F197" i="16"/>
  <c r="F542" i="16"/>
  <c r="F522" i="16"/>
  <c r="F546" i="16"/>
  <c r="F557" i="16"/>
  <c r="F561" i="16"/>
  <c r="U291" i="16"/>
  <c r="Y291" i="16" s="1"/>
  <c r="Z291" i="16" s="1"/>
  <c r="F227" i="16"/>
  <c r="C1024" i="16" s="1"/>
  <c r="U466" i="16"/>
  <c r="Y466" i="16" s="1"/>
  <c r="Z466" i="16" s="1"/>
  <c r="U694" i="16"/>
  <c r="Y694" i="16" s="1"/>
  <c r="Z694" i="16" s="1"/>
  <c r="U343" i="16"/>
  <c r="Y343" i="16" s="1"/>
  <c r="Z343" i="16" s="1"/>
  <c r="U360" i="16"/>
  <c r="Y360" i="16" s="1"/>
  <c r="Z360" i="16" s="1"/>
  <c r="U524" i="16"/>
  <c r="Y524" i="16" s="1"/>
  <c r="Z524" i="16" s="1"/>
  <c r="U544" i="16"/>
  <c r="Y544" i="16" s="1"/>
  <c r="Z544" i="16" s="1"/>
  <c r="U661" i="16"/>
  <c r="Y661" i="16" s="1"/>
  <c r="Z661" i="16" s="1"/>
  <c r="U671" i="16"/>
  <c r="Y671" i="16" s="1"/>
  <c r="Z671" i="16" s="1"/>
  <c r="U316" i="16"/>
  <c r="Y316" i="16" s="1"/>
  <c r="Z316" i="16" s="1"/>
  <c r="U324" i="16"/>
  <c r="Y324" i="16" s="1"/>
  <c r="Z324" i="16" s="1"/>
  <c r="U448" i="16"/>
  <c r="Y448" i="16" s="1"/>
  <c r="Z448" i="16" s="1"/>
  <c r="U210" i="16"/>
  <c r="Y210" i="16" s="1"/>
  <c r="Z210" i="16" s="1"/>
  <c r="U285" i="16"/>
  <c r="Y285" i="16" s="1"/>
  <c r="Z285" i="16" s="1"/>
  <c r="U292" i="16"/>
  <c r="Y292" i="16" s="1"/>
  <c r="Z292" i="16" s="1"/>
  <c r="U309" i="16"/>
  <c r="Y309" i="16" s="1"/>
  <c r="Z309" i="16" s="1"/>
  <c r="U538" i="16"/>
  <c r="Y538" i="16" s="1"/>
  <c r="Z538" i="16" s="1"/>
  <c r="U613" i="16"/>
  <c r="Y613" i="16" s="1"/>
  <c r="Z613" i="16" s="1"/>
  <c r="U286" i="16"/>
  <c r="Y286" i="16" s="1"/>
  <c r="Z286" i="16" s="1"/>
  <c r="U303" i="16"/>
  <c r="Y303" i="16" s="1"/>
  <c r="Z303" i="16" s="1"/>
  <c r="U385" i="16"/>
  <c r="Y385" i="16" s="1"/>
  <c r="Z385" i="16" s="1"/>
  <c r="U630" i="16"/>
  <c r="Y630" i="16" s="1"/>
  <c r="Z630" i="16" s="1"/>
  <c r="U636" i="16"/>
  <c r="Y636" i="16" s="1"/>
  <c r="Z636" i="16" s="1"/>
  <c r="U649" i="16"/>
  <c r="Y649" i="16" s="1"/>
  <c r="Z649" i="16" s="1"/>
  <c r="U653" i="16"/>
  <c r="Y653" i="16" s="1"/>
  <c r="Z653" i="16" s="1"/>
  <c r="U307" i="16"/>
  <c r="Y307" i="16" s="1"/>
  <c r="Z307" i="16" s="1"/>
  <c r="U220" i="16"/>
  <c r="Y220" i="16" s="1"/>
  <c r="Z220" i="16" s="1"/>
  <c r="U223" i="16"/>
  <c r="Y223" i="16" s="1"/>
  <c r="Z223" i="16" s="1"/>
  <c r="U225" i="16"/>
  <c r="Y225" i="16" s="1"/>
  <c r="Z225" i="16" s="1"/>
  <c r="U243" i="16"/>
  <c r="Y243" i="16" s="1"/>
  <c r="Z243" i="16" s="1"/>
  <c r="U245" i="16"/>
  <c r="Y245" i="16" s="1"/>
  <c r="Z245" i="16" s="1"/>
  <c r="U354" i="16"/>
  <c r="Y354" i="16" s="1"/>
  <c r="Z354" i="16" s="1"/>
  <c r="U361" i="16"/>
  <c r="Y361" i="16" s="1"/>
  <c r="Z361" i="16" s="1"/>
  <c r="U362" i="16"/>
  <c r="Y362" i="16" s="1"/>
  <c r="Z362" i="16" s="1"/>
  <c r="U373" i="16"/>
  <c r="Y373" i="16" s="1"/>
  <c r="Z373" i="16" s="1"/>
  <c r="U377" i="16"/>
  <c r="Y377" i="16" s="1"/>
  <c r="Z377" i="16" s="1"/>
  <c r="U655" i="16"/>
  <c r="Y655" i="16" s="1"/>
  <c r="Z655" i="16" s="1"/>
  <c r="U213" i="16"/>
  <c r="Y213" i="16" s="1"/>
  <c r="Z213" i="16" s="1"/>
  <c r="U330" i="16"/>
  <c r="Y330" i="16" s="1"/>
  <c r="Z330" i="16" s="1"/>
  <c r="U241" i="16"/>
  <c r="Y241" i="16" s="1"/>
  <c r="Z241" i="16" s="1"/>
  <c r="U244" i="16"/>
  <c r="Y244" i="16" s="1"/>
  <c r="Z244" i="16" s="1"/>
  <c r="U301" i="16"/>
  <c r="Y301" i="16" s="1"/>
  <c r="Z301" i="16" s="1"/>
  <c r="U308" i="16"/>
  <c r="Y308" i="16" s="1"/>
  <c r="Z308" i="16" s="1"/>
  <c r="U320" i="16"/>
  <c r="Y320" i="16" s="1"/>
  <c r="Z320" i="16" s="1"/>
  <c r="U333" i="16"/>
  <c r="Y333" i="16" s="1"/>
  <c r="Z333" i="16" s="1"/>
  <c r="U350" i="16"/>
  <c r="Y350" i="16" s="1"/>
  <c r="Z350" i="16" s="1"/>
  <c r="U371" i="16"/>
  <c r="Y371" i="16" s="1"/>
  <c r="Z371" i="16" s="1"/>
  <c r="U378" i="16"/>
  <c r="Y378" i="16" s="1"/>
  <c r="Z378" i="16" s="1"/>
  <c r="U445" i="16"/>
  <c r="Y445" i="16" s="1"/>
  <c r="Z445" i="16" s="1"/>
  <c r="U533" i="16"/>
  <c r="Y533" i="16" s="1"/>
  <c r="Z533" i="16" s="1"/>
  <c r="U647" i="16"/>
  <c r="Y647" i="16" s="1"/>
  <c r="Z647" i="16" s="1"/>
  <c r="U654" i="16"/>
  <c r="Y654" i="16" s="1"/>
  <c r="Z654" i="16" s="1"/>
  <c r="U666" i="16"/>
  <c r="Y666" i="16" s="1"/>
  <c r="Z666" i="16" s="1"/>
  <c r="U162" i="16"/>
  <c r="Y162" i="16" s="1"/>
  <c r="Z162" i="16" s="1"/>
  <c r="U182" i="16"/>
  <c r="Y182" i="16" s="1"/>
  <c r="Z182" i="16" s="1"/>
  <c r="U209" i="16"/>
  <c r="Y209" i="16" s="1"/>
  <c r="Z209" i="16" s="1"/>
  <c r="U211" i="16"/>
  <c r="Y211" i="16" s="1"/>
  <c r="Z211" i="16" s="1"/>
  <c r="U214" i="16"/>
  <c r="Y214" i="16" s="1"/>
  <c r="Z214" i="16" s="1"/>
  <c r="U215" i="16"/>
  <c r="Y215" i="16" s="1"/>
  <c r="Z215" i="16" s="1"/>
  <c r="U234" i="16"/>
  <c r="Y234" i="16" s="1"/>
  <c r="Z234" i="16" s="1"/>
  <c r="U239" i="16"/>
  <c r="Y239" i="16" s="1"/>
  <c r="Z239" i="16" s="1"/>
  <c r="U297" i="16"/>
  <c r="Y297" i="16" s="1"/>
  <c r="Z297" i="16" s="1"/>
  <c r="U318" i="16"/>
  <c r="Y318" i="16" s="1"/>
  <c r="Z318" i="16" s="1"/>
  <c r="U325" i="16"/>
  <c r="Y325" i="16" s="1"/>
  <c r="Z325" i="16" s="1"/>
  <c r="U326" i="16"/>
  <c r="Y326" i="16" s="1"/>
  <c r="Z326" i="16" s="1"/>
  <c r="U338" i="16"/>
  <c r="Y338" i="16" s="1"/>
  <c r="Z338" i="16" s="1"/>
  <c r="U352" i="16"/>
  <c r="Y352" i="16" s="1"/>
  <c r="Z352" i="16" s="1"/>
  <c r="U366" i="16"/>
  <c r="Y366" i="16" s="1"/>
  <c r="Z366" i="16" s="1"/>
  <c r="U387" i="16"/>
  <c r="Y387" i="16" s="1"/>
  <c r="Z387" i="16" s="1"/>
  <c r="U441" i="16"/>
  <c r="Y441" i="16" s="1"/>
  <c r="Z441" i="16" s="1"/>
  <c r="U443" i="16"/>
  <c r="Y443" i="16" s="1"/>
  <c r="Z443" i="16" s="1"/>
  <c r="U525" i="16"/>
  <c r="Y525" i="16" s="1"/>
  <c r="Z525" i="16" s="1"/>
  <c r="U526" i="16"/>
  <c r="Y526" i="16" s="1"/>
  <c r="Z526" i="16" s="1"/>
  <c r="U530" i="16"/>
  <c r="Y530" i="16" s="1"/>
  <c r="Z530" i="16" s="1"/>
  <c r="U553" i="16"/>
  <c r="Y553" i="16" s="1"/>
  <c r="Z553" i="16" s="1"/>
  <c r="U626" i="16"/>
  <c r="Y626" i="16" s="1"/>
  <c r="Z626" i="16" s="1"/>
  <c r="U643" i="16"/>
  <c r="Y643" i="16" s="1"/>
  <c r="Z643" i="16" s="1"/>
  <c r="U664" i="16"/>
  <c r="Y664" i="16" s="1"/>
  <c r="Z664" i="16" s="1"/>
  <c r="U672" i="16"/>
  <c r="Y672" i="16" s="1"/>
  <c r="Z672" i="16" s="1"/>
  <c r="U673" i="16"/>
  <c r="Y673" i="16" s="1"/>
  <c r="Z673" i="16" s="1"/>
  <c r="U131" i="16"/>
  <c r="Y131" i="16" s="1"/>
  <c r="Z131" i="16" s="1"/>
  <c r="U159" i="16"/>
  <c r="Y159" i="16" s="1"/>
  <c r="Z159" i="16" s="1"/>
  <c r="U163" i="16"/>
  <c r="Y163" i="16" s="1"/>
  <c r="Z163" i="16" s="1"/>
  <c r="U288" i="16"/>
  <c r="Y288" i="16" s="1"/>
  <c r="Z288" i="16" s="1"/>
  <c r="U299" i="16"/>
  <c r="Y299" i="16" s="1"/>
  <c r="Z299" i="16" s="1"/>
  <c r="U314" i="16"/>
  <c r="Y314" i="16" s="1"/>
  <c r="Z314" i="16" s="1"/>
  <c r="U335" i="16"/>
  <c r="Y335" i="16" s="1"/>
  <c r="Z335" i="16" s="1"/>
  <c r="U344" i="16"/>
  <c r="Y344" i="16" s="1"/>
  <c r="Z344" i="16" s="1"/>
  <c r="U345" i="16"/>
  <c r="Y345" i="16" s="1"/>
  <c r="Z345" i="16" s="1"/>
  <c r="U356" i="16"/>
  <c r="Y356" i="16" s="1"/>
  <c r="Z356" i="16" s="1"/>
  <c r="U368" i="16"/>
  <c r="Y368" i="16" s="1"/>
  <c r="Z368" i="16" s="1"/>
  <c r="U383" i="16"/>
  <c r="Y383" i="16" s="1"/>
  <c r="Z383" i="16" s="1"/>
  <c r="U469" i="16"/>
  <c r="Y469" i="16" s="1"/>
  <c r="Z469" i="16" s="1"/>
  <c r="U540" i="16"/>
  <c r="Y540" i="16" s="1"/>
  <c r="Z540" i="16" s="1"/>
  <c r="U546" i="16"/>
  <c r="Y546" i="16" s="1"/>
  <c r="Z546" i="16" s="1"/>
  <c r="U515" i="16"/>
  <c r="Y515" i="16" s="1"/>
  <c r="Z515" i="16" s="1"/>
  <c r="U614" i="16"/>
  <c r="Y614" i="16" s="1"/>
  <c r="Z614" i="16" s="1"/>
  <c r="U617" i="16"/>
  <c r="Y617" i="16" s="1"/>
  <c r="Z617" i="16" s="1"/>
  <c r="U620" i="16"/>
  <c r="Y620" i="16" s="1"/>
  <c r="Z620" i="16" s="1"/>
  <c r="U645" i="16"/>
  <c r="Y645" i="16" s="1"/>
  <c r="Z645" i="16" s="1"/>
  <c r="U659" i="16"/>
  <c r="Y659" i="16" s="1"/>
  <c r="Z659" i="16" s="1"/>
  <c r="U216" i="16"/>
  <c r="Y216" i="16" s="1"/>
  <c r="Z216" i="16" s="1"/>
  <c r="U224" i="16"/>
  <c r="Y224" i="16" s="1"/>
  <c r="Z224" i="16" s="1"/>
  <c r="U247" i="16"/>
  <c r="Y247" i="16" s="1"/>
  <c r="Z247" i="16" s="1"/>
  <c r="U252" i="16"/>
  <c r="Y252" i="16" s="1"/>
  <c r="Z252" i="16" s="1"/>
  <c r="U257" i="16"/>
  <c r="Y257" i="16" s="1"/>
  <c r="Z257" i="16" s="1"/>
  <c r="U261" i="16"/>
  <c r="Y261" i="16" s="1"/>
  <c r="Z261" i="16" s="1"/>
  <c r="U265" i="16"/>
  <c r="Y265" i="16" s="1"/>
  <c r="Z265" i="16" s="1"/>
  <c r="U268" i="16"/>
  <c r="Y268" i="16" s="1"/>
  <c r="Z268" i="16" s="1"/>
  <c r="U271" i="16"/>
  <c r="Y271" i="16" s="1"/>
  <c r="Z271" i="16" s="1"/>
  <c r="U293" i="16"/>
  <c r="Y293" i="16" s="1"/>
  <c r="Z293" i="16" s="1"/>
  <c r="U311" i="16"/>
  <c r="Y311" i="16" s="1"/>
  <c r="Z311" i="16" s="1"/>
  <c r="U327" i="16"/>
  <c r="Y327" i="16" s="1"/>
  <c r="Z327" i="16" s="1"/>
  <c r="U346" i="16"/>
  <c r="Y346" i="16" s="1"/>
  <c r="Z346" i="16" s="1"/>
  <c r="U363" i="16"/>
  <c r="Y363" i="16" s="1"/>
  <c r="Z363" i="16" s="1"/>
  <c r="U380" i="16"/>
  <c r="Y380" i="16" s="1"/>
  <c r="Z380" i="16" s="1"/>
  <c r="U444" i="16"/>
  <c r="Y444" i="16" s="1"/>
  <c r="Z444" i="16" s="1"/>
  <c r="U454" i="16"/>
  <c r="Y454" i="16" s="1"/>
  <c r="Z454" i="16" s="1"/>
  <c r="U457" i="16"/>
  <c r="Y457" i="16" s="1"/>
  <c r="Z457" i="16" s="1"/>
  <c r="U461" i="16"/>
  <c r="Y461" i="16" s="1"/>
  <c r="Z461" i="16" s="1"/>
  <c r="U467" i="16"/>
  <c r="Y467" i="16" s="1"/>
  <c r="Z467" i="16" s="1"/>
  <c r="U531" i="16"/>
  <c r="Y531" i="16" s="1"/>
  <c r="Z531" i="16" s="1"/>
  <c r="U552" i="16"/>
  <c r="Y552" i="16" s="1"/>
  <c r="Z552" i="16" s="1"/>
  <c r="U567" i="16"/>
  <c r="Y567" i="16" s="1"/>
  <c r="Z567" i="16" s="1"/>
  <c r="U573" i="16"/>
  <c r="Y573" i="16" s="1"/>
  <c r="Z573" i="16" s="1"/>
  <c r="U578" i="16"/>
  <c r="Y578" i="16" s="1"/>
  <c r="Z578" i="16" s="1"/>
  <c r="U582" i="16"/>
  <c r="Y582" i="16" s="1"/>
  <c r="Z582" i="16" s="1"/>
  <c r="U586" i="16"/>
  <c r="Y586" i="16" s="1"/>
  <c r="Z586" i="16" s="1"/>
  <c r="U591" i="16"/>
  <c r="Y591" i="16" s="1"/>
  <c r="Z591" i="16" s="1"/>
  <c r="U595" i="16"/>
  <c r="Y595" i="16" s="1"/>
  <c r="Z595" i="16" s="1"/>
  <c r="U624" i="16"/>
  <c r="Y624" i="16" s="1"/>
  <c r="Z624" i="16" s="1"/>
  <c r="U631" i="16"/>
  <c r="Y631" i="16" s="1"/>
  <c r="Z631" i="16" s="1"/>
  <c r="U632" i="16"/>
  <c r="Y632" i="16" s="1"/>
  <c r="Z632" i="16" s="1"/>
  <c r="U641" i="16"/>
  <c r="Y641" i="16" s="1"/>
  <c r="Z641" i="16" s="1"/>
  <c r="U648" i="16"/>
  <c r="Y648" i="16" s="1"/>
  <c r="Z648" i="16" s="1"/>
  <c r="U651" i="16"/>
  <c r="Y651" i="16" s="1"/>
  <c r="Z651" i="16" s="1"/>
  <c r="U657" i="16"/>
  <c r="Y657" i="16" s="1"/>
  <c r="Z657" i="16" s="1"/>
  <c r="U665" i="16"/>
  <c r="Y665" i="16" s="1"/>
  <c r="Z665" i="16" s="1"/>
  <c r="U668" i="16"/>
  <c r="Y668" i="16" s="1"/>
  <c r="Z668" i="16" s="1"/>
  <c r="U675" i="16"/>
  <c r="Y675" i="16" s="1"/>
  <c r="Z675" i="16" s="1"/>
  <c r="U171" i="16"/>
  <c r="Y171" i="16" s="1"/>
  <c r="Z171" i="16" s="1"/>
  <c r="U172" i="16"/>
  <c r="Y172" i="16" s="1"/>
  <c r="Z172" i="16" s="1"/>
  <c r="U218" i="16"/>
  <c r="Y218" i="16" s="1"/>
  <c r="Z218" i="16" s="1"/>
  <c r="U221" i="16"/>
  <c r="Y221" i="16" s="1"/>
  <c r="Z221" i="16" s="1"/>
  <c r="U235" i="16"/>
  <c r="Y235" i="16" s="1"/>
  <c r="Z235" i="16" s="1"/>
  <c r="U242" i="16"/>
  <c r="Y242" i="16" s="1"/>
  <c r="Z242" i="16" s="1"/>
  <c r="U277" i="16"/>
  <c r="Y277" i="16" s="1"/>
  <c r="Z277" i="16" s="1"/>
  <c r="U283" i="16"/>
  <c r="Y283" i="16" s="1"/>
  <c r="Z283" i="16" s="1"/>
  <c r="U287" i="16"/>
  <c r="Y287" i="16" s="1"/>
  <c r="Z287" i="16" s="1"/>
  <c r="U294" i="16"/>
  <c r="Y294" i="16" s="1"/>
  <c r="Z294" i="16" s="1"/>
  <c r="U302" i="16"/>
  <c r="Y302" i="16" s="1"/>
  <c r="Z302" i="16" s="1"/>
  <c r="U305" i="16"/>
  <c r="Y305" i="16" s="1"/>
  <c r="Z305" i="16" s="1"/>
  <c r="U312" i="16"/>
  <c r="Y312" i="16" s="1"/>
  <c r="Z312" i="16" s="1"/>
  <c r="U322" i="16"/>
  <c r="Y322" i="16" s="1"/>
  <c r="Z322" i="16" s="1"/>
  <c r="U328" i="16"/>
  <c r="Y328" i="16" s="1"/>
  <c r="Z328" i="16" s="1"/>
  <c r="U337" i="16"/>
  <c r="Y337" i="16" s="1"/>
  <c r="Z337" i="16" s="1"/>
  <c r="U340" i="16"/>
  <c r="Y340" i="16" s="1"/>
  <c r="Z340" i="16" s="1"/>
  <c r="U347" i="16"/>
  <c r="Y347" i="16" s="1"/>
  <c r="Z347" i="16" s="1"/>
  <c r="U355" i="16"/>
  <c r="Y355" i="16" s="1"/>
  <c r="Z355" i="16" s="1"/>
  <c r="U358" i="16"/>
  <c r="Y358" i="16" s="1"/>
  <c r="Z358" i="16" s="1"/>
  <c r="U364" i="16"/>
  <c r="Y364" i="16" s="1"/>
  <c r="Z364" i="16" s="1"/>
  <c r="U372" i="16"/>
  <c r="Y372" i="16" s="1"/>
  <c r="Z372" i="16" s="1"/>
  <c r="U375" i="16"/>
  <c r="Y375" i="16" s="1"/>
  <c r="Z375" i="16" s="1"/>
  <c r="U381" i="16"/>
  <c r="Y381" i="16" s="1"/>
  <c r="Z381" i="16" s="1"/>
  <c r="U389" i="16"/>
  <c r="Y389" i="16" s="1"/>
  <c r="Z389" i="16" s="1"/>
  <c r="U393" i="16"/>
  <c r="Y393" i="16" s="1"/>
  <c r="Z393" i="16" s="1"/>
  <c r="U398" i="16"/>
  <c r="Y398" i="16" s="1"/>
  <c r="Z398" i="16" s="1"/>
  <c r="U402" i="16"/>
  <c r="Y402" i="16" s="1"/>
  <c r="Z402" i="16" s="1"/>
  <c r="U471" i="16"/>
  <c r="Y471" i="16" s="1"/>
  <c r="Z471" i="16" s="1"/>
  <c r="U475" i="16"/>
  <c r="Y475" i="16" s="1"/>
  <c r="Z475" i="16" s="1"/>
  <c r="U480" i="16"/>
  <c r="Y480" i="16" s="1"/>
  <c r="Z480" i="16" s="1"/>
  <c r="U484" i="16"/>
  <c r="Y484" i="16" s="1"/>
  <c r="Z484" i="16" s="1"/>
  <c r="U492" i="16"/>
  <c r="Y492" i="16" s="1"/>
  <c r="Z492" i="16" s="1"/>
  <c r="U497" i="16"/>
  <c r="Y497" i="16" s="1"/>
  <c r="Z497" i="16" s="1"/>
  <c r="U506" i="16"/>
  <c r="Y506" i="16" s="1"/>
  <c r="Z506" i="16" s="1"/>
  <c r="U510" i="16"/>
  <c r="Y510" i="16" s="1"/>
  <c r="Z510" i="16" s="1"/>
  <c r="U514" i="16"/>
  <c r="Y514" i="16" s="1"/>
  <c r="Z514" i="16" s="1"/>
  <c r="U541" i="16"/>
  <c r="Y541" i="16" s="1"/>
  <c r="Z541" i="16" s="1"/>
  <c r="U564" i="16"/>
  <c r="Y564" i="16" s="1"/>
  <c r="Z564" i="16" s="1"/>
  <c r="U627" i="16"/>
  <c r="Y627" i="16" s="1"/>
  <c r="Z627" i="16" s="1"/>
  <c r="U646" i="16"/>
  <c r="Y646" i="16" s="1"/>
  <c r="Z646" i="16" s="1"/>
  <c r="U662" i="16"/>
  <c r="Y662" i="16" s="1"/>
  <c r="Z662" i="16" s="1"/>
  <c r="U199" i="16"/>
  <c r="Y199" i="16" s="1"/>
  <c r="Z199" i="16" s="1"/>
  <c r="U232" i="16"/>
  <c r="Y232" i="16" s="1"/>
  <c r="Z232" i="16" s="1"/>
  <c r="U300" i="16"/>
  <c r="Y300" i="16" s="1"/>
  <c r="Z300" i="16" s="1"/>
  <c r="U317" i="16"/>
  <c r="Y317" i="16" s="1"/>
  <c r="Z317" i="16" s="1"/>
  <c r="U334" i="16"/>
  <c r="Y334" i="16" s="1"/>
  <c r="Z334" i="16" s="1"/>
  <c r="U353" i="16"/>
  <c r="Y353" i="16" s="1"/>
  <c r="Z353" i="16" s="1"/>
  <c r="U370" i="16"/>
  <c r="Y370" i="16" s="1"/>
  <c r="Z370" i="16" s="1"/>
  <c r="U386" i="16"/>
  <c r="Y386" i="16" s="1"/>
  <c r="Z386" i="16" s="1"/>
  <c r="U410" i="16"/>
  <c r="Y410" i="16" s="1"/>
  <c r="Z410" i="16" s="1"/>
  <c r="U415" i="16"/>
  <c r="Y415" i="16" s="1"/>
  <c r="Z415" i="16" s="1"/>
  <c r="U419" i="16"/>
  <c r="Y419" i="16" s="1"/>
  <c r="Z419" i="16" s="1"/>
  <c r="U424" i="16"/>
  <c r="Y424" i="16" s="1"/>
  <c r="Z424" i="16" s="1"/>
  <c r="U428" i="16"/>
  <c r="Y428" i="16" s="1"/>
  <c r="Z428" i="16" s="1"/>
  <c r="U433" i="16"/>
  <c r="Y433" i="16" s="1"/>
  <c r="Z433" i="16" s="1"/>
  <c r="U437" i="16"/>
  <c r="Y437" i="16" s="1"/>
  <c r="Z437" i="16" s="1"/>
  <c r="U406" i="16"/>
  <c r="Y406" i="16" s="1"/>
  <c r="Z406" i="16" s="1"/>
  <c r="U447" i="16"/>
  <c r="Y447" i="16" s="1"/>
  <c r="Z447" i="16" s="1"/>
  <c r="U464" i="16"/>
  <c r="Y464" i="16" s="1"/>
  <c r="Z464" i="16" s="1"/>
  <c r="U465" i="16"/>
  <c r="Y465" i="16" s="1"/>
  <c r="Z465" i="16" s="1"/>
  <c r="U528" i="16"/>
  <c r="Y528" i="16" s="1"/>
  <c r="Z528" i="16" s="1"/>
  <c r="U554" i="16"/>
  <c r="Y554" i="16" s="1"/>
  <c r="Z554" i="16" s="1"/>
  <c r="U605" i="16"/>
  <c r="Y605" i="16" s="1"/>
  <c r="Z605" i="16" s="1"/>
  <c r="U621" i="16"/>
  <c r="Y621" i="16" s="1"/>
  <c r="Z621" i="16" s="1"/>
  <c r="U622" i="16"/>
  <c r="Y622" i="16" s="1"/>
  <c r="Z622" i="16" s="1"/>
  <c r="U640" i="16"/>
  <c r="Y640" i="16" s="1"/>
  <c r="Z640" i="16" s="1"/>
  <c r="U656" i="16"/>
  <c r="Y656" i="16" s="1"/>
  <c r="Z656" i="16" s="1"/>
  <c r="U674" i="16"/>
  <c r="Y674" i="16" s="1"/>
  <c r="Z674" i="16" s="1"/>
  <c r="U680" i="16"/>
  <c r="Y680" i="16" s="1"/>
  <c r="Z680" i="16" s="1"/>
  <c r="U688" i="16"/>
  <c r="Y688" i="16" s="1"/>
  <c r="Z688" i="16" s="1"/>
  <c r="U692" i="16"/>
  <c r="Y692" i="16" s="1"/>
  <c r="Z692" i="16" s="1"/>
  <c r="U695" i="16"/>
  <c r="Y695" i="16" s="1"/>
  <c r="Z695" i="16" s="1"/>
  <c r="U700" i="16"/>
  <c r="Y700" i="16" s="1"/>
  <c r="Z700" i="16" s="1"/>
  <c r="U712" i="16"/>
  <c r="Y712" i="16" s="1"/>
  <c r="Z712" i="16" s="1"/>
  <c r="U720" i="16"/>
  <c r="Y720" i="16" s="1"/>
  <c r="Z720" i="16" s="1"/>
  <c r="U208" i="16"/>
  <c r="Y208" i="16" s="1"/>
  <c r="Z208" i="16" s="1"/>
  <c r="U233" i="16"/>
  <c r="Y233" i="16" s="1"/>
  <c r="Z233" i="16" s="1"/>
  <c r="U298" i="16"/>
  <c r="Y298" i="16" s="1"/>
  <c r="Z298" i="16" s="1"/>
  <c r="U306" i="16"/>
  <c r="Y306" i="16" s="1"/>
  <c r="Z306" i="16" s="1"/>
  <c r="U315" i="16"/>
  <c r="Y315" i="16" s="1"/>
  <c r="Z315" i="16" s="1"/>
  <c r="U323" i="16"/>
  <c r="Y323" i="16" s="1"/>
  <c r="Z323" i="16" s="1"/>
  <c r="U331" i="16"/>
  <c r="Y331" i="16" s="1"/>
  <c r="Z331" i="16" s="1"/>
  <c r="U336" i="16"/>
  <c r="Y336" i="16" s="1"/>
  <c r="Z336" i="16" s="1"/>
  <c r="U376" i="16"/>
  <c r="Y376" i="16" s="1"/>
  <c r="Z376" i="16" s="1"/>
  <c r="U384" i="16"/>
  <c r="Y384" i="16" s="1"/>
  <c r="Z384" i="16" s="1"/>
  <c r="U442" i="16"/>
  <c r="Y442" i="16" s="1"/>
  <c r="Z442" i="16" s="1"/>
  <c r="U155" i="16"/>
  <c r="Y155" i="16" s="1"/>
  <c r="Z155" i="16" s="1"/>
  <c r="U173" i="16"/>
  <c r="Y173" i="16" s="1"/>
  <c r="Z173" i="16" s="1"/>
  <c r="U187" i="16"/>
  <c r="Y187" i="16" s="1"/>
  <c r="Z187" i="16" s="1"/>
  <c r="U200" i="16"/>
  <c r="Y200" i="16" s="1"/>
  <c r="Z200" i="16" s="1"/>
  <c r="U201" i="16"/>
  <c r="Y201" i="16" s="1"/>
  <c r="Z201" i="16" s="1"/>
  <c r="U202" i="16"/>
  <c r="Y202" i="16" s="1"/>
  <c r="Z202" i="16" s="1"/>
  <c r="U206" i="16"/>
  <c r="Y206" i="16" s="1"/>
  <c r="Z206" i="16" s="1"/>
  <c r="U219" i="16"/>
  <c r="Y219" i="16" s="1"/>
  <c r="Z219" i="16" s="1"/>
  <c r="U222" i="16"/>
  <c r="Y222" i="16" s="1"/>
  <c r="Z222" i="16" s="1"/>
  <c r="U231" i="16"/>
  <c r="Y231" i="16" s="1"/>
  <c r="Z231" i="16" s="1"/>
  <c r="U240" i="16"/>
  <c r="Y240" i="16" s="1"/>
  <c r="Z240" i="16" s="1"/>
  <c r="U275" i="16"/>
  <c r="Y275" i="16" s="1"/>
  <c r="Z275" i="16" s="1"/>
  <c r="U282" i="16"/>
  <c r="Y282" i="16" s="1"/>
  <c r="Z282" i="16" s="1"/>
  <c r="U289" i="16"/>
  <c r="Y289" i="16" s="1"/>
  <c r="Z289" i="16" s="1"/>
  <c r="U295" i="16"/>
  <c r="Y295" i="16" s="1"/>
  <c r="Z295" i="16" s="1"/>
  <c r="U304" i="16"/>
  <c r="Y304" i="16" s="1"/>
  <c r="Z304" i="16" s="1"/>
  <c r="U313" i="16"/>
  <c r="Y313" i="16" s="1"/>
  <c r="Z313" i="16" s="1"/>
  <c r="U321" i="16"/>
  <c r="Y321" i="16" s="1"/>
  <c r="Z321" i="16" s="1"/>
  <c r="U329" i="16"/>
  <c r="Y329" i="16" s="1"/>
  <c r="Z329" i="16" s="1"/>
  <c r="U339" i="16"/>
  <c r="Y339" i="16" s="1"/>
  <c r="Z339" i="16" s="1"/>
  <c r="U348" i="16"/>
  <c r="Y348" i="16" s="1"/>
  <c r="Z348" i="16" s="1"/>
  <c r="U357" i="16"/>
  <c r="Y357" i="16" s="1"/>
  <c r="Z357" i="16" s="1"/>
  <c r="U365" i="16"/>
  <c r="Y365" i="16" s="1"/>
  <c r="Z365" i="16" s="1"/>
  <c r="U374" i="16"/>
  <c r="Y374" i="16" s="1"/>
  <c r="Z374" i="16" s="1"/>
  <c r="U382" i="16"/>
  <c r="Y382" i="16" s="1"/>
  <c r="Z382" i="16" s="1"/>
  <c r="U392" i="16"/>
  <c r="Y392" i="16" s="1"/>
  <c r="Z392" i="16" s="1"/>
  <c r="U397" i="16"/>
  <c r="Y397" i="16" s="1"/>
  <c r="Z397" i="16" s="1"/>
  <c r="U401" i="16"/>
  <c r="Y401" i="16" s="1"/>
  <c r="Z401" i="16" s="1"/>
  <c r="U408" i="16"/>
  <c r="Y408" i="16" s="1"/>
  <c r="Z408" i="16" s="1"/>
  <c r="U411" i="16"/>
  <c r="Y411" i="16" s="1"/>
  <c r="Z411" i="16" s="1"/>
  <c r="U416" i="16"/>
  <c r="Y416" i="16" s="1"/>
  <c r="Z416" i="16" s="1"/>
  <c r="U420" i="16"/>
  <c r="Y420" i="16" s="1"/>
  <c r="Z420" i="16" s="1"/>
  <c r="U425" i="16"/>
  <c r="Y425" i="16" s="1"/>
  <c r="Z425" i="16" s="1"/>
  <c r="U429" i="16"/>
  <c r="Y429" i="16" s="1"/>
  <c r="Z429" i="16" s="1"/>
  <c r="U434" i="16"/>
  <c r="Y434" i="16" s="1"/>
  <c r="Z434" i="16" s="1"/>
  <c r="U438" i="16"/>
  <c r="Y438" i="16" s="1"/>
  <c r="Z438" i="16" s="1"/>
  <c r="U407" i="16"/>
  <c r="Y407" i="16" s="1"/>
  <c r="Z407" i="16" s="1"/>
  <c r="U450" i="16"/>
  <c r="Y450" i="16" s="1"/>
  <c r="Z450" i="16" s="1"/>
  <c r="U455" i="16"/>
  <c r="Y455" i="16" s="1"/>
  <c r="Z455" i="16" s="1"/>
  <c r="U458" i="16"/>
  <c r="Y458" i="16" s="1"/>
  <c r="Z458" i="16" s="1"/>
  <c r="U463" i="16"/>
  <c r="Y463" i="16" s="1"/>
  <c r="Z463" i="16" s="1"/>
  <c r="U342" i="16"/>
  <c r="Y342" i="16" s="1"/>
  <c r="Z342" i="16" s="1"/>
  <c r="U351" i="16"/>
  <c r="Y351" i="16" s="1"/>
  <c r="Z351" i="16" s="1"/>
  <c r="U367" i="16"/>
  <c r="Y367" i="16" s="1"/>
  <c r="Z367" i="16" s="1"/>
  <c r="U238" i="16"/>
  <c r="Y238" i="16" s="1"/>
  <c r="Z238" i="16" s="1"/>
  <c r="U246" i="16"/>
  <c r="Y246" i="16" s="1"/>
  <c r="Z246" i="16" s="1"/>
  <c r="U251" i="16"/>
  <c r="Y251" i="16" s="1"/>
  <c r="Z251" i="16" s="1"/>
  <c r="U256" i="16"/>
  <c r="Y256" i="16" s="1"/>
  <c r="Z256" i="16" s="1"/>
  <c r="U260" i="16"/>
  <c r="Y260" i="16" s="1"/>
  <c r="Z260" i="16" s="1"/>
  <c r="U264" i="16"/>
  <c r="Y264" i="16" s="1"/>
  <c r="Z264" i="16" s="1"/>
  <c r="U267" i="16"/>
  <c r="Y267" i="16" s="1"/>
  <c r="Z267" i="16" s="1"/>
  <c r="U272" i="16"/>
  <c r="Y272" i="16" s="1"/>
  <c r="Z272" i="16" s="1"/>
  <c r="U470" i="16"/>
  <c r="Y470" i="16" s="1"/>
  <c r="Z470" i="16" s="1"/>
  <c r="U474" i="16"/>
  <c r="Y474" i="16" s="1"/>
  <c r="Z474" i="16" s="1"/>
  <c r="U479" i="16"/>
  <c r="Y479" i="16" s="1"/>
  <c r="Z479" i="16" s="1"/>
  <c r="U483" i="16"/>
  <c r="Y483" i="16" s="1"/>
  <c r="Z483" i="16" s="1"/>
  <c r="U487" i="16"/>
  <c r="Y487" i="16" s="1"/>
  <c r="Z487" i="16" s="1"/>
  <c r="U491" i="16"/>
  <c r="Y491" i="16" s="1"/>
  <c r="Z491" i="16" s="1"/>
  <c r="U496" i="16"/>
  <c r="Y496" i="16" s="1"/>
  <c r="Z496" i="16" s="1"/>
  <c r="U500" i="16"/>
  <c r="Y500" i="16" s="1"/>
  <c r="Z500" i="16" s="1"/>
  <c r="U504" i="16"/>
  <c r="Y504" i="16" s="1"/>
  <c r="Z504" i="16" s="1"/>
  <c r="U509" i="16"/>
  <c r="Y509" i="16" s="1"/>
  <c r="Z509" i="16" s="1"/>
  <c r="U513" i="16"/>
  <c r="Y513" i="16" s="1"/>
  <c r="Z513" i="16" s="1"/>
  <c r="U520" i="16"/>
  <c r="Y520" i="16" s="1"/>
  <c r="Z520" i="16" s="1"/>
  <c r="U618" i="16"/>
  <c r="Y618" i="16" s="1"/>
  <c r="Z618" i="16" s="1"/>
  <c r="U644" i="16"/>
  <c r="Y644" i="16" s="1"/>
  <c r="Z644" i="16" s="1"/>
  <c r="U660" i="16"/>
  <c r="Y660" i="16" s="1"/>
  <c r="Z660" i="16" s="1"/>
  <c r="U669" i="16"/>
  <c r="Y669" i="16" s="1"/>
  <c r="Z669" i="16" s="1"/>
  <c r="U682" i="16"/>
  <c r="Y682" i="16" s="1"/>
  <c r="Z682" i="16" s="1"/>
  <c r="U686" i="16"/>
  <c r="Y686" i="16" s="1"/>
  <c r="Z686" i="16" s="1"/>
  <c r="U689" i="16"/>
  <c r="Y689" i="16" s="1"/>
  <c r="Z689" i="16" s="1"/>
  <c r="U693" i="16"/>
  <c r="Y693" i="16" s="1"/>
  <c r="Z693" i="16" s="1"/>
  <c r="U709" i="16"/>
  <c r="Y709" i="16" s="1"/>
  <c r="Z709" i="16" s="1"/>
  <c r="U713" i="16"/>
  <c r="Y713" i="16" s="1"/>
  <c r="Z713" i="16" s="1"/>
  <c r="U721" i="16"/>
  <c r="Y721" i="16" s="1"/>
  <c r="Z721" i="16" s="1"/>
  <c r="U168" i="16"/>
  <c r="Y168" i="16" s="1"/>
  <c r="Z168" i="16" s="1"/>
  <c r="U186" i="16"/>
  <c r="Y186" i="16" s="1"/>
  <c r="Z186" i="16" s="1"/>
  <c r="U212" i="16"/>
  <c r="Y212" i="16" s="1"/>
  <c r="Z212" i="16" s="1"/>
  <c r="U236" i="16"/>
  <c r="Y236" i="16" s="1"/>
  <c r="Z236" i="16" s="1"/>
  <c r="U249" i="16"/>
  <c r="Y249" i="16" s="1"/>
  <c r="Z249" i="16" s="1"/>
  <c r="U253" i="16"/>
  <c r="Y253" i="16" s="1"/>
  <c r="Z253" i="16" s="1"/>
  <c r="U258" i="16"/>
  <c r="Y258" i="16" s="1"/>
  <c r="Z258" i="16" s="1"/>
  <c r="U262" i="16"/>
  <c r="Y262" i="16" s="1"/>
  <c r="Z262" i="16" s="1"/>
  <c r="U269" i="16"/>
  <c r="Y269" i="16" s="1"/>
  <c r="Z269" i="16" s="1"/>
  <c r="U273" i="16"/>
  <c r="Y273" i="16" s="1"/>
  <c r="Z273" i="16" s="1"/>
  <c r="U278" i="16"/>
  <c r="Y278" i="16" s="1"/>
  <c r="Z278" i="16" s="1"/>
  <c r="U284" i="16"/>
  <c r="Y284" i="16" s="1"/>
  <c r="Z284" i="16" s="1"/>
  <c r="U390" i="16"/>
  <c r="Y390" i="16" s="1"/>
  <c r="Z390" i="16" s="1"/>
  <c r="U394" i="16"/>
  <c r="Y394" i="16" s="1"/>
  <c r="Z394" i="16" s="1"/>
  <c r="U399" i="16"/>
  <c r="Y399" i="16" s="1"/>
  <c r="Z399" i="16" s="1"/>
  <c r="U403" i="16"/>
  <c r="Y403" i="16" s="1"/>
  <c r="Z403" i="16" s="1"/>
  <c r="U409" i="16"/>
  <c r="Y409" i="16" s="1"/>
  <c r="Z409" i="16" s="1"/>
  <c r="U412" i="16"/>
  <c r="Y412" i="16" s="1"/>
  <c r="Z412" i="16" s="1"/>
  <c r="U417" i="16"/>
  <c r="Y417" i="16" s="1"/>
  <c r="Z417" i="16" s="1"/>
  <c r="U422" i="16"/>
  <c r="Y422" i="16" s="1"/>
  <c r="Z422" i="16" s="1"/>
  <c r="U426" i="16"/>
  <c r="Y426" i="16" s="1"/>
  <c r="Z426" i="16" s="1"/>
  <c r="U431" i="16"/>
  <c r="Y431" i="16" s="1"/>
  <c r="Z431" i="16" s="1"/>
  <c r="U435" i="16"/>
  <c r="Y435" i="16" s="1"/>
  <c r="Z435" i="16" s="1"/>
  <c r="U440" i="16"/>
  <c r="Y440" i="16" s="1"/>
  <c r="Z440" i="16" s="1"/>
  <c r="U451" i="16"/>
  <c r="Y451" i="16" s="1"/>
  <c r="Z451" i="16" s="1"/>
  <c r="U456" i="16"/>
  <c r="Y456" i="16" s="1"/>
  <c r="Z456" i="16" s="1"/>
  <c r="U459" i="16"/>
  <c r="Y459" i="16" s="1"/>
  <c r="Z459" i="16" s="1"/>
  <c r="U472" i="16"/>
  <c r="Y472" i="16" s="1"/>
  <c r="Z472" i="16" s="1"/>
  <c r="U477" i="16"/>
  <c r="Y477" i="16" s="1"/>
  <c r="Z477" i="16" s="1"/>
  <c r="U481" i="16"/>
  <c r="Y481" i="16" s="1"/>
  <c r="Z481" i="16" s="1"/>
  <c r="U485" i="16"/>
  <c r="Y485" i="16" s="1"/>
  <c r="Z485" i="16" s="1"/>
  <c r="U489" i="16"/>
  <c r="Y489" i="16" s="1"/>
  <c r="Z489" i="16" s="1"/>
  <c r="U493" i="16"/>
  <c r="Y493" i="16" s="1"/>
  <c r="Z493" i="16" s="1"/>
  <c r="U498" i="16"/>
  <c r="Y498" i="16" s="1"/>
  <c r="Z498" i="16" s="1"/>
  <c r="U502" i="16"/>
  <c r="Y502" i="16" s="1"/>
  <c r="Z502" i="16" s="1"/>
  <c r="U511" i="16"/>
  <c r="Y511" i="16" s="1"/>
  <c r="Z511" i="16" s="1"/>
  <c r="U529" i="16"/>
  <c r="Y529" i="16" s="1"/>
  <c r="Z529" i="16" s="1"/>
  <c r="U539" i="16"/>
  <c r="Y539" i="16" s="1"/>
  <c r="Z539" i="16" s="1"/>
  <c r="U550" i="16"/>
  <c r="Y550" i="16" s="1"/>
  <c r="Z550" i="16" s="1"/>
  <c r="U604" i="16"/>
  <c r="Y604" i="16" s="1"/>
  <c r="Z604" i="16" s="1"/>
  <c r="U625" i="16"/>
  <c r="Y625" i="16" s="1"/>
  <c r="Z625" i="16" s="1"/>
  <c r="U642" i="16"/>
  <c r="Y642" i="16" s="1"/>
  <c r="Z642" i="16" s="1"/>
  <c r="U650" i="16"/>
  <c r="Y650" i="16" s="1"/>
  <c r="Z650" i="16" s="1"/>
  <c r="U658" i="16"/>
  <c r="Y658" i="16" s="1"/>
  <c r="Z658" i="16" s="1"/>
  <c r="U667" i="16"/>
  <c r="Y667" i="16" s="1"/>
  <c r="Z667" i="16" s="1"/>
  <c r="U676" i="16"/>
  <c r="Y676" i="16" s="1"/>
  <c r="Z676" i="16" s="1"/>
  <c r="U616" i="16"/>
  <c r="Y616" i="16" s="1"/>
  <c r="Z616" i="16" s="1"/>
  <c r="U652" i="16"/>
  <c r="Y652" i="16" s="1"/>
  <c r="Z652" i="16" s="1"/>
  <c r="U696" i="16"/>
  <c r="Y696" i="16" s="1"/>
  <c r="Z696" i="16" s="1"/>
  <c r="U701" i="16"/>
  <c r="Y701" i="16" s="1"/>
  <c r="Z701" i="16" s="1"/>
  <c r="U135" i="16"/>
  <c r="Y135" i="16" s="1"/>
  <c r="Z135" i="16" s="1"/>
  <c r="U148" i="16"/>
  <c r="Y148" i="16" s="1"/>
  <c r="Z148" i="16" s="1"/>
  <c r="U158" i="16"/>
  <c r="Y158" i="16" s="1"/>
  <c r="Z158" i="16" s="1"/>
  <c r="U167" i="16"/>
  <c r="Y167" i="16" s="1"/>
  <c r="Z167" i="16" s="1"/>
  <c r="U176" i="16"/>
  <c r="Y176" i="16" s="1"/>
  <c r="Z176" i="16" s="1"/>
  <c r="U180" i="16"/>
  <c r="Y180" i="16" s="1"/>
  <c r="Z180" i="16" s="1"/>
  <c r="U184" i="16"/>
  <c r="Y184" i="16" s="1"/>
  <c r="Z184" i="16" s="1"/>
  <c r="U188" i="16"/>
  <c r="Y188" i="16" s="1"/>
  <c r="Z188" i="16" s="1"/>
  <c r="U204" i="16"/>
  <c r="Y204" i="16" s="1"/>
  <c r="Z204" i="16" s="1"/>
  <c r="U203" i="16"/>
  <c r="Y203" i="16" s="1"/>
  <c r="Z203" i="16" s="1"/>
  <c r="U207" i="16"/>
  <c r="Y207" i="16" s="1"/>
  <c r="Z207" i="16" s="1"/>
  <c r="U217" i="16"/>
  <c r="Y217" i="16" s="1"/>
  <c r="Z217" i="16" s="1"/>
  <c r="U237" i="16"/>
  <c r="Y237" i="16" s="1"/>
  <c r="Z237" i="16" s="1"/>
  <c r="U250" i="16"/>
  <c r="Y250" i="16" s="1"/>
  <c r="Z250" i="16" s="1"/>
  <c r="U254" i="16"/>
  <c r="Y254" i="16" s="1"/>
  <c r="Z254" i="16" s="1"/>
  <c r="U259" i="16"/>
  <c r="Y259" i="16" s="1"/>
  <c r="Z259" i="16" s="1"/>
  <c r="U263" i="16"/>
  <c r="Y263" i="16" s="1"/>
  <c r="Z263" i="16" s="1"/>
  <c r="U266" i="16"/>
  <c r="Y266" i="16" s="1"/>
  <c r="Z266" i="16" s="1"/>
  <c r="U274" i="16"/>
  <c r="Y274" i="16" s="1"/>
  <c r="Z274" i="16" s="1"/>
  <c r="U281" i="16"/>
  <c r="Y281" i="16" s="1"/>
  <c r="Z281" i="16" s="1"/>
  <c r="U391" i="16"/>
  <c r="Y391" i="16" s="1"/>
  <c r="Z391" i="16" s="1"/>
  <c r="U396" i="16"/>
  <c r="Y396" i="16" s="1"/>
  <c r="Z396" i="16" s="1"/>
  <c r="U400" i="16"/>
  <c r="Y400" i="16" s="1"/>
  <c r="Z400" i="16" s="1"/>
  <c r="U405" i="16"/>
  <c r="Y405" i="16" s="1"/>
  <c r="Z405" i="16" s="1"/>
  <c r="U414" i="16"/>
  <c r="Y414" i="16" s="1"/>
  <c r="Z414" i="16" s="1"/>
  <c r="U418" i="16"/>
  <c r="Y418" i="16" s="1"/>
  <c r="Z418" i="16" s="1"/>
  <c r="U423" i="16"/>
  <c r="Y423" i="16" s="1"/>
  <c r="Z423" i="16" s="1"/>
  <c r="U427" i="16"/>
  <c r="Y427" i="16" s="1"/>
  <c r="Z427" i="16" s="1"/>
  <c r="U432" i="16"/>
  <c r="Y432" i="16" s="1"/>
  <c r="Z432" i="16" s="1"/>
  <c r="U436" i="16"/>
  <c r="Y436" i="16" s="1"/>
  <c r="Z436" i="16" s="1"/>
  <c r="U452" i="16"/>
  <c r="Y452" i="16" s="1"/>
  <c r="Z452" i="16" s="1"/>
  <c r="U449" i="16"/>
  <c r="Y449" i="16" s="1"/>
  <c r="Z449" i="16" s="1"/>
  <c r="U460" i="16"/>
  <c r="Y460" i="16" s="1"/>
  <c r="Z460" i="16" s="1"/>
  <c r="U473" i="16"/>
  <c r="Y473" i="16" s="1"/>
  <c r="Z473" i="16" s="1"/>
  <c r="U478" i="16"/>
  <c r="Y478" i="16" s="1"/>
  <c r="Z478" i="16" s="1"/>
  <c r="U482" i="16"/>
  <c r="Y482" i="16" s="1"/>
  <c r="Z482" i="16" s="1"/>
  <c r="U486" i="16"/>
  <c r="Y486" i="16" s="1"/>
  <c r="Z486" i="16" s="1"/>
  <c r="U490" i="16"/>
  <c r="Y490" i="16" s="1"/>
  <c r="Z490" i="16" s="1"/>
  <c r="U495" i="16"/>
  <c r="Y495" i="16" s="1"/>
  <c r="Z495" i="16" s="1"/>
  <c r="U499" i="16"/>
  <c r="Y499" i="16" s="1"/>
  <c r="Z499" i="16" s="1"/>
  <c r="U503" i="16"/>
  <c r="Y503" i="16" s="1"/>
  <c r="Z503" i="16" s="1"/>
  <c r="U512" i="16"/>
  <c r="Y512" i="16" s="1"/>
  <c r="Z512" i="16" s="1"/>
  <c r="U527" i="16"/>
  <c r="Y527" i="16" s="1"/>
  <c r="Z527" i="16" s="1"/>
  <c r="U537" i="16"/>
  <c r="Y537" i="16" s="1"/>
  <c r="Z537" i="16" s="1"/>
  <c r="U548" i="16"/>
  <c r="Y548" i="16" s="1"/>
  <c r="Z548" i="16" s="1"/>
  <c r="U556" i="16"/>
  <c r="Y556" i="16" s="1"/>
  <c r="Z556" i="16" s="1"/>
  <c r="U571" i="16"/>
  <c r="Y571" i="16" s="1"/>
  <c r="Z571" i="16" s="1"/>
  <c r="U577" i="16"/>
  <c r="Y577" i="16" s="1"/>
  <c r="Z577" i="16" s="1"/>
  <c r="U581" i="16"/>
  <c r="Y581" i="16" s="1"/>
  <c r="Z581" i="16" s="1"/>
  <c r="U585" i="16"/>
  <c r="Y585" i="16" s="1"/>
  <c r="Z585" i="16" s="1"/>
  <c r="U590" i="16"/>
  <c r="Y590" i="16" s="1"/>
  <c r="Z590" i="16" s="1"/>
  <c r="U594" i="16"/>
  <c r="Y594" i="16" s="1"/>
  <c r="Z594" i="16" s="1"/>
  <c r="U598" i="16"/>
  <c r="Y598" i="16" s="1"/>
  <c r="Z598" i="16" s="1"/>
  <c r="U623" i="16"/>
  <c r="Y623" i="16" s="1"/>
  <c r="Z623" i="16" s="1"/>
  <c r="U558" i="16"/>
  <c r="Y558" i="16" s="1"/>
  <c r="Z558" i="16" s="1"/>
  <c r="U561" i="16"/>
  <c r="Y561" i="16" s="1"/>
  <c r="Z561" i="16" s="1"/>
  <c r="U565" i="16"/>
  <c r="Y565" i="16" s="1"/>
  <c r="Z565" i="16" s="1"/>
  <c r="U568" i="16"/>
  <c r="Y568" i="16" s="1"/>
  <c r="Z568" i="16" s="1"/>
  <c r="U575" i="16"/>
  <c r="Y575" i="16" s="1"/>
  <c r="Z575" i="16" s="1"/>
  <c r="U579" i="16"/>
  <c r="Y579" i="16" s="1"/>
  <c r="Z579" i="16" s="1"/>
  <c r="U583" i="16"/>
  <c r="Y583" i="16" s="1"/>
  <c r="Z583" i="16" s="1"/>
  <c r="U587" i="16"/>
  <c r="Y587" i="16" s="1"/>
  <c r="Z587" i="16" s="1"/>
  <c r="U592" i="16"/>
  <c r="Y592" i="16" s="1"/>
  <c r="Z592" i="16" s="1"/>
  <c r="U596" i="16"/>
  <c r="Y596" i="16" s="1"/>
  <c r="Z596" i="16" s="1"/>
  <c r="U601" i="16"/>
  <c r="Y601" i="16" s="1"/>
  <c r="Z601" i="16" s="1"/>
  <c r="U606" i="16"/>
  <c r="Y606" i="16" s="1"/>
  <c r="Z606" i="16" s="1"/>
  <c r="U615" i="16"/>
  <c r="Y615" i="16" s="1"/>
  <c r="Z615" i="16" s="1"/>
  <c r="U635" i="16"/>
  <c r="Y635" i="16" s="1"/>
  <c r="Z635" i="16" s="1"/>
  <c r="U683" i="16"/>
  <c r="Y683" i="16" s="1"/>
  <c r="Z683" i="16" s="1"/>
  <c r="U690" i="16"/>
  <c r="Y690" i="16" s="1"/>
  <c r="Z690" i="16" s="1"/>
  <c r="U697" i="16"/>
  <c r="Y697" i="16" s="1"/>
  <c r="Z697" i="16" s="1"/>
  <c r="U710" i="16"/>
  <c r="Y710" i="16" s="1"/>
  <c r="Z710" i="16" s="1"/>
  <c r="U722" i="16"/>
  <c r="Y722" i="16" s="1"/>
  <c r="Z722" i="16" s="1"/>
  <c r="U559" i="16"/>
  <c r="Y559" i="16" s="1"/>
  <c r="Z559" i="16" s="1"/>
  <c r="U569" i="16"/>
  <c r="Y569" i="16" s="1"/>
  <c r="Z569" i="16" s="1"/>
  <c r="U576" i="16"/>
  <c r="Y576" i="16" s="1"/>
  <c r="Z576" i="16" s="1"/>
  <c r="U580" i="16"/>
  <c r="Y580" i="16" s="1"/>
  <c r="Z580" i="16" s="1"/>
  <c r="U584" i="16"/>
  <c r="Y584" i="16" s="1"/>
  <c r="Z584" i="16" s="1"/>
  <c r="U588" i="16"/>
  <c r="Y588" i="16" s="1"/>
  <c r="Z588" i="16" s="1"/>
  <c r="U593" i="16"/>
  <c r="Y593" i="16" s="1"/>
  <c r="Z593" i="16" s="1"/>
  <c r="U597" i="16"/>
  <c r="Y597" i="16" s="1"/>
  <c r="Z597" i="16" s="1"/>
  <c r="U603" i="16"/>
  <c r="Y603" i="16" s="1"/>
  <c r="Z603" i="16" s="1"/>
  <c r="U678" i="16"/>
  <c r="Y678" i="16" s="1"/>
  <c r="Z678" i="16" s="1"/>
  <c r="U684" i="16"/>
  <c r="Y684" i="16" s="1"/>
  <c r="Z684" i="16" s="1"/>
  <c r="U691" i="16"/>
  <c r="Y691" i="16" s="1"/>
  <c r="Z691" i="16" s="1"/>
  <c r="U698" i="16"/>
  <c r="Y698" i="16" s="1"/>
  <c r="Z698" i="16" s="1"/>
  <c r="U705" i="16"/>
  <c r="Y705" i="16" s="1"/>
  <c r="Z705" i="16" s="1"/>
  <c r="U711" i="16"/>
  <c r="Y711" i="16" s="1"/>
  <c r="Z711" i="16" s="1"/>
  <c r="U717" i="16"/>
  <c r="Y717" i="16" s="1"/>
  <c r="Z717" i="16" s="1"/>
  <c r="U153" i="16"/>
  <c r="Y153" i="16" s="1"/>
  <c r="Z153" i="16" s="1"/>
  <c r="U170" i="16"/>
  <c r="Y170" i="16" s="1"/>
  <c r="Z170" i="16" s="1"/>
  <c r="U177" i="16"/>
  <c r="Y177" i="16" s="1"/>
  <c r="Z177" i="16" s="1"/>
  <c r="U181" i="16"/>
  <c r="Y181" i="16" s="1"/>
  <c r="Z181" i="16" s="1"/>
  <c r="U194" i="16"/>
  <c r="Y194" i="16" s="1"/>
  <c r="Z194" i="16" s="1"/>
  <c r="U196" i="16"/>
  <c r="Y196" i="16" s="1"/>
  <c r="Z196" i="16" s="1"/>
  <c r="U169" i="16"/>
  <c r="Y169" i="16" s="1"/>
  <c r="Z169" i="16" s="1"/>
  <c r="U174" i="16"/>
  <c r="Y174" i="16" s="1"/>
  <c r="Z174" i="16" s="1"/>
  <c r="U178" i="16"/>
  <c r="Y178" i="16" s="1"/>
  <c r="Z178" i="16" s="1"/>
  <c r="U183" i="16"/>
  <c r="Y183" i="16" s="1"/>
  <c r="Z183" i="16" s="1"/>
  <c r="U195" i="16"/>
  <c r="Y195" i="16" s="1"/>
  <c r="Z195" i="16" s="1"/>
  <c r="U134" i="16"/>
  <c r="Y134" i="16" s="1"/>
  <c r="Z134" i="16" s="1"/>
  <c r="U137" i="16"/>
  <c r="Y137" i="16" s="1"/>
  <c r="Z137" i="16" s="1"/>
  <c r="U175" i="16"/>
  <c r="Y175" i="16" s="1"/>
  <c r="Z175" i="16" s="1"/>
  <c r="U179" i="16"/>
  <c r="Y179" i="16" s="1"/>
  <c r="Z179" i="16" s="1"/>
  <c r="U190" i="16"/>
  <c r="Y190" i="16" s="1"/>
  <c r="Z190" i="16" s="1"/>
  <c r="U192" i="16"/>
  <c r="Y192" i="16" s="1"/>
  <c r="Z192" i="16" s="1"/>
  <c r="U205" i="16"/>
  <c r="Y205" i="16" s="1"/>
  <c r="Z205" i="16" s="1"/>
  <c r="U136" i="16"/>
  <c r="Y136" i="16" s="1"/>
  <c r="Z136" i="16" s="1"/>
  <c r="U139" i="16"/>
  <c r="Y139" i="16" s="1"/>
  <c r="Z139" i="16" s="1"/>
  <c r="U132" i="16"/>
  <c r="Y132" i="16" s="1"/>
  <c r="Z132" i="16" s="1"/>
  <c r="U138" i="16"/>
  <c r="Y138" i="16" s="1"/>
  <c r="Z138" i="16" s="1"/>
  <c r="U133" i="16"/>
  <c r="Y133" i="16" s="1"/>
  <c r="Z133" i="16" s="1"/>
  <c r="U146" i="16"/>
  <c r="Y146" i="16" s="1"/>
  <c r="Z146" i="16" s="1"/>
  <c r="F609" i="16" l="1"/>
  <c r="D232" i="16"/>
  <c r="F516" i="16" s="1"/>
  <c r="F760" i="16" s="1"/>
  <c r="C1025" i="16" s="1"/>
  <c r="X150" i="16"/>
  <c r="S150" i="16"/>
  <c r="O150" i="16"/>
  <c r="K150" i="16"/>
  <c r="X149" i="16"/>
  <c r="S149" i="16"/>
  <c r="O149" i="16"/>
  <c r="K149" i="16"/>
  <c r="X145" i="16"/>
  <c r="S145" i="16"/>
  <c r="O145" i="16"/>
  <c r="K145" i="16"/>
  <c r="X144" i="16"/>
  <c r="S144" i="16"/>
  <c r="O144" i="16"/>
  <c r="K144" i="16"/>
  <c r="X143" i="16"/>
  <c r="S143" i="16"/>
  <c r="O143" i="16"/>
  <c r="K143" i="16"/>
  <c r="X142" i="16"/>
  <c r="S142" i="16"/>
  <c r="O142" i="16"/>
  <c r="K142" i="16"/>
  <c r="X141" i="16"/>
  <c r="S141" i="16"/>
  <c r="O141" i="16"/>
  <c r="K141" i="16"/>
  <c r="X128" i="16"/>
  <c r="S128" i="16"/>
  <c r="O128" i="16"/>
  <c r="K128" i="16"/>
  <c r="X126" i="16"/>
  <c r="S126" i="16"/>
  <c r="O126" i="16"/>
  <c r="K126" i="16"/>
  <c r="X125" i="16"/>
  <c r="S125" i="16"/>
  <c r="O125" i="16"/>
  <c r="K125" i="16"/>
  <c r="X124" i="16"/>
  <c r="S124" i="16"/>
  <c r="O124" i="16"/>
  <c r="K124" i="16"/>
  <c r="X123" i="16"/>
  <c r="S123" i="16"/>
  <c r="O123" i="16"/>
  <c r="K123" i="16"/>
  <c r="X122" i="16"/>
  <c r="S122" i="16"/>
  <c r="O122" i="16"/>
  <c r="K122" i="16"/>
  <c r="X121" i="16"/>
  <c r="S121" i="16"/>
  <c r="O121" i="16"/>
  <c r="K121" i="16"/>
  <c r="X120" i="16"/>
  <c r="S120" i="16"/>
  <c r="O120" i="16"/>
  <c r="K120" i="16"/>
  <c r="X119" i="16"/>
  <c r="S119" i="16"/>
  <c r="O119" i="16"/>
  <c r="K119" i="16"/>
  <c r="X118" i="16"/>
  <c r="S118" i="16"/>
  <c r="O118" i="16"/>
  <c r="K118" i="16"/>
  <c r="X117" i="16"/>
  <c r="S117" i="16"/>
  <c r="O117" i="16"/>
  <c r="K117" i="16"/>
  <c r="X116" i="16"/>
  <c r="S116" i="16"/>
  <c r="O116" i="16"/>
  <c r="K116" i="16"/>
  <c r="X115" i="16"/>
  <c r="S115" i="16"/>
  <c r="O115" i="16"/>
  <c r="K115" i="16"/>
  <c r="X114" i="16"/>
  <c r="S114" i="16"/>
  <c r="O114" i="16"/>
  <c r="K114" i="16"/>
  <c r="X111" i="16"/>
  <c r="S111" i="16"/>
  <c r="O111" i="16"/>
  <c r="K111" i="16"/>
  <c r="X110" i="16"/>
  <c r="S110" i="16"/>
  <c r="O110" i="16"/>
  <c r="K110" i="16"/>
  <c r="F114" i="16"/>
  <c r="X109" i="16"/>
  <c r="S109" i="16"/>
  <c r="O109" i="16"/>
  <c r="K109" i="16"/>
  <c r="X108" i="16"/>
  <c r="S108" i="16"/>
  <c r="O108" i="16"/>
  <c r="K108" i="16"/>
  <c r="X104" i="16"/>
  <c r="S104" i="16"/>
  <c r="O104" i="16"/>
  <c r="K104" i="16"/>
  <c r="X103" i="16"/>
  <c r="S103" i="16"/>
  <c r="O103" i="16"/>
  <c r="K103" i="16"/>
  <c r="F108" i="16"/>
  <c r="X102" i="16"/>
  <c r="S102" i="16"/>
  <c r="O102" i="16"/>
  <c r="K102" i="16"/>
  <c r="X101" i="16"/>
  <c r="S101" i="16"/>
  <c r="O101" i="16"/>
  <c r="K101" i="16"/>
  <c r="X100" i="16"/>
  <c r="S100" i="16"/>
  <c r="O100" i="16"/>
  <c r="K100" i="16"/>
  <c r="X99" i="16"/>
  <c r="S99" i="16"/>
  <c r="O99" i="16"/>
  <c r="K99" i="16"/>
  <c r="X98" i="16"/>
  <c r="S98" i="16"/>
  <c r="O98" i="16"/>
  <c r="K98" i="16"/>
  <c r="X97" i="16"/>
  <c r="S97" i="16"/>
  <c r="O97" i="16"/>
  <c r="K97" i="16"/>
  <c r="X96" i="16"/>
  <c r="S96" i="16"/>
  <c r="O96" i="16"/>
  <c r="K96" i="16"/>
  <c r="X95" i="16"/>
  <c r="S95" i="16"/>
  <c r="O95" i="16"/>
  <c r="K95" i="16"/>
  <c r="X94" i="16"/>
  <c r="S94" i="16"/>
  <c r="O94" i="16"/>
  <c r="K94" i="16"/>
  <c r="X93" i="16"/>
  <c r="S93" i="16"/>
  <c r="O93" i="16"/>
  <c r="K93" i="16"/>
  <c r="X92" i="16"/>
  <c r="S92" i="16"/>
  <c r="O92" i="16"/>
  <c r="K92" i="16"/>
  <c r="X91" i="16"/>
  <c r="S91" i="16"/>
  <c r="O91" i="16"/>
  <c r="K91" i="16"/>
  <c r="X90" i="16"/>
  <c r="S90" i="16"/>
  <c r="O90" i="16"/>
  <c r="K90" i="16"/>
  <c r="X89" i="16"/>
  <c r="S89" i="16"/>
  <c r="O89" i="16"/>
  <c r="K89" i="16"/>
  <c r="X88" i="16"/>
  <c r="S88" i="16"/>
  <c r="O88" i="16"/>
  <c r="K88" i="16"/>
  <c r="X87" i="16"/>
  <c r="S87" i="16"/>
  <c r="O87" i="16"/>
  <c r="K87" i="16"/>
  <c r="X86" i="16"/>
  <c r="S86" i="16"/>
  <c r="O86" i="16"/>
  <c r="K86" i="16"/>
  <c r="X85" i="16"/>
  <c r="S85" i="16"/>
  <c r="O85" i="16"/>
  <c r="K85" i="16"/>
  <c r="X84" i="16"/>
  <c r="S84" i="16"/>
  <c r="O84" i="16"/>
  <c r="K84" i="16"/>
  <c r="X83" i="16"/>
  <c r="S83" i="16"/>
  <c r="O83" i="16"/>
  <c r="K83" i="16"/>
  <c r="X82" i="16"/>
  <c r="S82" i="16"/>
  <c r="O82" i="16"/>
  <c r="K82" i="16"/>
  <c r="X81" i="16"/>
  <c r="S81" i="16"/>
  <c r="O81" i="16"/>
  <c r="K81" i="16"/>
  <c r="X80" i="16"/>
  <c r="S80" i="16"/>
  <c r="O80" i="16"/>
  <c r="K80" i="16"/>
  <c r="X79" i="16"/>
  <c r="S79" i="16"/>
  <c r="O79" i="16"/>
  <c r="K79" i="16"/>
  <c r="X78" i="16"/>
  <c r="S78" i="16"/>
  <c r="O78" i="16"/>
  <c r="K78" i="16"/>
  <c r="X77" i="16"/>
  <c r="S77" i="16"/>
  <c r="O77" i="16"/>
  <c r="K77" i="16"/>
  <c r="X74" i="16"/>
  <c r="S74" i="16"/>
  <c r="O74" i="16"/>
  <c r="K74" i="16"/>
  <c r="F77" i="16"/>
  <c r="X73" i="16"/>
  <c r="S73" i="16"/>
  <c r="O73" i="16"/>
  <c r="K73" i="16"/>
  <c r="X72" i="16"/>
  <c r="S72" i="16"/>
  <c r="O72" i="16"/>
  <c r="K72" i="16"/>
  <c r="X71" i="16"/>
  <c r="S71" i="16"/>
  <c r="O71" i="16"/>
  <c r="K71" i="16"/>
  <c r="X70" i="16"/>
  <c r="S70" i="16"/>
  <c r="O70" i="16"/>
  <c r="K70" i="16"/>
  <c r="X69" i="16"/>
  <c r="S69" i="16"/>
  <c r="O69" i="16"/>
  <c r="K69" i="16"/>
  <c r="X68" i="16"/>
  <c r="S68" i="16"/>
  <c r="O68" i="16"/>
  <c r="K68" i="16"/>
  <c r="X67" i="16"/>
  <c r="S67" i="16"/>
  <c r="O67" i="16"/>
  <c r="K67" i="16"/>
  <c r="X66" i="16"/>
  <c r="S66" i="16"/>
  <c r="O66" i="16"/>
  <c r="K66" i="16"/>
  <c r="X63" i="16"/>
  <c r="S63" i="16"/>
  <c r="O63" i="16"/>
  <c r="K63" i="16"/>
  <c r="F66" i="16"/>
  <c r="X62" i="16"/>
  <c r="S62" i="16"/>
  <c r="O62" i="16"/>
  <c r="K62" i="16"/>
  <c r="X61" i="16"/>
  <c r="S61" i="16"/>
  <c r="O61" i="16"/>
  <c r="K61" i="16"/>
  <c r="X60" i="16"/>
  <c r="S60" i="16"/>
  <c r="O60" i="16"/>
  <c r="K60" i="16"/>
  <c r="X59" i="16"/>
  <c r="S59" i="16"/>
  <c r="O59" i="16"/>
  <c r="K59" i="16"/>
  <c r="X58" i="16"/>
  <c r="S58" i="16"/>
  <c r="O58" i="16"/>
  <c r="K58" i="16"/>
  <c r="X56" i="16"/>
  <c r="S56" i="16"/>
  <c r="O56" i="16"/>
  <c r="K56" i="16"/>
  <c r="X55" i="16"/>
  <c r="S55" i="16"/>
  <c r="O55" i="16"/>
  <c r="K55" i="16"/>
  <c r="X54" i="16"/>
  <c r="S54" i="16"/>
  <c r="O54" i="16"/>
  <c r="K54" i="16"/>
  <c r="X53" i="16"/>
  <c r="S53" i="16"/>
  <c r="O53" i="16"/>
  <c r="K53" i="16"/>
  <c r="X52" i="16"/>
  <c r="S52" i="16"/>
  <c r="O52" i="16"/>
  <c r="K52" i="16"/>
  <c r="X51" i="16"/>
  <c r="S51" i="16"/>
  <c r="O51" i="16"/>
  <c r="K51" i="16"/>
  <c r="X50" i="16"/>
  <c r="S50" i="16"/>
  <c r="O50" i="16"/>
  <c r="K50" i="16"/>
  <c r="X49" i="16"/>
  <c r="S49" i="16"/>
  <c r="O49" i="16"/>
  <c r="K49" i="16"/>
  <c r="X48" i="16"/>
  <c r="S48" i="16"/>
  <c r="O48" i="16"/>
  <c r="K48" i="16"/>
  <c r="X47" i="16"/>
  <c r="S47" i="16"/>
  <c r="O47" i="16"/>
  <c r="K47" i="16"/>
  <c r="X46" i="16"/>
  <c r="S46" i="16"/>
  <c r="O46" i="16"/>
  <c r="K46" i="16"/>
  <c r="X44" i="16"/>
  <c r="S44" i="16"/>
  <c r="O44" i="16"/>
  <c r="K44" i="16"/>
  <c r="X43" i="16"/>
  <c r="S43" i="16"/>
  <c r="O43" i="16"/>
  <c r="K43" i="16"/>
  <c r="X42" i="16"/>
  <c r="S42" i="16"/>
  <c r="O42" i="16"/>
  <c r="K42" i="16"/>
  <c r="X41" i="16"/>
  <c r="S41" i="16"/>
  <c r="O41" i="16"/>
  <c r="K41" i="16"/>
  <c r="X40" i="16"/>
  <c r="S40" i="16"/>
  <c r="O40" i="16"/>
  <c r="K40" i="16"/>
  <c r="X39" i="16"/>
  <c r="S39" i="16"/>
  <c r="O39" i="16"/>
  <c r="K39" i="16"/>
  <c r="X38" i="16"/>
  <c r="S38" i="16"/>
  <c r="O38" i="16"/>
  <c r="K38" i="16"/>
  <c r="X37" i="16"/>
  <c r="S37" i="16"/>
  <c r="O37" i="16"/>
  <c r="K37" i="16"/>
  <c r="X36" i="16"/>
  <c r="S36" i="16"/>
  <c r="O36" i="16"/>
  <c r="K36" i="16"/>
  <c r="X35" i="16"/>
  <c r="S35" i="16"/>
  <c r="O35" i="16"/>
  <c r="K35" i="16"/>
  <c r="X34" i="16"/>
  <c r="S34" i="16"/>
  <c r="O34" i="16"/>
  <c r="K34" i="16"/>
  <c r="X33" i="16"/>
  <c r="S33" i="16"/>
  <c r="O33" i="16"/>
  <c r="K33" i="16"/>
  <c r="X32" i="16"/>
  <c r="S32" i="16"/>
  <c r="O32" i="16"/>
  <c r="K32" i="16"/>
  <c r="X31" i="16"/>
  <c r="S31" i="16"/>
  <c r="O31" i="16"/>
  <c r="K31" i="16"/>
  <c r="X30" i="16"/>
  <c r="S30" i="16"/>
  <c r="O30" i="16"/>
  <c r="K30" i="16"/>
  <c r="X29" i="16"/>
  <c r="S29" i="16"/>
  <c r="O29" i="16"/>
  <c r="K29" i="16"/>
  <c r="X28" i="16"/>
  <c r="S28" i="16"/>
  <c r="O28" i="16"/>
  <c r="K28" i="16"/>
  <c r="X27" i="16"/>
  <c r="S27" i="16"/>
  <c r="O27" i="16"/>
  <c r="K27" i="16"/>
  <c r="X26" i="16"/>
  <c r="S26" i="16"/>
  <c r="O26" i="16"/>
  <c r="K26" i="16"/>
  <c r="X25" i="16"/>
  <c r="S25" i="16"/>
  <c r="O25" i="16"/>
  <c r="K25" i="16"/>
  <c r="X24" i="16"/>
  <c r="S24" i="16"/>
  <c r="O24" i="16"/>
  <c r="K24" i="16"/>
  <c r="X23" i="16"/>
  <c r="S23" i="16"/>
  <c r="O23" i="16"/>
  <c r="K23" i="16"/>
  <c r="F23" i="16"/>
  <c r="X20" i="16"/>
  <c r="S20" i="16"/>
  <c r="O20" i="16"/>
  <c r="K20" i="16"/>
  <c r="X19" i="16"/>
  <c r="S19" i="16"/>
  <c r="O19" i="16"/>
  <c r="K19" i="16"/>
  <c r="X18" i="16"/>
  <c r="S18" i="16"/>
  <c r="O18" i="16"/>
  <c r="K18" i="16"/>
  <c r="X17" i="16"/>
  <c r="S17" i="16"/>
  <c r="O17" i="16"/>
  <c r="K17" i="16"/>
  <c r="X16" i="16"/>
  <c r="S16" i="16"/>
  <c r="O16" i="16"/>
  <c r="K16" i="16"/>
  <c r="X15" i="16"/>
  <c r="S15" i="16"/>
  <c r="O15" i="16"/>
  <c r="K15" i="16"/>
  <c r="X13" i="16"/>
  <c r="S13" i="16"/>
  <c r="O13" i="16"/>
  <c r="K13" i="16"/>
  <c r="X12" i="16"/>
  <c r="S12" i="16"/>
  <c r="O12" i="16"/>
  <c r="K12" i="16"/>
  <c r="X11" i="16"/>
  <c r="S11" i="16"/>
  <c r="O11" i="16"/>
  <c r="K11" i="16"/>
  <c r="X10" i="16"/>
  <c r="S10" i="16"/>
  <c r="O10" i="16"/>
  <c r="K10" i="16"/>
  <c r="X9" i="16"/>
  <c r="S9" i="16"/>
  <c r="O9" i="16"/>
  <c r="K9" i="16"/>
  <c r="X8" i="16"/>
  <c r="S8" i="16"/>
  <c r="O8" i="16"/>
  <c r="K8" i="16"/>
  <c r="F8" i="16"/>
  <c r="G47" i="13"/>
  <c r="F21" i="16" l="1"/>
  <c r="C1019" i="16" s="1"/>
  <c r="F105" i="16"/>
  <c r="C1022" i="16" s="1"/>
  <c r="F64" i="16"/>
  <c r="C1020" i="16" s="1"/>
  <c r="F75" i="16"/>
  <c r="C1021" i="16" s="1"/>
  <c r="F112" i="16"/>
  <c r="U48" i="16"/>
  <c r="Y48" i="16" s="1"/>
  <c r="Z48" i="16" s="1"/>
  <c r="U47" i="16"/>
  <c r="Y47" i="16" s="1"/>
  <c r="Z47" i="16" s="1"/>
  <c r="U46" i="16"/>
  <c r="Y46" i="16" s="1"/>
  <c r="Z46" i="16" s="1"/>
  <c r="U10" i="16"/>
  <c r="Y10" i="16" s="1"/>
  <c r="Z10" i="16" s="1"/>
  <c r="U15" i="16"/>
  <c r="Y15" i="16" s="1"/>
  <c r="Z15" i="16" s="1"/>
  <c r="U19" i="16"/>
  <c r="Y19" i="16" s="1"/>
  <c r="Z19" i="16" s="1"/>
  <c r="U24" i="16"/>
  <c r="Y24" i="16" s="1"/>
  <c r="Z24" i="16" s="1"/>
  <c r="U28" i="16"/>
  <c r="Y28" i="16" s="1"/>
  <c r="Z28" i="16" s="1"/>
  <c r="U32" i="16"/>
  <c r="Y32" i="16" s="1"/>
  <c r="Z32" i="16" s="1"/>
  <c r="U36" i="16"/>
  <c r="Y36" i="16" s="1"/>
  <c r="Z36" i="16" s="1"/>
  <c r="U40" i="16"/>
  <c r="Y40" i="16" s="1"/>
  <c r="Z40" i="16" s="1"/>
  <c r="U44" i="16"/>
  <c r="Y44" i="16" s="1"/>
  <c r="Z44" i="16" s="1"/>
  <c r="U49" i="16"/>
  <c r="Y49" i="16" s="1"/>
  <c r="Z49" i="16" s="1"/>
  <c r="U52" i="16"/>
  <c r="Y52" i="16" s="1"/>
  <c r="Z52" i="16" s="1"/>
  <c r="U56" i="16"/>
  <c r="Y56" i="16" s="1"/>
  <c r="Z56" i="16" s="1"/>
  <c r="U60" i="16"/>
  <c r="Y60" i="16" s="1"/>
  <c r="Z60" i="16" s="1"/>
  <c r="U66" i="16"/>
  <c r="Y66" i="16" s="1"/>
  <c r="Z66" i="16" s="1"/>
  <c r="U70" i="16"/>
  <c r="Y70" i="16" s="1"/>
  <c r="Z70" i="16" s="1"/>
  <c r="U74" i="16"/>
  <c r="Y74" i="16" s="1"/>
  <c r="Z74" i="16" s="1"/>
  <c r="U79" i="16"/>
  <c r="Y79" i="16" s="1"/>
  <c r="Z79" i="16" s="1"/>
  <c r="U83" i="16"/>
  <c r="Y83" i="16" s="1"/>
  <c r="Z83" i="16" s="1"/>
  <c r="U87" i="16"/>
  <c r="Y87" i="16" s="1"/>
  <c r="Z87" i="16" s="1"/>
  <c r="U91" i="16"/>
  <c r="Y91" i="16" s="1"/>
  <c r="Z91" i="16" s="1"/>
  <c r="U95" i="16"/>
  <c r="Y95" i="16" s="1"/>
  <c r="Z95" i="16" s="1"/>
  <c r="U99" i="16"/>
  <c r="Y99" i="16" s="1"/>
  <c r="Z99" i="16" s="1"/>
  <c r="U103" i="16"/>
  <c r="Y103" i="16" s="1"/>
  <c r="Z103" i="16" s="1"/>
  <c r="U110" i="16"/>
  <c r="Y110" i="16" s="1"/>
  <c r="Z110" i="16" s="1"/>
  <c r="U116" i="16"/>
  <c r="Y116" i="16" s="1"/>
  <c r="Z116" i="16" s="1"/>
  <c r="U119" i="16"/>
  <c r="Y119" i="16" s="1"/>
  <c r="Z119" i="16" s="1"/>
  <c r="U123" i="16"/>
  <c r="Y123" i="16" s="1"/>
  <c r="Z123" i="16" s="1"/>
  <c r="U141" i="16"/>
  <c r="Y141" i="16" s="1"/>
  <c r="Z141" i="16" s="1"/>
  <c r="U145" i="16"/>
  <c r="Y145" i="16" s="1"/>
  <c r="Z145" i="16" s="1"/>
  <c r="U9" i="16"/>
  <c r="Y9" i="16" s="1"/>
  <c r="Z9" i="16" s="1"/>
  <c r="U13" i="16"/>
  <c r="Y13" i="16" s="1"/>
  <c r="Z13" i="16" s="1"/>
  <c r="U18" i="16"/>
  <c r="Y18" i="16" s="1"/>
  <c r="Z18" i="16" s="1"/>
  <c r="U23" i="16"/>
  <c r="Y23" i="16" s="1"/>
  <c r="Z23" i="16" s="1"/>
  <c r="U27" i="16"/>
  <c r="Y27" i="16" s="1"/>
  <c r="Z27" i="16" s="1"/>
  <c r="U31" i="16"/>
  <c r="Y31" i="16" s="1"/>
  <c r="Z31" i="16" s="1"/>
  <c r="U35" i="16"/>
  <c r="Y35" i="16" s="1"/>
  <c r="Z35" i="16" s="1"/>
  <c r="U39" i="16"/>
  <c r="Y39" i="16" s="1"/>
  <c r="Z39" i="16" s="1"/>
  <c r="U43" i="16"/>
  <c r="Y43" i="16" s="1"/>
  <c r="Z43" i="16" s="1"/>
  <c r="U51" i="16"/>
  <c r="Y51" i="16" s="1"/>
  <c r="Z51" i="16" s="1"/>
  <c r="U55" i="16"/>
  <c r="Y55" i="16" s="1"/>
  <c r="Z55" i="16" s="1"/>
  <c r="U59" i="16"/>
  <c r="Y59" i="16" s="1"/>
  <c r="Z59" i="16" s="1"/>
  <c r="U63" i="16"/>
  <c r="Y63" i="16" s="1"/>
  <c r="Z63" i="16" s="1"/>
  <c r="U69" i="16"/>
  <c r="Y69" i="16" s="1"/>
  <c r="Z69" i="16" s="1"/>
  <c r="U73" i="16"/>
  <c r="Y73" i="16" s="1"/>
  <c r="Z73" i="16" s="1"/>
  <c r="U78" i="16"/>
  <c r="Y78" i="16" s="1"/>
  <c r="Z78" i="16" s="1"/>
  <c r="U82" i="16"/>
  <c r="Y82" i="16" s="1"/>
  <c r="Z82" i="16" s="1"/>
  <c r="U86" i="16"/>
  <c r="Y86" i="16" s="1"/>
  <c r="Z86" i="16" s="1"/>
  <c r="U90" i="16"/>
  <c r="Y90" i="16" s="1"/>
  <c r="Z90" i="16" s="1"/>
  <c r="U94" i="16"/>
  <c r="Y94" i="16" s="1"/>
  <c r="Z94" i="16" s="1"/>
  <c r="U98" i="16"/>
  <c r="Y98" i="16" s="1"/>
  <c r="Z98" i="16" s="1"/>
  <c r="U102" i="16"/>
  <c r="Y102" i="16" s="1"/>
  <c r="Z102" i="16" s="1"/>
  <c r="U109" i="16"/>
  <c r="Y109" i="16" s="1"/>
  <c r="Z109" i="16" s="1"/>
  <c r="U115" i="16"/>
  <c r="Y115" i="16" s="1"/>
  <c r="Z115" i="16" s="1"/>
  <c r="U122" i="16"/>
  <c r="Y122" i="16" s="1"/>
  <c r="Z122" i="16" s="1"/>
  <c r="U126" i="16"/>
  <c r="Y126" i="16" s="1"/>
  <c r="Z126" i="16" s="1"/>
  <c r="U144" i="16"/>
  <c r="Y144" i="16" s="1"/>
  <c r="Z144" i="16" s="1"/>
  <c r="U8" i="16"/>
  <c r="Y8" i="16" s="1"/>
  <c r="Z8" i="16" s="1"/>
  <c r="U12" i="16"/>
  <c r="Y12" i="16" s="1"/>
  <c r="Z12" i="16" s="1"/>
  <c r="U17" i="16"/>
  <c r="Y17" i="16" s="1"/>
  <c r="Z17" i="16" s="1"/>
  <c r="U26" i="16"/>
  <c r="Y26" i="16" s="1"/>
  <c r="Z26" i="16" s="1"/>
  <c r="U30" i="16"/>
  <c r="Y30" i="16" s="1"/>
  <c r="Z30" i="16" s="1"/>
  <c r="U34" i="16"/>
  <c r="Y34" i="16" s="1"/>
  <c r="Z34" i="16" s="1"/>
  <c r="U38" i="16"/>
  <c r="Y38" i="16" s="1"/>
  <c r="Z38" i="16" s="1"/>
  <c r="U42" i="16"/>
  <c r="Y42" i="16" s="1"/>
  <c r="Z42" i="16" s="1"/>
  <c r="U11" i="16"/>
  <c r="Y11" i="16" s="1"/>
  <c r="Z11" i="16" s="1"/>
  <c r="U16" i="16"/>
  <c r="Y16" i="16" s="1"/>
  <c r="Z16" i="16" s="1"/>
  <c r="U20" i="16"/>
  <c r="Y20" i="16" s="1"/>
  <c r="Z20" i="16" s="1"/>
  <c r="U25" i="16"/>
  <c r="Y25" i="16" s="1"/>
  <c r="Z25" i="16" s="1"/>
  <c r="U29" i="16"/>
  <c r="Y29" i="16" s="1"/>
  <c r="Z29" i="16" s="1"/>
  <c r="U33" i="16"/>
  <c r="Y33" i="16" s="1"/>
  <c r="Z33" i="16" s="1"/>
  <c r="U37" i="16"/>
  <c r="Y37" i="16" s="1"/>
  <c r="Z37" i="16" s="1"/>
  <c r="U41" i="16"/>
  <c r="Y41" i="16" s="1"/>
  <c r="Z41" i="16" s="1"/>
  <c r="U50" i="16"/>
  <c r="Y50" i="16" s="1"/>
  <c r="Z50" i="16" s="1"/>
  <c r="U54" i="16"/>
  <c r="Y54" i="16" s="1"/>
  <c r="Z54" i="16" s="1"/>
  <c r="U58" i="16"/>
  <c r="Y58" i="16" s="1"/>
  <c r="Z58" i="16" s="1"/>
  <c r="U62" i="16"/>
  <c r="Y62" i="16" s="1"/>
  <c r="Z62" i="16" s="1"/>
  <c r="U68" i="16"/>
  <c r="Y68" i="16" s="1"/>
  <c r="Z68" i="16" s="1"/>
  <c r="U72" i="16"/>
  <c r="Y72" i="16" s="1"/>
  <c r="Z72" i="16" s="1"/>
  <c r="U77" i="16"/>
  <c r="Y77" i="16" s="1"/>
  <c r="Z77" i="16" s="1"/>
  <c r="U81" i="16"/>
  <c r="Y81" i="16" s="1"/>
  <c r="Z81" i="16" s="1"/>
  <c r="U85" i="16"/>
  <c r="Y85" i="16" s="1"/>
  <c r="Z85" i="16" s="1"/>
  <c r="U89" i="16"/>
  <c r="Y89" i="16" s="1"/>
  <c r="Z89" i="16" s="1"/>
  <c r="U93" i="16"/>
  <c r="Y93" i="16" s="1"/>
  <c r="Z93" i="16" s="1"/>
  <c r="U97" i="16"/>
  <c r="Y97" i="16" s="1"/>
  <c r="Z97" i="16" s="1"/>
  <c r="U101" i="16"/>
  <c r="Y101" i="16" s="1"/>
  <c r="Z101" i="16" s="1"/>
  <c r="U108" i="16"/>
  <c r="Y108" i="16" s="1"/>
  <c r="Z108" i="16" s="1"/>
  <c r="U114" i="16"/>
  <c r="Y114" i="16" s="1"/>
  <c r="Z114" i="16" s="1"/>
  <c r="U118" i="16"/>
  <c r="Y118" i="16" s="1"/>
  <c r="Z118" i="16" s="1"/>
  <c r="U121" i="16"/>
  <c r="Y121" i="16" s="1"/>
  <c r="Z121" i="16" s="1"/>
  <c r="U125" i="16"/>
  <c r="Y125" i="16" s="1"/>
  <c r="Z125" i="16" s="1"/>
  <c r="U143" i="16"/>
  <c r="Y143" i="16" s="1"/>
  <c r="Z143" i="16" s="1"/>
  <c r="U150" i="16"/>
  <c r="Y150" i="16" s="1"/>
  <c r="Z150" i="16" s="1"/>
  <c r="U53" i="16"/>
  <c r="Y53" i="16" s="1"/>
  <c r="Z53" i="16" s="1"/>
  <c r="U61" i="16"/>
  <c r="Y61" i="16" s="1"/>
  <c r="Z61" i="16" s="1"/>
  <c r="U67" i="16"/>
  <c r="Y67" i="16" s="1"/>
  <c r="Z67" i="16" s="1"/>
  <c r="U71" i="16"/>
  <c r="Y71" i="16" s="1"/>
  <c r="Z71" i="16" s="1"/>
  <c r="U80" i="16"/>
  <c r="Y80" i="16" s="1"/>
  <c r="Z80" i="16" s="1"/>
  <c r="U84" i="16"/>
  <c r="Y84" i="16" s="1"/>
  <c r="Z84" i="16" s="1"/>
  <c r="U88" i="16"/>
  <c r="Y88" i="16" s="1"/>
  <c r="Z88" i="16" s="1"/>
  <c r="U92" i="16"/>
  <c r="Y92" i="16" s="1"/>
  <c r="Z92" i="16" s="1"/>
  <c r="U96" i="16"/>
  <c r="Y96" i="16" s="1"/>
  <c r="Z96" i="16" s="1"/>
  <c r="U100" i="16"/>
  <c r="Y100" i="16" s="1"/>
  <c r="Z100" i="16" s="1"/>
  <c r="U104" i="16"/>
  <c r="Y104" i="16" s="1"/>
  <c r="Z104" i="16" s="1"/>
  <c r="U111" i="16"/>
  <c r="Y111" i="16" s="1"/>
  <c r="Z111" i="16" s="1"/>
  <c r="U117" i="16"/>
  <c r="Y117" i="16" s="1"/>
  <c r="Z117" i="16" s="1"/>
  <c r="U120" i="16"/>
  <c r="Y120" i="16" s="1"/>
  <c r="Z120" i="16" s="1"/>
  <c r="U124" i="16"/>
  <c r="Y124" i="16" s="1"/>
  <c r="Z124" i="16" s="1"/>
  <c r="U128" i="16"/>
  <c r="Y128" i="16" s="1"/>
  <c r="Z128" i="16" s="1"/>
  <c r="U142" i="16"/>
  <c r="Y142" i="16" s="1"/>
  <c r="Z142" i="16" s="1"/>
  <c r="U149" i="16"/>
  <c r="Y149" i="16" s="1"/>
  <c r="Z149" i="16" s="1"/>
  <c r="A1" i="16"/>
  <c r="A2" i="16"/>
  <c r="F198" i="16" l="1"/>
  <c r="C1023" i="16" s="1"/>
</calcChain>
</file>

<file path=xl/comments1.xml><?xml version="1.0" encoding="utf-8"?>
<comments xmlns="http://schemas.openxmlformats.org/spreadsheetml/2006/main">
  <authors>
    <author>aswad</author>
    <author>HP 250</author>
  </authors>
  <commentList>
    <comment ref="Z2" authorId="0" shapeId="0">
      <text>
        <r>
          <rPr>
            <b/>
            <sz val="14"/>
            <color indexed="81"/>
            <rFont val="Tahoma"/>
            <family val="2"/>
          </rPr>
          <t xml:space="preserve">US Dollar Exchange Rate should be given on Tender Closing Date </t>
        </r>
        <r>
          <rPr>
            <sz val="14"/>
            <color indexed="81"/>
            <rFont val="Tahoma"/>
            <family val="2"/>
          </rPr>
          <t xml:space="preserve">
</t>
        </r>
      </text>
    </comment>
    <comment ref="E227" authorId="1" shapeId="0">
      <text>
        <r>
          <rPr>
            <b/>
            <sz val="9"/>
            <color indexed="81"/>
            <rFont val="Tahoma"/>
            <family val="2"/>
          </rPr>
          <t>HP 250:</t>
        </r>
        <r>
          <rPr>
            <sz val="9"/>
            <color indexed="81"/>
            <rFont val="Tahoma"/>
            <family val="2"/>
          </rPr>
          <t xml:space="preserve">
</t>
        </r>
      </text>
    </comment>
  </commentList>
</comments>
</file>

<file path=xl/sharedStrings.xml><?xml version="1.0" encoding="utf-8"?>
<sst xmlns="http://schemas.openxmlformats.org/spreadsheetml/2006/main" count="3012" uniqueCount="1871">
  <si>
    <t>No.</t>
  </si>
  <si>
    <t>Unit</t>
  </si>
  <si>
    <t>Ref.</t>
  </si>
  <si>
    <t xml:space="preserve">Item Description </t>
  </si>
  <si>
    <t>M2</t>
  </si>
  <si>
    <t xml:space="preserve"> Rate
 US $</t>
  </si>
  <si>
    <t>Total 
US$</t>
  </si>
  <si>
    <t>Materials</t>
  </si>
  <si>
    <t>Equipment</t>
  </si>
  <si>
    <t>Workmanships</t>
  </si>
  <si>
    <t>Miscellaneous</t>
  </si>
  <si>
    <t>Sub Total NIS</t>
  </si>
  <si>
    <t>Profit &amp; Overhead</t>
  </si>
  <si>
    <t>Total</t>
  </si>
  <si>
    <t>Cost NIS</t>
  </si>
  <si>
    <t>Skills</t>
  </si>
  <si>
    <t>Simi Skills</t>
  </si>
  <si>
    <t>Non Skills</t>
  </si>
  <si>
    <t>OH
% NIS</t>
  </si>
  <si>
    <t>Profit 
% NIS</t>
  </si>
  <si>
    <t>Total NIS</t>
  </si>
  <si>
    <t>Total $</t>
  </si>
  <si>
    <t>1.1</t>
  </si>
  <si>
    <t>1.2</t>
  </si>
  <si>
    <t>No</t>
  </si>
  <si>
    <t>UNITED NATIONS DEVELOPMENT PROGRAMME</t>
  </si>
  <si>
    <t xml:space="preserve"> Bill of Quantities</t>
  </si>
  <si>
    <r>
      <rPr>
        <b/>
        <sz val="12"/>
        <rFont val="Arial"/>
        <family val="2"/>
      </rPr>
      <t>Programme Title:</t>
    </r>
    <r>
      <rPr>
        <sz val="12"/>
        <rFont val="Arial"/>
        <family val="2"/>
      </rPr>
      <t xml:space="preserve"> Right to Education in the Gaza Strip</t>
    </r>
  </si>
  <si>
    <t>L.M</t>
  </si>
  <si>
    <t>QTY</t>
  </si>
  <si>
    <t>Bill No (1)IUG Electrical Works</t>
  </si>
  <si>
    <t>The prices of all Electrical works listed below include:
• Execution of the works include all fittings and accessories required for installing and operation.
• All materials are supplied (such as wires, pipes, electrical equipments … etc )   should be of excellent quality and approved by the supervising engineer.
• The work includes maintenance period for each device according to tradition in the field.
• Oversees the installation and maintenance, a specialist in the field of devices.
•The price of all items includes supply, install and operate all required materials and workmanship to complete the job.
All works and materials must be according to drawings, specifications and supervisor instructions and approval. 
• Provide a guarantee for electrical equipments of duration according to tradition in the field.
• Contractor shall submit shop drawings for all electrical works to be approved by the Engineer before executing the work.
• As-built drawings shall be submitted after handing over the work.
• Contractor is not allowed to dismantling any electrical installations or connections without supervising engineer permission.</t>
  </si>
  <si>
    <t>Supply, install and operate the followig items:</t>
  </si>
  <si>
    <t>MCCB 4*63A MOELLER made # NZMN1-4-A63</t>
  </si>
  <si>
    <t>MCB 4*32A MOELLER made # FAZ-C32/4</t>
  </si>
  <si>
    <t>MCB 4*20A MOELLER made # FAZ-C20/4</t>
  </si>
  <si>
    <t>MCB 4*16A MOELLER made # FAZ-C20/4</t>
  </si>
  <si>
    <t>Manual changeover switch (MTS) 4X40 Hager made or equivalent</t>
  </si>
  <si>
    <t>Bidirectional 3-Phase Digital KWH Meter (Schneider PM3200 or equivalent) 
The kWh meter has a wiring interface for monitoring by the Remote Monitoring System .</t>
  </si>
  <si>
    <t>3-Phase Digital KWH Meter  type is (Siemens, Schneider or equivalent) at the output of the inverters with all required protections and wiring interface for monitoring by the Remote Monitoring System .</t>
  </si>
  <si>
    <t>LTL fuses 3x63A/100A JEAN MUELLER made or equivalent.</t>
  </si>
  <si>
    <t>colored indication lamps 3 nos. , with protection LTL with fuses. Type Moeller or approved equivalent.</t>
  </si>
  <si>
    <t>Supplying, installing and operating ATS in switchboard No# P1/FU, P2/FU, P3/FU the item includes busbars, wiring, insulations, plastic ducts, terminal blocks and all necessary equipments for installation and operation as per drawings, specifications and engineer instructions and including the following equipments:</t>
  </si>
  <si>
    <t>Supply, install and operateMCB 4*20A MOELLER made # PKZM0-20</t>
  </si>
  <si>
    <t>Supplying, installing and connecting CU cable XLPE 5x16 mm2, the item includes 2" PVC pipe and all necessary equipments for installation and operation as per  specifications and engineer instructions.</t>
  </si>
  <si>
    <t>Supplying, installing and connecting CU cable XLPE 5x6 mm2, the item includes PVC pipe and all necessary equipments for installation and operation as per  specifications and engineer instructions.</t>
  </si>
  <si>
    <t>Supplying and installing hot Galvanized steel cable tray with cover only for outdoor area, size  5*10cm (Approved Brand Name)  
The item includes all necessary equipments, fittings, accessories for installation as per specifications and engineer instructions.</t>
  </si>
  <si>
    <t>10.4kWp Hybrid PV solar system</t>
  </si>
  <si>
    <t xml:space="preserve">Supply and install PV steel structure as per specifications and engineer instructions.
Supply and install PV steel mounting structure from hot galvanized steel profile foundation suitable to the dimension of selected PV modules and PV numbers, the mounting provides a fixed inclination of the modules 30 degree and must be faced to the true south  with vertical supports, plates, screws and casting concrete foundations B250.
All works and materials must be according to drawings, specifications and supervisor instructions and approval. </t>
  </si>
  <si>
    <t xml:space="preserve">Supply, install, test and operate DC String Combiner Boxe IP 65, to protect all the installed PV strings, the price includes cable glands, DC LTL, 1000V DC Fuses, terminals, labels, duct and Suitable frame of galvanized steel for installation for combiner box.   
All works and materials must be according to drawings, specifications and supervisor instructions and approval. </t>
  </si>
  <si>
    <t>Supplying, installing and operating AC and DC Protections as per engineer instructions and the following specifications:
•  Supply, install and operate 48VDC combiner box to protect the batteries including the following:
•  1500A DC busbars and OCPD with appropriate size and characteristics according to international standards.
• Double poles DC LTLs with DC fuses with suitable sizes to the capacity of the battery banks system with all accessories and DC cables. 
•  Supply, install a separate grounding system for thenegative busbar includes all required copper electrodes, clambs, manhouls, coper earth cables  and accessories to complete the job.(the earth resistance should not exceed 2 ohm).</t>
  </si>
  <si>
    <t>Supplying, installing and operating complete Monitoring system as per specifications and engineer instructions.</t>
  </si>
  <si>
    <t>Supply and install Portable ABC Powder Fire Extinguisher as per specifications and engineer instructions.</t>
  </si>
  <si>
    <t>Supplying, installing and operating network outlet type BTICINO MATIX # AM5979/6S For wireless units
The item includes box, pipe and cable type FTP TELDOR CAT 6A direct line to main network rack in the building (lenght 30 to 80 m) , assembling and all necessary equipments for installation and operation as per specifications and engineer instructions.</t>
  </si>
  <si>
    <t>LIGHTNING PROTECTION FOR SOLAR SYSTEM</t>
  </si>
  <si>
    <t xml:space="preserve">Supply install and operate a complete lightning protection system including  air terminal, 95 mm2 copper conductors around the PV modules locations and for the drobs , PVC chairs, inspection boxes, earthing pit  according to specifications, drawings and engineer's instructions.(Type is PULSAR 45 or equivalent).
The price includes all required materials and workmanship to complete the job.
All works and materials must be according to drawings, specifications and supervisor instructions and approval. </t>
  </si>
  <si>
    <t>ELECTRICAL ATS</t>
  </si>
  <si>
    <t>Fire Alarm Panel System</t>
  </si>
  <si>
    <t>Supply, test  and operate Addressable Fire Alarm Control Panel, Two Loops, including power supply, all needed j-boxes, wires, original batteries.
(Type is Morley or equivalent)</t>
  </si>
  <si>
    <t>SOLAR SYSTEM WORKS</t>
  </si>
  <si>
    <t>ELECTRICAL WORKS for PV Solar System</t>
  </si>
  <si>
    <t>Supplying, installing and operating distribution panel  (SolDB1) MOELLER type, proper size for components and extra 30% space for future extention, the item includes busbars, wiring, insulations, plastic ducts, terminal blocks and all necessary equipments for installation and operation as per drawings, specifications and engineer instructions and including the following equipments:</t>
  </si>
  <si>
    <t>Surge arrestor protection at the incoming feeder 3- phase 40KA including connection to the lightning ground with flexible 25 mm2 yelow/green cable type Furse or equivalent.</t>
  </si>
  <si>
    <t>Supply, install and operate MCB 4*20A MOELLER made # FAZ-C20/4</t>
  </si>
  <si>
    <t>Supplying, installing and connecting CU cable XLPE 5x4 mm2, the item includes PVC pipe and all necessary equipments for installation and operation as per  specifications and engineer instructions.</t>
  </si>
  <si>
    <t>NO</t>
  </si>
  <si>
    <t>Set</t>
  </si>
  <si>
    <t>Supply, install and operate colored indication lamps 3 nos. , with protection LTL with fuses. Type Moeller or approved equivalent.</t>
  </si>
  <si>
    <t>Supply, install and operate 3 PH, PV/Main ATS made of two CONTACTOR 4*25A, 400 V Type is MOELLER made # DILMP45, the price includes all mechanical and electrical interlock with all required control circuit including all equipments such as timer relay, auxiliary relay, switches … is needed to operate the system automatically or manually.</t>
  </si>
  <si>
    <t>UNIT</t>
  </si>
  <si>
    <t>RM</t>
  </si>
  <si>
    <t>Supplying, installing and connecting CU Flexible cable PVC 1x4 mm2 
The item includes PVC pipe and all necessary equipments for installation and operation as per specifications and engineer instructions.</t>
  </si>
  <si>
    <r>
      <rPr>
        <b/>
        <sz val="12"/>
        <color indexed="8"/>
        <rFont val="Cambria"/>
        <family val="1"/>
      </rPr>
      <t>PV Modules – 10.4 Kwp:</t>
    </r>
    <r>
      <rPr>
        <sz val="12"/>
        <color indexed="8"/>
        <rFont val="Cambria"/>
        <family val="1"/>
      </rPr>
      <t xml:space="preserve">
Supply, install, connect and operate Polycrystalline Photovoltaic Solar Modules with total arrays capacity to achieve 10.4 KWp.
All works and materials must be according to drawings, specifications and supervisor instructions and approval. </t>
    </r>
  </si>
  <si>
    <t>KWp</t>
  </si>
  <si>
    <t>Supply , install and operate a water spray pump of 1.8kW and 110bar, for the used of washing the PV modules with all controll and protection and needed materials  as per specifications and engineer instructions to complete the job.</t>
  </si>
  <si>
    <t>L.S</t>
  </si>
  <si>
    <r>
      <t xml:space="preserve">Supply, install,Test and operate VRLA tubular Gel Deep Cycle industrial batteries with Storage  capacity  must be Not less than </t>
    </r>
    <r>
      <rPr>
        <b/>
        <sz val="12"/>
        <color indexed="8"/>
        <rFont val="Cambria"/>
        <family val="1"/>
      </rPr>
      <t>110 kWh</t>
    </r>
    <r>
      <rPr>
        <sz val="12"/>
        <color indexed="8"/>
        <rFont val="Cambria"/>
        <family val="1"/>
      </rPr>
      <t xml:space="preserve"> @ C10,  1.8V per cell, Ah Range (950Ah -1200Ah @ C10 , 1.8Vpc). 
The price includes all required materials and workmanship to complete the job.
All works and materials must be according to drawings, specifications and supervisor instructions and approval. </t>
    </r>
  </si>
  <si>
    <t>KWh</t>
  </si>
  <si>
    <r>
      <t xml:space="preserve">Supply install and operate </t>
    </r>
    <r>
      <rPr>
        <b/>
        <sz val="12"/>
        <color indexed="8"/>
        <rFont val="Cambria"/>
        <family val="1"/>
      </rPr>
      <t xml:space="preserve"> 10KW</t>
    </r>
    <r>
      <rPr>
        <sz val="12"/>
        <color indexed="8"/>
        <rFont val="Cambria"/>
        <family val="1"/>
      </rPr>
      <t xml:space="preserve"> Hybrid Inverter as per the attached specs.
The price includes all required materials and workmanship to complete the job.
All works and materials must be according to drawings, specifications and supervisor instructions and approval.</t>
    </r>
  </si>
  <si>
    <t>Supplying, installing and operating AC and DC Protections as per engineer instructions and the following specifications:
•  Supply, install and operate 48VDC combiner box to protect the batteries including the following:
•  1500A DC busbars and OCPD with appropriate size and characteristics according to international standards.
• Double poles DC LTLs with DC fuses with suitable sizes to the capacity of the battery banks system with all accessories and DC cables. 
•  Supply, install a separate grounding system for thenegative busbar includes all required copper electrodes, clambs, manhouls, coper earth cables  and accessories to complete the job.(the earth resistance should not exceed 2 ohm). • Supply, install 400VAC protected loads panel with all required AC bus bars AC cables, conduits, cable trays, protections including MCCB, MCB, RCD, SPD and all other material needed to have a complete job ready for protected load powering according to the engineers instructions and approval.
•  The protected loads panel shall have 30% extra space for future extension.
The item includes all necessary equipments for installation and operation as per specifications and engineer instructions and approvals.</t>
  </si>
  <si>
    <t>COMPUTER AND NETWORK SYSTEM WORKS</t>
  </si>
  <si>
    <t>Supplying, installing and operating CISCO Wireless Network Equipments as per engineer instructions and the following specifications: 1- Cisco 5520 Wireless Controller supporting 50 APs w/rack kit (Prt# AIR-CT5520-50-K9) (Qt: 1)                                  
2- Cisco 5520 Wireless Controller 50 AP License (Prt# LIC-CT5520-50A) (Qt: 1)
3- Power Cord, 250VAC 10A CEE 7/7 Plug, EU (Prt# CAB-9K10A-EU) (Qt: 2)
4- Cisco 5520 Wireless Controller DTLS License (Prt# LIC-CT5520-DTLS-K9) (Qt: 1)
5- Cisco 5520 Wireless Controller SW Rel. 8.1 (Prt# AIR-CT5520-SW-8.1) (Qt: 1)
6- 770W AC Hot-Plug Power Supply for 5520 Controller (Prt# AIR-PSU1-770W) (Qt: 1)
7- PCIe Network Interface 20G (Prt# AIR-CT6870-NIC-K9) (Qt: 1)
8- 1.90 GHz E5-2609 v3/85W 6C/15MB Cache/DDR4 1600MHz (Prt# AIR-CPU-E52609D) (Qt: 1)9- Cisco 5520 Wireless Controller Security Bezel (Prt# AIR-BZL-C220M4) (Qt: 1)
10- Trusted Platform Module 1.2 for UCS (SPI-based) (Prt# AIR-TPM2-001) (Qt: 1)
11- 770W AC Hot-Plug Redundunt Power Supply for 5520 Controller (Prt# AIR-PSU1-770W) (Qt: 1)
12- 8GB DDR4-2133-MHz RDIMM/PC4-17000/single rank/x4/1.2v (Prt# AIR-MR-1X081RU-A) (Qt: 4)
13- 32GB SD Card for UCS servers (Prt# AIR-SD-32G-S) (Qt: 1)14- 240GB 2.5 inch Enterprise Value 6G SATA SSD(Prt# AIR-SD240G0KS2-EV) (Qt: 1)
15- Top Level SKU for 5520 AP Adder Licenses (Prt# LIC-CT5520-UPG) (Qt: 1)
16- Cisco 5520 Wireless Controller 1 AP Adder License (Prt# LIC-CT5520-1A) (Qt: 100)
17- Cisco 5520 Wireless Controller DTLS License (Prt# LIC-CT5520-DTLS-K9) (Qt: 1)
18- 802.11ac W2 10 AP w/CleanAir; 3x4:3;  Ext Ant; I (Prt# AIR-AP2802E-IK910) (Qt: 11)
19- 802.11n AP Low Profile Mounting Bracket (Default)  (AIR-AP-BRACKET-1) (Qt: 110)
20- BOM Level AP2800e Bulk PID for I Domain  (Prt# AIR-AP2802E-IBULK) (Qt: 110)
21- Cisco Aironet 2800 Series CAPWAP Software Image  (Prt# SW2802-CAPWAP-K9) (Qt: 110)
22- Ceiling Grid Clip for Aironet APs - Recessed Mount (Default)  (Prt# AIR-AP-T-RAIL-R) (Qt: 110)
23- 2.4 GHz 2 dBi/5 GHz 4 dBi Dipole Ant., White, RP-TNC  (Prt# AIR-ANT2524DW-R) (Qt: 440)</t>
  </si>
  <si>
    <t>LS</t>
  </si>
  <si>
    <t xml:space="preserve">Supplying, installing and operating in the main switchboard of the university the following :  
● ACB 4X2500 A MOELLER made # IZMX40N4-V25W-1 (Qt: 1)
● ACB 4X1600 A MOELLER made # IZMX40N4-V16W-1 (Qt: 1)
● Cassette # +IZMX-CAS404-2500-1 (Qt: 1)
● Cassette # +IZMX-CAS404-2000-1 (Qt: 1)
● Main terminal set # IZMX-THV404-1 (Qt: 2)
● Motor Operator # IZMX-M40-230AD-1 (Qt: 2)
● Mechanical interlock # IZMX-MIL2C-W40-1 and Cable kit # IZMX-MIL-CAB1830-1 (Qt:1)
● Closing release # IZMX-SR230AD-1 (Qt:2)
● Shunt release # IZMX-ST230AD-1 (Qt:2)
● Undervoltage release # IZMX-UVR230AD-1 (Qt:2)
● Cassette safety shutter , Levering tool , Position cell switch , Door escutcheon , Communication module , Latch check switch ,  Auxiliary contact , Spare trip unit , Rating plug
The item includes dismantling the exciting ACB type Mitsubishi and includes busbars, flexible busbars, bolts of 3000A capacity and insulations, plastic ducts, terminal blocks and all necessary equipment for installation and operation as per specifications of Electricity Distribution In Gaza Company and as per drawings, specifications and engineer instructions.
</t>
  </si>
  <si>
    <t>Supplying, installing and operating in the main switchboard of the university the following :  
● ACB 4X1600 A MOELLER made # IZMX16N4-V16W-1 (Qt: 2)
● Cassette # +IZMX-CAS164-1600-1 (Qt: 1)
● Main terminal set # IZMX-THV164-1 (Qt: 2)
● Motor Operator # IZMX-M16-230AD-1 (Qt: 2)
● Mechanical interlock # IZMX-MIL2C-W16-1 and Cable kit # IZMX-MIL-CAB1830-1 (Qt:1)
● Closing release # IZMX-SR230AD-1 (Qt:2)
● Shunt release # IZMX-ST230AD-1 (Qt:2)
● Undervoltage release # IZMX-UVR230AD-1 (Qt:2)
● Cassette safety shutter , Levering tool , Position cell switch , Door escutcheon , Communication module , Latch check switch ,  Auxiliary contact , Spare trip unit , Rating plug
The item includes dismantling the exciting ACB type Mitsubishi and includes busbars, flexible busbars, bolts of 2000A capacity and insulations, plastic ducts, terminal blocks and all necessary equipment for installation and operation as per specifications of Electricity Distribution In Gaza Company and as per drawings, specifications and engineer instructions.</t>
  </si>
  <si>
    <t>Bill No (2) Server Works</t>
  </si>
  <si>
    <t xml:space="preserve">1- All works and installations listed here below should be supplied, installed ,carried out, tested and commissioned by specialized responsible contractor by coordination with the university, all specifications and relevant standards, and the instruction of the Supervisor Engineer. The Engineer has the right to reject any component of the work not complying with the specifications and the requirement of the contract.
2- All equipment will be installed must have manufacture guarantee not less than 3 years with all certificate test.
3- The contractor should provide 3 types and (catalogues) to get the approval before supplying
</t>
  </si>
  <si>
    <t>Supply , test and commissioning 
    HPE DL580 Gen10 CTO Svr [#1]
1 869854-B21 HPE DL580 Gen10 8SFF CTO Server
1 869854-B21  B19 Europe - Multilingual Localization
1 878150-L21 HPE DL580 Gen10 Xeon-P 8160 FIO Kit
1 878150-B21 HPE DL580 Gen10 Xeon-P 8160 Kit
1 878150-B21  0D1 Factory integrated
8 815100-B21 HPE 32GB 2Rx4 PC4-2666V-R Smart Kit
8 815100-B21  0D1 Factory integrated
1 872267-B21 HPE DL560 Gen10 Universal Media Bay Kit
1 872267-B21  0D1 Factory integrated
3 878366-B21 HPE DL580 Gen10 8SFF HDD Bay Kit
3 878366-B21  0D1 Factory integrated
1 878214-B21 HPE DL580 Gen10 7-slot Pri Riser Kit
1 878214-B21  0D1 Factory integrated
3 804398-B21 HPE Smart Array E208e-p SR Gen10 Ctrlr
3 804398-B21  0D1 Factory integrated
1 830824-B21 HPE Smart Array P408i-p SR Gen10 Ctrlr
1 830824-B21  0D1 Factory integrated
8 872479-B21 HPE 1.2TB SAS 10K SFF SC DS HDD
8 872479-B21  0D1 Factory integrated
16 872481-B21 HPE 1.2TB SAS 10K SFF SC 512e DS HDD
16 872481-B21  0D1 Factory integrated
1 726537-B21 HPE 9.5mm SATA DVD-RW Jb Gen9 Kit
1 726537-B21  0D1 Factory integrated
1 684208-B21 HPE Ethernet 1GbE 4P 331FLR FIO Adptr +| 2-10gb fiber 
1 875241-B21 HPE 96W Smart Storage Battery 145mm Cbl
1 875241-B21  0D1 Factory integrated
4 865414-B21 HPE 800W FS Plat Ht Plg LH Pwr Sply Kit
4 865414-B21  0D1 Factory integrated
All according to engineer instructions.</t>
  </si>
  <si>
    <t>Supply , test and commissioning Mother Board compatible with CPU i3-2120 All according to engineer instructions</t>
  </si>
  <si>
    <r>
      <t xml:space="preserve">Supply , test and commissioning  </t>
    </r>
    <r>
      <rPr>
        <sz val="12"/>
        <rFont val="Times New Roman"/>
        <family val="1"/>
      </rPr>
      <t>RAM Memory 4GB, PC3-10600U, DDR3-1333 MHz, 240-pins, non-ECC, unbuffered DIMM (Dual In-Line Memory Module),for HP Compaq 8200 Elite MT PC
 All according to engineer instructions</t>
    </r>
  </si>
  <si>
    <r>
      <t xml:space="preserve">Supply , test and commissioning </t>
    </r>
    <r>
      <rPr>
        <sz val="12"/>
        <rFont val="Times New Roman"/>
        <family val="1"/>
      </rPr>
      <t>RAM 4GB DDR3 (System memory feature:1333 MHz and DDR3 1066 MHz SDRAM DIMMs), Single-sided, 4 Gbit SDRAM Denisty, SDRAM Organization Front-side/Back-side 512 M x 8 / empty. (for the Intel Desktop Board DH61WW) All according to engineer instructions</t>
    </r>
  </si>
  <si>
    <t>Supply , test and commissioning PC Power Supply 300W Real high Quality All according to engineer instructions</t>
  </si>
  <si>
    <t>Supply , test and commissioning PC Hard Disk SATA WDC New 500GB, 7500rpm All according to engineer instructions</t>
  </si>
  <si>
    <t>Supply , test and commissioning HDD Laptop Thin 500 GB 7200RPM SATA 6 GB/s 32 MB Cache 2.5 Inch Hard Disk Drive. All according to engineer instructions</t>
  </si>
  <si>
    <t>Supply , test and commissioning SSD: Interface: SATA Rev. 3.0 (6Gb/s) – with backwards compatibility to SATA Rev. 2.0 (3Gb/s), Capacity: 240GB, Data Transfer: up to 550MB/s Read and 490MB/s Write, Maximum Random 4k Read/Write (IOMETER): up to 90,000 IOPS and 25,000 IOPS. All according to engineer instructions</t>
  </si>
  <si>
    <t>Supply , test and commissioning VGA Cable 1.8 meter M - M All according to engineer instructions</t>
  </si>
  <si>
    <t>Supply , test and commissioning USB Laser printer Cable 3 meter All according to engineer instructions</t>
  </si>
  <si>
    <t>Supply , test and commissioning  high performance Microsoft wired optical mouse 200 BUS USB EMEA BLACK, 35H-00002 All according to engineer instructions</t>
  </si>
  <si>
    <r>
      <t xml:space="preserve">Supply , test and commissioning </t>
    </r>
    <r>
      <rPr>
        <sz val="12"/>
        <rFont val="Times New Roman"/>
        <family val="1"/>
      </rPr>
      <t xml:space="preserve">HDMI Splitter with power, </t>
    </r>
    <r>
      <rPr>
        <b/>
        <sz val="12"/>
        <rFont val="Times New Roman"/>
        <family val="1"/>
      </rPr>
      <t>Ultra HD 4K 2 Port HDMI Splitter 1×2 Repeater Amplifier 3D 1080P Hub 1 In 2 Out</t>
    </r>
  </si>
  <si>
    <r>
      <t>Supply , test and commissioning</t>
    </r>
    <r>
      <rPr>
        <sz val="12"/>
        <rFont val="Times New Roman"/>
        <family val="1"/>
      </rPr>
      <t xml:space="preserve"> LCD LAMP for Epson EB-S02, Lamp Type: ELPLP 67.  All according to engineer instructions</t>
    </r>
  </si>
  <si>
    <r>
      <t>Supply , test and commissioning</t>
    </r>
    <r>
      <rPr>
        <sz val="12"/>
        <rFont val="Times New Roman"/>
        <family val="1"/>
      </rPr>
      <t xml:space="preserve"> LCD LAMP for Epson EB-S9, Lamp Type: ELPLP 58. All according to engineer instructions</t>
    </r>
  </si>
  <si>
    <r>
      <t xml:space="preserve">Supply , test and commissioning </t>
    </r>
    <r>
      <rPr>
        <sz val="12"/>
        <rFont val="Times New Roman"/>
        <family val="1"/>
      </rPr>
      <t>LCD LAMP EPSON EB-S18  Lamp Type: ELPLP 78. All according to engineer instructions</t>
    </r>
  </si>
  <si>
    <r>
      <t>Supply , test and commissioning</t>
    </r>
    <r>
      <rPr>
        <sz val="12"/>
        <rFont val="Times New Roman"/>
        <family val="1"/>
      </rPr>
      <t xml:space="preserve"> Speakers Subwoofer: Sub 10W + 3W*2 speakers, 4ohm, 4"SUB +3"*2 All according to engineer instructions</t>
    </r>
  </si>
  <si>
    <t>Supply , test and commissioning HDMI Cable 3 meter. All according to engineer instructions</t>
  </si>
  <si>
    <r>
      <t>Supply , test and commissioning</t>
    </r>
    <r>
      <rPr>
        <sz val="12"/>
        <rFont val="Times New Roman"/>
        <family val="1"/>
      </rPr>
      <t xml:space="preserve"> network cable CAT5E SFTP 24AWG Solid copper. All a</t>
    </r>
    <r>
      <rPr>
        <sz val="12"/>
        <rFont val="Times New Roman"/>
        <family val="1"/>
      </rPr>
      <t>ccording to engineer instructions (Brand Name)</t>
    </r>
  </si>
  <si>
    <t>L M</t>
  </si>
  <si>
    <t>Supply , test and commissioning Rj45 Female Jacks CRYSTAL class D+ 3P (3013A VH8FS-C5). All according to engineer instructions.</t>
  </si>
  <si>
    <t>Supply , test and commissioning RAM memory 1 x 8 GB for HP proliant DL 380 G6. All according to engineer instructions</t>
  </si>
  <si>
    <t xml:space="preserve">Supply, install, connect and operate Addressable Fire Alarm Control Panel, Two Loops, including power supply, all needed j-boxes, wires, original batteries.
The price includes connecting, operating and programming all the existing loops in the building with commissioning for all existing smoke detectors to comply with the new panel with all the necessary materials, cables, dusts, civil works and accessories to complete the works as per the engineer instructions.
(Type is Morley or equivalent)
</t>
  </si>
  <si>
    <t>Total of Bill No (1)IUG Electrical Works</t>
  </si>
  <si>
    <t xml:space="preserve"> TOTAL of Bill No 2: Server Works</t>
  </si>
  <si>
    <t>Bill No (3) Network Equipment Works</t>
  </si>
  <si>
    <t xml:space="preserve">1- All works and installations listed here below should be supplied, carried out, tested and commissioned by specialized responsible contractor by coordination with the university, all specifications and relevant standards, and the instruction of the Supervisor Engineer. The Engineer has the right to reject any component of the work not complying with the specifications and the requirement of the contract.
2- All equipment will be installed must have manufacture guarantee not less than 3 years with all certificate test.
3- The contractor should provide 3 types and (catalogues) to get the approval before supplying
</t>
  </si>
  <si>
    <r>
      <t xml:space="preserve">Cisco Outdoor Aironet 1530 Series Access Point .
</t>
    </r>
    <r>
      <rPr>
        <sz val="12"/>
        <rFont val="Times New Roman"/>
        <family val="1"/>
      </rPr>
      <t xml:space="preserve">AIR-CAP1532E-I-K9
802.11n Low-Profile Outdoor AP, External Ant., I Reg Dom
S1G3K9W715303JD
Cisco 1530 Series IOS WIRELESS LAN
SWAP1530-CMBA1-K9 
Cisco 1530 Series Combined Unified &amp; Autonomous SW
External Power Adapter for Cisco Aironet 1530 Series Access Point 
AIR-PWRADPT1530=  
Power Adapter (AC/DC) - Outdoor AP1530 Series
</t>
    </r>
  </si>
  <si>
    <t xml:space="preserve">AIR-ACC1530PMK1 
Standard Pole/Wall Mount Kit for AP1530/1560 Series
AIR-ACC1530CVR=  
Cover and Solar Shield for AP1530 Series
</t>
  </si>
  <si>
    <t>NO.</t>
  </si>
  <si>
    <t>AIR-ANT2547V-N 
2.4 GHz 4dBi/5 GHz 7dBi Dual Band Omni Antenna, N connector</t>
  </si>
  <si>
    <t>Cisco 2500 Series Wireless Controllers
AIR-CT2504-15-K9
2504 Wireless Controller with 15 AP Licenses
LIC-CT2504-BASE
Base Software License
CON-SESVLIT4BASE 
SC SWSS UPGRADES Base Software Licens
AIR-CT2504-SW8.0 
Cisco 2504 Wireless Controller SW Rel. 8.0
CAB-AC2E 
AC Power cord Europe</t>
  </si>
  <si>
    <t>AIR-CT2504-RMNT
 2504 Wireless Controller Rack Mount Bracket
AIR-CT2504-CCBL
 2 Prong C7/C8 On-Off AC Power Supply Switch
AIR-CT2504-K9 
2504 Wireless Controller DTLS License</t>
  </si>
  <si>
    <t>Supply , test and commissioning  SA-16200AHD-2L (1U)
16 Channel AHD DVR
16CH 1080P Lite AHD + 2CH 960P IP HYBRID DVR
Input: 16Ch AHD/Analog BNC + 2Ch IP (Over Network)
Output: HDMI, VGA
1U Case, 2 HDD
Audio In/Out, Alarm In/Out, RS-485
100Mbps Network
Including install and operate all necessary DVR, cables, powers and connectors.
All according to engineer instructions.</t>
  </si>
  <si>
    <t>Supply , test and commissioning WD Purple NV hard drive, Capacity: 4TB, SATA 6Gb s, Cache: 64MB, RPM Class: IntelliPower</t>
  </si>
  <si>
    <t>Supply , test and commissioning DVR Box with Power supply and protection 16Ch. All according to engineer instructions</t>
  </si>
  <si>
    <r>
      <t>Supply , test and commissioning</t>
    </r>
    <r>
      <rPr>
        <sz val="12"/>
        <rFont val="Times New Roman"/>
        <family val="1"/>
      </rPr>
      <t xml:space="preserve"> DI-390AHD36 / + , AHD IR DOME CAMERA FIXED LENS
2 Mega-Pixel
1080P AHD/Analog
(CVI/TVI in "+" Model only)
20m (2 Array LED)
 with  install  and connect PNC connectors, Power connector's camera, Camera Cable BNC Plug Power &amp; Video. All according to engineer instructions</t>
    </r>
  </si>
  <si>
    <r>
      <t xml:space="preserve">Supply, install  and connect  </t>
    </r>
    <r>
      <rPr>
        <sz val="12"/>
        <rFont val="Times New Roman"/>
        <family val="1"/>
      </rPr>
      <t>PNC connectors. All according to engineer instructions</t>
    </r>
  </si>
  <si>
    <r>
      <t xml:space="preserve"> Supply, install  and connect C</t>
    </r>
    <r>
      <rPr>
        <sz val="12"/>
        <rFont val="Times New Roman"/>
        <family val="1"/>
      </rPr>
      <t>amera Cable BNC Plug Power &amp; Video . All according to engineer instructions</t>
    </r>
  </si>
  <si>
    <t>M.R</t>
  </si>
  <si>
    <r>
      <t xml:space="preserve">Supply, install  and connect  </t>
    </r>
    <r>
      <rPr>
        <sz val="12"/>
        <rFont val="Times New Roman"/>
        <family val="1"/>
      </rPr>
      <t>Power connector's camera,
All according to engineer instructions</t>
    </r>
  </si>
  <si>
    <t>Supply , test and commissioning Cisco firewall ASA5505-SEC-BUN-K9 All according to engineer instructions</t>
  </si>
  <si>
    <t>Supply , test and commissioning Router Cisco CISCO2921-HSEC/K9, Model CISCO2921-HSEC/K9 Cisco 2921 Router ISR G2 DRAM Memory 512 MB Flash Memory 256 MB or higher All according to engineer instructions</t>
  </si>
  <si>
    <t>Supply , test and commissioning Switch L3, WS-C3750X-24P-E Catalyst 3750X 24 Port Data IP Base with Redundancy Power supply. All according to engineer instructions</t>
  </si>
  <si>
    <t>Supply , test and commissioning Switch Cisco catalyst 2960 series L2 , WS-C2960X-24PS-L Stack 24 Gige-4 x SFP LAN Base All according to engineer instructions</t>
  </si>
  <si>
    <t>Supply , test and commissioning MicroTik 750gl All according to engineer instructions .</t>
  </si>
  <si>
    <t>Supply , test and commissioning Server Rack 42U  (1000 mm Depth), Internal Dimensions: Width: Post-to-post: 17.75" (450 mm) Hole-to-hole: 18.5" (469 mm) Height: 75" (1905 mm) Depth: 34.25" (869 mm)
All according to engineer instructions</t>
  </si>
  <si>
    <t>Supply , test and commissioning Switch Rack 6U ,  Maximum Device Depth (cm) 52.07., Minimum Device Depth (cm) 7.62. Unit Dimensions (hwd / cm) 54.79 x 59.99 x 54.86.
All according to engineer instructions</t>
  </si>
  <si>
    <t>Supply , test and commissioning RJ45 Network Crimp Tool All according to engineer instructions</t>
  </si>
  <si>
    <r>
      <t>Supply , test and commissioning</t>
    </r>
    <r>
      <rPr>
        <sz val="12"/>
        <rFont val="Times New Roman"/>
        <family val="1"/>
      </rPr>
      <t xml:space="preserve"> RJ45/RJ11 Network Cable Tester: consists of: Cable tester Master unit, Remote Unit, Inputs/Outputs: RJ11 &amp; RJ45 All according to engineer instructions</t>
    </r>
  </si>
  <si>
    <t>Supply , test and commissioning Network Punch Down Krone Tool . All according to engineer instructions</t>
  </si>
  <si>
    <t>Supply, install connect and operate  false ceiling  Fan 60*60 cm diameter with 14" internal Fan. The item includes Remote Control switch  and all necessary equipment for installation and operation as per drawings, specifications and engineer instructions.</t>
  </si>
  <si>
    <r>
      <t xml:space="preserve">Supply , test and commissioning Cisco Catalyst </t>
    </r>
    <r>
      <rPr>
        <sz val="12"/>
        <rFont val="Times New Roman"/>
        <family val="1"/>
      </rPr>
      <t xml:space="preserve">WS-C2960x-48TS-L  </t>
    </r>
    <r>
      <rPr>
        <sz val="12"/>
        <rFont val="Times New Roman"/>
        <family val="1"/>
      </rPr>
      <t>All according to engineer instructions</t>
    </r>
  </si>
  <si>
    <r>
      <t xml:space="preserve">Supply , test and commissioning </t>
    </r>
    <r>
      <rPr>
        <sz val="12"/>
        <rFont val="Times New Roman"/>
        <family val="1"/>
      </rPr>
      <t>Cisco Catalyst WS-C2960x-24TS-L</t>
    </r>
    <r>
      <rPr>
        <b/>
        <sz val="12"/>
        <color indexed="10"/>
        <rFont val="Times New Roman"/>
        <family val="1"/>
      </rPr>
      <t xml:space="preserve"> </t>
    </r>
    <r>
      <rPr>
        <sz val="12"/>
        <rFont val="Times New Roman"/>
        <family val="1"/>
      </rPr>
      <t xml:space="preserve"> All according to engineer instructions</t>
    </r>
  </si>
  <si>
    <t>Supply , test and commissioning 24 Port SHIELDED Network Patch Panel CAT6 STP Vertical Punchdown. All according to engineer instructions</t>
  </si>
  <si>
    <r>
      <t>Supply , test and commissioning 30cm Category 6 Shielded Ethernet Network Patch Cable - Gray - copper</t>
    </r>
    <r>
      <rPr>
        <sz val="12"/>
        <rFont val="Times New Roman"/>
        <family val="1"/>
      </rPr>
      <t>. All according to engineer instructions</t>
    </r>
  </si>
  <si>
    <t>Supply , test and commissioning  3 meter Category 6 Shielded Ethernet Network Patch Cable - Gray - copper. All according to engineer instructions</t>
  </si>
  <si>
    <t>Supply , test and commissioning Cat 6 Shielded RJ45 Jacks (FTP). All according to engineer instructions</t>
  </si>
  <si>
    <r>
      <t xml:space="preserve">Supply , test and commissioning </t>
    </r>
    <r>
      <rPr>
        <sz val="12"/>
        <rFont val="Times New Roman"/>
        <family val="1"/>
      </rPr>
      <t>Network Cable UTP Cat6 23AWG - Copper. All</t>
    </r>
    <r>
      <rPr>
        <sz val="12"/>
        <rFont val="Times New Roman"/>
        <family val="1"/>
      </rPr>
      <t xml:space="preserve"> according to engineer instructions (Brand Name)</t>
    </r>
  </si>
  <si>
    <t>Supply , test and commissioning network access point cisco wap121 All according to engineer instructions</t>
  </si>
  <si>
    <t>Supply, install connect and operate Single internal socket outlet in wall and Furniture works 16A, 220v, 2p+E for flush, wall, or surface mounted , complete with PVC conduits, J.boxes, bindle cables,Duct  plastic and all necessary accessories. (Type is Gewiss Chourus or equivalent).All according to engineer instructions</t>
  </si>
  <si>
    <t>Supply, install and connect internal  complete computer sockets (single) in wall ,Duct  plastic and Furniture works  with RJ45 cat 6 female connectors, cover, Original Italian GEWISS (RJ45 Data Socket Cat6  (Product Code: GW20684)), connect it to the patch panel in Rack with U/FTP Teldor cables cat 6 as shown in the network drawings, all sockets must be tested and labeled(cables, sockets).(cable must has one meter extra length inside the Rack)
All according to engineer instructions</t>
  </si>
  <si>
    <t xml:space="preserve">Supply and paint the internal walls with  two finishing coats oil paint .Treatment of cracks including cleaning, rubbing, open, filling with Sikaflex, closing openings, repairing damaged of Tambourtex and cleaning the surface  as specification and engineer instructions.  </t>
  </si>
  <si>
    <t>Supply, and  install Digital Signage Player
- Dual 1.60 GHz processor with integrated GPU @ 400MHz, 
- System Memory – 2GB DDR3 @ 800 MHz
- Storage – 32GB SSD (70MB/s write speed) and SD card slot
- Connectivity – 1x Ethernet 10/100/1000-Gbps port with PoE and PoE+ support
 -Wireless version only: Dual band Wi-Fi 802.11 b/g/n + Bluetooth 4.0
- Video Output – 1x HDMI 1.3a, 1x 1 VGA port, dual-display support, single touch and multi-touch screens support.
- HD Video – MPEG-2 and MPEG-4, H.264, and VC-1 hardware decoding, Up to two simultaneous HD video streams.
- Audio – 1x audio-in and 1x audio-out port (3.5mm jack)
- USB – 4x USB ports
- Misc –  1x RS-232 (DB-9) port, 1x infrared extender port, 1x console port (RJ45),
 - Kensington safety lock, factory mode and power buttons, as well as Bluetooth, HDD, Wi-Fi, and Ethernet LEDs.
- Power Supply – 12V/3A
All according to engineer instructions</t>
  </si>
  <si>
    <t>Supply and, install HDMI Switch 1 x 8 ports
-Supports the following resolutions – 1080P, 3D, 4K (ultra HD) and all lower resolutions
Can be daisy chained with other units if needed
-Supports HDCP
-Simple plug &amp; play operation 
-Video Bandwidth – 1.65GHz 
-HDMI connectors – Standard Type A female sockets
-Power supply – 5VAC 3A
All according to engineer instructions</t>
  </si>
  <si>
    <t>Supply, install and connect HDMI cable 20m long factory made between HDMI Switch and TV.All according to engineer instructions</t>
  </si>
  <si>
    <t>Ditto but 15m long All according to engineer instructions</t>
  </si>
  <si>
    <t>Ditto but 10 m long All according to engineer instructions</t>
  </si>
  <si>
    <t>Supply, install and connect , High quality satellite cable  that include RG6 Dual Shield Coax Cable with Gel filled outer stops moisture ingress.use all necessary equipment for installation and operation as per drawings, specifications and engineer instructions.</t>
  </si>
  <si>
    <t>Supply, install and connect 8-way Satellite distribution
-Inputs: FM, DAB, UHF, CCTV, LNB
-Outputs: FM-88-108MHz, DAB-218-230MHz, UHF-470-854MHz, CCTV-470-854MHz, LNB-950-230MHz
-Downlink output (Gain/loss): FM-4dB loss, DAB-4.5dB loss, UHF-2.5dB loss, CCTV-6.5dB loss, LNB-2dB loss
-Distribution outputs (Gain/loss): FM-0dB loss, DAB-1dB loss, UHF-*A, CCTV-*A, LNB-*B
-Uplink path (operating frequency): 470 - 854MHz
-Uplink path (Gain per distribution port): 8dB
-Return path (RF return frequency): 470 - 854MHz
-Return path (RF return gain): 0dB
-Return path (Dig eye compatible): all output ports compatible
-Return path (RF return gain): 9V DC at 15mA max. per outlet, short-circuit protection
-RF return frequency: 470 - 854MHz
-RF return gain: 0dB
Has built in filter to prevent interference from the 4G mobile phone network
All according to engineer instructions</t>
  </si>
  <si>
    <t>Supply , test and commissioning TP - Link WA801ND All according to engineer instructions</t>
  </si>
  <si>
    <t>Supply , test and commissioning single-line corded phones  All according to engineer instructions</t>
  </si>
  <si>
    <t>Supply , test and commissioning Wireless Barcode Scanner Reader All according to engineer instructions</t>
  </si>
  <si>
    <t>Supply , test and commissioning Calculator Roll (casio) All according to engineer instructions</t>
  </si>
  <si>
    <t>Supply , test and commissioning Money Counter Machine Currency Cash Bank Sorter Counterfeit Detection Bill Count All according to engineer instructions</t>
  </si>
  <si>
    <r>
      <t xml:space="preserve">Supply , test and commissioning </t>
    </r>
    <r>
      <rPr>
        <sz val="12"/>
        <rFont val="Times New Roman"/>
        <family val="1"/>
      </rPr>
      <t>WIRELESS LAN ADAPTER - ELPAP10. Compliant with IEEE 802.11 b/g/n standards. For LCD Projector EB-X41. All according to engineer instructions</t>
    </r>
  </si>
  <si>
    <r>
      <t xml:space="preserve">Supply , test and commissioning </t>
    </r>
    <r>
      <rPr>
        <sz val="12"/>
        <rFont val="Times New Roman"/>
        <family val="1"/>
      </rPr>
      <t>LCD lamp replacement ELPLP96.  For LCD Projector EB-X41. All according to engineer instructions</t>
    </r>
  </si>
  <si>
    <t>Supply , test and commissioning  LCD projector ceiling mount bracket of high quality(Epson or equivalent) to fit the existing projectors, universal swivelling, rotating and tilt with adjustable height, the prices includes protection box of hot galvanized steel plates (20*2mm) with lock and any required accessories, including power cable 3*2.5mm with on off switch,power socket, HDMI cable 20m, HDMI socket to be install in the existing wall, HDMI cable 3m, work including laying of the cables in the existing walls and re finished it to match the existing finishing according to specification and engineer instructions.</t>
  </si>
  <si>
    <t xml:space="preserve">Supply and install a manual bull-down projector screen (200cm*200cm) of mattee white PVC with black back, the price includes aluminium frames for the upper and lower edges, upper aluminium case, pull cord, controlled return system (CRS), wall or ceiling mounting, tilt lock and any required accessories according to specification and engineer instructions. </t>
  </si>
  <si>
    <t>Supply , test and commissioning LCD Video Wall for Indoor Display  with own software (3x3) matrix each 55 inch
LCD splicing video wall for indoor display system in digital signage solutions
High Definition Display 1920*1080P LG or Samsung screens
Super slim bezel Support 6.7mm
High Brightness 500/700cd/m² high brightness
Signal Type Support AV/DVI/HDMI/VGA single or multi signal sources
Support HDMI loop and RS232 control
Software and Control System USB upgrade software on mainboard, built-in automatic cooling fans
Support spliter/matrix/graphics processor to manage signal source
Installation With wall-mounted
 All according to engineer instructions</t>
  </si>
  <si>
    <t>Supply , test and commissioning  complete Queue management systems:
The item includes :
Display - Red LED  no 6
Kit- 1 (matik interface+connect management) no 1
virtual terminal / user no 6
Voice software ( license per branch )+ Sound System no 1 
Ding dong Loudspeaker no 2
Power Supply 24 v 4.5A no 4
Installation set 10m TTR cable 4* RJ -12 Rack 1* connection box male and female UPS no PLUGS HOT SILLICON     100 m / cable no 1
Queuing System Main Screen 4 Rows no 1
Ticket Roll for Queuing System no 50
Dismantle And Re-install Queuing System.
QUEUING SYSTEM PC+15" TOUCH SCREEN +TICKET PRINTER no 1
The work includes all needed materials, accessories and workmanship to complete the works according to engineer instructions and specifications.
(Brand Name)</t>
  </si>
  <si>
    <t xml:space="preserve">Supply, install and connect PVC pipes with all required electrical and civil works, the item includes dismantling and re install the existing tiles with replacing any damaged tiles or other with new approved materilas and laying under ground PVC piping system(3 pipe 1 ") and all required civil works to finish the work according  specifications and demands of the supervising engineer,  to connect cables terminals from source to destination. </t>
  </si>
  <si>
    <t>MR</t>
  </si>
  <si>
    <t>Supply, install and connect , High quality HDMI cable 20m length  as per drawings, specifications and engineer instructions.</t>
  </si>
  <si>
    <t>Ditto but 10m length</t>
  </si>
  <si>
    <t>Ditto but 5m length</t>
  </si>
  <si>
    <t xml:space="preserve">Supply, install and connect, DSplayer Optoma </t>
  </si>
  <si>
    <t xml:space="preserve"> TOTAL of Bill No (3) Network Equipment Works</t>
  </si>
  <si>
    <t>Electrical Works-IUG</t>
  </si>
  <si>
    <t xml:space="preserve"> Main server Works -UCAS</t>
  </si>
  <si>
    <t>Network Works -UCAS</t>
  </si>
  <si>
    <t>ITB 2018-270</t>
  </si>
  <si>
    <t xml:space="preserve"> Lot 13-D &amp; 14-B</t>
  </si>
  <si>
    <r>
      <rPr>
        <b/>
        <sz val="12"/>
        <rFont val="Arial"/>
        <family val="2"/>
      </rPr>
      <t>Project name:</t>
    </r>
    <r>
      <rPr>
        <sz val="12"/>
        <rFont val="Arial"/>
        <family val="2"/>
      </rPr>
      <t xml:space="preserve"> Recovery for Higher Education</t>
    </r>
  </si>
  <si>
    <r>
      <rPr>
        <b/>
        <sz val="11"/>
        <rFont val="Arial"/>
        <family val="2"/>
      </rPr>
      <t xml:space="preserve">PAL10- 00094739- </t>
    </r>
    <r>
      <rPr>
        <sz val="11"/>
        <rFont val="Arial"/>
        <family val="2"/>
      </rPr>
      <t xml:space="preserve">
Rehabilitation Works for  UCAS-University College of Applied Science-Phase D &amp; IUG- Islamic University of Gaza- Phase B</t>
    </r>
  </si>
  <si>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</si>
  <si>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</si>
  <si>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</si>
  <si>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</si>
  <si>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</si>
  <si>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</si>
  <si>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</si>
  <si>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</si>
  <si>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</si>
  <si>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</si>
  <si>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</si>
  <si>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</si>
  <si>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</si>
  <si>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</si>
  <si>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</si>
  <si>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</si>
  <si>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</si>
  <si>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</si>
  <si>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</si>
  <si>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</si>
  <si>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</si>
  <si>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</si>
  <si>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</si>
  <si>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</si>
  <si>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</si>
  <si>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</si>
  <si>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</si>
  <si>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</si>
  <si>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</si>
  <si>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</si>
  <si>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Total of Rehabilitation Works for  UCAS-University College of Applied Science-Phase D &amp; IUG- Islamic University of Gaza- Phase B</t>
  </si>
  <si>
    <r>
      <t>Supply , test and commissioning LCD Projector EB-X41
All according to engineer instructions
P</t>
    </r>
    <r>
      <rPr>
        <sz val="9"/>
        <rFont val="Times New Roman"/>
        <family val="1"/>
      </rPr>
      <t>rojection System 3LCD Technology, RGB liquid crystal shutter
LCD Panel 0.55 inch with MLA (D10)
IMAGE:Colour Light Output 3,600 lumen- 2,235 lumen (economy) In accordance with IDMS15.4
White Light Output 3,600 lumen - 2,235 lumen (economy) In accordance with ISO 21118:2012
Resolution XGA, 1024 x 768, 4:3
Contrast Ratio 15,000 : 1
Lamp UHE, 210 W, 6,000 h durability, 10,000 h durability (economy mode)
Keystone Correction Auto vertical: ± 30 °, Manual horizontal ± 30 °
Colour Reproduction Upto 1.07 billion colours
OPTICAL: Projection Ratio 1.48 - 1.77:1
Zoom Manual, Factor: 1.2
Image Size 30 inches - 300 inches
Projection Distance Wide/Tele 1.8 m - 2.17 m (60 inch screen)
Projection Lens F Number 1.49 - 1.72
Focal Distance 16.9 mm - 20.28 mm
Focus Manual
CONNECTIVITY: USB Display Function 2 in 1: Image / Mouse
Interfaces USB 2.0 Type A, USB 2.0 Type B, VGA in, HDMI in, Composite in, Cinch audio in, Wireless LAN
IEEE 802.11b/g/n (optional)
Epson iProjection App Ad-Hoc / Infrastructure
Offset 8 : 1
ADVANCED FEATURES: Security Kensington lock, Security cable hole, Wireless LAN unit lock, Password protection,  3D No
Features AV mute slide, Automatic keystone correction, Built-in speaker, Horizontal and vertical
keystone correction, Long lamp life, Quick Corner
Video Colour Modes Blackboard, Cinema, Dynamic, Presentation, sRGB
All according to engineer instructions</t>
    </r>
  </si>
  <si>
    <t>Supply &amp; cast ready mix  reinforced concrete (B250) for doors &amp; windows lintels, sills and  canopies including all the required materials as shown in the drawings.</t>
  </si>
  <si>
    <r>
      <t>M</t>
    </r>
    <r>
      <rPr>
        <vertAlign val="superscript"/>
        <sz val="11"/>
        <color theme="1"/>
        <rFont val="Times New Roman"/>
        <family val="1"/>
      </rPr>
      <t>3</t>
    </r>
  </si>
  <si>
    <t xml:space="preserve">Supply and cast ready mix reinforced concrete B(250)  kg/cm2 for the ground slab 10cm thick with steel mesh 8mm diameter every 20cm including polythene sheets below concrete slab and supply and compact 25cm clean(Safia sand)  to 98% of MDD.as per specifications. </t>
  </si>
  <si>
    <t>Supply and cast ready mix reinforced concrete B (300) kg/cm2 for columns  as per specifications and drawings.</t>
  </si>
  <si>
    <t>M3</t>
  </si>
  <si>
    <t>Supply &amp; cast ready mix  reinforced concrete (B250) for elevators slabs and walls with steel mesh 12mm diameter @ 20cm in two layers including all the required materials as per specification, drawings and engineer's instructions.</t>
  </si>
  <si>
    <r>
      <t xml:space="preserve">Supply and cast ready mix concrete B (300) kg/cm2 for suspended slab 25cm thick,  </t>
    </r>
    <r>
      <rPr>
        <sz val="11"/>
        <rFont val="Times New Roman"/>
        <family val="1"/>
      </rPr>
      <t xml:space="preserve">concrete parapet, , </t>
    </r>
    <r>
      <rPr>
        <sz val="11"/>
        <color indexed="8"/>
        <rFont val="Times New Roman"/>
        <family val="1"/>
      </rPr>
      <t>concrete hollow block 40*25*17 cm all drop and inverted beams and all other materials as per specifications and approved shop drawings.</t>
    </r>
  </si>
  <si>
    <t>Ditto but for various reinforced concrete elements such as internal and external stair parapets, edge beams , internal ramps and any other required concrete element to apply the new design  as per specification, drawings and engineer's instructions.</t>
  </si>
  <si>
    <t>Supply and build hollow cement blocks 40x20x20cm</t>
  </si>
  <si>
    <r>
      <t>M</t>
    </r>
    <r>
      <rPr>
        <vertAlign val="superscript"/>
        <sz val="11"/>
        <color theme="1"/>
        <rFont val="Times New Roman"/>
        <family val="1"/>
      </rPr>
      <t>2</t>
    </r>
  </si>
  <si>
    <t>Ditto but 40x20x 10 cm thick</t>
  </si>
  <si>
    <r>
      <t xml:space="preserve">Supply &amp; build </t>
    </r>
    <r>
      <rPr>
        <b/>
        <sz val="11"/>
        <color theme="1"/>
        <rFont val="Times New Roman"/>
        <family val="1"/>
      </rPr>
      <t>ETONG</t>
    </r>
    <r>
      <rPr>
        <sz val="11"/>
        <color theme="1"/>
        <rFont val="Times New Roman"/>
        <family val="1"/>
      </rPr>
      <t xml:space="preserve"> block wall (block size 40 x 20 x 20cm).</t>
    </r>
  </si>
  <si>
    <t>Supply and install high quality natural stone (to match the existing) of Jammaien west bank molatash stone (Band Ardi layer depth 1.6 m) 5.0 cm thick with concrete  backing filling 5.0cm (Grade B-200) with steel mesh 6mm dia @ 20cmm  for the  main building parapet. The price includes scaffolding, cleaning, pointing, galvanized steel anchors to walls / columns, wooden piles, adhesive materials to fix the stone, galvanized steel plate making any required decoration, shapes ,colours, and other required materials to complete the work as per specifications and the engineer's instructions.</t>
  </si>
  <si>
    <r>
      <t>M</t>
    </r>
    <r>
      <rPr>
        <vertAlign val="superscript"/>
        <sz val="11"/>
        <rFont val="Times New Roman"/>
        <family val="1"/>
      </rPr>
      <t>2</t>
    </r>
  </si>
  <si>
    <t>Ditto but smooth polished stone for decoration, copping and where needed.</t>
  </si>
  <si>
    <t>Cleaning the existing natural stone façade mechanically. the price includes scaffolding, complete polishing and cleaning for the existing curtain walls, windows, doors, and existing external marble and granite stairs . the price also includes maintenance, replacement of defected items by new one, pointing, adhesive materials , and other required materials to complete the work as per specifications and the engineer's instructions.</t>
  </si>
  <si>
    <t>Supply &amp; execute internal plastering with minimum13mm thick to soffits &amp; ceilings including galvanized metal lath angles for concrete edges &amp; chicken wire at the intersection of concrete &amp; block works, pipes &amp; cement rendering as per specifications and the engineer's instructions.</t>
  </si>
  <si>
    <t>Supply &amp; execute internal plastering with minimum 15mm thick to walls, beams &amp; columns including galvanized metal lath angles for columns, edges &amp; chicken wire at the intersection of concrete &amp; block works, pipes &amp; cement rendering as per specifications and the engineer's instructions.</t>
  </si>
  <si>
    <t>Ditto, but for external plastering with minimum15mm thick to walls and soffits the price including additional layer of 5mm thick lime free mortar (mix 1: 3) as  per specifications and the engineer's instructions.</t>
  </si>
  <si>
    <t>Supply and install Crema Nova marble size (to match the existing) x 3cm thick for staircase walls laid on 2.5 cm thick mortar the price includes steel mesh 6mm die @ 20cmm galvanized steel 4mm diameter anchors, cohesive materials, polishing , pointing and any required to complete the work  as per specifications, drawings, and the engineer's instructions.</t>
  </si>
  <si>
    <t>Ditto but Crema Nova marble size 15x15x1cm thick for  walls laid on 2.5 cm thick mortar bed as per specifications, drawings, and the engineer's instructions.</t>
  </si>
  <si>
    <t>Supply and lay Crema Nova marble stair treads size (to match the existing type) of finished size minimum 30 wide x 3cm thick chamfered once, and laid on 2.5cm thick mortar bed and the price includes Crema Nova marble stair risers 2cm thick  for internal steps including 5*3cm chamfered and polished crema nova edges for each step as per drawing (AR-53) as per specifications, drawings and the engineer's instructions.</t>
  </si>
  <si>
    <t xml:space="preserve">RM </t>
  </si>
  <si>
    <t>Ditto but including  skirting 2cm thick  as per specifications, drawings and the engineer's instructions.</t>
  </si>
  <si>
    <t>Supply and fix Crema Nova marble (grade A) size 30x60x3cm thick for staircase landings and rooms laid on 2.5cm thick cement mortar bed ,  as per specifications, drawings and the engineer's instructions.</t>
  </si>
  <si>
    <t>Ditto but including skirting 60cmx 10cmx2cm for staircase and rooms including all materials and testing  as per specifications, drawings and the engineer's instructions.</t>
  </si>
  <si>
    <t>Supply and install high quality Polyvinyl 1.0cm thick for Gym floor. Works include supplying and installing  marble chips terrazzo tiles (grade A) size 25x25x2.5cm for floor, supplying and installing  laid on 2.5cm mortar bed and 5 cm thick dry clean sand , semi dry mix of sand and cement to fill depressions and maintain the design level skirting (marble ships terrazzo 25x10x1.0 and Polyvinyl 1.0cm thick) , and  all materials and testing  as per specifications, drawings and the engineer's instructions.</t>
  </si>
  <si>
    <t>Supply and install marble chips terrazzo tiles  (grade A) size 25x25x2.5cm covered with parquet (Painted OAK wood 10 mm thickness) fixed with adhesive .works include supply and install  2.5cm mortar bed and 5 cm thick cement sand bed and skirting 25x10x1.0 cm The price includes all require materials and accessories to complete the work   as per specifications, drawings and the engineer's instructions.</t>
  </si>
  <si>
    <t>Supply and install marble chips terrazzo tiles  (grade A) size 25x25x2.5cm for floor .works include supply and install  2.5cm mortar bed and 5 cm thick cement sand bed and skirting 25x10x1.0 cm The price includes all require materials and accessories to complete the work   as per specifications, drawings and the engineer's instructions.</t>
  </si>
  <si>
    <t>Supply and install  glazed porcelain full body 1.2 cm thick  (grade A) size30x60x1.2cm for floor. Works include supply and install  2.5cm mortar bed and 6 cm thick semi dry mix of sand and  cement ,  and porcelain skirting 60 cmx 10cmx1.2 cm including all materials and testing  as per specifications, drawings and the engineer's instructions.</t>
  </si>
  <si>
    <t>Supply and install Chaker Afuon marble for floors (grade A) size 30x60x3cm thick (to match the  existing) .works include supply and install  2.5cm thick cement mortar bed and semi dry mix of sand and  cement, making required slopes, and skirting 10x2.0cm  as per specifications, drawings and the engineer's instructions.</t>
  </si>
  <si>
    <t>Supply and install local marble (grade A) 3cm thick for windows sills, doors threshold and roof parapet works include supply and install 2.5cm thick mortar bed  as per specifications, drawings and the engineer's instructions.</t>
  </si>
  <si>
    <t>Supply and install Creamy ceramic (25cm*60cm *10mm) wall tiles (grade A) 1.0cm thick  including backing of  2cm mortar (1:3).</t>
  </si>
  <si>
    <t>Supply and install Creamy ceramic wall tiles (grade A) size 24x68 x1.0 cm  including backing of  2cm mortar (1:3).</t>
  </si>
  <si>
    <t>Supply, test and paint the internal walls  minimum two coats of bondrol, three coats of putty, one undercoat of undercoat and at least two coats of mat colored oil paint.</t>
  </si>
  <si>
    <t>Ditto but maintenance of the existing oil painted walls  including any plaster maintenance, repairing cracks and removal of deteriorated paints if needed .Works include and all materials needed to finish the Works .</t>
  </si>
  <si>
    <r>
      <t>M</t>
    </r>
    <r>
      <rPr>
        <vertAlign val="superscript"/>
        <sz val="11"/>
        <color theme="1"/>
        <rFont val="Times New Roman"/>
        <family val="1"/>
      </rPr>
      <t>3</t>
    </r>
    <r>
      <rPr>
        <sz val="10"/>
        <rFont val="Arial"/>
        <charset val="178"/>
      </rPr>
      <t/>
    </r>
  </si>
  <si>
    <t>Supply, test and Paint one-primer coat and minimum two coats of Poliside for ceiling  stair case and drop beams .</t>
  </si>
  <si>
    <t>Ditto but for Maintenance of  the existing painted internal ceilings staircase and drop beams . including any plaster maintenance repairing cracks and removal of deteriorated paints if needed .</t>
  </si>
  <si>
    <t xml:space="preserve">Supply and paint, the existing Gypsum false ceiling with at least two coats of high quality of  colored acrylic paint (Supercryle) . the price includes any required maintenance, replacement of any defected part with approved boards, papers , putty. and all required materials to complete the work as per specification and engineer's instruction. </t>
  </si>
  <si>
    <t>Ditto, but for the existing internal gypsum wall.</t>
  </si>
  <si>
    <t>Supply, test and paint the internal walls  minimum two coats of bondrol, two coats of putty,  at least three coats of colored acrylic paint (Supercryle).</t>
  </si>
  <si>
    <t>Ditto but maintenance of the existing (Supercryle) painted walls  including any plaster maintenance, repairing cracks and removal of deteriorated paints if needed .Works include and all materials needed to finish the Works .</t>
  </si>
  <si>
    <r>
      <t>M</t>
    </r>
    <r>
      <rPr>
        <vertAlign val="superscript"/>
        <sz val="11"/>
        <color theme="1"/>
        <rFont val="Times New Roman"/>
        <family val="1"/>
      </rPr>
      <t>4</t>
    </r>
    <r>
      <rPr>
        <sz val="10"/>
        <rFont val="Arial"/>
        <charset val="178"/>
      </rPr>
      <t/>
    </r>
  </si>
  <si>
    <t>Supply and fix ,fire rated gypsum boards one side for ceiling for lecture halls , classrooms and where needed including suspension system (hot galvanized metal studs at 50cm in both directions ,  frame "C" section in two direction, angles (each 60*40cm for both directions), bolts, screws ....etc. The price includes, decorative Cornish (vertical and horizontal) and any decoration shape,   including one undercoat primer, putty, two coats of Supercryle, all works according to specification, drawings and engineer instructions.</t>
  </si>
  <si>
    <t xml:space="preserve">Ditto, but for Gymnasium including decoration according to design drawings.  </t>
  </si>
  <si>
    <t>Ditto but Anti-moisture false ceiling for toilet (to match the existing)  .</t>
  </si>
  <si>
    <t>Supply and install colored suspended falsceiling Aluminum corrosion proof - open cell Ceiling System  (COVERT 50*50*0.8 mm) thick for kitchen, the price includes all the needed Aluminum profiles and suspension system, decorative Cornish , shop drawing, and all accessories needed for fixation and all materials needed to finish the Works according to specifications , drawings and supervisor engineer's instructions</t>
  </si>
  <si>
    <t xml:space="preserve">Supply and install 3-D colored LED dancing floor with 50*50*12 cm fixtures of Aluminum alloy and LED lights covered with 12 mm  frosted tempered glass IP 42 including  WI-FI mobile phone remote control, the electrical works, preliminary installations, cables and conduits. Works include removing installing and reinstatement of the existing flooring  and others to reach the original conditions of the Boll Room in addition to proper fixing as per the manufacturer instructions, design drawing, drawings (AR-32), (AR-25) and the engineer's instructions.  </t>
  </si>
  <si>
    <t xml:space="preserve">Supply and install wooden posters 2x5cm  natural hard  wood Zan  . The price includes painting with platura paint and all required  materials for fixation as per specifications, drawings (AR-25)  and the engineer's instructions.  </t>
  </si>
  <si>
    <t xml:space="preserve">Supply and install  50*50*5cm thick rubber flooring for area at the gym, the price includes all the needed materials for fixation as per specifications, drawings and the engineer's instructions.  </t>
  </si>
  <si>
    <t>Supply and install Wood Wool bound with Portland cement (with decorative shape and colors) mineralized for  thermal &amp; acoustic panels and fire resistant mm thickness " CELENIT " or equivalent the price includes preparing decorative shop drawings for walls or/and ceilings, required calculation sheets, and all required works and materials to complete the work according to drawings (Dwg AR-31), specifications and engineer's instructions .</t>
  </si>
  <si>
    <t xml:space="preserve">Supply and install MDF wood for wall cladding,  (two layers one of them 8mm thick the other one 16mm covered with Mahogany veneer ) fixed to soft wood rails and stands of 5*5cm for internals and 5*10cm for edges in both directions with no more than 60cm spacing, the price includes , filling the space between rails and stands by rockwool 5cm thick 120kg/m3 density. works include fixation by hidden screws, any decorations to hide joints using aluminum films, corniches 14mm wide, 6 mm arm flex rubber, painting with one coat of sealer, two coats of approved platoura or Bakasher paint and one coat of lacquer,  accessories and materials to complete the job as per specifications, drawings (AR-31) , (AR-22) and engineer instructions. </t>
  </si>
  <si>
    <t>Supply and install 22mm treated MDF boards covered with 6mm high quality carpet , the price includes supply and install two layers of arm flex rubber ( the first layer 6 mm and the other 3 mm) according to drawings (AR-31) , as specifications and engineer's instructions.</t>
  </si>
  <si>
    <t>Ditto but for Pumps room including Galvanized steel profile for  columns 10*10*3mm, 50*50*3mm pvc coted steel mesh , galvanized steel angels 50*50*4 mm , doors, looks, Ironmongeries' and covered the sides by colored polycarbonate sheets 3mm thickness for the whole Hight and all required materials and accessories to complete the job.</t>
  </si>
  <si>
    <t>Supply and install steel fence for Generator and fuel tank rooms including colored Corrugated sheets 0.5mm , 50*50*3 mm pvc coated steel mesh , galvanized steel angels 50*50*4 mm (for fixation of steel mesh vertically and horizontally) , doors, looks,  galvanized steel profiles 80*40*2.2mm for the roof purlins and girders (80 cm spacing) and galvanized steel profiles 80*80*2.2mm each 2 m for  columns, gates and frames fixed to walls  and floors by steel plate 20*20*6 mm  and 4 bolts (20 mm diameter)  , galvanized steel sheet 2 mm thick for gutter including UPVC 3 "pipes covered with 2mm thick galvanized steel sheets for rain water drainage , the Works include one primer coat, one under coat and minimum two coats of colored hummer paint in addition to all Accessories needed to finish the work according to  specifications, drawings and the engineer's instructions.</t>
  </si>
  <si>
    <t>Supply and fix fire rated gypsum boards for the partitions (two sides) with thickness of 12cm, including suspension system (frame "C" section in two direction, angles (each 60*40cm for both directions), bolts, screws ....etc. The price includes,  7 cm PVC skirting, decorative Cornish (vertical and horizontal) and any decoration shape,   including one undercoat primer, putty, two coats of Supercryle, all works according to specification, drawings and engineer instructions.</t>
  </si>
  <si>
    <t xml:space="preserve">Supply and cast foam concrete with fine aggregates for roof screening of average thickness 8 cm as shown in drawing. The item will include making the concrete angle fillet 5x5cm around the boundary of the parapet and around opening in roof if exists. </t>
  </si>
  <si>
    <r>
      <t>Supply, lay and  one layer of plasticized bitumen membrane with chipping 4mm thick, including priming concrete surface prior to laying, dressing to form water proofing seal with the necessary overlapping as per the manufacturer instructions and cover with concrete angle fillets</t>
    </r>
    <r>
      <rPr>
        <sz val="11"/>
        <color theme="1"/>
        <rFont val="Times New Roman"/>
        <family val="1"/>
      </rPr>
      <t xml:space="preserve"> and verticals parts skirting not less than 20cm .</t>
    </r>
  </si>
  <si>
    <t>Supply, fix and paint Solid Mahogany wooden Double internal door type ( D1 ) size 240x300cm with Ornament and required decoration  complete including frames. All works according to specifications, approved drawings and engineer instructions.</t>
  </si>
  <si>
    <t>Supply, fix and paint  solid Swedish wood covered with Mahogany veneer Single internal door type ( D2 ) size 90x240cm. complete including frames. The work includes supply and fix decorative treated MDF covered with Mahogany veneer to apply the required ornament, and All works according to specifications, approved drawings and engineer instructions.</t>
  </si>
  <si>
    <t>Supply, fix and paint Solid Mahogany wooden Single internal door type ( D3 ) size 100x240cm. complete including frames. All works according to specifications, approved drawings and engineer instructions.</t>
  </si>
  <si>
    <t>Supply, fix and paint Swedish wooden  flush Single internal flush door type ( D4 ) size 70x210cm with lower louvers. complete including frames. All works according to specifications, approved drawings and engineer instructions.</t>
  </si>
  <si>
    <t>Supply, fix and paint Solid Mahogany wooden Double internal door type ( D5 ) size 200x240cm with Ornament. complete including frames. All works according to specifications, approved drawings and engineer instructions.</t>
  </si>
  <si>
    <t>Supply, fix and paint Solid Mahogany wooden Double internal door type ( D6 ) size 140x240cm. complete including frames. All works according to specifications, approved drawings and engineer instructions.</t>
  </si>
  <si>
    <t>Supply, fix and paint Solid Mahogany wooden Double internal door type ( D7 ) size 160x240cm. complete including frames. All works according to specifications, approved drawings and engineer instructions.</t>
  </si>
  <si>
    <t>Supply, fix and paint Solid Mahogany wooden Single internal door type ( D8 ) size 100x240cm. complete including frames. All works according to specifications, approved drawings and engineer instructions.</t>
  </si>
  <si>
    <t>supply and install wall cladding natural zan wood leaves including hard wood zan frame to cover the duct's doors and electrical distribution boards . The unit price shall include CNC decoration and applying Platura paints according to specifications and engineer's instructions.</t>
  </si>
  <si>
    <t xml:space="preserve">Supply &amp; install Multi-T-Lock door type 417 with overall size 110cm  x 220cm  (MD1) with powder coated paint.  Door lock type 235 or equivalent &amp; Multi-T-Lock serrated cylinder.  </t>
  </si>
  <si>
    <t>Supply and fix colored aluminum window section 7000 type , complete with frame, four sliding leaves, and fly screens.</t>
  </si>
  <si>
    <t>Supply and fix powder coated colored aluminum window type "W1" size 120 cm width x200 cm height, (Tilted  8100) with separators.</t>
  </si>
  <si>
    <t>Ditto but for "W10" size 120 cm width x310 cm height.</t>
  </si>
  <si>
    <t>Supply and fix powder coated colored aluminum window type "W2" size 650 cm width x200 cm height,(radial shape, Tilted 8100 ) with separator .</t>
  </si>
  <si>
    <t>Ditto, but for"W3" size 600 cm width x 200cm height.</t>
  </si>
  <si>
    <t>Ditto, but for "W4" size 830 cm width x 200cm height.</t>
  </si>
  <si>
    <t>Ditto, but for "W5" size 670 cm width x 310cm height.</t>
  </si>
  <si>
    <t>Ditto but for "W6" size 670 cm width x80cm height.</t>
  </si>
  <si>
    <t>Ditto, Tilted type "W7" size 485 cm width x 200cm height.</t>
  </si>
  <si>
    <t>Supply and fix powder coated colored aluminum window type "W8" size 200 cm width x200cm height, (Sliding  8100 for frame and 9000 for leaves), fly screen leaves, frame.</t>
  </si>
  <si>
    <t>Ditto but for "W11" size 100 cm width x120cm height.</t>
  </si>
  <si>
    <t>Ditto, but Sliding type "W9" size 320 cm width x 200cm height.</t>
  </si>
  <si>
    <t>Ditto, but Sliding type "W12" size 320 cm width x 100cm height.</t>
  </si>
  <si>
    <t>Ditto, but Sliding type "W13" size 540 cm width x 100cm height.</t>
  </si>
  <si>
    <t>Ditto, but Sliding type "W14" size 560 cm width x 80cm height.</t>
  </si>
  <si>
    <t>Ditto, but Sliding type "W16" size 745 cm width x 100cm height.</t>
  </si>
  <si>
    <t>Ditto, but Sliding type "W17" size 120 cm width x 80cm height.</t>
  </si>
  <si>
    <t>Supply and install aluminum handrail for stairs and ramps with height of 85 cm, the price includes pipes of 5cm Dia., 2.5mm thick and vertical pipes 4cm Dia., 2.5 mm thick, each 70cm, three longtiudal 16mm pipes each 17cmm, vertical pipe 6.5cm Dia., 2.5mm thick each 200cm, the works includes fixing by steel rods with special adhesive materials, elbows, clips, stainless steel bolts, all accessories required to complete the job, according to specifications, drawings and engineer instructions. (Drawing AR-53)</t>
  </si>
  <si>
    <t>Ditto but for 50 cm Hight (Drawing AR-53)</t>
  </si>
  <si>
    <t xml:space="preserve">Supply and fix flooring section at theatre balcony consists of galvanized steel angles 40x40x4mm truss provided  each 60cm with 6mm Arm flex rubber, 22mmx120cmx240cm MDF boards, 3mm Arm flex rubber and 6mm colored carpet (super logo) according to specs, drawings ( AR-18) and the engineer's instructions. </t>
  </si>
  <si>
    <t xml:space="preserve">Supply and fix flooring section at lecture stage consists of galvanized steel angles 40x40x4mm truss provided  each 60cm, galvanizes steel plates 100x100x3mm with 6mm Arm flex rubber, 22mmx120cmx240cm MDF boards, 3mm Arm flex rubber and 6mm colored carpet according to specs, drawings ( Ar-30) and the engineer's instructions. </t>
  </si>
  <si>
    <t xml:space="preserve">Supply and fix flooring section at lecture hall consists of  6mm Arm flex rubber, 22mmx120cmx240cm MDF boards, 3mm Arm flex rubber and 6mm colored carpet according to specs, drawings  (AR-31) and the engineer's instructions. </t>
  </si>
  <si>
    <t xml:space="preserve">Supply and install  aluminum partitions Greek type P100 (or equivalent)  including two layers of one clear glass 6 mm the other will be, safety film, silver aluminum curtains between the two layers of glass equipped with a special profile size 6.6*14 cm, for wiring private channels separated from each other to pass the phone lines, computers, electricity, composite panels at bottom of partitions, doors, locks, high quality jack, ironmongery, hardware and all required accessories,  as per specification, and/or  the engineer’s instructions. 
</t>
  </si>
  <si>
    <t xml:space="preserve">Supply and install secorete  glass partsions10 mm thickness including upper stainless steel profile 80*40*1.5 mm, lower aluminum U 2 cm 1.25mm thickness, stainless steel hinges, adhesive materials, stainless steel vertical support 80*40*1.5 mm each 130 cm to fix the upper stain less steel to the roof, stainless steel bolts and all required accessories , the price includes making proper openings in the existing falsceiling, maintaining and  finishing works around the openings according to engineer instructions , </t>
  </si>
  <si>
    <r>
      <t xml:space="preserve">Supply and fix </t>
    </r>
    <r>
      <rPr>
        <sz val="11"/>
        <rFont val="Times New Roman"/>
        <family val="1"/>
      </rPr>
      <t>semi-automatic 19mm high-density particle board panels size 4.9mm wide x 3.5mm high (folded partition), finish with veneer and half hour fire resisting, suspended from an independent welded and braced steel frame, acoustic backing and infill material fitted to achieve required level of sound reduction to achieve Sound reduction of 56 Db, heavy duty extruded aluminum head track (satin anodized or powder coated to RAL 901, two points suspension track system, double roller with parking to one or both sides of opening.
The partition is made as top hung system consisting of individually operated interlocking panels incorporating male and female aluminum edge profiles. Edge profiles incorporate magnetic strips with an attractive force of 70 N to ensure positive union between panels. The system includes retractable top and bottom seals which exert 2kn pressure against track and floor when extended as per  the following specifications and as shown in the drawings and the engineer's instructions.</t>
    </r>
  </si>
  <si>
    <t>4.27</t>
  </si>
  <si>
    <t>Supply and install space truss for lighting Model: T SQ30C  produced by speed truss or equivalent  with the following specifications:
the truss pieces lengths could be 1,2,3 meter based on the shop drawing approval.
 290mm Square Aluminum Truss 
Global Truss Standard F34
Material: Aluminum 6082-T6
Standard 30cm Square Truss
Main four tubes: 50x2mm
Braces: 20x2mm
Weight: 15.5kg/ for each three meter .
4pcs egg connectors &amp; pins included
fixing the truss from the concrete ceiling  by painted Galvanized steel beams for the hidden parts and Aluminum or stainless-steel pipes for unhidden parts , the truss shall be hanged by the vertical support each 3 m at most after calculation the loads of lighting and approving the safety of the truss hanging.
the works shall include all fittings , massive clamps, pins and any material requested for fixing the truss installation recommended by the manufacture at the same time achieving the safety and the purpose.</t>
  </si>
  <si>
    <t>Complete Maintenance works for all existing aluminum windows, The price shall include supplying and erecting new hinges, handles, replacement  of the defected jack, polishing,  hard ware and any needed accessories…….etc. dismantle the existing widows to make the required maintenance and re-fix it , and all materials to complete the job as requested by the engineer.</t>
  </si>
  <si>
    <t>5A.1</t>
  </si>
  <si>
    <t>Supply , install and test electrically operated (FULL PACKAGE- BRAND NAME) passengers single elevator, KONE- OTIS –  MITSUBISHI Or equivalent (European –Japan) manufacturer, according to EN-Codes.
The unit price includes : 
All required wires , conduits , J boxes cables from SDB to new lighting fixture and power sockets for the shaft and elevator room , ( sub-distribution panel board to be placed at machinery room , electrical cable according to drawing , including wires depending on circuit breakers range , Elevators control panel , providing test certification from the Palestinian specification and Standards Institute  with the following specifications: 
 - Drive : Gearless drive – 180 S/h -room less
- Device Control : Variable voltage variable frequency (VVVF).
- Load: 450 kg. 
 - Passengers: 6
 - Speed : 1m/s
 - Travel distance: 13 m
 - Floors served: 3 floors- same line
 - Main Floor: basement floors- same line
 - Shaft size:
Width :160  cm 
Length :170 cm 
High : 18 m
 - Mode of operation :Full collective</t>
  </si>
  <si>
    <t>5A.2</t>
  </si>
  <si>
    <t>Ditto but:
- Load: 450 kg. 
 - Passengers: 6
 - Speed : 1m/s
 - Travel distance: 10 m
 - Floors served: 2 floors- same line
 - Main Floor: ground floor- same line
 - Shaft size:
Width :160  cm 
Length :170 cm 
High : 14 m</t>
  </si>
  <si>
    <t>5A.3</t>
  </si>
  <si>
    <t>Ditto but for food
- Load: 150 kg. 
- Speed : 0.4m/s
 - Travel distance: 5 m
 - Floors served: 2 floors- same line
 - Main Floor: basement floors- same line
Car  : (Stainless Steel– 316) according to customer's choice.
80  cm width.
80  cm depth.
120  cm height
 - Shaft size:
Width :110  cm 
Length :140 cm 
High : 10 m</t>
  </si>
  <si>
    <t>5A.4</t>
  </si>
  <si>
    <t>Ditto but Wheelchair Lift for Handicap
Areas of Application : Indoor 
Arrangement plan : Stainless steel
Load : 300 kg
Speed : Maximum 0.15 m/s
Travel : Maximum 1120 mm
Stops : Maximum 2
Operation System : Hold to Run Control
Drive : Electrical traction, screw&amp; nut system,
Drive : Screw and nut
Power Supply: 2.2 kW motor / 220 V, 1 phase, 50Hz
Direction : Opposite (180°)
Safety Device : Emergency Rescue System
Cladding : Stainless steel or (laminated safety glass)</t>
  </si>
  <si>
    <t>5B.1</t>
  </si>
  <si>
    <t>Supply, install, test and commission  wash basin (58x44cm), First Class (Ideal Standard) or equivalent, completed with chrome plated mixer GROHE or equivalent (Jack type), bottle trap, soap tray, chrome plated angle valves, flexible tubes, wall fixed mirror size( 60 X 40) 6mm thickness include the connection to the nearest floor trap ( using 2" PP drainage pipes) complete with elbows and all needed materials for connection, All hot and cold water pipes(16/20mm diameter pex pipes) to distribution boards and their sleeves red and blue , accessories, supports and hangers. upon completing the work.</t>
  </si>
  <si>
    <t>5B.2</t>
  </si>
  <si>
    <t>Ditto but for handicap including stainless steel 316 LL supports ( handles and jacks ) Vitara type.</t>
  </si>
  <si>
    <t>5B.3</t>
  </si>
  <si>
    <r>
      <t xml:space="preserve">Supply and install hand wash basins set including   </t>
    </r>
    <r>
      <rPr>
        <b/>
        <sz val="11"/>
        <color theme="1"/>
        <rFont val="Times New Roman"/>
        <family val="1"/>
      </rPr>
      <t xml:space="preserve">two hand wash </t>
    </r>
    <r>
      <rPr>
        <sz val="11"/>
        <color theme="1"/>
        <rFont val="Times New Roman"/>
        <family val="1"/>
      </rPr>
      <t xml:space="preserve">basins (White Color, Oval Shape, under marble, ceramic wash basin (55x47cm), First Class (Ideal Standard)), 2 chrome plated mixer GROHE or equivalent (Jack type), mirror 165 cm *60cm *6mm thickness ,  2" PP drainage pipes to the nearest floor trap complete with elbows and all needed materials for connection, All hot and cold water pipes(16/20mm diameter pex pipes) to distribution boards and their sleeves red and blue , accessories , (central building, behind Basin building, stainless steel angels to fix mirrors, Supplying and installing high quality  Marble Shuker Afion Decorative top counter 165 cm  x60 cm  x2cm thick , Shuker Afion 3cm thick for vertical partitions for  two directions ,Shuker Afion 2cm thick for floor and shelves ,Shuker Afion Decorative 2cm thick  necessary to close around and bottom of sink , skirting and all accessories, fitting and making holes for wash basins  . All as per Specification and engineer instructions.                                                                                  </t>
    </r>
  </si>
  <si>
    <t>set</t>
  </si>
  <si>
    <t>5B.5</t>
  </si>
  <si>
    <t>Ditto but the set of wash basins includes three washbasins , The size of counter marble is 290 cm * 60 cm and mirror size is 290 cm * 60 cm .</t>
  </si>
  <si>
    <t>5B.6</t>
  </si>
  <si>
    <t>Supply, install and test complete set European type W.C white color ceramic First Class (Ideal Standard, completed with 2.5 Gallon hidden flush reservoir, stainless steel roll holder, GROHE chrome plated angle valves,UPVC connections , high quality hand spray with hose and flexible chrome connection, necessary fittings, supports , heavy duty hydraulic cover, rubber connector on W.C., all needed water pipes from water distribution board to the feeding points and waste water pipes to the nearest manhole or existing drainage pipe and vent pipes .</t>
  </si>
  <si>
    <t>5B.7</t>
  </si>
  <si>
    <t>Ditto, but for handicap, complete with supports ( handles and jacks) Should be S.steel (316)LL  Vitra type.</t>
  </si>
  <si>
    <t>5B.8</t>
  </si>
  <si>
    <t>5B.9</t>
  </si>
  <si>
    <t>LM</t>
  </si>
  <si>
    <t>5B.10</t>
  </si>
  <si>
    <t>Ditto but 4"</t>
  </si>
  <si>
    <t>5B.11</t>
  </si>
  <si>
    <t xml:space="preserve">Supply, Install, test and connect UPVC 4" pipes SN-8 of  the main sewer of the building to the existing main network. This work includes testing of the levels of the existing networks, excavation, compacted backfilling with clean imported safia sand ,reinforced concrete cover where needed , laying of warning tapes , sockets and connection to the manholes as per Specification and engineer instructions.                                                                                       </t>
  </si>
  <si>
    <t>5B.12</t>
  </si>
  <si>
    <t>Ditto but UPVC 6" pipes , SN8 for external sewage network.</t>
  </si>
  <si>
    <t>5B.13</t>
  </si>
  <si>
    <t>Ditto but UPVC 8" pipes , SN8 and including reinstatement of road layers in the part within crossing the road.</t>
  </si>
  <si>
    <t>5B.14</t>
  </si>
  <si>
    <t xml:space="preserve">Supply and install B300 concrete manhole of internal diameter 60 cm ,and (50-120) cm depth according to the required level, concrete walls , base, slab 10 cm thick, with cast iron cover with frame 50cm opening, 8 ton bearing capacity, including excavation, backfilling with kurkar in layers 20 cm thick each and compaction 98% MDD, 200 Kg/cm2 plain concrete for benching, hunching and making good according to specification, drawing, and the engineer instructions.                                                                                                                                                                        </t>
  </si>
  <si>
    <t>5B.15</t>
  </si>
  <si>
    <t>Ditto but , Size d 80cm for M.H depth more than 120cm (Cast iron cover 25 ton type).</t>
  </si>
  <si>
    <t>5B.16</t>
  </si>
  <si>
    <t>Ditto but , Size d 100cm for M.H depth more than 120cm (Cast iron cover 25 ton type).</t>
  </si>
  <si>
    <t>5B.17</t>
  </si>
  <si>
    <t>5B.18</t>
  </si>
  <si>
    <t>Supply, install, test &amp; commission water booster pump set Grundfos, KSB or  equivalent including motor,   Rated voltage 400 V , 50 Hz , 1.7 KW, Rated Speed, silent operation, liquid temperature from 20 to + 120 C , 10 bar PN, built in thermal protection , The works should include all associated supporting, electrical and mechanical connection accessories (flanges, bolts, gaskets, washers, sleeves, valves, nun-return valves, control panels, electrical cables . pressure tank  ...etc.) , complete with all valves, vents, manifolds, gauges, control panel, cables, level switches, pressure, electrical automatic float valve vessel tank&amp; frequency inverter etc., as specified &amp; shown on drawings</t>
  </si>
  <si>
    <t>5B.19</t>
  </si>
  <si>
    <t xml:space="preserve">Ditto but (Irrigation pump Set/2 Pump) with 100Lt.  pressure tank without with variable-frequency drive (VFD) </t>
  </si>
  <si>
    <t>5B.20</t>
  </si>
  <si>
    <t xml:space="preserve">Ditto but (Fountain pump Set/2 pumps) without with variable-frequency drive (VFD)                         
</t>
  </si>
  <si>
    <t>5B.21</t>
  </si>
  <si>
    <t>Supply , install, test and commission PPR (Polypropylene Random) pipes 110 mm dia. DN20 to (TS9937-11451-11755), DIN 8077, DIN 8078, DIN 4102-1, including fittings, supports, connectors , expansion loops, thermal insulation cladding of all external exposed pipes , making openings using core machine in slabs , making routes in walls ( block or concrete ) along with all needed materials and workmanship for proper fixation and installation of pipes.
trenches pipes , opening, 110 mm dia. pipe</t>
  </si>
  <si>
    <t>5B.22</t>
  </si>
  <si>
    <t>Ditto but 75 mm die pipe</t>
  </si>
  <si>
    <t>5B.23</t>
  </si>
  <si>
    <t>Ditto but 63 mm die pipe</t>
  </si>
  <si>
    <t>Ditto but 40 mm die pipe</t>
  </si>
  <si>
    <t>5B.24</t>
  </si>
  <si>
    <t>Ditto but 25 mm die pipe</t>
  </si>
  <si>
    <t>5B.25</t>
  </si>
  <si>
    <t>Supply and install water distribution box  with  local marble frame 2.0cm thick including all needed accessories and fittings. The price includes all distribution headers; (Sagiv) valves on cold and hot water in addition to valves on all feeding point 16mm pipes in the D.B, air valves, aluminum framed lockable leaves and all required accessories as per drawings, specifications and engineer instructions. The size of DB is to fit the No. of outlets + 20% spare space .
Item includes:
- (20mm - 25mm)dia. collector
- All needed plastic PEX pipes for cold and hot water complete with sleeves (red &amp; blue)  and all fittings.( 16/20mm dia)</t>
  </si>
  <si>
    <t>5B.26</t>
  </si>
  <si>
    <t>Supply, install, test and commission ARAD water meter 2" dia. - PN 16 bar complete with all pipes, fittings, strainer, valves , nipples , flanges , jacks and all related works.</t>
  </si>
  <si>
    <t>5B.27</t>
  </si>
  <si>
    <r>
      <t xml:space="preserve">complete with in and outlet, drain,  as described in specifications
Supply, paint, fix and disinfect cold water storage polyethylene tank 2000 liter capacity with approved type not less than </t>
    </r>
    <r>
      <rPr>
        <sz val="11"/>
        <rFont val="Times New Roman"/>
        <family val="1"/>
      </rPr>
      <t xml:space="preserve">40 kg </t>
    </r>
    <r>
      <rPr>
        <sz val="11"/>
        <color theme="1"/>
        <rFont val="Times New Roman"/>
        <family val="1"/>
      </rPr>
      <t xml:space="preserve">weight The unit price includes float valve, washing valve ,overflow, vent with insect screen, valves, fittings , lockable cover , electrical float, double ladder 2.5 m Hight  , all connections to the rising main and distribution pipes network of any type or size with the necessary protection  , reinforced concrete foundations 20 cm thick  with all required accessories and painting of the water tank with supercryle paint white color . All as specification and drawings.  </t>
    </r>
  </si>
  <si>
    <t>5B.28</t>
  </si>
  <si>
    <t>Supply, installation and commission electrical coated water heater 60 litres capacity  with enameled Ceramic from the inside including all connections with thermostat , steel base , electrical wires , special socket with light , magnesium column , valves , safety valve , temperature gage , fittings , stainless steel flexible connection , holders and all cold water pipes(16/20mm diameter pex pipes) from distribution boards to the feeding points and their sleeves red and blue "and all necessary to complete the work .</t>
  </si>
  <si>
    <t>5B.29</t>
  </si>
  <si>
    <t>• Supply and place in service each component of the RO Systems and connection requirements to the proposed discharges of the desalinated water
• Test and commission in accordance to relevant standards
• The Contractor shall submit “as built” drawings after the completion of the work.
• Any other material, accessories and/or fitting, not expressly mentioned but required for the successful installation of the RO plant components, shall be supplied and installed by the contractor.</t>
  </si>
  <si>
    <t>5B.30</t>
  </si>
  <si>
    <r>
      <t xml:space="preserve">Supply and fix water storage  stainless steel 304 tank 3.0 m3 capacity with locks, vent and washout ,complete with lockable cover with automatic float valve, overflow pipe (1”diam) and drip tray, with all connections to </t>
    </r>
    <r>
      <rPr>
        <b/>
        <sz val="11"/>
        <rFont val="Times New Roman"/>
        <family val="1"/>
      </rPr>
      <t>RO</t>
    </r>
    <r>
      <rPr>
        <sz val="11"/>
        <rFont val="Times New Roman"/>
        <family val="1"/>
      </rPr>
      <t xml:space="preserve"> Systems and stop valves 1” with all accessories as specification and drawings </t>
    </r>
  </si>
  <si>
    <t>N0.</t>
  </si>
  <si>
    <t>5B.31</t>
  </si>
  <si>
    <t>Supply , install, test and commission Fire hose reel cabinet Stainless .Steel (double compartment) with sufficient size and 2mm thick including isolating valve with fully recessed cabinet, 25 mm x 25 m  rubber hose with aluminum flange 2", isolating valve, regulating valve  with cabinet ABC 5 kg powder extinguisher and 4.5 kg CO2 extinguisher (all to be approved by CDD).</t>
  </si>
  <si>
    <t>5B.32</t>
  </si>
  <si>
    <t>5B.33</t>
  </si>
  <si>
    <t>Ditto but 50 mm dia. pipe</t>
  </si>
  <si>
    <t>5B.34</t>
  </si>
  <si>
    <r>
      <rPr>
        <b/>
        <sz val="11"/>
        <color theme="1"/>
        <rFont val="Times New Roman"/>
        <family val="1"/>
      </rPr>
      <t>Provisional Items :</t>
    </r>
    <r>
      <rPr>
        <sz val="11"/>
        <color theme="1"/>
        <rFont val="Times New Roman"/>
        <family val="1"/>
      </rPr>
      <t xml:space="preserve">  Supply , install, test and commission PPR (Polypropylene Random) pipes DN20 to (TS9937-11451-11755), DIN 8077, DIN 8078, DIN 4102-1, of various sizes for firefighting system above false ceiling and for risers, etc. including fittings, supports, expansion loops, and all external and specifications as Engineer instructions.</t>
    </r>
  </si>
  <si>
    <t>5B.35</t>
  </si>
  <si>
    <t>Supply, install, test &amp; commission water FIRE pump set Grundfos type, KSB or  equivalent including motor,   Rated voltage 400 V , 50 Hz , 2.3 KW, Rated Speed, silent operation, liquid temperature from 20 to + 120 C ,  built in thermal protection , The works should include all associated supporting, electrical and mechanical connection accessories (flanges, bolts, gaskets, washers, sleeves, valves, nun-return valves, control panels, electrical cables . pressure tank  ...etc.) , complete with all valves, vents, manifolds, gauges, control panel, cables, level switches, pressure, electrical automatic float valve vessel tank&amp; frequency inverter etc., as specified &amp; shown on drawings</t>
  </si>
  <si>
    <t>5B.36</t>
  </si>
  <si>
    <t>Supply and install with all needed Fittings and accessories 5 kg dry powder fire Extinguishers .</t>
  </si>
  <si>
    <t>5B.37</t>
  </si>
  <si>
    <t>Ditto but 4.5 kg CO2 fire extinguishers. Type League or equivalent</t>
  </si>
  <si>
    <t>5B.38</t>
  </si>
  <si>
    <t>Ditto but 3 kg Halotron self automatic fire Extinguishers (opening temperature 67 degree).Type Lahavote or equivalent included preliminary installations all conduits, hocks, suspension system and all required work to complete the work according to specifications and engineer's instructions.</t>
  </si>
  <si>
    <t>Supply , install, test and commission Galvanized steel pipe schedule (40) including fittings, and supports to be located in false ceiling and risers and all required protection suspension joint , connection , red color paint 40 mm dia. Pipe</t>
  </si>
  <si>
    <t>5B.39</t>
  </si>
  <si>
    <t>Supply &amp; install Fire Siamese dia. 3” for Filling the Fire Fighting Line to connect it with the main line  near the main Gate of the building, the work include all needed Valves, Non Return Valve, Fittings, Stand galvanized steel pipe 3" dia. and complete concrete Manhole die 80 cm with cast iron cover 8 ton and all accessories to complete the work all according to drawings, specifications and Engineer instructions.</t>
  </si>
  <si>
    <t>5B.40</t>
  </si>
  <si>
    <t>Supply and install HDPE pipe PN-16) Ø 50 mm</t>
  </si>
  <si>
    <t>5B.41</t>
  </si>
  <si>
    <t>Supply, test and install irrigation distribution Box galvanized steel with lock door, copper manifold for (each eye valve) Italian made 50 mm die outlets as shown in the drawings.</t>
  </si>
  <si>
    <t>5B.42</t>
  </si>
  <si>
    <t>Supply, install test and commission, an LPG system for the kitchen purposes, composed of 6 LPG cylinders of 48kg each, LPG distribution box composed of headers, copper manifold, distribution box, pipes, fittings, Gas regulators, pressure gauges, item also includes all needed copper pipes, fittings, supports, valves, elbows, testing, Galvanized steel doors including (wire mesh 4mm and angels5*5*4mm ) outlets and flexible hoses for connection to the kitchen appliances or wherever needed, all according to specifications,  engineer's instructions and drawings. (DWG no. MLPG-01).</t>
  </si>
  <si>
    <t>5C-1</t>
  </si>
  <si>
    <t>Supply , install, test and commission Complete HVAC  system (central air-conditioning) Variable Refrigerant Flow (VRF/VRV) mounted on Roof, it includes of (three Outdoor units) connected through a complex (Refnet Header) , Brand name ( US , European , Japan only  each 62 KW and total load 186 KW ) properly installed with supports. Hangers, insulation , fasteners, drain connections, all pipes , sleeves and thermostat.</t>
  </si>
  <si>
    <t>5C-2</t>
  </si>
  <si>
    <t>Ditto but Number of outdoor (one unit) Total Load (24.5 KW).</t>
  </si>
  <si>
    <t>5C-3</t>
  </si>
  <si>
    <t>Ditto but Number of outdoor (two) the cooling ability of each one: (48 KW) Total Load (96 KW).</t>
  </si>
  <si>
    <t>5C-4</t>
  </si>
  <si>
    <t>Ditto but Number of outdoor (four) the cooling ability of each one: (58 KW) Total Load (232 KW).</t>
  </si>
  <si>
    <t>5C-5</t>
  </si>
  <si>
    <t>Supply, installation , test and operate internal air conditioning unit (Wall Mounted- VRF TYPE) Model (Decorative) with remote control (cooling / heating) from the same type of outdoor units to be equipped with all the filters required with every needed to install and operate the unit and all needed Pipes, all cables , Refnet Joint 2 numbers for each unit and needed valves.</t>
  </si>
  <si>
    <t>5C-6</t>
  </si>
  <si>
    <t>Ditto but (5.25  KW)</t>
  </si>
  <si>
    <t>5C-7</t>
  </si>
  <si>
    <t>Ditto but (3.5 KW)</t>
  </si>
  <si>
    <t>5C-8</t>
  </si>
  <si>
    <r>
      <t>Ditto but (</t>
    </r>
    <r>
      <rPr>
        <sz val="11"/>
        <color rgb="FF1D1B11"/>
        <rFont val="Times New Roman"/>
        <family val="1"/>
      </rPr>
      <t xml:space="preserve">Four way Cassette unit type) </t>
    </r>
    <r>
      <rPr>
        <sz val="11"/>
        <color theme="1"/>
        <rFont val="Times New Roman"/>
        <family val="1"/>
      </rPr>
      <t>with built in condensed water pump (7 KW)</t>
    </r>
  </si>
  <si>
    <t>5C-9</t>
  </si>
  <si>
    <t>Ditto but (6 KW)</t>
  </si>
  <si>
    <t>5C-10</t>
  </si>
  <si>
    <t>Ditto but (5.25 KW)</t>
  </si>
  <si>
    <t>5C-11</t>
  </si>
  <si>
    <t>Ditto but (4 KW)</t>
  </si>
  <si>
    <t>5C-12</t>
  </si>
  <si>
    <t>5C-13</t>
  </si>
  <si>
    <r>
      <t>Ditto but (</t>
    </r>
    <r>
      <rPr>
        <sz val="11"/>
        <color rgb="FF1D1B11"/>
        <rFont val="Times New Roman"/>
        <family val="1"/>
      </rPr>
      <t xml:space="preserve">Free stand unit type) connected to VRF system </t>
    </r>
    <r>
      <rPr>
        <sz val="11"/>
        <color theme="1"/>
        <rFont val="Times New Roman"/>
        <family val="1"/>
      </rPr>
      <t>with built in condensed water pump (16 KW)</t>
    </r>
  </si>
  <si>
    <t>5C-15</t>
  </si>
  <si>
    <t>Supply, install, test, and commission DX type (mini-split A/C unit &amp; split unit A/C unit-INVERTER TYPE) Cooling / Heating cooling capacity (5.5 KW) type of (Electra-Tadiran - Petra) or equivalent with (remote control). consists of indoor unit and outdoor unit equipped with (filter dust - Filter Plasma) and compressors are supported from the same manufacturer of the unit. The external units body will be made of anodized aluminum and resistant to rust and corrosion, insulated copper Pipes and electrical cables and others according to requirements of the preampels and specifications</t>
  </si>
  <si>
    <t>5C-16</t>
  </si>
  <si>
    <t>Supply , install, test and commission wall mounted extract fan, unit rates includes necessary insulation, supports , sleeves, dampers, all required electrical cables , and flexible connections connected to ducts according to drawings and engineer instructions.</t>
  </si>
  <si>
    <t>5C-17</t>
  </si>
  <si>
    <t>Ditto, but CAPACITY : (200  CFM), At Static pressure 70 Pascal</t>
  </si>
  <si>
    <t>5C-18</t>
  </si>
  <si>
    <t>Ditto, but CAPACITY : (100  CFM), At Static pressure 50 Pascal</t>
  </si>
  <si>
    <t>5C-20</t>
  </si>
  <si>
    <t>Supply , install, test and commission Inline Extract Fan (silent Type), to be tights installed completed with all necessary supports, sleeves, dampers, and all required electrical cables , and flexible connections connected to ducts according to drawings and engineer instructions. And should be connected with (Exhaust &amp; Fresh air) According to drawings and engineers approval.</t>
  </si>
  <si>
    <t>5C-21</t>
  </si>
  <si>
    <t>Supply , install, test and commission Centrifugal Blower ROFTOP Extract Fan (silent Type) should be weather proof, to be tights installed completed with all necessary supports, sleeves, dampers, and all required electrical cables ,and flexible connections connected to ducts according to drawings and engineer instructions. and should be connected with (Exhaust &amp; Fresh air) According to drawings and engineers approval.</t>
  </si>
  <si>
    <t>5C-22</t>
  </si>
  <si>
    <t>Ditto, but CAPACITY : (4800  CFM), At Static pressure 300 Pascal</t>
  </si>
  <si>
    <t>5C-23</t>
  </si>
  <si>
    <t>Ditto, but CAPACITY : (4000  CFM), At Static pressure 300 Pascal</t>
  </si>
  <si>
    <t>5C-24</t>
  </si>
  <si>
    <t>Ditto, but CAPACITY : (2100  CFM), At Static pressure 300 Pascal</t>
  </si>
  <si>
    <t>5C-25</t>
  </si>
  <si>
    <t>Ditto, but CAPACITY : (1500  CFM), At Static pressure 200 Pascal</t>
  </si>
  <si>
    <t>5C-26</t>
  </si>
  <si>
    <t>Ditto, but CAPACITY : (1400  CFM), At Static pressure 200 Pascal</t>
  </si>
  <si>
    <t>5C-27</t>
  </si>
  <si>
    <t>Ditto, but CAPACITY : (1300  CFM), At Static pressure 300 Pascal</t>
  </si>
  <si>
    <t>5C-28</t>
  </si>
  <si>
    <t>Ditto, but CAPACITY : (1000  CFM), At Static pressure 200 Pascal</t>
  </si>
  <si>
    <t>5C-29</t>
  </si>
  <si>
    <t>Ditto, but CAPACITY : (900  CFM), At Static pressure 300 Pascal</t>
  </si>
  <si>
    <t>Supply and install galvanized steel insulated sheet ducts (thick : 0.7 mm) according to SMACNA, with proper gage as specified for supply and return air  including all accessories, galvanized hangers, bolts, flexible connections , thermal insulation materials of 1" inch thickness ,density 24kg/m³ with volume control damper (VCD)on all branches and According to drawings and engineers approval .</t>
  </si>
  <si>
    <t>m²</t>
  </si>
  <si>
    <t>Ditto, but duct for extract air fan ,without insulation.</t>
  </si>
  <si>
    <t>Ditto, but including cladding thick (0.6mm) with thermal insulation materials  (2") inch thickness ,density 36kg/m³ for extract duct on the roof.</t>
  </si>
  <si>
    <t>Supply , install , test and commission anodized aluminum supply Jet flow diffuser air grill (S.A.G),unit rate shall include fixation  with  and cooection to opposite blade damper ,  air volume controller. galvanized steel air box . According to the drawings      size : 10"</t>
  </si>
  <si>
    <t>Supply and install anodized aluminum ceiling grill for  return air  (CRG) the price includes fixation with and connection to opposite blade damper air volume controller.  Including galvanized steel air box . According to the drawings    size : 60 x 60 (cm)</t>
  </si>
  <si>
    <t>Ditto, but size : 80 x 20 (cm)</t>
  </si>
  <si>
    <t>Ditto, but size : 15 x 2150 (cm)</t>
  </si>
  <si>
    <t>Supply , install , test and commission Air curtain of a High quality, to be installed at the entrances of a total width of 2.2meters with three speed switch, curtain to cover the height of 2.2m, air flow (1800/2400m3/h), noise level 45db., motor 1A.(single phase) and all related works to complete the job.</t>
  </si>
  <si>
    <t>Ditto but 2.6 width</t>
  </si>
  <si>
    <t>Check, inspect, maintain and operate the existing roof top package unit of 70 Ton Rfrigment  installed on the roof of the theatre, unit needs to be well maintained . The Price  includes all needed tests , adjustments, supplying and replacement of any defected parts required to make the unit operate efficiently  and all required  to complete the job according  the engineer's instructions .</t>
  </si>
  <si>
    <t>5C-30</t>
  </si>
  <si>
    <t>Supply, install and commission a public steam room according to the national standards, dimensions of the  room (5 polygon ) to be as shown on the drawings (1.8mx2.0mx3mx1.5mx2.4m), room to be completely finished  with colored mosaic ,  color &amp; type to be chosen by the engineer, room to be with a comfortable  two steps of approved mosaic seats (60cm width, and 50cm height) all around the room, ceiling with slope to be covered by mosaic 2.5m height a steam jet supply nozzle to be in the middle of the room covered with a suitable modern steam fountain, also a stainless steel floor drain must be installed in the ground for the condensate to nearest drainage network, anti humidity lighting decorative fixtures. An electric -high pressure- steam generator to be placed in the mechanical room with a power of 12KW (3-phase) to cover a room volume of 21m3 approximately, working temperature range to be (40-70C), working time (1-60 min.) or non-stop mode, generator to be with all protections, filters and auto (0-50TDS) RO clean water feed and the emergency stop mode. Also generator to be with AC adapter, water level sensor, safety relief valve, and all related works, all according to the engineer's approval.</t>
  </si>
  <si>
    <t>5C-31</t>
  </si>
  <si>
    <t xml:space="preserve">Supply, install and commission a sauna room (dry room), dimensions are shown on the drawings (2.9mx2.1mx2.6m) stone walls, to be completely covered by the finishing sauna Red Cedar wood, rock wool 5cm, 48kg/m3 thermal insulation for walls, floor and ceiling,  room to be with a suitable built in comfortable seat all around the room (50cm width 50cm height), with easy mobility, a floor mounted electric heater not less than 15KW to match the volume of the room-see manufacturer, with a stainless steel casing material, digital silver control panel, timer for control, radio for local bands, flash adobe, enough sauna stones, including external controller and heating tube, and all related safety works for temperature controlling, door opening, temperature glass window monitoring and all related works according to the engineer's approval. </t>
  </si>
  <si>
    <t xml:space="preserve">Carefully cut mechanically and  demolish part of the existing generator's concrete platform. The price includes removing of all the debris from site to approved places by the engineer.  </t>
  </si>
  <si>
    <t>Supply, spread, lay, and test  colored interlock tiles 8cm thick, the price includes excavation, backfilling,  leveling , compaction and testing of subgrade (98% MDD) , supply and lay clean Kurkar layer of minimum 25 cm  (98% MDD) , 20cm base coarse layer (100% MDD) ,supplying ,installing and testing of 8 cm interlock colored tiles 49 N/mm2 of 10 mm thick. bazelt layer, 5 cm clean safia sand bedding, filling the tiles with clean safia sand with compaction, closing ends with cement mortar, adjustment of all types of man halls to the design level and cleaning of all unwanted materials and surplus materials to approved dump site.</t>
  </si>
  <si>
    <t>Ditto but using the dismantled interlocked tiles at the proposed locations.</t>
  </si>
  <si>
    <t>Supply, install , test and build Hydraulically pressed to BS 7263  pre-cast concrete curbstones for the sidewalks with size of (15x30x100cm) including all necessary excavations, leveling, compaction of subgrade, filling with dune sand &amp; compaction to 98% of MDD, the base coarse layer (30x13 cm) with compaction of 100% MDD, B200 plain concrete foundation (27x12cm) under the curbs and  (19x12cm) backing behind,  2 cm cement mortar under the curbs, filling joints between curbs with cement mortar and painting with one prime coat and two finishing  coats of approved tested  brand name painting material ,expansion joint every 12 meter  with selotex board and  filling 3cm with (mix between hot bitumen and sand.</t>
  </si>
  <si>
    <t>Ditto but using dismantled pre-cast concrete curbstones at the proposed locations.</t>
  </si>
  <si>
    <t>Supply , cast , and cure reinforced  ready mix concrete (B250) for the external steps, ramps ,entrance gates, boundary walls concrete elements, ground beams,  and any others required concrete elements. The price includes form work, testing, steel reinforcement, steel shuttering if needed, preliminary installation of electrical works,scafolding, spacers, wires, nails, vibrations,.....etc.</t>
  </si>
  <si>
    <r>
      <t>M</t>
    </r>
    <r>
      <rPr>
        <vertAlign val="superscript"/>
        <sz val="11"/>
        <rFont val="Times New Roman"/>
        <family val="1"/>
      </rPr>
      <t>3</t>
    </r>
  </si>
  <si>
    <t>Ditto but ready mix concrete (B250) for generator's platform.</t>
  </si>
  <si>
    <t>Supply and install high quality natural stone of Jammaien west bank molatash stone (Band Ardi layer depth 1.6 m) 5.0 cm thick  for boundary walls with concrete  backing filling 5.0cm (Grade B-200) with steel mesh 6mm dia @ 20cmm  for the  main building parapet. The price includes scaffolding, cleaning, pointing, galvanized steel anchors to walls / columns, wooden piles, adhesive materials to fix the stone, galvanized steel plate making any required decoration, shapes ,colours, and other required materials to complete the work as per specifications and the engineer's instructions.</t>
  </si>
  <si>
    <t>Supply and install smooth natural stone of Jammaien west bank  stone  (Band Ardi layer depth 1.6 m)  60*30*3cm for pergulas floors and sides.</t>
  </si>
  <si>
    <t>Supply and plant FICUS BENJAMINA tree free of diseases (25) litters pot, trunk height is not les than 2.0 meters and girth not less than 5.0cm, as per the engineer's instructions.</t>
  </si>
  <si>
    <t>Supply and Execute plates of green grass (COCOIA+PESBLONE) Free from diseases and facility certificate of origin for the playground, spreading of 5cm clean sand, Compost  under the grass  the work includes excavation, backfilling with 30 cm agriculture soil (clean clay: clean sand 1:1) leveling of subgrade, irrigation .</t>
  </si>
  <si>
    <t>Supply ,construct, disinfect and test reinforced fair face concrete underground water tank (B300)  with size of (9.75M x 3.75m x4.75M  ) and details as shown on the drawings. the unit rate shall include water stop ( vertical &amp; horizontal ) where required ,  including two openings 80*80 cm covered with two stainless steel(304) lockable covers  with lipping tupe,handels, rubber for water tightness , Price also includes the plastering for roof , supplying and installation of ceramic tiles for floor and walls excavation , back filling with compacted imported clean safia sand,  painting the external concrete surfaces with one primer coat paint and two coats of  hot bitumen (75/25) ,  and supplying and installing two internal stainless steel ladders and all pipes crossing concrete walls must be welded with steel plates as shown in drawings.</t>
  </si>
  <si>
    <t>Supply and construct reinforced fair face concrete sewer tank  (B300) with size (2.8m * 2.8m * 5m) using water stop (vertical and horizontal) where required and details as shown on the drawings. with cast iron cover (25 ton type 60*60 cm ). Price also includes excavation , back filling with imported  clean sand,  ( two coats) of hot bitumin (75/25) with one primer coat paint externally,  supplying and installing stainless steel ladder, stainless steel pipes crossing the concrete walls must be welded with steel plates as shown in the drawings.</t>
  </si>
  <si>
    <t>Supply and construct reinforced concrete fountain DWG No(AR-51) . The unit rate includes marble works ,excavation , backfilling , supplying and installation of ceramic tiles , painting the underground concrete surfaces with hot bituminous (75/25) with one primer coat paint externally( two coats), supplying and installation, testing and commission a full fountain, composed of the volcano shape nozzle, floor drain, filling inlet, evacuating outlet to waste or green areas, work include all meridor piping and fittings and all related civil and electromechanical works.</t>
  </si>
  <si>
    <t>Supply and construct wooden Pergolas( type 01 )(drawing AR-42) the price includes supply and cast Reinforced concrete ground floor slab ( B250), Reinforced concrete ground beams ( B250), excavation , backfilling, galvanized steel elements for fixation inside concrete, and required materials, accessories, workmanship to complete the job according to drawings, specifications and engineer's instructions.</t>
  </si>
  <si>
    <t xml:space="preserve">Ditto but for wooden Pergolas( type 02) (drawing AR-43) </t>
  </si>
  <si>
    <t>Ditto but for Cafeteria wooden Pergolas.DWG no (AR-47 , AR-47)</t>
  </si>
  <si>
    <t>Supply and fix Garden seats.DWG no (AR-48). The price includes colored hummer painted decorative galvanized steel profile 2 mm thickness, lazour painted Swedish wood ( one coat of sandic sealer, two cats of approved lazour paints and at least one coat of approved varnish paint. Fixation of the chairs by 6mm galvanized steel plate , galvanized steel bolts, and concrete base and all required work to complete the work according to drawings, specifications and engineer's instructions</t>
  </si>
  <si>
    <t>Supply and construct Children playing area including all materials accessories detailed shop drawings, required special colored paints according to drawing No (AR-49) . The price includes suppling and installing and fixing all required wooden / steel supports in the the ground by (B250)reinforced concrete with steel anchors including excavation , formwork and backfilling with clean sand.</t>
  </si>
  <si>
    <t>Supply and construct Gas Cabinet DWG (AR - 52) including reinforced concrete ground slab B250, steel, fire clay roof with  galvanized steel profile 80*40*2.2 mm, steel mesh 50*50*3mm PVC coated, galvanized steel angels 50*50*4mm and all required materials, accessories according to drawings, specifications and engineer's instructions .</t>
  </si>
  <si>
    <t>Supply and fix galvanized steel trash bin 3mm thick, galvanized steel pipe 2 inch  diameter with fixing plates, anchors and anchor bolts, 2x10cm Swedish wood, excavation, backfilling and all concrete works 40x40x40cm, …etc. as shown in the drawings.</t>
  </si>
  <si>
    <t>Supply and install cylindrical steel fuel tank with 5000 litter capacity and 6 mm thick. complete with all the required valves, fittings, float valve, measuring scale, pipes , steel ladder, steel base and support, ventilation pipes, lockable feeder pipe steel lockable cover, clean out valve, Solenoid valve with fuel sensor controlled by control panel, visual level indicator fittings .excavation, concrete foundation base and backfilling and paint one primer coat , at least two coats of hummer paints and all materials and accessories to complete the work according to specification and engineer's instructions. Drawing (AR-62)
The price includes supplying, installing and commission special fuel pump gear type with rotation speed not greater than 1450 RPM, efficiency not less than 70% and stainless steel impeller &amp; gears, including pressure switches, flow switches, float switches, control panel, electrical protection panel (overload protection), all required and necessary fittings, accessories, valves, gate valves, globe valves, check valves, gauges, filters, flexible connections, power connections between the unit &amp; the power panel, to operate the pump .</t>
  </si>
  <si>
    <t>Supply and fix galvanized steel decorative double leaves entrance gate  3.71m length x 2.75m height as per drawings. drawings no (AR-50) .the price includes supplying and installing galvanized steel frame 80*40*3mm to  be filled with concrete, fixation to concrete columns using steel plates 4 mm thick, anchors, welding, handle , latches, locks,  colored polycarbonate sheets 3mm, electrical switch, electrical cables, with the needed controls along with accessories, ironmongery and painting with one primer coat and two coats of hummer paints</t>
  </si>
  <si>
    <t>Supply and fix decorative galvanized steel bars 1x1cm for boundary wall ,60cm height as per drawings (AR-50). The price includes painting with one primer coat and two coats of Hummer paints as required by the engineer.</t>
  </si>
  <si>
    <t>A.1.1</t>
  </si>
  <si>
    <r>
      <rPr>
        <b/>
        <sz val="11"/>
        <rFont val="Times New Roman"/>
        <family val="1"/>
      </rPr>
      <t>Recessed Luminaire LED Lighting Fixture 30W</t>
    </r>
    <r>
      <rPr>
        <sz val="11"/>
        <rFont val="Times New Roman"/>
        <family val="1"/>
      </rPr>
      <t xml:space="preserve"> , Panel Light 60X60 cm, false ceiling mounted, 3,150Lm, 6000K, CRI 80.</t>
    </r>
    <r>
      <rPr>
        <b/>
        <sz val="11"/>
        <rFont val="Times New Roman"/>
        <family val="1"/>
      </rPr>
      <t xml:space="preserve">
</t>
    </r>
    <r>
      <rPr>
        <sz val="11"/>
        <rFont val="Times New Roman"/>
        <family val="1"/>
      </rPr>
      <t>(Type is Gaash Model # 5Z00351 or equivalent)</t>
    </r>
    <r>
      <rPr>
        <b/>
        <sz val="11"/>
        <rFont val="Times New Roman"/>
        <family val="1"/>
      </rPr>
      <t xml:space="preserve"> </t>
    </r>
  </si>
  <si>
    <t>A.1.2</t>
  </si>
  <si>
    <r>
      <rPr>
        <b/>
        <sz val="11"/>
        <color rgb="FF000000"/>
        <rFont val="Times New Roman"/>
        <family val="1"/>
      </rPr>
      <t xml:space="preserve">Recessed Mounted LED Lighting Spot 12-15 watt, </t>
    </r>
    <r>
      <rPr>
        <sz val="11"/>
        <color rgb="FF000000"/>
        <rFont val="Times New Roman"/>
        <family val="1"/>
      </rPr>
      <t xml:space="preserve">8” diameter with 85 lumen/watt and life time 30000 hours. 4000K-6500K
</t>
    </r>
    <r>
      <rPr>
        <b/>
        <sz val="11"/>
        <color rgb="FF000000"/>
        <rFont val="Times New Roman"/>
        <family val="1"/>
      </rPr>
      <t xml:space="preserve"> (Type is LIPER or equivalent).</t>
    </r>
  </si>
  <si>
    <t>A.1.3</t>
  </si>
  <si>
    <r>
      <t xml:space="preserve">Surfaced Mounted LED Lighting Fixture 14w, </t>
    </r>
    <r>
      <rPr>
        <sz val="11"/>
        <color rgb="FF000000"/>
        <rFont val="Times New Roman"/>
        <family val="1"/>
      </rPr>
      <t xml:space="preserve">Circular with 1,100 lumen and life time 30000 hours. 
(Type is Gaash Model # 5Z00351 or equivalent) </t>
    </r>
  </si>
  <si>
    <t>A.1.4</t>
  </si>
  <si>
    <r>
      <rPr>
        <sz val="11"/>
        <color rgb="FF000000"/>
        <rFont val="Times New Roman"/>
        <family val="1"/>
      </rPr>
      <t xml:space="preserve">Ditto, but outdoor Decorative wall mounted with diffuser. </t>
    </r>
    <r>
      <rPr>
        <b/>
        <sz val="11"/>
        <color rgb="FF000000"/>
        <rFont val="Times New Roman"/>
        <family val="1"/>
      </rPr>
      <t xml:space="preserve">
</t>
    </r>
    <r>
      <rPr>
        <sz val="11"/>
        <color rgb="FF000000"/>
        <rFont val="Times New Roman"/>
        <family val="1"/>
      </rPr>
      <t>(Type is Gaash or equivalent)</t>
    </r>
  </si>
  <si>
    <t>A.1.5</t>
  </si>
  <si>
    <r>
      <t>Surfaced mounted lighting fixture</t>
    </r>
    <r>
      <rPr>
        <sz val="11"/>
        <color rgb="FF000000"/>
        <rFont val="Times New Roman"/>
        <family val="1"/>
      </rPr>
      <t>, including LED lamps 2x16W Philips, T8 , 1200mm ,230V,not less than 100 Lumen/W , daylight 6500 K. (Type is Gaash or equivalent)</t>
    </r>
  </si>
  <si>
    <t>A.1.6</t>
  </si>
  <si>
    <r>
      <rPr>
        <sz val="11"/>
        <color rgb="FF000000"/>
        <rFont val="Times New Roman"/>
        <family val="1"/>
      </rPr>
      <t xml:space="preserve">Ditto, but waterproof type IP 65. </t>
    </r>
    <r>
      <rPr>
        <b/>
        <sz val="11"/>
        <color rgb="FF000000"/>
        <rFont val="Times New Roman"/>
        <family val="1"/>
      </rPr>
      <t xml:space="preserve">
</t>
    </r>
    <r>
      <rPr>
        <sz val="11"/>
        <color rgb="FF000000"/>
        <rFont val="Times New Roman"/>
        <family val="1"/>
      </rPr>
      <t>(Type is Gaash or equivalent)</t>
    </r>
  </si>
  <si>
    <t>A.1.7</t>
  </si>
  <si>
    <r>
      <t>Surfaced mounted lighting fixture</t>
    </r>
    <r>
      <rPr>
        <sz val="11"/>
        <color rgb="FF000000"/>
        <rFont val="Times New Roman"/>
        <family val="1"/>
      </rPr>
      <t xml:space="preserve">,including LED lamps </t>
    </r>
    <r>
      <rPr>
        <b/>
        <sz val="11"/>
        <color rgb="FF000000"/>
        <rFont val="Times New Roman"/>
        <family val="1"/>
      </rPr>
      <t>1X16 w</t>
    </r>
    <r>
      <rPr>
        <sz val="11"/>
        <color rgb="FF000000"/>
        <rFont val="Times New Roman"/>
        <family val="1"/>
      </rPr>
      <t xml:space="preserve">,  1600 lumen, </t>
    </r>
    <r>
      <rPr>
        <b/>
        <sz val="11"/>
        <color rgb="FF000000"/>
        <rFont val="Times New Roman"/>
        <family val="1"/>
      </rPr>
      <t>with asymetric reflector</t>
    </r>
    <r>
      <rPr>
        <sz val="11"/>
        <color rgb="FF000000"/>
        <rFont val="Times New Roman"/>
        <family val="1"/>
      </rPr>
      <t xml:space="preserve"> for the classrooms blackboards, exit window 140 degre T8 , 1200mm ,230V,not less than 100 Lumen/W , daylight 6500 K. </t>
    </r>
    <r>
      <rPr>
        <b/>
        <sz val="11"/>
        <color rgb="FF000000"/>
        <rFont val="Times New Roman"/>
        <family val="1"/>
      </rPr>
      <t xml:space="preserve">
</t>
    </r>
    <r>
      <rPr>
        <sz val="11"/>
        <color rgb="FF000000"/>
        <rFont val="Times New Roman"/>
        <family val="1"/>
      </rPr>
      <t>(Type is Gaash or equivalent)</t>
    </r>
  </si>
  <si>
    <t>A.1.8</t>
  </si>
  <si>
    <r>
      <rPr>
        <b/>
        <sz val="11"/>
        <color rgb="FF000000"/>
        <rFont val="Times New Roman"/>
        <family val="1"/>
      </rPr>
      <t xml:space="preserve">Recessed Mounted LED Lighting Spot 5-7 watt, </t>
    </r>
    <r>
      <rPr>
        <sz val="11"/>
        <color rgb="FF000000"/>
        <rFont val="Times New Roman"/>
        <family val="1"/>
      </rPr>
      <t>4” diameter with 85 lumen/watt and life time 30000 hours. 4000K-6500K
 (Type is LIPER or equivalent).</t>
    </r>
  </si>
  <si>
    <t>A.1.9</t>
  </si>
  <si>
    <r>
      <rPr>
        <b/>
        <sz val="11"/>
        <color rgb="FF000000"/>
        <rFont val="Times New Roman"/>
        <family val="1"/>
      </rPr>
      <t>Decorative Suspended Chandelier</t>
    </r>
    <r>
      <rPr>
        <sz val="11"/>
        <color rgb="FF000000"/>
        <rFont val="Times New Roman"/>
        <family val="1"/>
      </rPr>
      <t xml:space="preserve"> with 16 LED lamps 2-4 watt each lamp.Type must be  European made , Coplete withh all neded suports, frames and accessories, high quality and brand name.</t>
    </r>
  </si>
  <si>
    <t>A.1.10</t>
  </si>
  <si>
    <t>Ditto But With 8 Lamps.</t>
  </si>
  <si>
    <t>A.1.11</t>
  </si>
  <si>
    <r>
      <rPr>
        <b/>
        <sz val="11"/>
        <color rgb="FF000000"/>
        <rFont val="Times New Roman"/>
        <family val="1"/>
      </rPr>
      <t>Surfaced Mounted Covered Diffuser Luminair LED</t>
    </r>
    <r>
      <rPr>
        <sz val="11"/>
        <color rgb="FF000000"/>
        <rFont val="Times New Roman"/>
        <family val="1"/>
      </rPr>
      <t xml:space="preserve"> Lighting Fixture 20-30w, for bathroom  above mirror, Rectangular size from 50-60 cm, with life time 30000 hours.  (Type is Brand Name) </t>
    </r>
  </si>
  <si>
    <t>A.1.12</t>
  </si>
  <si>
    <r>
      <rPr>
        <b/>
        <sz val="11"/>
        <color rgb="FF000000"/>
        <rFont val="Times New Roman"/>
        <family val="1"/>
      </rPr>
      <t xml:space="preserve">Indirect lighting LED Strip , </t>
    </r>
    <r>
      <rPr>
        <sz val="11"/>
        <color rgb="FF000000"/>
        <rFont val="Times New Roman"/>
        <family val="1"/>
      </rPr>
      <t>high quality for use inside the hidden and lighting in gypsum ceilings, with all needed accessories, fittings and power supply socket
(Type is Brand Name) .</t>
    </r>
  </si>
  <si>
    <t>L.M.</t>
  </si>
  <si>
    <t>A.1.13</t>
  </si>
  <si>
    <r>
      <t xml:space="preserve">Recessed Stair Mounted lighting Unit for Theater LED
  </t>
    </r>
    <r>
      <rPr>
        <sz val="11"/>
        <color rgb="FF000000"/>
        <rFont val="Times New Roman"/>
        <family val="1"/>
      </rPr>
      <t>4-8 watt, IP 65, 4000K-6500K.</t>
    </r>
    <r>
      <rPr>
        <b/>
        <sz val="11"/>
        <color rgb="FF000000"/>
        <rFont val="Times New Roman"/>
        <family val="1"/>
      </rPr>
      <t xml:space="preserve">
</t>
    </r>
    <r>
      <rPr>
        <sz val="11"/>
        <color rgb="FF000000"/>
        <rFont val="Times New Roman"/>
        <family val="1"/>
      </rPr>
      <t xml:space="preserve"> (Type is Eourpean Brand Name).</t>
    </r>
  </si>
  <si>
    <t>A.1.14</t>
  </si>
  <si>
    <t>Supply , Install &amp; operate wall mounting 50W RGB LED flood light projector ,dimmable, color changing ,16 colors, water proof with remote control type( LE)  IP65 or equivalent complete  with all needed XLPE cable 3x2.5 mm2 , Multicore, and control cables conduits, clamps, supports and frame to fix the fixture, fittings, and accessories and any other needed materials and workmanship to complete the job.</t>
  </si>
  <si>
    <t>A.1.15</t>
  </si>
  <si>
    <t>Ditto But daylight  flood light.</t>
  </si>
  <si>
    <t>A.1.16</t>
  </si>
  <si>
    <r>
      <rPr>
        <b/>
        <sz val="11"/>
        <color rgb="FF000000"/>
        <rFont val="Times New Roman"/>
        <family val="1"/>
      </rPr>
      <t>Lighting Emergency Signs (EXIT)</t>
    </r>
    <r>
      <rPr>
        <sz val="11"/>
        <color rgb="FF000000"/>
        <rFont val="Times New Roman"/>
        <family val="1"/>
      </rPr>
      <t xml:space="preserve"> surface mounted, LED , emergency time 180 minutes ,complete set with accessories.
(Type is Gaash # 580015 or equivalent)</t>
    </r>
  </si>
  <si>
    <t>A.1.17</t>
  </si>
  <si>
    <r>
      <rPr>
        <b/>
        <sz val="11"/>
        <color rgb="FF000000"/>
        <rFont val="Times New Roman"/>
        <family val="1"/>
      </rPr>
      <t>Recessed Mounted Emergency Lighting</t>
    </r>
    <r>
      <rPr>
        <sz val="11"/>
        <color rgb="FF000000"/>
        <rFont val="Times New Roman"/>
        <family val="1"/>
      </rPr>
      <t xml:space="preserve"> , LED , 3 watt, 160 LM with emergency backup time 180 minutes ,complete set with accessories.
(Type is Gaash # 5878953 or equivalent)</t>
    </r>
  </si>
  <si>
    <t>A.2.1</t>
  </si>
  <si>
    <r>
      <t xml:space="preserve">Single phase flush 220V,16A socket outlet. 
</t>
    </r>
    <r>
      <rPr>
        <sz val="11"/>
        <rFont val="Times New Roman"/>
        <family val="1"/>
      </rPr>
      <t>(Type is GEWISS Chorus or equivalent)</t>
    </r>
  </si>
  <si>
    <t>A.2.2</t>
  </si>
  <si>
    <r>
      <t xml:space="preserve">Ditto,  but </t>
    </r>
    <r>
      <rPr>
        <b/>
        <sz val="11"/>
        <rFont val="Times New Roman"/>
        <family val="1"/>
      </rPr>
      <t>Table Mounted</t>
    </r>
    <r>
      <rPr>
        <sz val="11"/>
        <rFont val="Times New Roman"/>
        <family val="1"/>
      </rPr>
      <t xml:space="preserve"> in computer class.
(Type is GEWISS Chorus or equivalent)</t>
    </r>
  </si>
  <si>
    <t>A.2.3</t>
  </si>
  <si>
    <r>
      <t xml:space="preserve">Ditto item 2.1,  but </t>
    </r>
    <r>
      <rPr>
        <b/>
        <sz val="11"/>
        <rFont val="Times New Roman"/>
        <family val="1"/>
      </rPr>
      <t>water proof single  socket</t>
    </r>
    <r>
      <rPr>
        <sz val="11"/>
        <rFont val="Times New Roman"/>
        <family val="1"/>
      </rPr>
      <t xml:space="preserve">.
</t>
    </r>
    <r>
      <rPr>
        <b/>
        <sz val="11"/>
        <rFont val="Times New Roman"/>
        <family val="1"/>
      </rPr>
      <t>(Type is GEWISS Chorus or equivalent)</t>
    </r>
  </si>
  <si>
    <t>A.2.4</t>
  </si>
  <si>
    <r>
      <rPr>
        <sz val="11"/>
        <rFont val="Times New Roman"/>
        <family val="1"/>
      </rPr>
      <t xml:space="preserve">Supply, install &amp; operate waterproof 3ph ( </t>
    </r>
    <r>
      <rPr>
        <b/>
        <sz val="11"/>
        <rFont val="Times New Roman"/>
        <family val="1"/>
      </rPr>
      <t>380 V, 3P N &amp; E , 32AMP SWITCHED INTERLOCKED SOCKET</t>
    </r>
    <r>
      <rPr>
        <sz val="11"/>
        <rFont val="Times New Roman"/>
        <family val="1"/>
      </rPr>
      <t xml:space="preserve"> (SHELTER OUTLET) complete set with all needed accessories, power cables 5X6mm2 XLPE cables, pipes, ducts, trays, connection boxes, fixing bolts, connection and commissioning.</t>
    </r>
    <r>
      <rPr>
        <b/>
        <sz val="11"/>
        <rFont val="Times New Roman"/>
        <family val="1"/>
      </rPr>
      <t xml:space="preserve"> 
(Type is GEWISS or equivalent)</t>
    </r>
  </si>
  <si>
    <t>A.3</t>
  </si>
  <si>
    <r>
      <rPr>
        <b/>
        <sz val="11"/>
        <rFont val="Times New Roman"/>
        <family val="1"/>
      </rPr>
      <t>Hand Dryer</t>
    </r>
    <r>
      <rPr>
        <sz val="11"/>
        <rFont val="Times New Roman"/>
        <family val="1"/>
      </rPr>
      <t xml:space="preserve">
Supply and install complete automatic operated infra red hand dryer 2000w stainless steel brand name with all needed 3x4 mm2 XLPE cable ,conduit  connection boxes fixing bolts, connection any other needed materials and workmanship to complete the job.</t>
    </r>
  </si>
  <si>
    <t>A.4</t>
  </si>
  <si>
    <t>Supply and install Heat Shrinkable Low Voltage Cable Joints &amp; Terminations Kit To suit low voltage cables type XLPE 0.6/1 KV to be used as a Joint for Exiting XLPE CABLE 3x95+50mm2   in building . The price includes all needed copper Connections, insulation tubes, clamps. heat shrink tubes for inside and outside and all needed fittings, accessories to complete the work as per the specifications and engineer's instructions.</t>
  </si>
  <si>
    <t>A.5.1</t>
  </si>
  <si>
    <t>XLPE -N2XY Cable (3x240+120)mm2</t>
  </si>
  <si>
    <t>R.M.</t>
  </si>
  <si>
    <t>A.5.2</t>
  </si>
  <si>
    <t>A.5.3</t>
  </si>
  <si>
    <t>A.5.4</t>
  </si>
  <si>
    <t>A.5.5</t>
  </si>
  <si>
    <t>A.5.6</t>
  </si>
  <si>
    <t>A.5.7</t>
  </si>
  <si>
    <t>A.5.8</t>
  </si>
  <si>
    <t>A.5.9</t>
  </si>
  <si>
    <t>A.5.10</t>
  </si>
  <si>
    <t>A.5.11</t>
  </si>
  <si>
    <t>A.5.12</t>
  </si>
  <si>
    <t>A.5.13</t>
  </si>
  <si>
    <t>A.5.14</t>
  </si>
  <si>
    <t>A.6.1</t>
  </si>
  <si>
    <t>Supply and erect hot galv. Suspended or wall mounting channel  cable tray type Besca width 60cm,1.5mm thichness or equivalent  complete with all needed fitting such as straight coupler, elbow coupler, tee coupler ,divider etc.and works to lay and arrange cable according to drawing, specification and instruction.  The Contractor has to submit Detailed Shop Drawings to be approved by the Engineer before commencement of the work, and all required materials should be supplied as specified and subject to the Engineer’s approval. Also the cable tray must be provided with complete continuity earth conductor at every joint(  NYA 1x16mm2 Flexible CU. wire.)</t>
  </si>
  <si>
    <t>A.6.2</t>
  </si>
  <si>
    <t>Ditto but width 30cm with sun shade cover for outdoor cable tray on roof.</t>
  </si>
  <si>
    <t>A.6.3</t>
  </si>
  <si>
    <t>Ditto but width 20cm  cable tray .</t>
  </si>
  <si>
    <t>A.6.4</t>
  </si>
  <si>
    <t>Ditto but width 15cm  cable tray .</t>
  </si>
  <si>
    <t>A.6.5</t>
  </si>
  <si>
    <t>Ditto but width 10cm  cable tray .</t>
  </si>
  <si>
    <t>A.7.1</t>
  </si>
  <si>
    <t>Supply H.G. cable ladder 60cm width type Besca or equivalent  with all needed accessories for fixing and installation according to instructions. Also the ladder must be complete earthed by NAY 1x10mm2 wire.</t>
  </si>
  <si>
    <t>A.7.2</t>
  </si>
  <si>
    <t>Ditto but width 30cm   .</t>
  </si>
  <si>
    <t>A.1</t>
  </si>
  <si>
    <t>Supply, install and commission main distribution  board (MDB) .The frame is made of  hot galvanized steel sheets 2mm  thickness, painted by antistatic and insulation paint.The unit rate for the below items include Power and control wires,connections terminals , PVC ducts, suitable rating copper bus-bars for three phases, neutral and separate earth bus bar,Ventilation, trenches, civil works, earthing  and all needed accessories. 
-Labelling inside and outside panel and S.L.D diagram fixed inside panel .     
-The panel size will have to include into consideration all electrical  Components including  M.C.B  , MCCB , ATS,..etc with 30% free space. (Enclosure is made by xEnergy type test Eaton.)</t>
  </si>
  <si>
    <t>A.2</t>
  </si>
  <si>
    <t>Supply and install Molded Case Circuit Breaker  MCCB 4X800A.Type  EATON  NZMN4-800A or equivalent). With external hand.</t>
  </si>
  <si>
    <t xml:space="preserve">Supply and install Molded Case Circuit Breaker  MCCB 4X400A.Type  EATON  NZMN3-400A or equivalent). </t>
  </si>
  <si>
    <t>Ditto as (A.3) but NZMN2- 3x250A .</t>
  </si>
  <si>
    <t>A.5</t>
  </si>
  <si>
    <t>Ditto as (A.3) but NZMN1- 4x80A . With external hand</t>
  </si>
  <si>
    <t>A.6</t>
  </si>
  <si>
    <t>Ditto as (A.3) but NZMN1- 3x80A .</t>
  </si>
  <si>
    <t>A.7</t>
  </si>
  <si>
    <t>Ditto as (A.3) but NZMN1- 3x63A .</t>
  </si>
  <si>
    <t>A.8</t>
  </si>
  <si>
    <t>Ditto as (A.3) but NZMN1- 3x32A .</t>
  </si>
  <si>
    <t>A.9</t>
  </si>
  <si>
    <t xml:space="preserve">Supply and install Minture Circuit Breaker  MCB 3X25A.Type  EATON  FAZ-D25/3 or equivalent). </t>
  </si>
  <si>
    <t>A.10</t>
  </si>
  <si>
    <t>Ditto as (A.9) but 3x32A.</t>
  </si>
  <si>
    <t>A.11</t>
  </si>
  <si>
    <t>Sypply and install 3-PH Mains/Solar. Automatic Change Over switch(ATS), motorized type, made of Two 160A, 400V(N2-4-160), with electrical and mechanical inter-lock, including  control and all needed accessories. Type Moeller or  equivalent..</t>
  </si>
  <si>
    <t>A.12</t>
  </si>
  <si>
    <t>Suplly and install Manual transfer switch MTS 4x160A with all needed connections and accessories.</t>
  </si>
  <si>
    <t>A.13</t>
  </si>
  <si>
    <t>Supply and install 3 Indication Lamps R-S-T the item includes  push button, LTL fuse3x10/6A and all needed connection.</t>
  </si>
  <si>
    <t>Set.</t>
  </si>
  <si>
    <t>A.14</t>
  </si>
  <si>
    <t xml:space="preserve"> Supply and install Current Transformer 1000/5A.</t>
  </si>
  <si>
    <t>A.15</t>
  </si>
  <si>
    <t xml:space="preserve"> Supply and install 3ph.digital multimeter. </t>
  </si>
  <si>
    <t>B.1</t>
  </si>
  <si>
    <t>Supply, install and commission main distribution  board (ACMDB) .The frame is made of  hot galvanized steel sheets 2mm  thickness, painted by antistatic and insulation paint.The unit rate for the below items include Power and control wires,connections terminals , PVC ducts, suitable rating copper bus-bars for three phases, neutral and separate earth bus bar, trenches, civil works, earthing  and all needed accessories. 
-Labeling inside and outside panel and S.L.D diagram fixed inside panel .     
-The panel size will have to include into consideration all electrical  Components including  M.C.B  , MCCB , ..etc with 30% free space. (Enclosure is made by xEnergy type test Eaton.)</t>
  </si>
  <si>
    <t>B.2</t>
  </si>
  <si>
    <t>B.3</t>
  </si>
  <si>
    <t>Ditto as (B.2) but NZMB1- 3x160A .</t>
  </si>
  <si>
    <t>B.4</t>
  </si>
  <si>
    <t>Ditto as (B.2) but NZMB1- 3x125A .</t>
  </si>
  <si>
    <t>B.5</t>
  </si>
  <si>
    <t>Ditto as (B.2) but NZMB1- 3x63A .</t>
  </si>
  <si>
    <t>B.6</t>
  </si>
  <si>
    <t>Ditto as (B.2) but NZMB1- 3x40A .</t>
  </si>
  <si>
    <t>B.7</t>
  </si>
  <si>
    <t>Ditto as (B.2) but NZMB1- 3x32A .</t>
  </si>
  <si>
    <t>B.8</t>
  </si>
  <si>
    <t xml:space="preserve">Supply and install Minture Circuit Breaker  MCB 3X25/20A.Type  EATON  FAZ-D25/3 or equivalent). </t>
  </si>
  <si>
    <t>B.9</t>
  </si>
  <si>
    <t>Ditto as (B.8) but 3x16A.</t>
  </si>
  <si>
    <t>B.10</t>
  </si>
  <si>
    <t>Ditto as (B.8) but 2x20A.</t>
  </si>
  <si>
    <t>B.11</t>
  </si>
  <si>
    <t>B.12</t>
  </si>
  <si>
    <t xml:space="preserve"> Supply and install Current Transformer 400/5A.</t>
  </si>
  <si>
    <t>B.13</t>
  </si>
  <si>
    <t>C.1</t>
  </si>
  <si>
    <t>Supply and install, connect electrical board size of 12 C.B the unit price include  Terminals, busbars,wires and all needed materials , accessories  and workmanship for propper installation.</t>
  </si>
  <si>
    <t>C.2</t>
  </si>
  <si>
    <t>Supply and install Miniature Circuit Breaker MCB 3X20A,(Type is EATON  MOELLER FAZ-D20/3 or equivalent).</t>
  </si>
  <si>
    <t>C.3</t>
  </si>
  <si>
    <t>Ditto but MCB 3X16A,(Type is EATON  MOELLER FAZ-D16/3 or equivalent).</t>
  </si>
  <si>
    <t>C.4</t>
  </si>
  <si>
    <t>Ditto but MCB FAZ-C 2X20/16A, (Type is MOELLER FAZ-C20/2 or equivalent).</t>
  </si>
  <si>
    <t>C.5</t>
  </si>
  <si>
    <t xml:space="preserve">Ditto but,  Residual current circuit breaker RCD 2x40A/0.03A ,
(Type is MOELLER EATON  RCD 40/2/0.03A or equivalent). </t>
  </si>
  <si>
    <t>C.6</t>
  </si>
  <si>
    <t xml:space="preserve">Ditto but,  Residual current circuit breaker RCD 4x25A/0.03A ,
(Type is MOELLER EATON  RCD 40/2/0.03A or equivalent). </t>
  </si>
  <si>
    <t>C.7</t>
  </si>
  <si>
    <t xml:space="preserve">Ditto but 2x10A,(Type is MOELLER FAZ-C10/1 or equivalent). </t>
  </si>
  <si>
    <t>C.8</t>
  </si>
  <si>
    <t xml:space="preserve">Ditto but 2x16A,(Type is MOELLER FAZ-C16/1 or equivalent). </t>
  </si>
  <si>
    <t>D.1</t>
  </si>
  <si>
    <t>D.2</t>
  </si>
  <si>
    <t xml:space="preserve">Supply and install Molded Case Circuit Breaker MCCB 3X63A,
(Type is EATON MOELLER NZMN1-63A or equivalent). </t>
  </si>
  <si>
    <t>D.3</t>
  </si>
  <si>
    <t xml:space="preserve">Supply and install Molded Case Circuit Breaker MCCB 3X63A,
(Type is EATON MOELLER NZMB1-63A or equivalent). </t>
  </si>
  <si>
    <t>D.4</t>
  </si>
  <si>
    <t xml:space="preserve">Ditto but MCCB 3X40A,
(Type is EATON MOELLER NZMN1-40A or equivalent). </t>
  </si>
  <si>
    <t>D.5</t>
  </si>
  <si>
    <t>Ditto but 3X32A,(Type is EATON  MOELLER FAZ-C32/3 or equivalent).</t>
  </si>
  <si>
    <t>D.6</t>
  </si>
  <si>
    <t>Ditto but 3X25A,(Type is EATON  MOELLER FAZ-D25/3 or equivalent).</t>
  </si>
  <si>
    <t>D.7</t>
  </si>
  <si>
    <t>Ditto but 3X20A,(Type is EATON  MOELLER FAZ-D20/3 or equivalent).</t>
  </si>
  <si>
    <t>D.8</t>
  </si>
  <si>
    <t xml:space="preserve">Ditto but,  Residual current circuit breaker RCD 4x40A/0.03A ,
(Type is MOELLER EATON  RCD 40/4/0.03A or equivalent). </t>
  </si>
  <si>
    <t>D.9</t>
  </si>
  <si>
    <t xml:space="preserve">Ditto but  Miniature Circuit Breaker  MCB   1X10A, 
(Type is MOELLER EATON FAZ-C10/1 or equivalent). </t>
  </si>
  <si>
    <t>D.10</t>
  </si>
  <si>
    <t xml:space="preserve">Ditto but 1x16A,(Type is  EATON MOELLER FAZ-C16/1 or equivalent). </t>
  </si>
  <si>
    <t>D.11</t>
  </si>
  <si>
    <t xml:space="preserve">Ditto but 1x20A,(Type is  EATON MOELLER FAZ-C20/1 or equivalent). </t>
  </si>
  <si>
    <t>D.12</t>
  </si>
  <si>
    <t xml:space="preserve">Ditto but 1x20A,(Type is  EATON MOELLER FAZ-D20/1 or equivalent). </t>
  </si>
  <si>
    <t>D.13</t>
  </si>
  <si>
    <t>Supply and install Signal indication lamp R S T ,the item includes push button, LTL fuse3x10/6A and all needed connection.</t>
  </si>
  <si>
    <t>E.1</t>
  </si>
  <si>
    <t>Ditto as Item ( SDB-BFG1)</t>
  </si>
  <si>
    <t>E.2</t>
  </si>
  <si>
    <t xml:space="preserve">Supply and install Molded Case Circuit Breaker MCCB 3X40A,
(Type is EATON MOELLER NZMB1-40A or equivalent). </t>
  </si>
  <si>
    <t>E.3</t>
  </si>
  <si>
    <t>Ditto but  Miniature Circuit Breaker  MCB  FAZ-C 3X25A,
(Type is MOELLER EATON FAZ-C25/3 or equivalent).</t>
  </si>
  <si>
    <t>E.4</t>
  </si>
  <si>
    <t xml:space="preserve">Ditto but Residual current circuit breaker RCD 4X40A/0.03A,
(Type is MOELLER EATON  RCD 40/4/0.03A or equivalent). </t>
  </si>
  <si>
    <t>E.5</t>
  </si>
  <si>
    <t xml:space="preserve">Ditto but Miniature Circuit Breaker  MCB 1X10A,
(Type is MOELLER EATON FAZ-C10/1 or equivalent). </t>
  </si>
  <si>
    <t>E.6</t>
  </si>
  <si>
    <t xml:space="preserve">Ditto but 1x16A,(Type is MOELLER EATON FAZ-C16/1 or equivalent). </t>
  </si>
  <si>
    <t>E.7</t>
  </si>
  <si>
    <t xml:space="preserve">Ditto but 1x20A,(Type is MOELLER EATON FAZ-C20/1 or equivalent). </t>
  </si>
  <si>
    <t>E.8</t>
  </si>
  <si>
    <t>Supply and install Signal indication lamp R S T ,the item includes push button, LTL fuse 3x10/6A and all needed connection.</t>
  </si>
  <si>
    <t>F.1</t>
  </si>
  <si>
    <t>F.2</t>
  </si>
  <si>
    <t>Supply and install Miniature Circuit Breaker Miniature Circuit Breaker  MCB  FAZ-C 3X25A,(Type is MOELLER  EATON FAZ-C25/3 or equivalent).</t>
  </si>
  <si>
    <t>F.3</t>
  </si>
  <si>
    <t xml:space="preserve">Ditto but , Residual current circuit breaker RCD 4x40A/0.03A,
(Type is MOELLER EATON  RCD 40/4/0.03A or equivalent). </t>
  </si>
  <si>
    <t>F.4</t>
  </si>
  <si>
    <t xml:space="preserve">Ditto but , Miniature Circuit Breaker  MCB 1X10A, 
(Type is MOELLER EATON FAZ-C10/1 or equivalent). </t>
  </si>
  <si>
    <t>F.5</t>
  </si>
  <si>
    <t>F.6</t>
  </si>
  <si>
    <t>F.7</t>
  </si>
  <si>
    <t>G.1</t>
  </si>
  <si>
    <t>Ditto as  Item ( SDB-BFG1)</t>
  </si>
  <si>
    <t>G.2</t>
  </si>
  <si>
    <t xml:space="preserve">Supply and install  Molded Case Circuit Breaker  MCCB 3X63A,
(Type is EATON- MOELLER EATON NZMB1-63A. or equivalent). </t>
  </si>
  <si>
    <t>G.3</t>
  </si>
  <si>
    <t>Ditto but,  Miniature Circuit Breaker  MCB  FAZ-C 3X25A ,(Type is MOELLER- EATON FAZ-C25/3 or equivalent).</t>
  </si>
  <si>
    <t>G.4</t>
  </si>
  <si>
    <t xml:space="preserve">Ditto but 3x20A,(Type is MOELLER EATON FAZ-C20/3 or equivalent). </t>
  </si>
  <si>
    <t>G.5</t>
  </si>
  <si>
    <t xml:space="preserve">Ditto but,  Residual current circuit breaker RCD 4x40A/0.03A ,
(Type is MOELLER- EATON  RCD 40/4/0.03A or equivalent). </t>
  </si>
  <si>
    <t>G.6</t>
  </si>
  <si>
    <t xml:space="preserve">Ditto but , Miniature Circuit Breaker  MCB   1X10A,
(Type is MOELLER EATON FAZ-C10/1 or equivalent). </t>
  </si>
  <si>
    <t>G.7</t>
  </si>
  <si>
    <t>G.8</t>
  </si>
  <si>
    <t>G.9</t>
  </si>
  <si>
    <t>H.1</t>
  </si>
  <si>
    <t>H.2</t>
  </si>
  <si>
    <t xml:space="preserve">Supply and install  Molded Case Circuit Breaker  MCCB 3X63A,
(Type is EATON MOELLER NZMB1-63A. or equivalent). </t>
  </si>
  <si>
    <t>H.3</t>
  </si>
  <si>
    <t>Ditto but,Miniature Circuit Breaker  MCB  FAZ-C 3X25A,(Type is MOELLER EATON  FAZ-C25/3 or equivalent).</t>
  </si>
  <si>
    <t>H.4</t>
  </si>
  <si>
    <t>H.5</t>
  </si>
  <si>
    <t>H.6</t>
  </si>
  <si>
    <t xml:space="preserve">Ditto but , Miniature Circuit Breaker  MCB   1X10A, 
(Type is MOELLER EATON  FAZ-C10/1 or equivalent). </t>
  </si>
  <si>
    <t>H.7</t>
  </si>
  <si>
    <t>H.8</t>
  </si>
  <si>
    <t>H.9</t>
  </si>
  <si>
    <t>I.1</t>
  </si>
  <si>
    <t>I.2</t>
  </si>
  <si>
    <t xml:space="preserve">Supply and install Molded Case Circuit Breaker MCCB 3X40A
(Type is EATON MOELLER NZMB1-40A. or equivalent). </t>
  </si>
  <si>
    <t>I.3</t>
  </si>
  <si>
    <t>Ditto but,  Miniature Circuit Breaker  MCB  FAZ-C 3X32A,
(Type is EATON MOELLER FAZ-C32/3 or equivalent).</t>
  </si>
  <si>
    <t>I.4</t>
  </si>
  <si>
    <t xml:space="preserve">Ditto but 3x25A,(Type is MOELLER EATON FAZ-C25/3 or equivalent). </t>
  </si>
  <si>
    <t>I.5</t>
  </si>
  <si>
    <t xml:space="preserve">Ditto but,  Residual current circuit breaker RCD 4x40A/0.03A
(Type is MOELLER EATON  RCD 40/4/0.03A or equivalent). </t>
  </si>
  <si>
    <t>I.6</t>
  </si>
  <si>
    <t xml:space="preserve">Ditto but , Miniature Circuit Breaker  MCB   1X10A, 
(Type is MOELLER EATON FAZ-C10/1 or equivalent). </t>
  </si>
  <si>
    <t>I.7</t>
  </si>
  <si>
    <t>I.8</t>
  </si>
  <si>
    <t>I.9</t>
  </si>
  <si>
    <t>J.2</t>
  </si>
  <si>
    <t>Supply and install   Miniature Circuit Breaker  MCB  FAZ-C 3X25A, 
(Type is MOELLER EATON  FAZ-C25/3 or equivalent).</t>
  </si>
  <si>
    <t>J.3</t>
  </si>
  <si>
    <t>J.4</t>
  </si>
  <si>
    <t>J.5</t>
  </si>
  <si>
    <t xml:space="preserve">Ditto but, RCD 2x40A/0.03A,
(Type is MOELLER EATON  RCD 40/2/0.03A or equivalent). </t>
  </si>
  <si>
    <t>J.6</t>
  </si>
  <si>
    <t xml:space="preserve">Ditto but , Miniature Circuit Breaker  MCB 1X10A,
(Type is MOELLER EATON FAZ-C10/1 or equivalent). </t>
  </si>
  <si>
    <t>J.7</t>
  </si>
  <si>
    <t xml:space="preserve">Ditto but 1x16A,(Type is MOELLER EATON  FAZ-C16/1 or equivalent). </t>
  </si>
  <si>
    <t>J.8</t>
  </si>
  <si>
    <t xml:space="preserve">Ditto but 1x20A,(Type is MOELLER EATON  FAZ-C20/1 or equivalent). </t>
  </si>
  <si>
    <t>J.9</t>
  </si>
  <si>
    <t>K.1</t>
  </si>
  <si>
    <t>Supply, install and commission sub distribution  board  with switch key. the frame is made of  hot galvanized steel sheets 2mm  thickness, painted by antistatic and insulation paint.The unit rate for the below items include Wires,connections terminals , PVC ducts, suitable rating busbars,civil works, earthing  and all needed accessories. 
-Labeling and S.L.D diagram fixed inside panel .       
-The panel size will have to include into consideration all electrical  Components including  C.B  and lighting control system devices (Actuator, power supply ,bus copluer,etc) with 30% free space. ( Type is Moller Eaton or equivalent).                                           
-The unit rate include Rearrange exiting distribution board to separate essential loads(lighting) and transfer to new panel, the item icludes  dismantling  exiting C.Bs and deliver to owner, cleaning and all needed works as per approved shopdrawing ,specifications and supervisor engineer instruction’s.</t>
  </si>
  <si>
    <t>K.2</t>
  </si>
  <si>
    <t>Supply and install  Miniature Circuit Breaker MCB  FAZ-C 3X40A,
(Type is MOELLER EATON  FAZ-C40/3 or equivalent).</t>
  </si>
  <si>
    <t>K.3</t>
  </si>
  <si>
    <t xml:space="preserve">Ditto but,  Residual current circuit breaker RCD 4x40A/0.03A,
(Type is MOELLER EATON  RCD 40/4/0.03A or equivalent). </t>
  </si>
  <si>
    <t>K.4</t>
  </si>
  <si>
    <t xml:space="preserve">Ditto but  Miniature Circuit Breaker  MCB 1X10A,
(Type is MOELLER EATON FAZ-C10/1 or equivalent). </t>
  </si>
  <si>
    <t>K.5</t>
  </si>
  <si>
    <t xml:space="preserve">Ditto but 1x16A,(Type is EATON MOELLER FAZ-C16/1 or equivalent). </t>
  </si>
  <si>
    <t>K.6</t>
  </si>
  <si>
    <t>L.1</t>
  </si>
  <si>
    <t>L.2</t>
  </si>
  <si>
    <t>Supply and install  Miniature Circuit Breaker MCB  FAZ-C 3X32A,(Type is MOELLER EATON  FAZ-C32/3 or equivalent).</t>
  </si>
  <si>
    <t>L.3</t>
  </si>
  <si>
    <t>Ditto but MCB  FAZ-C 3X25A,
(Type is MOELLER EATON  FAZ-C25/3 or equivalent).</t>
  </si>
  <si>
    <t>L.4</t>
  </si>
  <si>
    <t>L.5</t>
  </si>
  <si>
    <t xml:space="preserve">Ditto but  Miniature Circuit Breaker  MCB 1X10A, 
(Type is MOELLER EATON FAZ-C10/1 or equivalent). </t>
  </si>
  <si>
    <t>L.6</t>
  </si>
  <si>
    <t>L.7</t>
  </si>
  <si>
    <t xml:space="preserve">Ditto but 1x20A,(Type is EATON MOELLER FAZ-C20/1 or equivalent). </t>
  </si>
  <si>
    <t>L.8</t>
  </si>
  <si>
    <t>M.1</t>
  </si>
  <si>
    <t>Ditto as SDB-G1.</t>
  </si>
  <si>
    <t>M.2</t>
  </si>
  <si>
    <t>Supply and install  Miniature Circuit Breaker MCB  FAZ-C 3X40A,(Type is MOELLER EATON  FAZ-C40/3 or equivalent).</t>
  </si>
  <si>
    <t>M.3</t>
  </si>
  <si>
    <t>Ditto but MCB  FAZ-C 3X25A,(Type is MOELLER EATON FAZ-C25/3 or equivalent).</t>
  </si>
  <si>
    <t>M.4</t>
  </si>
  <si>
    <t>M.5</t>
  </si>
  <si>
    <t>M.6</t>
  </si>
  <si>
    <t>M.7</t>
  </si>
  <si>
    <t>M.8</t>
  </si>
  <si>
    <t>N.1</t>
  </si>
  <si>
    <t>N.2</t>
  </si>
  <si>
    <t>Supply and install Miniature Circuit Breaker  MCB  FAZ-C 3X32A,  
(Type is MOELLER FAZ-C32/3 or equivalent).</t>
  </si>
  <si>
    <t>N.3</t>
  </si>
  <si>
    <t>Ditto but, MCB  FAZ-C 3X25A,(Type is MOELLER FAZ-C25/3 or equivalent).</t>
  </si>
  <si>
    <t>N.4</t>
  </si>
  <si>
    <t>N.5</t>
  </si>
  <si>
    <t xml:space="preserve">Ditto but , Miniature Circuit Breaker  MCB   1X10A, 
(Type is MOELLER FAZ-C10/1 or equivalent). </t>
  </si>
  <si>
    <t>N.6</t>
  </si>
  <si>
    <t xml:space="preserve">Ditto but 1x16A,(Type is MOELLER FAZ-C16/1 or equivalent). </t>
  </si>
  <si>
    <t>N.7</t>
  </si>
  <si>
    <t>O.1</t>
  </si>
  <si>
    <t>O.2</t>
  </si>
  <si>
    <t>Supply and install Miniature Circuit Breaker  MCB  FAZ-C 3X32A, 
(Type is MOELLER FAZ-C32/3 or equivalent).</t>
  </si>
  <si>
    <t>O.3</t>
  </si>
  <si>
    <t>Ditto but, MCB  FAZ-C 3X25A,
(Type is MOELLER FAZ-C25/3 or equivalent).</t>
  </si>
  <si>
    <t>O.4</t>
  </si>
  <si>
    <t>O.5</t>
  </si>
  <si>
    <t>O.6</t>
  </si>
  <si>
    <t>O.7</t>
  </si>
  <si>
    <t xml:space="preserve">Ditto but 1x20A.,(Type is MOELLER FAZ-C20/1 or equivalent). </t>
  </si>
  <si>
    <t>O.8</t>
  </si>
  <si>
    <t>P.1</t>
  </si>
  <si>
    <t>P.2</t>
  </si>
  <si>
    <t>P.3</t>
  </si>
  <si>
    <t>Ditto but, MCB  FAZ-C 3X25A  (Type is MOELLER FAZ-C25/3 or equivalent).</t>
  </si>
  <si>
    <t>P.4</t>
  </si>
  <si>
    <t>P.5</t>
  </si>
  <si>
    <t xml:space="preserve">Ditto but , Miniature Circuit Breaker  MCB   1X10A,
 (Type is MOELLER FAZ-C10/1 or equivalent). </t>
  </si>
  <si>
    <t>P.6</t>
  </si>
  <si>
    <t>P.7</t>
  </si>
  <si>
    <t>P.8</t>
  </si>
  <si>
    <t>Q.1</t>
  </si>
  <si>
    <t>Q.2</t>
  </si>
  <si>
    <t>Supply and install Miniature Circuit Breaker  MCB  FAZ-C 3X25A,
(Type is MOELLER FAZ-C25/3 or equivalent).</t>
  </si>
  <si>
    <t>Q.3</t>
  </si>
  <si>
    <t>Q.4</t>
  </si>
  <si>
    <t xml:space="preserve">Ditto but , Miniature Circuit Breaker  MCB   1X10A,
(Type is MOELLER FAZ-C10/1 or equivalent). </t>
  </si>
  <si>
    <t>Q.5</t>
  </si>
  <si>
    <t>Q.6</t>
  </si>
  <si>
    <t>R.1</t>
  </si>
  <si>
    <r>
      <t>Supply, install and commission sub distribution  board  with  switch key. the frame is made of  hot galvanized steel sheets 2mm  thickness, painted by antistatic and insulation paint.The unit rate for the below items include Wires,</t>
    </r>
    <r>
      <rPr>
        <sz val="11"/>
        <rFont val="Times New Roman"/>
        <family val="1"/>
      </rPr>
      <t>Cables</t>
    </r>
    <r>
      <rPr>
        <sz val="11"/>
        <color theme="1"/>
        <rFont val="Times New Roman"/>
        <family val="1"/>
      </rPr>
      <t>,connections terminals , PVC ducts, suitable rating busbars,civil works, earthing  and all needed accessories. 
-Labeling and S.L.D diagram fixed inside panel .     
-The panel size will have to include into consideration all electrical  Components including C.B  and lighting control system devices (Actuator, power supply ,bus copluer,etc) with 30% free space. ( Type is Moller Eaton or equivalent).</t>
    </r>
  </si>
  <si>
    <t>R.2</t>
  </si>
  <si>
    <t>Supply and install Miniature Circuit Breaker  MCB  FAZ-C 3X32A ,
(Type is MOELLER FAZ-C25/3 or equivalent).</t>
  </si>
  <si>
    <t>R.3</t>
  </si>
  <si>
    <t xml:space="preserve">Ditto but,  Residual current circuit breaker RCD 4x40A/0.03A ,
Type is MOELLER EATON  RCD 40/4/0.03A or equivalent). </t>
  </si>
  <si>
    <t>R.4</t>
  </si>
  <si>
    <t xml:space="preserve">Ditto but , Miniature Circuit Breaker MCB  1X10A, 
(Type is MOELLER FAZ-C10/1 or equivalent). </t>
  </si>
  <si>
    <t>R.5</t>
  </si>
  <si>
    <t>R.6</t>
  </si>
  <si>
    <t>S.1</t>
  </si>
  <si>
    <t>S.2</t>
  </si>
  <si>
    <t xml:space="preserve">Supply and install Molded Case Circuit Breaker MCCB 3X63A,
(Type is EATON MOELLER NZMB1-63A. or equivalent). </t>
  </si>
  <si>
    <t>S.3</t>
  </si>
  <si>
    <t>Ditto but  Miniature Circuit Breaker  MCB 3X32A,
(Type is MOELLER FAZ-D32/3 or equivalent).</t>
  </si>
  <si>
    <t>S.4</t>
  </si>
  <si>
    <t>Ditto but 3X25A  (Type is MOELLER FAZ-D25/3 or equivalent).</t>
  </si>
  <si>
    <t>S.5</t>
  </si>
  <si>
    <t>Ditto but 3X20A  (Type is MOELLER FAZ-C20/3 or equivalent).</t>
  </si>
  <si>
    <t>S.6</t>
  </si>
  <si>
    <t>S.7</t>
  </si>
  <si>
    <t xml:space="preserve">Ditto but  Miniature Circuit Breaker  MCB 1X10A, 
(Type is MOELLER FAZ-C10/1 or equivalent). </t>
  </si>
  <si>
    <t>S.8</t>
  </si>
  <si>
    <t>T.1</t>
  </si>
  <si>
    <r>
      <t>Supply, install and commission sub distribution  board  with switch key. the frame is made of  hot galvanized steel sheets 2mm  thickness, painted by antistatic and insulation paint.The unit rate for the below items include Wires,</t>
    </r>
    <r>
      <rPr>
        <sz val="11"/>
        <rFont val="Times New Roman"/>
        <family val="1"/>
      </rPr>
      <t>Cables</t>
    </r>
    <r>
      <rPr>
        <sz val="11"/>
        <color theme="1"/>
        <rFont val="Times New Roman"/>
        <family val="1"/>
      </rPr>
      <t>,connections terminals , PVC ducts, suitable rating busbars,civil works, earthing  and all needed accessories. 
-Labeling and S.L.D diagram fixed inside panel .     
-The panel size will have to include into consideration all electrical  Components including C.B with 30% free space. ( Type is Moller Eaton or equivalent).</t>
    </r>
  </si>
  <si>
    <t>T.2</t>
  </si>
  <si>
    <t>T.3</t>
  </si>
  <si>
    <t>Ditto but Miniature Circuit Breaker MCB 3X63A,
(Type is MOELLER FAZ-C63/3or equivalent).</t>
  </si>
  <si>
    <t>T.4</t>
  </si>
  <si>
    <t>Ditto but Miniature Circuit Breaker 2X20A,
(Type is MOELLER FAZ-C20/2or equivalent).</t>
  </si>
  <si>
    <t>T.5</t>
  </si>
  <si>
    <t>U.1</t>
  </si>
  <si>
    <t>Ditto as  Item ( SDB-PDB)</t>
  </si>
  <si>
    <t>U.2</t>
  </si>
  <si>
    <t>U.3</t>
  </si>
  <si>
    <t>Ditto but Miniature Circuit Breaker 2X20A,
(Type is MOELLER FAZ-C20/2 or equivalent).</t>
  </si>
  <si>
    <t>U.4</t>
  </si>
  <si>
    <t>Ditto but 3X40A  (Type is MOELLER FAZ-C40/3 or equivalent).</t>
  </si>
  <si>
    <t>U.5</t>
  </si>
  <si>
    <t>Ditto but 3X25A  (Type is MOELLER FAZ-C25/3 or equivalent).</t>
  </si>
  <si>
    <t>U.6</t>
  </si>
  <si>
    <t>Ditto but 3X16A  (Type is MOELLER FAZ-C16/3 or equivalent).</t>
  </si>
  <si>
    <t>U.7</t>
  </si>
  <si>
    <t>V.1</t>
  </si>
  <si>
    <t>V.2</t>
  </si>
  <si>
    <t>V.3</t>
  </si>
  <si>
    <t xml:space="preserve">Ditto but  MCCB 3X40A,
(Type is EATON MOELLER NZMB1-40A or equivalent). </t>
  </si>
  <si>
    <t>V.4</t>
  </si>
  <si>
    <t xml:space="preserve">Ditto but  MCCB 3X32A,
(Type is EATON MOELLER NZMB1-32A or equivalent). </t>
  </si>
  <si>
    <t>V.5</t>
  </si>
  <si>
    <t xml:space="preserve">Ditto but  MCCB 3X32A,
(Type is EATON MOELLER NZMB1-25A or equivalent). </t>
  </si>
  <si>
    <t>V.6</t>
  </si>
  <si>
    <t>V.7</t>
  </si>
  <si>
    <t>Ditto but 2X20A  (Type is MOELLER FAZ-C20/2 or equivalent).</t>
  </si>
  <si>
    <t>V.8</t>
  </si>
  <si>
    <t>V.9</t>
  </si>
  <si>
    <t>V.10</t>
  </si>
  <si>
    <t xml:space="preserve">Ditto but 1x10/20A,(Type is MOELLER FAZ-C10/1,C20/1 or equivalent). </t>
  </si>
  <si>
    <t>V.11</t>
  </si>
  <si>
    <t>W.2</t>
  </si>
  <si>
    <t>Supply and install Miniature Circuit Breaker  MCB  FAZ-C 3X40A, 
(Type is MOELLER FAZ-C40/3 or equivalent).</t>
  </si>
  <si>
    <t>W.3</t>
  </si>
  <si>
    <t>W.4</t>
  </si>
  <si>
    <t xml:space="preserve">Ditto but 1x10A,(Type is MOELLER FAZ-C10/1 or equivalent). </t>
  </si>
  <si>
    <t>W.5</t>
  </si>
  <si>
    <t xml:space="preserve">Supply and install single phase Contactor DILM 25A with all needed and protections,Toggle switches,Relays for external lighting, (Type is MOELLER or equivalent). </t>
  </si>
  <si>
    <t>W.6</t>
  </si>
  <si>
    <t>X.1</t>
  </si>
  <si>
    <t>Ditto as  Item ( SDB-ELP1)</t>
  </si>
  <si>
    <t>X.2</t>
  </si>
  <si>
    <t>Supply and install Miniature Circuit Breaker  MCB  FAZ-C 3X40A, (Type is MOELLER FAZ-C40/3 or equivalent).</t>
  </si>
  <si>
    <t>X.3</t>
  </si>
  <si>
    <t xml:space="preserve">Ditto but,  Residual current circuit breaker RCD 4x40A/0.03A ,(Type is MOELLER EATON  RCD 40/4/0.03A or equivalent). </t>
  </si>
  <si>
    <t>X.4</t>
  </si>
  <si>
    <t>X.5</t>
  </si>
  <si>
    <t>X.6</t>
  </si>
  <si>
    <t>Y.2</t>
  </si>
  <si>
    <t>Ditto but 24 C.B.</t>
  </si>
  <si>
    <t>Y.3</t>
  </si>
  <si>
    <t>Supply and install Miniature Circuit Breaker MCB FAZ-C 2X20A, 
(Type is MOELLER FAZ-C20/2 or equivalent).</t>
  </si>
  <si>
    <t>Y.4</t>
  </si>
  <si>
    <t>Y.5</t>
  </si>
  <si>
    <t>Y.6</t>
  </si>
  <si>
    <t>Z.1</t>
  </si>
  <si>
    <t>Ditto as  Item ( SDB-GDB)</t>
  </si>
  <si>
    <t>Z.2</t>
  </si>
  <si>
    <t>Supply and install, connect electrical board size of 12 c.b. with Terminals, busbars,and all accessories.including all needed materials and workmanship for propper installation.</t>
  </si>
  <si>
    <t>Z.3</t>
  </si>
  <si>
    <t>Z.4</t>
  </si>
  <si>
    <t>Z.5</t>
  </si>
  <si>
    <t>Z.6</t>
  </si>
  <si>
    <t>Supply, Install &amp; Commissioning 3Phase 10 KVA UPS. Type is
APC Galaxy 300 10kVA 400V 3:3 with 10min Battery backup at full load , Start-up 5x8 with smart web based access interface
Output
   - Output power capacity 8 KWatts / 10 kVA
   - Max Configurable Power (Watts) 8 KWatts / 10 kVA
   - Nominal Output Voltage  400V 3PH
   - Output Voltage Note Configurable for 380 : 400 or 415 V 3 Phase nominal output voltage
   - Output Voltage Distortion  Less than 5%
   - Output Frequency (sync to mains) 50/60 Hz +/- 5%
Input
    - Nominal Input Voltage 400V 3PH
    - Input frequency 45 - 65 Hz
    - Input Connections Hard Wire 5-wire (3PH + N + G)
    - Input voltage range for main operations 340 - 477V
    - Input voltage adjustable range for mains operation
    323 - 437 (380V), 340 - 460 (400V), 357 - 477 (415V)V
    -Input Total Harmonic Distortion Less than 5% for full load</t>
  </si>
  <si>
    <t>Dismantling and carefully removing  the exiting fire control panel , the unit rate includes dismantling and removing all exiting fire alarm system components including detectors, break glass ,cables, networks, horns,...etc and all needed to complete the job as per engineer's instruction and delivered all components to the owner.</t>
  </si>
  <si>
    <t>B.1.1</t>
  </si>
  <si>
    <t>Excavation for foundations from the natural ground level up to the required designed foundations level. The works include:
- The compaction of the soil layers to get (95% MDD). 
- The selected excavated material can be used for back filling &amp; disposal of surplus material to locations acceptable to the Engineer and local authorities.</t>
  </si>
  <si>
    <t>B.1.2</t>
  </si>
  <si>
    <t>Supply, fill &amp; compact coarse sand (kurkar) material with (CBR&gt; 30) under the main building foundations (the mentioned soil improvement area) in four layers 25cm thick each (MDD 98%), to comply with the design bearing capacity of not less than (2.0Kg/cm2). The work must be carried out according to the specifications &amp; the engineer's instructions.</t>
  </si>
  <si>
    <t>B.1.3</t>
  </si>
  <si>
    <t>Supply and fill clean sand below the ground slab level in compacted layers 25 cm thick each (M.D.D 98%) as per specifications, drawings and the engineer’s instructions.</t>
  </si>
  <si>
    <t>B.2.1</t>
  </si>
  <si>
    <t>Supply &amp; cast plain concrete (B 200) under the foundations .</t>
  </si>
  <si>
    <t>B.2.2</t>
  </si>
  <si>
    <t>Supply &amp;cast Reinforced Concrete (B 300)  ready mix concrete for foundations.</t>
  </si>
  <si>
    <t>B.2.3</t>
  </si>
  <si>
    <t>Supply &amp; cast Reinforced Concrete (B 300) ready mix concrete for columns  &amp; necks.</t>
  </si>
  <si>
    <t>B.2.4</t>
  </si>
  <si>
    <t>Supply &amp; cast Reinforced Concrete (B 300) ready mix concrete for ground beams.</t>
  </si>
  <si>
    <t>B.2.5</t>
  </si>
  <si>
    <t>Supply &amp; cast Reinforced Concrete (B 300) ready mix concrete for ground slab</t>
  </si>
  <si>
    <t>B.2.6</t>
  </si>
  <si>
    <t>Supply &amp; cast Reinforced Concrete (B 300) ready mix concrete for trench.</t>
  </si>
  <si>
    <t>B.2.7</t>
  </si>
  <si>
    <t>Supply &amp; cast Reinforced Concrete (B 250) ready mix concrete for doors &amp; windows lintels &amp; sills including all the required materials.</t>
  </si>
  <si>
    <t>B.2.8</t>
  </si>
  <si>
    <t>Supply and cast Reinforced Concrete (B 300) ready mix concrete but for Slabs 25cm thick. The Price includes concrete, reinforcement, hollow Blocks (40x25x17), inverted  beams, drainage, electrical, mechanical ducts &amp; workmanship with all required works. as shown on the drawings, specifications and the engineer's instructions.</t>
  </si>
  <si>
    <t>B.2.9</t>
  </si>
  <si>
    <t>Supply &amp; build hollow block walling 20cm thick including the supplying of all materials (block size 20 x 20 x 40cm).</t>
  </si>
  <si>
    <t>B.2.10</t>
  </si>
  <si>
    <t>Supply &amp; build hollow block walling 10cm thick including the supplying of all materials (block size 20 x 10 x 40cm).</t>
  </si>
  <si>
    <t>B.3.1</t>
  </si>
  <si>
    <t>Plastering for internal walls 13mm thick according specifications.</t>
  </si>
  <si>
    <t>B.3.2</t>
  </si>
  <si>
    <t>External Plastering two faces for external walls (elevations) min. thick 15mm  with all required works.</t>
  </si>
  <si>
    <t>B.3.3</t>
  </si>
  <si>
    <t>Tyrolean color finish min. 2-coats with all required works.</t>
  </si>
  <si>
    <t>B.3.4</t>
  </si>
  <si>
    <t>Internal Painting for internal walls 2-coats of putty, one undercoat primer and min. 2-coats of oil paint with all required works.</t>
  </si>
  <si>
    <t>B.3.5</t>
  </si>
  <si>
    <t>Internal Painting for ceiling one undercoat primer and min. 2-coats of emulsion paint with all required works.</t>
  </si>
  <si>
    <t>B.4.1</t>
  </si>
  <si>
    <t xml:space="preserve">Supply and install local marble (Grade A) 3cm thick for window sills, doors, staircase risers and goings (external steps) with all required works. </t>
  </si>
  <si>
    <t>B.4.2</t>
  </si>
  <si>
    <t>Supply and cast terrazzo roof parapet 25cm wide x 5cm thick of the same kind and color of the floor tiles including smoothing the surfaces as all according to Drawings, Specifications and instructions of the Engineer.</t>
  </si>
  <si>
    <t>B.5.1</t>
  </si>
  <si>
    <t>Supply and cast foam concrete with fine aggregates for roof screening of ranging thickness from 4 to 15 cm and sand angle fillets size 5cmx5cm. All as per specifications, drawings and the engineer's instructions.</t>
  </si>
  <si>
    <t>B.5.2</t>
  </si>
  <si>
    <t>Supply and lay one layer of plasticized bitumen roofing membrane with chipping 4mm thick, including priming concrete surface prior to laying, dressing into rain water outlets to form water proofing seal and cover with angle fillets. The rate includes thermal insulation 5 cm thick with density of 32.35 Kg/m3; vapor barrier, mastic and verticals parts skirting not less than 25cm and galvanized steel cover 1.0mm thick. All as per specifications, drawings and the engineer's instructions.</t>
  </si>
  <si>
    <t>B.6.1</t>
  </si>
  <si>
    <t>Supply and install hot-dip galvanized steel louver door  with overall size 220cm width x 325 cm height with new double sheet (2-mm) complete with frame. The price should include painting with two coats and base coat and union type lock or equivalent, (D1) .</t>
  </si>
  <si>
    <t>B.6.2</t>
  </si>
  <si>
    <t>Supply and install hot-dip galvanized steel louver window  with overall size 120cm width x 100cm height with frame. The price should include painting with two coats and base coat and steel locker. (W1).</t>
  </si>
  <si>
    <t>B.6.3</t>
  </si>
  <si>
    <t>Supply and install hot-dip galvanized steel checkered plate 4mm surrounded
with 40x40x4 mm  angle frame for trench cover. The price should include angle frame 50x50x5mm, anchor plate 100x20x4mm and all needed material to complete works.</t>
  </si>
  <si>
    <t>B.6.4</t>
  </si>
  <si>
    <t xml:space="preserve">Supply and install hot-dip galvanized steel ladder. The price should include painting with two coats and base coat. </t>
  </si>
  <si>
    <t>B.7.1</t>
  </si>
  <si>
    <t xml:space="preserve">Supply and install UPVC pipes 3” diameter for rain water drainage pipe, with Galvanized plates 200x200x3mm fixed to the pipe, sockets, pipe joints, supports and all needed materials to complete the job as per specifications, drawings and the engineer's instructions. </t>
  </si>
  <si>
    <t>unit</t>
  </si>
  <si>
    <t>B.7.2</t>
  </si>
  <si>
    <t>Supply and lay 4" UPVC sewage pipes SN 8 including excavation, bedding, jointing, backfilling,  testing and connect to the drainage manhole, all according to Drawings, Specifications and instructions of the Engineer.</t>
  </si>
  <si>
    <t>B.7.3</t>
  </si>
  <si>
    <t>Supply and install Fire extinguisher (Powder 6kg ).</t>
  </si>
  <si>
    <t>B.8.1</t>
  </si>
  <si>
    <r>
      <t>Surfaced mounted lighting fixture</t>
    </r>
    <r>
      <rPr>
        <sz val="11"/>
        <color rgb="FF000000"/>
        <rFont val="Times New Roman"/>
        <family val="1"/>
      </rPr>
      <t>, including LED lamps 2x16W Philips, T8 , 1200mm ,230V,not less than 100 Lumen/W , daylight 6500 K.</t>
    </r>
    <r>
      <rPr>
        <b/>
        <sz val="11"/>
        <color rgb="FF000000"/>
        <rFont val="Times New Roman"/>
        <family val="1"/>
      </rPr>
      <t xml:space="preserve">
</t>
    </r>
    <r>
      <rPr>
        <sz val="11"/>
        <color rgb="FF000000"/>
        <rFont val="Times New Roman"/>
        <family val="1"/>
      </rPr>
      <t>(Type is Gaash or equivalent)</t>
    </r>
  </si>
  <si>
    <t>B.8.2</t>
  </si>
  <si>
    <t>B.8.3</t>
  </si>
  <si>
    <r>
      <t xml:space="preserve">Supply, install connect and test flush mounting </t>
    </r>
    <r>
      <rPr>
        <b/>
        <sz val="11"/>
        <rFont val="Times New Roman"/>
        <family val="1"/>
      </rPr>
      <t>single pole one way switch</t>
    </r>
    <r>
      <rPr>
        <sz val="11"/>
        <rFont val="Times New Roman"/>
        <family val="1"/>
      </rPr>
      <t>, 220V, 16A, complete with PVC conduits, J. boxes, 3x1.5mm2 wires, cover and all necessary accessories to complete the job. (Type is GEWISS  Chorus or equivalent).</t>
    </r>
  </si>
  <si>
    <t>B.8.4</t>
  </si>
  <si>
    <r>
      <t>Ditto, but</t>
    </r>
    <r>
      <rPr>
        <b/>
        <sz val="11"/>
        <rFont val="Times New Roman"/>
        <family val="1"/>
      </rPr>
      <t xml:space="preserve"> double pole one way switch</t>
    </r>
  </si>
  <si>
    <t>B.8.5</t>
  </si>
  <si>
    <r>
      <t>Supply, install connect and, testing flush mounting</t>
    </r>
    <r>
      <rPr>
        <b/>
        <sz val="11"/>
        <rFont val="Times New Roman"/>
        <family val="1"/>
      </rPr>
      <t xml:space="preserve">  single socket outlet 16A,</t>
    </r>
    <r>
      <rPr>
        <sz val="11"/>
        <rFont val="Times New Roman"/>
        <family val="1"/>
      </rPr>
      <t xml:space="preserve"> 220V, 2p+E complete with PVC conduits, J. boxes, 3x2.5mm2 wires, and all necessary accessories to complete the job. (Type is GEWISS  Chorus or equivalent).</t>
    </r>
  </si>
  <si>
    <t>B.8.6</t>
  </si>
  <si>
    <r>
      <t>Supply, install transformer room service distribution board TDB , (</t>
    </r>
    <r>
      <rPr>
        <b/>
        <sz val="11"/>
        <rFont val="Times New Roman"/>
        <family val="1"/>
      </rPr>
      <t>Plastic - 24 ways</t>
    </r>
    <r>
      <rPr>
        <sz val="11"/>
        <rFont val="Times New Roman"/>
        <family val="1"/>
      </rPr>
      <t>), The price includes supply and install all inside components, mccb's , ELCB, bus bars for incoming cables, neutral and earthing terminal with all necessary accessories and material to hand over clean and tested ad in operating conditions. (</t>
    </r>
    <r>
      <rPr>
        <b/>
        <sz val="11"/>
        <rFont val="Times New Roman"/>
        <family val="1"/>
      </rPr>
      <t>Type is Hager or equivalent</t>
    </r>
    <r>
      <rPr>
        <sz val="11"/>
        <rFont val="Times New Roman"/>
        <family val="1"/>
      </rPr>
      <t xml:space="preserve">). the panel includes all circuit breakers and accessories shown in the drawings. </t>
    </r>
  </si>
  <si>
    <t>B.8.7</t>
  </si>
  <si>
    <t>Supply, install and commission a complete foundation grounding system including  wellding  hot galvanized 35x3 mm steel sheet through tie beam, cables, all required copper electrodes 15mm2 driven into ground to achive the resistance low than 2 ohm, manholes with iron cover, earth joints, clamps, ducts , conduits and 25 mm2 flexible earthing copper wires  and main earthing busbar panel according drawing,detailes(1,2), specification and engineers instructions such that the resistance shall not exceed 2 ohm</t>
  </si>
  <si>
    <t>B.8.9</t>
  </si>
  <si>
    <r>
      <t xml:space="preserve">Supply and Install Hot Galvanized M.V. </t>
    </r>
    <r>
      <rPr>
        <b/>
        <sz val="11"/>
        <rFont val="Times New Roman"/>
        <family val="1"/>
      </rPr>
      <t>Isolating Switch Side Arm K1558</t>
    </r>
    <r>
      <rPr>
        <sz val="11"/>
        <rFont val="Times New Roman"/>
        <family val="1"/>
      </rPr>
      <t xml:space="preserve"> , complete ,the item includes  Steel Bolts, Nuts,Washers, Spring Washers  and all needed for Fixing and Installation according (According to the Steel GEDCO Specifications and Attached Drawing </t>
    </r>
    <r>
      <rPr>
        <b/>
        <sz val="11"/>
        <rFont val="Times New Roman"/>
        <family val="1"/>
      </rPr>
      <t>No. K1558</t>
    </r>
    <r>
      <rPr>
        <sz val="11"/>
        <rFont val="Times New Roman"/>
        <family val="1"/>
      </rPr>
      <t>)</t>
    </r>
  </si>
  <si>
    <t>B.8.10</t>
  </si>
  <si>
    <r>
      <t xml:space="preserve">Supply and Install Hot Galvanized </t>
    </r>
    <r>
      <rPr>
        <b/>
        <sz val="11"/>
        <rFont val="Times New Roman"/>
        <family val="1"/>
      </rPr>
      <t>Auxiliary Steel Arm K160/3B</t>
    </r>
    <r>
      <rPr>
        <sz val="11"/>
        <rFont val="Times New Roman"/>
        <family val="1"/>
      </rPr>
      <t xml:space="preserve">, complete ,the item includes  Steel Bolts, Nuts, Washers, Spring Washers  and all needed for Fixing and Installation according (According to the Steel GEDCO Specifications and Attached Drawing </t>
    </r>
    <r>
      <rPr>
        <b/>
        <sz val="11"/>
        <rFont val="Times New Roman"/>
        <family val="1"/>
      </rPr>
      <t>No. K160/3B</t>
    </r>
    <r>
      <rPr>
        <sz val="11"/>
        <rFont val="Times New Roman"/>
        <family val="1"/>
      </rPr>
      <t>)</t>
    </r>
  </si>
  <si>
    <t>B.8.11</t>
  </si>
  <si>
    <r>
      <t xml:space="preserve">Supply &amp; Install </t>
    </r>
    <r>
      <rPr>
        <b/>
        <sz val="11"/>
        <rFont val="Times New Roman"/>
        <family val="1"/>
      </rPr>
      <t>36 kV Isolating Switch</t>
    </r>
    <r>
      <rPr>
        <sz val="11"/>
        <rFont val="Times New Roman"/>
        <family val="1"/>
      </rPr>
      <t xml:space="preserve"> with built-in arc interrupter complete set, the Item Include Master lock key , Compression Lugs , Steel Bolts , Nuts &amp; Washers &amp; Springs , copper parallel groove clamps, Earthing Cable, and Earthing Connection Clamp with all Fittings &amp; Accessories needed  for Operation ,Fixing &amp; Installation according to specifications &amp; instructions . (According to the M.V Switches GEDCO Specifications and Technical Guarantees </t>
    </r>
    <r>
      <rPr>
        <b/>
        <sz val="11"/>
        <rFont val="Times New Roman"/>
        <family val="1"/>
      </rPr>
      <t>No.IS_36)</t>
    </r>
  </si>
  <si>
    <t>B.8.12</t>
  </si>
  <si>
    <r>
      <t xml:space="preserve">Supply &amp; Install  </t>
    </r>
    <r>
      <rPr>
        <b/>
        <sz val="11"/>
        <rFont val="Times New Roman"/>
        <family val="1"/>
      </rPr>
      <t>Outdoor Metal Oxide Surge Arrestor</t>
    </r>
    <r>
      <rPr>
        <sz val="11"/>
        <rFont val="Times New Roman"/>
        <family val="1"/>
      </rPr>
      <t xml:space="preserve"> M.C.O.V 19.5 KV with Ground Lead Disconnector included Brackets and Cable  
(Set for one phase), the Item Include Earthing Wire PVC CU 70 mm2 , Compression Lugs , Clamps and all needed Accessories for Fixing &amp; Connection . (According to GEDCO Specifications and Technical Guarantees  </t>
    </r>
    <r>
      <rPr>
        <b/>
        <sz val="11"/>
        <rFont val="Times New Roman"/>
        <family val="1"/>
      </rPr>
      <t>No. SA_19</t>
    </r>
    <r>
      <rPr>
        <sz val="11"/>
        <rFont val="Times New Roman"/>
        <family val="1"/>
      </rPr>
      <t>)</t>
    </r>
  </si>
  <si>
    <t>B.8.13</t>
  </si>
  <si>
    <r>
      <t xml:space="preserve">Supply &amp; Install  </t>
    </r>
    <r>
      <rPr>
        <b/>
        <sz val="11"/>
        <rFont val="Times New Roman"/>
        <family val="1"/>
      </rPr>
      <t>Fittings to Protection the M.V cables</t>
    </r>
    <r>
      <rPr>
        <sz val="11"/>
        <rFont val="Times New Roman"/>
        <family val="1"/>
      </rPr>
      <t xml:space="preserve"> on the steel poles, the item includes 2 cable Guard , 3Steel Plates, 6 Cable Holder, Steel Bands with Buckles and all needed to Fixing on the Pole. </t>
    </r>
  </si>
  <si>
    <t>B.8.14</t>
  </si>
  <si>
    <r>
      <t xml:space="preserve">Supply , Install, test and operate  22/0.4 KV Low Losses , 3 phase , </t>
    </r>
    <r>
      <rPr>
        <b/>
        <sz val="11"/>
        <rFont val="Times New Roman"/>
        <family val="1"/>
      </rPr>
      <t>Indoor Distribution Transformer 800 KVA</t>
    </r>
    <r>
      <rPr>
        <sz val="11"/>
        <rFont val="Times New Roman"/>
        <family val="1"/>
      </rPr>
      <t xml:space="preserve"> Rating with all needed to Fixing &amp; Connection . (The supply and installation shall be according to GEDCo specifications and Instructions) including of all needed materials and equipment to fix and operate the transformer.
The item includes all needed Bushings and Arms for Fixing the Cable beside the Transformer from L.V side and M.V side with cable ladder.
(The supply and installation of materials will be according toGEDCO Specifications and Technical Guarantees</t>
    </r>
    <r>
      <rPr>
        <b/>
        <sz val="11"/>
        <rFont val="Times New Roman"/>
        <family val="1"/>
      </rPr>
      <t xml:space="preserve"> No. IDT_800</t>
    </r>
    <r>
      <rPr>
        <sz val="11"/>
        <rFont val="Times New Roman"/>
        <family val="1"/>
      </rPr>
      <t>)</t>
    </r>
  </si>
  <si>
    <t>B.8.15</t>
  </si>
  <si>
    <r>
      <t xml:space="preserve">Supply , Install, test and operate  </t>
    </r>
    <r>
      <rPr>
        <b/>
        <sz val="11"/>
        <rFont val="Times New Roman"/>
        <family val="1"/>
      </rPr>
      <t>24 kV , 630 A Switchgear</t>
    </r>
    <r>
      <rPr>
        <sz val="11"/>
        <rFont val="Times New Roman"/>
        <family val="1"/>
      </rPr>
      <t>, and 
16 KA Short Circuit Current  Ring Main Unit SF6 , Two Incoming Switch Disconnectors, One Transformer Protection Fuse Switch with M.V Porcelain Fuses 40A, combination (CTC)  with all workmanship and materials needed to Fixing, Connection, testing and Opertaion of the CTC. 
, (The supply and installation of materials will be according to GEDCO Specifications and Technical Guarantees</t>
    </r>
    <r>
      <rPr>
        <b/>
        <sz val="11"/>
        <rFont val="Times New Roman"/>
        <family val="1"/>
      </rPr>
      <t xml:space="preserve"> No.RMU_1T2C</t>
    </r>
    <r>
      <rPr>
        <sz val="11"/>
        <rFont val="Times New Roman"/>
        <family val="1"/>
      </rPr>
      <t>)</t>
    </r>
  </si>
  <si>
    <t>B.8.16</t>
  </si>
  <si>
    <r>
      <t xml:space="preserve">Supply &amp; Install  </t>
    </r>
    <r>
      <rPr>
        <b/>
        <sz val="11"/>
        <rFont val="Times New Roman"/>
        <family val="1"/>
      </rPr>
      <t>250A , 24 KV Indoor Screened Separable Elbow Termination Kit</t>
    </r>
    <r>
      <rPr>
        <sz val="11"/>
        <rFont val="Times New Roman"/>
        <family val="1"/>
      </rPr>
      <t xml:space="preserve"> for 12/20 kv XLPE </t>
    </r>
    <r>
      <rPr>
        <b/>
        <sz val="11"/>
        <rFont val="Times New Roman"/>
        <family val="1"/>
      </rPr>
      <t>Cable 1x50/16 mm2</t>
    </r>
    <r>
      <rPr>
        <sz val="11"/>
        <rFont val="Times New Roman"/>
        <family val="1"/>
      </rPr>
      <t xml:space="preserve"> , for transformer side or CTC side  , (Set for one Phase) with all needed to Fixing &amp; Connection, clamps, Electrical insulation tape, flame retardant heat shrinkable tube,with all needed fittings to complete the job, (According to GEDCO Specifications and Technical 
Guarantees </t>
    </r>
    <r>
      <rPr>
        <b/>
        <sz val="11"/>
        <rFont val="Times New Roman"/>
        <family val="1"/>
      </rPr>
      <t>No. IT24_50</t>
    </r>
    <r>
      <rPr>
        <sz val="11"/>
        <rFont val="Times New Roman"/>
        <family val="1"/>
      </rPr>
      <t>)</t>
    </r>
  </si>
  <si>
    <t>B.8.17</t>
  </si>
  <si>
    <r>
      <t xml:space="preserve">Supply &amp; Install  630A ,  </t>
    </r>
    <r>
      <rPr>
        <b/>
        <sz val="11"/>
        <rFont val="Times New Roman"/>
        <family val="1"/>
      </rPr>
      <t>24 KV Indoor Screened Separable Termination Kit</t>
    </r>
    <r>
      <rPr>
        <sz val="11"/>
        <rFont val="Times New Roman"/>
        <family val="1"/>
      </rPr>
      <t xml:space="preserve"> for 12/20 kv XLPE Cable </t>
    </r>
    <r>
      <rPr>
        <b/>
        <sz val="11"/>
        <rFont val="Times New Roman"/>
        <family val="1"/>
      </rPr>
      <t>1x120/16 mm2</t>
    </r>
    <r>
      <rPr>
        <sz val="11"/>
        <rFont val="Times New Roman"/>
        <family val="1"/>
      </rPr>
      <t xml:space="preserve">  ,  (Set for one Phase) with all needed to Fixing &amp; Connection, clamps,Electrical insulation tape, flame retardant heat shrinkable tube,with all needed fittings to complete the job
(According to GEDCO Specifications and Technical 
Guarantees  </t>
    </r>
    <r>
      <rPr>
        <b/>
        <sz val="11"/>
        <rFont val="Times New Roman"/>
        <family val="1"/>
      </rPr>
      <t>No. IT24_120</t>
    </r>
    <r>
      <rPr>
        <sz val="11"/>
        <rFont val="Times New Roman"/>
        <family val="1"/>
      </rPr>
      <t>)</t>
    </r>
  </si>
  <si>
    <t>B.8.18</t>
  </si>
  <si>
    <r>
      <t xml:space="preserve">Supply &amp; Install  </t>
    </r>
    <r>
      <rPr>
        <b/>
        <sz val="11"/>
        <rFont val="Times New Roman"/>
        <family val="1"/>
      </rPr>
      <t>36 Kv Heat Shrinkable Outdoor Termination Kit</t>
    </r>
    <r>
      <rPr>
        <sz val="11"/>
        <rFont val="Times New Roman"/>
        <family val="1"/>
      </rPr>
      <t xml:space="preserve"> for XLPE Cable 1x120 mm2  (Set for one Phase) with Suitable Mechanical Compression Lugs, Steel Bolts , Electrical insulation tape, flame retardant heat shrinkable tube, Nuts &amp; Washers and all needed to Fixing &amp; Connection (According to GEDCO Specifications and Technical Guarantees  </t>
    </r>
    <r>
      <rPr>
        <b/>
        <sz val="11"/>
        <rFont val="Times New Roman"/>
        <family val="1"/>
      </rPr>
      <t>No.OT36_120</t>
    </r>
    <r>
      <rPr>
        <sz val="11"/>
        <rFont val="Times New Roman"/>
        <family val="1"/>
      </rPr>
      <t>)</t>
    </r>
  </si>
  <si>
    <t>B.8.19</t>
  </si>
  <si>
    <r>
      <t xml:space="preserve">Supply,insall,connect, test and operate </t>
    </r>
    <r>
      <rPr>
        <b/>
        <sz val="11"/>
        <rFont val="Times New Roman"/>
        <family val="1"/>
      </rPr>
      <t>12/20 kV Single Core Cable with XLPE</t>
    </r>
    <r>
      <rPr>
        <sz val="11"/>
        <rFont val="Times New Roman"/>
        <family val="1"/>
      </rPr>
      <t xml:space="preserve"> Insulation and Copper Circular Stranded Conductor </t>
    </r>
    <r>
      <rPr>
        <b/>
        <sz val="11"/>
        <rFont val="Times New Roman"/>
        <family val="1"/>
      </rPr>
      <t>(1x50/16) mm2 CU</t>
    </r>
    <r>
      <rPr>
        <sz val="11"/>
        <rFont val="Times New Roman"/>
        <family val="1"/>
      </rPr>
      <t xml:space="preserve"> with all needed to Fixing on the RMU &amp; TR. Connection. 
, (According to GEDCO Specifications and Technical Guarantees No. </t>
    </r>
    <r>
      <rPr>
        <b/>
        <sz val="11"/>
        <rFont val="Times New Roman"/>
        <family val="1"/>
      </rPr>
      <t>XLPEC_50)</t>
    </r>
  </si>
  <si>
    <t>B.8.20</t>
  </si>
  <si>
    <t>B.8.21</t>
  </si>
  <si>
    <r>
      <t xml:space="preserve">Supply,insall,connect, test and operate  </t>
    </r>
    <r>
      <rPr>
        <b/>
        <sz val="11"/>
        <rFont val="Times New Roman"/>
        <family val="1"/>
      </rPr>
      <t>0.6/1 Kv Single Core Cable with XLPE  Insulation and Stranded Copper Conductor,(1x240) mm2, N2X2Y.</t>
    </r>
    <r>
      <rPr>
        <sz val="11"/>
        <rFont val="Times New Roman"/>
        <family val="1"/>
      </rPr>
      <t xml:space="preserve"> to connect LV Panel to transformer Low Voltage Side. The Item Include  Supplying and Install all needed connector ends, supports, clamps, and Indoor Screened Separable Elbow Termination Kits for transformer side and LV panel side , to Connect and Operate (According to GEDCo specifications and Instructions and Technical Guarantees </t>
    </r>
    <r>
      <rPr>
        <b/>
        <sz val="11"/>
        <rFont val="Times New Roman"/>
        <family val="1"/>
      </rPr>
      <t>No. LV1C_240)</t>
    </r>
  </si>
  <si>
    <t>B.8.22</t>
  </si>
  <si>
    <t xml:space="preserve">Enlarging the existing power supply subscription from3x400A to 3X1000A according to GEDCO standards and regulations,the price includes subscription fees also this item includes the following works.
1- Carefully dismantle and remove the existing MDB, cables and power factor correction unit deliver all components to the owner as spare parts for future maintenance.
2-Carefully dismantle  all the existing KWH &amp; KVAR meters according to GEDCO regulations and standards and deliver them to owner ..proposed (MSB) with all needed fees.                                  
</t>
  </si>
  <si>
    <t>B.8.23</t>
  </si>
  <si>
    <t>Supply, install and commission ATS panel .The frame is made of  hot galvanized steel sheets 2mm  thickness, painted by antistatic and insulation paint.The unit rate for the below items include Power and control wires,connections terminals , PVC ducts, suitable rating copper bus-bars for three phases, neutral and separate earth bus bar,Ventilation,trenches, civil works, earthing  and all needed accessories as per specification and shopdrawing. 
-Labelling  and S.L.D diagram fixed inside panel .                       
-The Contractor has to submit Detailed Shop Drawings to be approved by  the Engineer before commencement of the work
-The panel size will have to include into consideration all electrical Components  with 30% free space. (Enclosure is made by xEnergy type test Eaton).</t>
  </si>
  <si>
    <t>B.8.24</t>
  </si>
  <si>
    <t>Supply, install and commission Remote Operator Unit (motorize type NZM3-XR208-240AC) For remote switching of size 3 Molded Case Circuit Breaker, the price includes supply and install MCCB (NZMN3-4-630A) and all needed ACU control units, timers , relays and protections U.V.R, fuses , ...etc with wiring and observation components to operate this unit remotely for operation and disconnection of the main MCCB. (Type is EATON MOELLER Remote operator, for size 3  or equivalent).</t>
  </si>
  <si>
    <t>B.8.25</t>
  </si>
  <si>
    <t>Ditto but  NZMN2-4-250A</t>
  </si>
  <si>
    <t>B.8.26</t>
  </si>
  <si>
    <t>Current Transformer 600/5A</t>
  </si>
  <si>
    <t>B.8.27</t>
  </si>
  <si>
    <t>Current Transformer 200/5A</t>
  </si>
  <si>
    <t>B.8.28</t>
  </si>
  <si>
    <t>supply and install 3-phase digital digital multimeter meter  according to  specification and  with all needed to  complete the job.</t>
  </si>
  <si>
    <t>B.8.29</t>
  </si>
  <si>
    <t>B.8.30</t>
  </si>
  <si>
    <t>Supply and install Molded Case Circuit Breaker (MCCB) NZMN4 AE 4x1250A , Ir =630-1250A ,Icu 50KA Type E.T.N. or equivalent</t>
  </si>
  <si>
    <t>B.8.31</t>
  </si>
  <si>
    <t>Ditto but  MCB 2x25A , Icu 35KA</t>
  </si>
  <si>
    <t>B.8.32</t>
  </si>
  <si>
    <t xml:space="preserve"> Spply and install 4poles- 3ph.mechanical &amp; electrical interlock motorized automatic transfer switch (ATS) between.Main 
&amp;Gen. ,380 V 4x1250A , Icu 50KA type E.T.N.(NZM4-4,AE1250) with needed under voltage trip(NZMU-XU208-240AC) ,overload protection and needed motor operator (NZM4-XR208-240AC) and complete controller unit or equivalent complete with all needed components such as timers,  relays ,controll cables and  with all and any needed accessories, wiring , fitting,workman to get job and operation sequence ready according to specification and instructions .The contractor should submit detailed shopdrawing with all components to get approval .</t>
  </si>
  <si>
    <t>B.8.33</t>
  </si>
  <si>
    <t>tto as item B.8.32, but manual transfer switch (MTS)- (1-0-2)</t>
  </si>
  <si>
    <t>B.8.34</t>
  </si>
  <si>
    <t>Supply and install Four Poles 3ph. Lightening Arrestor, 380V ,40KA type moeller or equivalent .the item include Triple poles Fused Switch (LTL) 125/160A With HRC fuses 125A.</t>
  </si>
  <si>
    <t>B.8.36</t>
  </si>
  <si>
    <t>Supply, install and commission Metering and P.F panel .The frame is made of  hot galvanized steel sheets 2mm  thickness, painted by antistatic and insulation paint.The unit rate for the below items include Power and control wires,connections terminals , PVC ducts, suitable rating copper bus-bars for three phases, neutral and separate earth bus bar, trenches, civil works, earthing  and all needed accessories as per GEDCO specification and drawings. 
-The Contractor has to submit Detailed Shop Drawings to be approved by GEDCO and the Engineer before commencement of the work.
-The panel size will have to include into consideration all electrical  Components  with 30% free space. (Enclosure is made by xEnergy type test Eaton).</t>
  </si>
  <si>
    <t>B.8.37</t>
  </si>
  <si>
    <t>Supply &amp; install LTL Fuse holder 3x1250A with fuse 1000A, 400V- in standalone metering compartment according to Gedco specifications.</t>
  </si>
  <si>
    <t>B.8.38</t>
  </si>
  <si>
    <t xml:space="preserve"> Supply and install Air cuirct breaker  3X1000A , Isc=50 KA. approved type from GEDCO  ( Type  EATON  IZMX16N3-V10F or equivalent).</t>
  </si>
  <si>
    <t>B.8.39</t>
  </si>
  <si>
    <t>Supply ,install and commission  no.1-3ph.KWHM,no.1-3hp.KVAR metre and no.3 -1ph.KWHM  /5A including current transformers, RST indication lamps, LTL 3X6/10A , Digital multimeter and all needed according to GEDCO regulations. with all needed fittings and materials and workman to get jop ready according to instructions.</t>
  </si>
  <si>
    <t>B.8.40</t>
  </si>
  <si>
    <t>Supply ,install and commission seven stages  full automatic power factor correction unit with capacity 225KVA complete with all European made components according to Gedco regulations&amp; drawing including MCCB 3x630A(Type ETN NZMN3), C.B.,Contactors , Controller  condenser and so on with all needed fittings and materials and workman to get jop ready according to instructions.</t>
  </si>
  <si>
    <t xml:space="preserve">Supply &amp; install 6" UPVC , SN8 Pipes </t>
  </si>
  <si>
    <t>Ditto, but 4" UPVC , SN8 Pipes</t>
  </si>
  <si>
    <t xml:space="preserve">Ditto, but 4" PVC heavy duty Flexible Conduit </t>
  </si>
  <si>
    <t xml:space="preserve">Ditto, but 3" PVC heavy duty Flexible Conduit </t>
  </si>
  <si>
    <t xml:space="preserve">Ditto, but 2" PVC heavy duty Flexible Conduit </t>
  </si>
  <si>
    <t>Supply and Instal electrical manhole 120x120x100 cm with (8 ton) cast iron cover  iron ring marked with the word Electrical Supply. Manhole must be internally and externally tar coated for isolation and sealing. The price should include all excavation, fittings, leveling, connections, sealing, backfilling, etc.. All according to the relevant international standards, drawings, specifications, and Engineers instructions</t>
  </si>
  <si>
    <t xml:space="preserve"> Ditto but 80 cm dia with (8 ton) cast iron cover  iron ring marked with the word Electrical Supply .</t>
  </si>
  <si>
    <t xml:space="preserve"> Ditto but 60 cm dia with (8 ton) cast iron cover  iron ring marked with the word Electrical Supply .</t>
  </si>
  <si>
    <r>
      <t xml:space="preserve">Supply, install and operate </t>
    </r>
    <r>
      <rPr>
        <b/>
        <sz val="11"/>
        <rFont val="Times New Roman"/>
        <family val="1"/>
      </rPr>
      <t xml:space="preserve">Prime Power Supply Diesel Generator Complete Set. Type is (Caterpillar, FG-WILSON,  CUMMINS). 
</t>
    </r>
    <r>
      <rPr>
        <sz val="11"/>
        <rFont val="Times New Roman"/>
        <family val="1"/>
      </rPr>
      <t>The item includes connect it to the storage fuel tank with all needed fittings, the Price includes  automatic start and stop, exhaust system, silencer,  automatic float, control, protection and digital operation control panel engaged with RS-485 Modbus protocol</t>
    </r>
    <r>
      <rPr>
        <b/>
        <sz val="11"/>
        <rFont val="Times New Roman"/>
        <family val="1"/>
      </rPr>
      <t xml:space="preserve"> </t>
    </r>
    <r>
      <rPr>
        <sz val="11"/>
        <rFont val="Times New Roman"/>
        <family val="1"/>
      </rPr>
      <t>and with</t>
    </r>
    <r>
      <rPr>
        <b/>
        <sz val="11"/>
        <rFont val="Times New Roman"/>
        <family val="1"/>
      </rPr>
      <t xml:space="preserve"> automatic control panel (InteliCompact NT-Paralelling gen-set controller) for synchronization between GE/GE, and I/O extensions modules, COMMunication extensions, control cables to connect the panels with generators and motorizes MCCb's for the synchronization,</t>
    </r>
    <r>
      <rPr>
        <sz val="11"/>
        <rFont val="Times New Roman"/>
        <family val="1"/>
      </rPr>
      <t xml:space="preserve"> sensors for heat, speed, under voltage, over voltage, oil pressure, phase sequence and phase failure, measuring instruments, air duct, built in 8 hours fuel consumption day  tank, alternator, diesel engine, exciter, automatic charger,</t>
    </r>
  </si>
  <si>
    <t>Ditto, but 150 KVA</t>
  </si>
  <si>
    <t>D.1.2</t>
  </si>
  <si>
    <r>
      <t xml:space="preserve">Supply &amp; install </t>
    </r>
    <r>
      <rPr>
        <b/>
        <sz val="11"/>
        <rFont val="Times New Roman"/>
        <family val="1"/>
      </rPr>
      <t>Network Rack model APC NetShelter SX 42U</t>
    </r>
    <r>
      <rPr>
        <sz val="11"/>
        <rFont val="Times New Roman"/>
        <family val="1"/>
      </rPr>
      <t xml:space="preserve"> (750mm Wide x 1070mm Deep) Enclosure with Sides Black (Part Number: AR3150)  or equavilant Including:                          
-Two fixed shelves (APC BRAND).                     
- Four fans (APC Fan tray) , castors and breakes 
- Power splitter with 6 females socket outlet with switch and 20A circuit breaker.                                                                                                        And all needed accessories.</t>
    </r>
  </si>
  <si>
    <t>D.1.3</t>
  </si>
  <si>
    <r>
      <t xml:space="preserve"> Supply, install &amp; </t>
    </r>
    <r>
      <rPr>
        <b/>
        <sz val="11"/>
        <rFont val="Times New Roman"/>
        <family val="1"/>
      </rPr>
      <t xml:space="preserve">15U  Network Rack model </t>
    </r>
    <r>
      <rPr>
        <sz val="11"/>
        <rFont val="Times New Roman"/>
        <family val="1"/>
      </rPr>
      <t>( Link Basic  or equavilant ) including:-
- Front glass door with key.
-Two side doors.
-Top fan 4".
-Power splitter with 6 females socket outlet with switch and 20A circuit breaker
- shelves
 And all needed accessories.</t>
    </r>
  </si>
  <si>
    <t>D.1.4</t>
  </si>
  <si>
    <t>Ditto but 12U network Rack.</t>
  </si>
  <si>
    <t>D.1.5</t>
  </si>
  <si>
    <r>
      <t xml:space="preserve">Supply and install </t>
    </r>
    <r>
      <rPr>
        <b/>
        <sz val="11"/>
        <rFont val="Times New Roman"/>
        <family val="1"/>
      </rPr>
      <t xml:space="preserve">cat6 Patch Panel </t>
    </r>
    <r>
      <rPr>
        <sz val="11"/>
        <rFont val="Times New Roman"/>
        <family val="1"/>
      </rPr>
      <t xml:space="preserve">24 port, Built-in with RJ45 Female connector ,Type is Westren wire or equavilant.The price include cable management brushes , cat 6 patch cords to connect from patch panel to switch and all needed fitting and accessories. 
</t>
    </r>
  </si>
  <si>
    <t>D.1.6</t>
  </si>
  <si>
    <r>
      <t>Supply and install</t>
    </r>
    <r>
      <rPr>
        <b/>
        <sz val="11"/>
        <rFont val="Times New Roman"/>
        <family val="1"/>
      </rPr>
      <t xml:space="preserve"> Network  Switch</t>
    </r>
    <r>
      <rPr>
        <sz val="11"/>
        <rFont val="Times New Roman"/>
        <family val="1"/>
      </rPr>
      <t xml:space="preserve"> type is Cisco Model SG300-28MP-K9-EU 28-port Gigabit Max-PoE Managed Switch or equavilant. The item include Smart net total care SNTC 8X5 for one year after the handover of the project works, Dual cat6A STP cable uplink from switch to main Data rack in basment floor and all needed accessories.</t>
    </r>
  </si>
  <si>
    <t>D.1.7</t>
  </si>
  <si>
    <r>
      <t>Supply and install</t>
    </r>
    <r>
      <rPr>
        <b/>
        <sz val="11"/>
        <rFont val="Times New Roman"/>
        <family val="1"/>
      </rPr>
      <t xml:space="preserve"> Network  Switch</t>
    </r>
    <r>
      <rPr>
        <sz val="11"/>
        <rFont val="Times New Roman"/>
        <family val="1"/>
      </rPr>
      <t xml:space="preserve"> type is Cisco Model SG300-52MP-K9-EU 52-port Gigabit Max-PoE Managed Switch or equavilant. The item includes Smart net total care SNTC 8X5 for one yearafter the handover of the project works,Dual cat6A STP cable uplink from switch to main Data rack in basment floor and all needed accessories.</t>
    </r>
  </si>
  <si>
    <t>D.1.8</t>
  </si>
  <si>
    <r>
      <t xml:space="preserve">Supply and install </t>
    </r>
    <r>
      <rPr>
        <b/>
        <sz val="11"/>
        <rFont val="Times New Roman"/>
        <family val="1"/>
      </rPr>
      <t>Cisco Network Switch</t>
    </r>
    <r>
      <rPr>
        <sz val="11"/>
        <rFont val="Times New Roman"/>
        <family val="1"/>
      </rPr>
      <t xml:space="preserve"> </t>
    </r>
    <r>
      <rPr>
        <b/>
        <sz val="11"/>
        <rFont val="Times New Roman"/>
        <family val="1"/>
      </rPr>
      <t>(Model No. WS-C4506-E )</t>
    </r>
    <r>
      <rPr>
        <sz val="11"/>
        <rFont val="Times New Roman"/>
        <family val="1"/>
      </rPr>
      <t xml:space="preserve"> or equavilant </t>
    </r>
    <r>
      <rPr>
        <sz val="11"/>
        <color theme="1"/>
        <rFont val="Times New Roman"/>
        <family val="1"/>
      </rPr>
      <t>with the following specs :-
- CAT4500e SUP7-E/SUP7L-E Universal Image
- Paper IP Base License
- Catalyst 4500 E-Series Supervisor LE, 520Gbps
- Catalyst 4500E 48-Port PoE 802.3at
10/100/1000(RJ45)
- Catalyst 4500E 48-Port PoE 802.3at
10/100/1000(RJ45)
- Catalyst 4500 1300W AC Power Supply (Data
and PoE)
- Catalyst 4500 1300W AC Power Supply (Data
and PoE)                                                                          
- Smart Net Total Care SNTC 8x5 for one year.             
 -Cisco Management Software , Prime Infrastructure, to manage network switches .</t>
    </r>
  </si>
  <si>
    <t>D.1.9</t>
  </si>
  <si>
    <r>
      <t xml:space="preserve">Supply and install  </t>
    </r>
    <r>
      <rPr>
        <b/>
        <sz val="11"/>
        <rFont val="Times New Roman"/>
        <family val="1"/>
      </rPr>
      <t>Router MikrotiK CCR1009</t>
    </r>
    <r>
      <rPr>
        <sz val="11"/>
        <rFont val="Times New Roman"/>
        <family val="1"/>
      </rPr>
      <t xml:space="preserve">  or equavilant with the following specs :-                   -Powerful Ethernet router based on the cutting edge TILERA 9 core CPU                                         
- 2GB of RAM, eight Gigabit Ethernet ports (Ether1-4 are in a Switch group).                           
- One SFP port and one SFP+ port with 10G support (SFP module  included).                           
-Dual power supplies built in for redundancy (if one power line fails, the other one will take over automatically).                                                       
- Supports a Smart card, to store your private key for use in all features that support Certificate based authentication.                                                  
 and all needed connection and accessories. </t>
    </r>
  </si>
  <si>
    <t>D.1.10</t>
  </si>
  <si>
    <r>
      <t xml:space="preserve">Supply ,install and test  </t>
    </r>
    <r>
      <rPr>
        <b/>
        <sz val="11"/>
        <rFont val="Times New Roman"/>
        <family val="1"/>
      </rPr>
      <t>Wifi Controller Based System</t>
    </r>
    <r>
      <rPr>
        <sz val="11"/>
        <rFont val="Times New Roman"/>
        <family val="1"/>
      </rPr>
      <t xml:space="preserve"> (up to 60 Access Point) .The item builtin Dual radio 2x2 802.11a/b/g/n/ac AP, Dual band  integrated antenna, 1 x 10/100/1000Base-T (RJ-45) w/802.3af POE, 1x 48V DC power interface, Console port. Restricted Regulatory Domain Middle East (Israel) with Built-in Controller.Type is ALCATEL LUCENT (OmniAccess Stellar Access Point AP1101)  or equavilant </t>
    </r>
  </si>
  <si>
    <t>D.1.11</t>
  </si>
  <si>
    <r>
      <t xml:space="preserve">Supply and install </t>
    </r>
    <r>
      <rPr>
        <b/>
        <sz val="11"/>
        <rFont val="Times New Roman"/>
        <family val="1"/>
      </rPr>
      <t>Cisco Router ISR4321 /K9</t>
    </r>
    <r>
      <rPr>
        <sz val="11"/>
        <rFont val="Times New Roman"/>
        <family val="1"/>
      </rPr>
      <t xml:space="preserve"> or equavilant with all needed accessories.</t>
    </r>
  </si>
  <si>
    <t>D.1.12</t>
  </si>
  <si>
    <r>
      <t xml:space="preserve">Supply and install </t>
    </r>
    <r>
      <rPr>
        <b/>
        <sz val="11"/>
        <rFont val="Times New Roman"/>
        <family val="1"/>
      </rPr>
      <t>Fortinet Firewall</t>
    </r>
    <r>
      <rPr>
        <sz val="11"/>
        <rFont val="Times New Roman"/>
        <family val="1"/>
      </rPr>
      <t xml:space="preserve">: FG-140E-BDL: </t>
    </r>
    <r>
      <rPr>
        <b/>
        <sz val="11"/>
        <rFont val="Times New Roman"/>
        <family val="1"/>
      </rPr>
      <t>Hardware Plus 8X5</t>
    </r>
    <r>
      <rPr>
        <sz val="11"/>
        <rFont val="Times New Roman"/>
        <family val="1"/>
      </rPr>
      <t xml:space="preserve">
Forticare &amp;</t>
    </r>
    <r>
      <rPr>
        <b/>
        <sz val="11"/>
        <rFont val="Times New Roman"/>
        <family val="1"/>
      </rPr>
      <t xml:space="preserve"> Fortiguard UTM Protection </t>
    </r>
    <r>
      <rPr>
        <sz val="11"/>
        <rFont val="Times New Roman"/>
        <family val="1"/>
      </rPr>
      <t xml:space="preserve">with all needed accessories.The item include </t>
    </r>
    <r>
      <rPr>
        <b/>
        <sz val="11"/>
        <rFont val="Times New Roman"/>
        <family val="1"/>
      </rPr>
      <t>FortiClient Enterprise Management Server License</t>
    </r>
    <r>
      <rPr>
        <sz val="11"/>
        <rFont val="Times New Roman"/>
        <family val="1"/>
      </rPr>
      <t xml:space="preserve"> subscription for 100 clients. Includes 24x7 support.
Endpoint Telemetry &amp; Compliance License subscription for 100 clients. Includes 24x7 support.</t>
    </r>
  </si>
  <si>
    <t>D.1.13</t>
  </si>
  <si>
    <r>
      <t xml:space="preserve">Supply and install </t>
    </r>
    <r>
      <rPr>
        <b/>
        <sz val="11"/>
        <rFont val="Times New Roman"/>
        <family val="1"/>
      </rPr>
      <t>Online UPS 1.5 KVA</t>
    </r>
    <r>
      <rPr>
        <sz val="11"/>
        <rFont val="Times New Roman"/>
        <family val="1"/>
      </rPr>
      <t xml:space="preserve"> Type is APC or equavilant.</t>
    </r>
  </si>
  <si>
    <t>D.1.14</t>
  </si>
  <si>
    <t>Ditto but 3 KVA.</t>
  </si>
  <si>
    <t>D.1.15</t>
  </si>
  <si>
    <r>
      <t>Supply and install</t>
    </r>
    <r>
      <rPr>
        <b/>
        <sz val="11"/>
        <rFont val="Times New Roman"/>
        <family val="1"/>
      </rPr>
      <t xml:space="preserve"> HPE Server DL380 GEN10 </t>
    </r>
    <r>
      <rPr>
        <sz val="11"/>
        <rFont val="Times New Roman"/>
        <family val="1"/>
      </rPr>
      <t>RACKMOUNT with  following specs :-                
- CPU: 2 x 4110 Xeon-S/8 Core /85W /2100 / Sky
lake-SP
- MEM: 64GB 4Rx16 PC4-2666V-R Smart Kit
- CAGE: DL380 Gen10 8-SFF Hot Plug
- HDD: 8 x HPE 1.2TB SAS 10K
- CTR: HPE Smart Array P408i-a/2GB SR Gen10
Ctrlr
- ODD: HP 9.5mm SATA DVD-RW Optical Drive
- NIC: HP 1Gb 4-port 331i Adapter
- PSU: 2 x 500W Power Supply Kit (Gen10)
- RAIL: HP 2U SFF - Easy Install Rail Kit
- MGMT: iLO5 Standard
- WAR: 3-3-3
- VMWARE EXSI 6.0 LICENSE.                          with all needed connection and accessories.</t>
    </r>
  </si>
  <si>
    <t>D.1.16</t>
  </si>
  <si>
    <r>
      <t xml:space="preserve">Supply and install  </t>
    </r>
    <r>
      <rPr>
        <b/>
        <sz val="11"/>
        <rFont val="Times New Roman"/>
        <family val="1"/>
      </rPr>
      <t>STP Rj45 outlet</t>
    </r>
    <r>
      <rPr>
        <sz val="11"/>
        <rFont val="Times New Roman"/>
        <family val="1"/>
      </rPr>
      <t xml:space="preserve"> type Premium Line or equavilant . The item includes</t>
    </r>
    <r>
      <rPr>
        <b/>
        <sz val="11"/>
        <rFont val="Times New Roman"/>
        <family val="1"/>
      </rPr>
      <t xml:space="preserve"> Cat 6 SFTP cable</t>
    </r>
    <r>
      <rPr>
        <sz val="11"/>
        <rFont val="Times New Roman"/>
        <family val="1"/>
      </rPr>
      <t xml:space="preserve"> (D-link or equavilant) from outlet to terminate on patch panel  , J.B  , patch cord to connect RJ45 module with camera and all needed connection and accessories.</t>
    </r>
  </si>
  <si>
    <t>D.1.17</t>
  </si>
  <si>
    <r>
      <t xml:space="preserve">Supply and install </t>
    </r>
    <r>
      <rPr>
        <b/>
        <sz val="11"/>
        <rFont val="Times New Roman"/>
        <family val="1"/>
      </rPr>
      <t xml:space="preserve">wall mounted junction box </t>
    </r>
    <r>
      <rPr>
        <sz val="11"/>
        <rFont val="Times New Roman"/>
        <family val="1"/>
      </rPr>
      <t>including  STP Rj45 outlet type  Premium Line or equavilant,16A power socket, Cat 6 SFTP cable (D-link or equavilant) from outlet to terminate on patch panel ,3x2.5mm2 XLPE cable, J.B  , patch cord to connect RJ45 module with Access  machine and all needed connection and accessories.</t>
    </r>
  </si>
  <si>
    <t>D.1.18</t>
  </si>
  <si>
    <r>
      <t xml:space="preserve">Supply and install </t>
    </r>
    <r>
      <rPr>
        <b/>
        <sz val="11"/>
        <rFont val="Times New Roman"/>
        <family val="1"/>
      </rPr>
      <t>STP Rj45 socket</t>
    </r>
    <r>
      <rPr>
        <sz val="11"/>
        <rFont val="Times New Roman"/>
        <family val="1"/>
      </rPr>
      <t xml:space="preserve"> type  Premium Line  or equavilant . The item includ </t>
    </r>
    <r>
      <rPr>
        <b/>
        <sz val="11"/>
        <rFont val="Times New Roman"/>
        <family val="1"/>
      </rPr>
      <t>Cat 6 SFTP cable</t>
    </r>
    <r>
      <rPr>
        <sz val="11"/>
        <rFont val="Times New Roman"/>
        <family val="1"/>
      </rPr>
      <t xml:space="preserve"> (D-link or equavilant) from outlet to terminate on patch panel,cover and all needed connection and accessories.</t>
    </r>
  </si>
  <si>
    <t>D.1.19</t>
  </si>
  <si>
    <r>
      <t xml:space="preserve">Supply and install Dual </t>
    </r>
    <r>
      <rPr>
        <b/>
        <sz val="11"/>
        <rFont val="Times New Roman"/>
        <family val="1"/>
      </rPr>
      <t>STP Rj45 socket</t>
    </r>
    <r>
      <rPr>
        <sz val="11"/>
        <rFont val="Times New Roman"/>
        <family val="1"/>
      </rPr>
      <t xml:space="preserve"> type is Premium Line  or equavilant . The item includ </t>
    </r>
    <r>
      <rPr>
        <b/>
        <sz val="11"/>
        <rFont val="Times New Roman"/>
        <family val="1"/>
      </rPr>
      <t>Cat 6 SFTP cable</t>
    </r>
    <r>
      <rPr>
        <sz val="11"/>
        <rFont val="Times New Roman"/>
        <family val="1"/>
      </rPr>
      <t xml:space="preserve"> (D-link or equavilant) from outlet to terminate on patch panel, cover and all needed connection and accessories.</t>
    </r>
  </si>
  <si>
    <t>D.1.20</t>
  </si>
  <si>
    <r>
      <t>Supply, install , test and operate</t>
    </r>
    <r>
      <rPr>
        <b/>
        <sz val="11"/>
        <rFont val="Times New Roman"/>
        <family val="1"/>
      </rPr>
      <t xml:space="preserve"> IP PBX(VOIP) System</t>
    </r>
    <r>
      <rPr>
        <sz val="11"/>
        <rFont val="Times New Roman"/>
        <family val="1"/>
      </rPr>
      <t xml:space="preserve">  Type is ALCATEL LUCENT PBX OXO connect medium 220V or equavilant as specidied in technical specification file.The item includes  all needed connection and accessories as per specification and engineer instructions .</t>
    </r>
  </si>
  <si>
    <t>D.1.21</t>
  </si>
  <si>
    <r>
      <t>Supply, install and test</t>
    </r>
    <r>
      <rPr>
        <b/>
        <sz val="11"/>
        <rFont val="Times New Roman"/>
        <family val="1"/>
      </rPr>
      <t xml:space="preserve"> IP  phone</t>
    </r>
    <r>
      <rPr>
        <sz val="11"/>
        <rFont val="Times New Roman"/>
        <family val="1"/>
      </rPr>
      <t xml:space="preserve">  as specified in technical specification file . The item includes all needed connection and accessories.Type is ALCATEL LUCENT(8068s BT) or equavilant. </t>
    </r>
  </si>
  <si>
    <t>D.1.22</t>
  </si>
  <si>
    <r>
      <t xml:space="preserve">Supply, install and test </t>
    </r>
    <r>
      <rPr>
        <b/>
        <sz val="11"/>
        <rFont val="Times New Roman"/>
        <family val="1"/>
      </rPr>
      <t>IP phone</t>
    </r>
    <r>
      <rPr>
        <sz val="11"/>
        <rFont val="Times New Roman"/>
        <family val="1"/>
      </rPr>
      <t xml:space="preserve">  as specified in technical specification file . The item includes all needed connection and accessories.Type is ALCATEL LUCENT (8001) or equavilant. </t>
    </r>
  </si>
  <si>
    <t>D.1.23</t>
  </si>
  <si>
    <r>
      <t>Supply, install and test</t>
    </r>
    <r>
      <rPr>
        <b/>
        <sz val="11"/>
        <rFont val="Times New Roman"/>
        <family val="1"/>
      </rPr>
      <t xml:space="preserve"> operator phone</t>
    </r>
    <r>
      <rPr>
        <sz val="11"/>
        <rFont val="Times New Roman"/>
        <family val="1"/>
      </rPr>
      <t xml:space="preserve">  as specified in technical specification file . The item includes all needed connection and accessories.Type is ALCATEL LUCENT(8029) or equavilant. </t>
    </r>
  </si>
  <si>
    <t>D.1.24</t>
  </si>
  <si>
    <t>New Telecommunication subscription for internet Fiber services ( 10Mps upload and 10Mps download )  according to PALTEL standards and regulations with all needed fees (for 3 years) .</t>
  </si>
  <si>
    <t>D.2.1</t>
  </si>
  <si>
    <r>
      <t xml:space="preserve">Supply and Install </t>
    </r>
    <r>
      <rPr>
        <b/>
        <sz val="11"/>
        <rFont val="Times New Roman"/>
        <family val="1"/>
      </rPr>
      <t>HIKVISION IP SURVEILLANCE CAMERA</t>
    </r>
    <r>
      <rPr>
        <sz val="11"/>
        <rFont val="Times New Roman"/>
        <family val="1"/>
      </rPr>
      <t xml:space="preserve">, MODEL: DS-2CD2142FWD-I or equavilant  with following specs:
- Up to 4 megapixel high resolution
- Full HD1080p video
- Dual stream
- 2.8mm/4mm/6mm fixed lens
- 120dB Wide Dynamic Range
- 3D Digital Noise Reduction
- 3-axis adjustment
- DC12V &amp; PoE
- Support H.264+
- Up to 30m IR range
- IP67 weather-proof protection
- IK10
 -S: Audio/Alarm IO
 -W: Built-in Wi-Fi.                                            
- night vision.                                                    
 with all needed connection and accessories.              </t>
    </r>
  </si>
  <si>
    <t>D.2.2</t>
  </si>
  <si>
    <r>
      <t xml:space="preserve">Supply and install </t>
    </r>
    <r>
      <rPr>
        <b/>
        <sz val="11"/>
        <rFont val="Times New Roman"/>
        <family val="1"/>
      </rPr>
      <t>HIKVISION IP SURVEILLANCE CAMERA</t>
    </r>
    <r>
      <rPr>
        <sz val="11"/>
        <rFont val="Times New Roman"/>
        <family val="1"/>
      </rPr>
      <t xml:space="preserve">, MODEL: DS-2CD2042WD-I , with following specs:
- 4 Megapixel High Resolution
- Full HD1080p Video
- Dual Video Streams
- 4 mm or 6 mm Fixed Lens
- 120 dB Wide Dynamic Range
- 3D Digital Noise Reduction
- Smart Features
- PoE (802.3af)
- IR Range 30 Meters (~100 Feet)
- IP67 Protection                                                  
 - night vision.                                                         
with all needed connection and accessories.                                                   </t>
    </r>
  </si>
  <si>
    <t>D.2.3</t>
  </si>
  <si>
    <r>
      <t xml:space="preserve">Supply and install </t>
    </r>
    <r>
      <rPr>
        <b/>
        <sz val="11"/>
        <rFont val="Times New Roman"/>
        <family val="1"/>
      </rPr>
      <t xml:space="preserve"> NVR 32 Channel</t>
    </r>
    <r>
      <rPr>
        <sz val="11"/>
        <rFont val="Times New Roman"/>
        <family val="1"/>
      </rPr>
      <t xml:space="preserve"> with  8 MPixel , 12 TB HHD (2x6TB). Incoming Bandwidth 256 Mbps. Outgoing Bandwidth 160 Mbps. Decoding Support H.264, H.265 and MPEG4. Support Storage 4 X SATA ( 6TB Each).wiType is HiKvision
( Model : DS-7732NI-K4/P16 ) or eqaivalent. </t>
    </r>
  </si>
  <si>
    <t>D.2.4</t>
  </si>
  <si>
    <r>
      <t>Ditto bu</t>
    </r>
    <r>
      <rPr>
        <b/>
        <sz val="11"/>
        <rFont val="Times New Roman"/>
        <family val="1"/>
      </rPr>
      <t>t NVR 16 channel.</t>
    </r>
    <r>
      <rPr>
        <sz val="11"/>
        <rFont val="Times New Roman"/>
        <family val="1"/>
      </rPr>
      <t xml:space="preserve"> Type is HiKvision (Model : DS-7716NI-K4/P16 ) or eqaivalent. </t>
    </r>
  </si>
  <si>
    <t>D.2.5</t>
  </si>
  <si>
    <r>
      <t xml:space="preserve">Supply and install </t>
    </r>
    <r>
      <rPr>
        <b/>
        <sz val="11"/>
        <rFont val="Times New Roman"/>
        <family val="1"/>
      </rPr>
      <t>60'' LED Display</t>
    </r>
    <r>
      <rPr>
        <sz val="11"/>
        <rFont val="Times New Roman"/>
        <family val="1"/>
      </rPr>
      <t xml:space="preserve"> secreen 4K WITH HDMI,  MINI DB AND ETHERNET PORTS and all needed connections and accessories . Type  SAMSUNG or equivalent. </t>
    </r>
  </si>
  <si>
    <t>D.2.6</t>
  </si>
  <si>
    <r>
      <t xml:space="preserve">Supply and install and operate </t>
    </r>
    <r>
      <rPr>
        <b/>
        <sz val="11"/>
        <rFont val="Times New Roman"/>
        <family val="1"/>
      </rPr>
      <t>HP Z240 Tower Workstation</t>
    </r>
    <r>
      <rPr>
        <sz val="11"/>
        <rFont val="Times New Roman"/>
        <family val="1"/>
      </rPr>
      <t xml:space="preserve"> with following specs:
- 2 CPU x Intel Core i7-8000
- 32GB DDR4-2400 nECC (4x8GB)
- 512 GB SSD
- 2 TB SATAIII 10 K rpm 3.5''
- Integrated Intel HD Graphics 530  QUADRO P2000 5GB with 4 HDMI/DVI output
- Slim DVD-RW Drive
- 2 x Giga Ethernet Port (10/100/1000)
- 6 x USB 3.0
- HP Keyborad and Mouse
- Original Windows 10 Pro License                         
with all needed connection and accessories.                         </t>
    </r>
  </si>
  <si>
    <t>D.3.1</t>
  </si>
  <si>
    <r>
      <t>Supply and install</t>
    </r>
    <r>
      <rPr>
        <b/>
        <sz val="11"/>
        <rFont val="Times New Roman"/>
        <family val="1"/>
      </rPr>
      <t xml:space="preserve"> Addressable Fire Alarm Control Panel (FAP)</t>
    </r>
    <r>
      <rPr>
        <sz val="11"/>
        <rFont val="Times New Roman"/>
        <family val="1"/>
      </rPr>
      <t>, two loops, each loop 126 sensor capacity, with back up batteries with all needed connections and accessories. Type is Telefire or equivalent .The control panel version should has serial port to communicate with BMS.</t>
    </r>
  </si>
  <si>
    <t>D.3.2</t>
  </si>
  <si>
    <r>
      <t>Supply and install</t>
    </r>
    <r>
      <rPr>
        <b/>
        <sz val="11"/>
        <rFont val="Times New Roman"/>
        <family val="1"/>
      </rPr>
      <t xml:space="preserve"> Addresable  Smoke Detector</t>
    </r>
    <r>
      <rPr>
        <sz val="11"/>
        <rFont val="Times New Roman"/>
        <family val="1"/>
      </rPr>
      <t>. Type Tele-fire or equivalent.</t>
    </r>
  </si>
  <si>
    <t>D.3.3</t>
  </si>
  <si>
    <r>
      <t xml:space="preserve">Supply and install </t>
    </r>
    <r>
      <rPr>
        <b/>
        <sz val="11"/>
        <rFont val="Times New Roman"/>
        <family val="1"/>
      </rPr>
      <t>Addressable heat detector.</t>
    </r>
    <r>
      <rPr>
        <sz val="11"/>
        <rFont val="Times New Roman"/>
        <family val="1"/>
      </rPr>
      <t xml:space="preserve"> Type  Tele-fire or equivalent.</t>
    </r>
  </si>
  <si>
    <t>D.3.4</t>
  </si>
  <si>
    <r>
      <t xml:space="preserve">Supply and install </t>
    </r>
    <r>
      <rPr>
        <b/>
        <sz val="11"/>
        <rFont val="Times New Roman"/>
        <family val="1"/>
      </rPr>
      <t>Addressable manual break Glass</t>
    </r>
    <r>
      <rPr>
        <sz val="11"/>
        <rFont val="Times New Roman"/>
        <family val="1"/>
      </rPr>
      <t xml:space="preserve"> switch Type   Tele-fire or equivalent.</t>
    </r>
  </si>
  <si>
    <t>D.3.5</t>
  </si>
  <si>
    <r>
      <t xml:space="preserve">Supply and install </t>
    </r>
    <r>
      <rPr>
        <b/>
        <sz val="11"/>
        <rFont val="Times New Roman"/>
        <family val="1"/>
      </rPr>
      <t>indoor Fire alarm emergency siren</t>
    </r>
    <r>
      <rPr>
        <sz val="11"/>
        <rFont val="Times New Roman"/>
        <family val="1"/>
      </rPr>
      <t xml:space="preserve"> surface mounted with all needed accessories. Type  Tele-fire or equivalent.</t>
    </r>
  </si>
  <si>
    <t>D.3.6</t>
  </si>
  <si>
    <r>
      <t xml:space="preserve">Supply and install </t>
    </r>
    <r>
      <rPr>
        <b/>
        <sz val="11"/>
        <rFont val="Times New Roman"/>
        <family val="1"/>
      </rPr>
      <t>Fire alarm emergency siren IP 65,</t>
    </r>
    <r>
      <rPr>
        <sz val="11"/>
        <rFont val="Times New Roman"/>
        <family val="1"/>
      </rPr>
      <t xml:space="preserve">  with Flasher, surface mounted and all needed accessories. Type  Tele-fire or equivalent.</t>
    </r>
  </si>
  <si>
    <t>D.4.1</t>
  </si>
  <si>
    <t>Supply, install , test and operate vedio conference system Type  Cisco SX20 or equavilant Full Package as specified in technical specification file.The item includes cables, PVC conduits ,ducts , junction box ,  and all needed connection and accessories as per secification and engineer instructions .</t>
  </si>
  <si>
    <t>D.5.1</t>
  </si>
  <si>
    <r>
      <t xml:space="preserve"> Supply , install and test</t>
    </r>
    <r>
      <rPr>
        <b/>
        <sz val="11"/>
        <rFont val="Times New Roman"/>
        <family val="1"/>
      </rPr>
      <t xml:space="preserve"> InFocus Projector , IN119HDx</t>
    </r>
    <r>
      <rPr>
        <sz val="11"/>
        <rFont val="Times New Roman"/>
        <family val="1"/>
      </rPr>
      <t xml:space="preserve"> Inputs ,1920 X 1080 , 3200 lumens. The item includes</t>
    </r>
    <r>
      <rPr>
        <b/>
        <sz val="11"/>
        <rFont val="Times New Roman"/>
        <family val="1"/>
      </rPr>
      <t xml:space="preserve"> wall mount Projector LCD  </t>
    </r>
    <r>
      <rPr>
        <sz val="11"/>
        <rFont val="Times New Roman"/>
        <family val="1"/>
      </rPr>
      <t>manual 2m x2m   with all needed connection and  accessories.</t>
    </r>
  </si>
  <si>
    <t>D.6.1</t>
  </si>
  <si>
    <r>
      <t>Supply and install</t>
    </r>
    <r>
      <rPr>
        <b/>
        <sz val="11"/>
        <rFont val="Times New Roman"/>
        <family val="1"/>
      </rPr>
      <t xml:space="preserve"> IP Digital Signage System</t>
    </r>
    <r>
      <rPr>
        <sz val="11"/>
        <rFont val="Times New Roman"/>
        <family val="1"/>
      </rPr>
      <t xml:space="preserve"> as specidied in technical specification file.The item includes subscription fees for 3 years. Type is NoviSign Brand or equavilant.</t>
    </r>
  </si>
  <si>
    <t>D.6.2</t>
  </si>
  <si>
    <r>
      <t>supply and install Screen</t>
    </r>
    <r>
      <rPr>
        <b/>
        <sz val="11"/>
        <rFont val="Times New Roman"/>
        <family val="1"/>
      </rPr>
      <t xml:space="preserve"> Player device hard ware + License</t>
    </r>
    <r>
      <rPr>
        <sz val="11"/>
        <rFont val="Times New Roman"/>
        <family val="1"/>
      </rPr>
      <t xml:space="preserve"> for smart TV screen.The item includes HDMI cable, Etherner cable ,Adapter and all needed connection and accessories.</t>
    </r>
  </si>
  <si>
    <t>D.6.3</t>
  </si>
  <si>
    <r>
      <t xml:space="preserve">Supply and install </t>
    </r>
    <r>
      <rPr>
        <b/>
        <sz val="11"/>
        <rFont val="Times New Roman"/>
        <family val="1"/>
      </rPr>
      <t>42'' LED smart Android Secreen</t>
    </r>
    <r>
      <rPr>
        <sz val="11"/>
        <rFont val="Times New Roman"/>
        <family val="1"/>
      </rPr>
      <t xml:space="preserve">  FULL HD 1080p Type Sumsung  or equvilant. </t>
    </r>
  </si>
  <si>
    <t>D.7.1</t>
  </si>
  <si>
    <r>
      <t>Supply and install</t>
    </r>
    <r>
      <rPr>
        <b/>
        <sz val="11"/>
        <rFont val="Times New Roman"/>
        <family val="1"/>
      </rPr>
      <t xml:space="preserve"> Central monitoring unit</t>
    </r>
    <r>
      <rPr>
        <sz val="11"/>
        <rFont val="Times New Roman"/>
        <family val="1"/>
      </rPr>
      <t xml:space="preserve"> for  Voice Alarm  System ,Monitors up to 120 zones ,Interface  with Public address ,Provided  with  LCD display on front  panel with all needed connection.The iteme include 24U P.A rack. Type Bouyer CS2600 ,Boush or equavilant.</t>
    </r>
  </si>
  <si>
    <t>D.7.2</t>
  </si>
  <si>
    <r>
      <t xml:space="preserve">Supply and install </t>
    </r>
    <r>
      <rPr>
        <b/>
        <sz val="11"/>
        <rFont val="Times New Roman"/>
        <family val="1"/>
      </rPr>
      <t>Digital audio matrix</t>
    </r>
    <r>
      <rPr>
        <sz val="11"/>
        <rFont val="Times New Roman"/>
        <family val="1"/>
      </rPr>
      <t>( 8 x 16)  ,16-zone DSP matrix ,8 music source inputs ,2 microphone console buses ,Priority  management .Type is Bouyer (3816) ,Boush or equavilant.</t>
    </r>
  </si>
  <si>
    <t>D.7.3</t>
  </si>
  <si>
    <r>
      <t xml:space="preserve">Supply and install </t>
    </r>
    <r>
      <rPr>
        <b/>
        <sz val="11"/>
        <rFont val="Times New Roman"/>
        <family val="1"/>
      </rPr>
      <t>Microphone console</t>
    </r>
    <r>
      <rPr>
        <sz val="11"/>
        <rFont val="Times New Roman"/>
        <family val="1"/>
      </rPr>
      <t xml:space="preserve"> ,Up to 16 zones ,Integrated  3-tone chime ,Power supply over Bus ,Inconspicuous and multipurpose.Type is Bouyer ,Boush or equavilant.</t>
    </r>
  </si>
  <si>
    <t>D.7.4</t>
  </si>
  <si>
    <r>
      <t xml:space="preserve">Supply and install </t>
    </r>
    <r>
      <rPr>
        <b/>
        <sz val="11"/>
        <rFont val="Times New Roman"/>
        <family val="1"/>
      </rPr>
      <t xml:space="preserve">6W speaker </t>
    </r>
    <r>
      <rPr>
        <sz val="11"/>
        <rFont val="Times New Roman"/>
        <family val="1"/>
      </rPr>
      <t>( false ceiling mounted)</t>
    </r>
    <r>
      <rPr>
        <b/>
        <sz val="11"/>
        <rFont val="Times New Roman"/>
        <family val="1"/>
      </rPr>
      <t xml:space="preserve"> </t>
    </r>
    <r>
      <rPr>
        <sz val="11"/>
        <rFont val="Times New Roman"/>
        <family val="1"/>
      </rPr>
      <t xml:space="preserve"> fitted with a dual cone loudspeaker .Type is Bouyer ,Boush or equavilant.</t>
    </r>
  </si>
  <si>
    <t>D.7.5</t>
  </si>
  <si>
    <r>
      <t xml:space="preserve">Supply and install </t>
    </r>
    <r>
      <rPr>
        <b/>
        <sz val="11"/>
        <rFont val="Times New Roman"/>
        <family val="1"/>
      </rPr>
      <t>6/8 W wall mounter loudspekers .</t>
    </r>
    <r>
      <rPr>
        <sz val="11"/>
        <rFont val="Times New Roman"/>
        <family val="1"/>
      </rPr>
      <t>Type is Bouyer,Boush or equavilant.</t>
    </r>
  </si>
  <si>
    <t>D.7.6</t>
  </si>
  <si>
    <r>
      <t>Supply and install</t>
    </r>
    <r>
      <rPr>
        <b/>
        <sz val="11"/>
        <rFont val="Times New Roman"/>
        <family val="1"/>
      </rPr>
      <t xml:space="preserve"> Aluminum Local rack</t>
    </r>
    <r>
      <rPr>
        <sz val="11"/>
        <rFont val="Times New Roman"/>
        <family val="1"/>
      </rPr>
      <t xml:space="preserve"> includes</t>
    </r>
    <r>
      <rPr>
        <b/>
        <sz val="11"/>
        <rFont val="Times New Roman"/>
        <family val="1"/>
      </rPr>
      <t xml:space="preserve"> Mixer amplifier </t>
    </r>
    <r>
      <rPr>
        <sz val="11"/>
        <rFont val="Times New Roman"/>
        <family val="1"/>
      </rPr>
      <t>– 150 W Small size Cascadable Power extension: 1 output for amplifier (0 dBu) 6 switchable inputs 2-tone chime for Gem HALL . .Type is Bouyer , Boush or equavilant.</t>
    </r>
  </si>
  <si>
    <t>D.7.7</t>
  </si>
  <si>
    <r>
      <t>Supply and install</t>
    </r>
    <r>
      <rPr>
        <b/>
        <sz val="11"/>
        <rFont val="Times New Roman"/>
        <family val="1"/>
      </rPr>
      <t xml:space="preserve"> CD/TUNER /USB </t>
    </r>
    <r>
      <rPr>
        <sz val="11"/>
        <rFont val="Times New Roman"/>
        <family val="1"/>
      </rPr>
      <t>music source for Gem HALL</t>
    </r>
  </si>
  <si>
    <t>D.7.8</t>
  </si>
  <si>
    <r>
      <t>Supply and install</t>
    </r>
    <r>
      <rPr>
        <b/>
        <sz val="11"/>
        <rFont val="Times New Roman"/>
        <family val="1"/>
      </rPr>
      <t xml:space="preserve">  Aluminum Local rack</t>
    </r>
    <r>
      <rPr>
        <sz val="11"/>
        <rFont val="Times New Roman"/>
        <family val="1"/>
      </rPr>
      <t xml:space="preserve"> includes </t>
    </r>
    <r>
      <rPr>
        <b/>
        <sz val="11"/>
        <rFont val="Times New Roman"/>
        <family val="1"/>
      </rPr>
      <t xml:space="preserve">MIXER Amplifier </t>
    </r>
    <r>
      <rPr>
        <sz val="11"/>
        <rFont val="Times New Roman"/>
        <family val="1"/>
      </rPr>
      <t>– 30 W Compact wall-mounted box Up to 4 sources with priority management Easy and quick wall mounting for Lecture room in first floor .Type Bouyer, Boush or equavilant.</t>
    </r>
  </si>
  <si>
    <t>D.7.9</t>
  </si>
  <si>
    <r>
      <t xml:space="preserve">Supply and install </t>
    </r>
    <r>
      <rPr>
        <b/>
        <sz val="11"/>
        <rFont val="Times New Roman"/>
        <family val="1"/>
      </rPr>
      <t>wireless microphone</t>
    </r>
    <r>
      <rPr>
        <sz val="11"/>
        <rFont val="Times New Roman"/>
        <family val="1"/>
      </rPr>
      <t xml:space="preserve"> for lecture room in first floor and gym. Type Bouyer,Boush or equavilant.</t>
    </r>
  </si>
  <si>
    <t>D.7.10</t>
  </si>
  <si>
    <r>
      <t xml:space="preserve">Supply and install </t>
    </r>
    <r>
      <rPr>
        <b/>
        <sz val="11"/>
        <rFont val="Times New Roman"/>
        <family val="1"/>
      </rPr>
      <t>BOUYER AD-4075</t>
    </r>
    <r>
      <rPr>
        <sz val="11"/>
        <rFont val="Times New Roman"/>
        <family val="1"/>
      </rPr>
      <t xml:space="preserve"> (or Boush or equavilant )</t>
    </r>
    <r>
      <rPr>
        <b/>
        <sz val="11"/>
        <rFont val="Times New Roman"/>
        <family val="1"/>
      </rPr>
      <t xml:space="preserve"> </t>
    </r>
    <r>
      <rPr>
        <sz val="11"/>
        <rFont val="Times New Roman"/>
        <family val="1"/>
      </rPr>
      <t xml:space="preserve">amplifier </t>
    </r>
    <r>
      <rPr>
        <b/>
        <sz val="11"/>
        <rFont val="Times New Roman"/>
        <family val="1"/>
      </rPr>
      <t xml:space="preserve"> </t>
    </r>
    <r>
      <rPr>
        <sz val="11"/>
        <rFont val="Times New Roman"/>
        <family val="1"/>
      </rPr>
      <t>range is based on latest digital class D without transformer technologies . It therefore offers advantages in terms of energy efficiency, heat dissipation and space
saving. It is provided under 15 different mono or multi-channel configurations ( AD-4075).</t>
    </r>
  </si>
  <si>
    <t>D.7.11</t>
  </si>
  <si>
    <r>
      <t xml:space="preserve">Supply and install  </t>
    </r>
    <r>
      <rPr>
        <b/>
        <sz val="11"/>
        <rFont val="Times New Roman"/>
        <family val="1"/>
      </rPr>
      <t>BOUYER AD-2075</t>
    </r>
    <r>
      <rPr>
        <sz val="11"/>
        <rFont val="Times New Roman"/>
        <family val="1"/>
      </rPr>
      <t xml:space="preserve">  (or Boush or equavilant) amplifier range is based on latest digital class D without transformer 
technologies. It therefore offers advantages in terms of energy efficiency, heat dissipation and space
saving. It is provided under 15 different mono or multi-channel configurations ( AD-2075)</t>
    </r>
  </si>
  <si>
    <t>D.7.12</t>
  </si>
  <si>
    <r>
      <t xml:space="preserve">Supply and install </t>
    </r>
    <r>
      <rPr>
        <b/>
        <sz val="11"/>
        <rFont val="Times New Roman"/>
        <family val="1"/>
      </rPr>
      <t>BOUYER AD-1075</t>
    </r>
    <r>
      <rPr>
        <sz val="11"/>
        <rFont val="Times New Roman"/>
        <family val="1"/>
      </rPr>
      <t xml:space="preserve"> (or equavilant ) amplifier range is based on latest digital class D without transformer 
technologies. It therefore offers advantages in terms of energy efficiency, heat dissipation and space
saving. It is provided under 15 different mono or multi-channel configurations ( AD-1075)</t>
    </r>
  </si>
  <si>
    <t>D.7.13</t>
  </si>
  <si>
    <r>
      <t xml:space="preserve">Supply and install  </t>
    </r>
    <r>
      <rPr>
        <b/>
        <sz val="11"/>
        <rFont val="Times New Roman"/>
        <family val="1"/>
      </rPr>
      <t>BOUYER AD-1150</t>
    </r>
    <r>
      <rPr>
        <sz val="11"/>
        <rFont val="Times New Roman"/>
        <family val="1"/>
      </rPr>
      <t xml:space="preserve"> (Boush or equavilant  ) amplifier range is based on latest digital class D without transformer 
technologies. It therefore offers advantages in terms of energy efficiency, heat dissipation and space
saving. It is provided under 15 different mono or multi-channel configurations ( AD-1150)</t>
    </r>
  </si>
  <si>
    <t>D.8.1</t>
  </si>
  <si>
    <r>
      <t xml:space="preserve">Supply and install </t>
    </r>
    <r>
      <rPr>
        <b/>
        <sz val="11"/>
        <rFont val="Times New Roman"/>
        <family val="1"/>
      </rPr>
      <t xml:space="preserve">Access Control machine ZKTeco IN01-A  </t>
    </r>
    <r>
      <rPr>
        <sz val="11"/>
        <rFont val="Times New Roman"/>
        <family val="1"/>
      </rPr>
      <t>or equavilant .The item includes power adapter,magnetic lock 300 Kg  monitored, surface mount and all needed accessories for operation and testing as per ingineer's instruction.</t>
    </r>
  </si>
  <si>
    <t>D.8.2</t>
  </si>
  <si>
    <r>
      <t>Supply and install</t>
    </r>
    <r>
      <rPr>
        <b/>
        <sz val="11"/>
        <rFont val="Times New Roman"/>
        <family val="1"/>
      </rPr>
      <t xml:space="preserve"> Intercom system</t>
    </r>
    <r>
      <rPr>
        <sz val="11"/>
        <rFont val="Times New Roman"/>
        <family val="1"/>
      </rPr>
      <t xml:space="preserve"> according to specification and engineers instructions with all required cables , junction boxes conduits, This work incloude: 
- Two handsets with 2 push buttons.
- Door station with 2 call buttons and access control keypad, c/w  Back boxes, cover and frame.
- Power supply &amp; service control module.
- the contractor must be connected between the Intercom system and access control system to receive the door opening signal by compatibility between the two systems.
and all necessary accessories. (All fittings and devices must be European made)</t>
    </r>
  </si>
  <si>
    <t>D.9.1</t>
  </si>
  <si>
    <t>Supply, install , test and operate sound system with Stage LED/DMX/RGB lighting system.The  contractor shall provide a full design drawing  and specification for the control panel , microphones ,Loudspeaker,synchrounising sound, light and smoke effects  according to supervisor instruction . The Design shall be based on the exiting area architecture and take into consideration the area to be covered with comfort to audience with out disruption. All equipment should be Europe made , brand name and high quality. The item includes  cables ,wires, junction box and all needed  connection and accessories.The Design shall be based on the exiting area architecture.</t>
  </si>
  <si>
    <t>D.10.1</t>
  </si>
  <si>
    <t xml:space="preserve">Supply, install , test and operate IPTV System Hibox or equivalent consist of  Satallite dishes Arabsat, Nilesat and Hotbird, cables , receiver (vedio decoder) , License and all needed connection and accessories to operate system as per specification and engineer's instruction. 
</t>
  </si>
  <si>
    <t>E.1.1</t>
  </si>
  <si>
    <r>
      <rPr>
        <b/>
        <sz val="11"/>
        <rFont val="Times New Roman"/>
        <family val="1"/>
      </rPr>
      <t>Supply and install DDC-ROOF panel</t>
    </r>
    <r>
      <rPr>
        <sz val="11"/>
        <rFont val="Times New Roman"/>
        <family val="1"/>
      </rPr>
      <t xml:space="preserve"> , the iteme include all needed  materials , I/O modules ,connections, terminals and accessories  as shown in drawing.</t>
    </r>
  </si>
  <si>
    <t>E.1.2</t>
  </si>
  <si>
    <r>
      <t>Ditto as (1.1) but</t>
    </r>
    <r>
      <rPr>
        <b/>
        <sz val="11"/>
        <rFont val="Times New Roman"/>
        <family val="1"/>
      </rPr>
      <t xml:space="preserve"> DDC-Basement panel</t>
    </r>
    <r>
      <rPr>
        <sz val="11"/>
        <rFont val="Times New Roman"/>
        <family val="1"/>
      </rPr>
      <t xml:space="preserve"> .</t>
    </r>
  </si>
  <si>
    <t>E.1.3</t>
  </si>
  <si>
    <r>
      <t>Ditto as (1.1) but</t>
    </r>
    <r>
      <rPr>
        <b/>
        <sz val="11"/>
        <rFont val="Times New Roman"/>
        <family val="1"/>
      </rPr>
      <t xml:space="preserve"> DDC-site # 1 panel</t>
    </r>
    <r>
      <rPr>
        <sz val="11"/>
        <rFont val="Times New Roman"/>
        <family val="1"/>
      </rPr>
      <t>.</t>
    </r>
  </si>
  <si>
    <t>E.1.4</t>
  </si>
  <si>
    <r>
      <t>Ditto as (1.1)</t>
    </r>
    <r>
      <rPr>
        <b/>
        <sz val="11"/>
        <rFont val="Times New Roman"/>
        <family val="1"/>
      </rPr>
      <t xml:space="preserve"> but DDC-site # 2 panel</t>
    </r>
    <r>
      <rPr>
        <sz val="11"/>
        <rFont val="Times New Roman"/>
        <family val="1"/>
      </rPr>
      <t>.</t>
    </r>
  </si>
  <si>
    <t>E.1.5</t>
  </si>
  <si>
    <r>
      <t xml:space="preserve">supply and install </t>
    </r>
    <r>
      <rPr>
        <b/>
        <sz val="11"/>
        <rFont val="Times New Roman"/>
        <family val="1"/>
      </rPr>
      <t>BMS Automation server</t>
    </r>
    <r>
      <rPr>
        <sz val="11"/>
        <rFont val="Times New Roman"/>
        <family val="1"/>
      </rPr>
      <t xml:space="preserve"> and controllers as required per each DDC as shown in drawing.</t>
    </r>
  </si>
  <si>
    <t>E.2.1</t>
  </si>
  <si>
    <t>Supply and install BMS software The item include:
- Basic software ,Servers, work station and 42" Led secreen. 
 - Power digital meters in MDB integration (Minimum 3).
- Fire Alarm control panel Integration. 
-VRF controller Integration.
-KNX system Integration including BACnet Gateway device.
- PV system integration.
- Access control system  Integration.
- Generator 350 KVA Integration. 
- Generator 150 KVA Integration.</t>
  </si>
  <si>
    <t>E.3.1</t>
  </si>
  <si>
    <t>Supply and install field devices including all required  for operational BMS system with
- Differential Pressure Sensors for water ( minimum 2 point).
- Irrigation two-way valves ( minimum 16 point)
- Water flow switches  ( minimum 3 point).
 -Water flow consumption meter 2''.
-Water level reader (sensor)   ( minimum3 point).
- Diesel level reader (sensor). 
- Diesel level switch.</t>
  </si>
  <si>
    <r>
      <t xml:space="preserve">Supply and install </t>
    </r>
    <r>
      <rPr>
        <b/>
        <sz val="11"/>
        <rFont val="Times New Roman"/>
        <family val="1"/>
      </rPr>
      <t>KNX keypad</t>
    </r>
    <r>
      <rPr>
        <sz val="11"/>
        <rFont val="Times New Roman"/>
        <family val="1"/>
      </rPr>
      <t xml:space="preserve"> with 8 push buttons. The item include KNX cables and all needed connection and accessories.</t>
    </r>
  </si>
  <si>
    <t>Ditto as (1.1) but with 4 push buttons.</t>
  </si>
  <si>
    <t>Ditto as (1.1) but with 2 push buttons.</t>
  </si>
  <si>
    <r>
      <t>Supply and install</t>
    </r>
    <r>
      <rPr>
        <b/>
        <sz val="11"/>
        <rFont val="Times New Roman"/>
        <family val="1"/>
      </rPr>
      <t xml:space="preserve"> KNX keypad with 5'' screen</t>
    </r>
    <r>
      <rPr>
        <sz val="11"/>
        <rFont val="Times New Roman"/>
        <family val="1"/>
      </rPr>
      <t>.The item include  all needed connection and accessories.</t>
    </r>
  </si>
  <si>
    <r>
      <t xml:space="preserve">Supply and install Recessed </t>
    </r>
    <r>
      <rPr>
        <b/>
        <sz val="11"/>
        <rFont val="Times New Roman"/>
        <family val="1"/>
      </rPr>
      <t xml:space="preserve">movement Detector </t>
    </r>
    <r>
      <rPr>
        <sz val="11"/>
        <rFont val="Times New Roman"/>
        <family val="1"/>
      </rPr>
      <t>with light control and light sensitivity adjustable.The item include all needed connection and accessories</t>
    </r>
  </si>
  <si>
    <t>Ditto as (1.5) but surface mounted.</t>
  </si>
  <si>
    <t>Ditto as (1.5) but out door movement sensor.</t>
  </si>
  <si>
    <t>F.8</t>
  </si>
  <si>
    <r>
      <t xml:space="preserve">Supply and install </t>
    </r>
    <r>
      <rPr>
        <b/>
        <sz val="11"/>
        <rFont val="Times New Roman"/>
        <family val="1"/>
      </rPr>
      <t>KNX actuator 24 channels</t>
    </r>
    <r>
      <rPr>
        <sz val="11"/>
        <rFont val="Times New Roman"/>
        <family val="1"/>
      </rPr>
      <t xml:space="preserve"> , 10A with manual mode.The item include all needed connection and accessories.</t>
    </r>
  </si>
  <si>
    <t>F.9</t>
  </si>
  <si>
    <r>
      <t>Ditto as (1.8) but</t>
    </r>
    <r>
      <rPr>
        <b/>
        <sz val="11"/>
        <rFont val="Times New Roman"/>
        <family val="1"/>
      </rPr>
      <t xml:space="preserve"> KNX actuator 16 channels</t>
    </r>
    <r>
      <rPr>
        <sz val="11"/>
        <rFont val="Times New Roman"/>
        <family val="1"/>
      </rPr>
      <t>.</t>
    </r>
  </si>
  <si>
    <t>F.10</t>
  </si>
  <si>
    <r>
      <t>Ditto as (1.8) but</t>
    </r>
    <r>
      <rPr>
        <b/>
        <sz val="11"/>
        <rFont val="Times New Roman"/>
        <family val="1"/>
      </rPr>
      <t xml:space="preserve"> KNX actuator 12 channels</t>
    </r>
    <r>
      <rPr>
        <sz val="11"/>
        <rFont val="Times New Roman"/>
        <family val="1"/>
      </rPr>
      <t>.</t>
    </r>
  </si>
  <si>
    <t>F.11</t>
  </si>
  <si>
    <r>
      <t>Ditto as (1.8) but</t>
    </r>
    <r>
      <rPr>
        <b/>
        <sz val="11"/>
        <rFont val="Times New Roman"/>
        <family val="1"/>
      </rPr>
      <t xml:space="preserve"> KNX actuator 8 channels</t>
    </r>
    <r>
      <rPr>
        <sz val="11"/>
        <rFont val="Times New Roman"/>
        <family val="1"/>
      </rPr>
      <t>.</t>
    </r>
  </si>
  <si>
    <t>F.12</t>
  </si>
  <si>
    <r>
      <t>Ditto as (1.8) but</t>
    </r>
    <r>
      <rPr>
        <b/>
        <sz val="11"/>
        <rFont val="Times New Roman"/>
        <family val="1"/>
      </rPr>
      <t xml:space="preserve"> KNX actuator 4 channels</t>
    </r>
    <r>
      <rPr>
        <sz val="11"/>
        <rFont val="Times New Roman"/>
        <family val="1"/>
      </rPr>
      <t>.</t>
    </r>
  </si>
  <si>
    <t>F.13</t>
  </si>
  <si>
    <r>
      <t xml:space="preserve">Supply and install </t>
    </r>
    <r>
      <rPr>
        <b/>
        <sz val="11"/>
        <rFont val="Times New Roman"/>
        <family val="1"/>
      </rPr>
      <t xml:space="preserve">KNX power supply 640 mA </t>
    </r>
    <r>
      <rPr>
        <sz val="11"/>
        <rFont val="Times New Roman"/>
        <family val="1"/>
      </rPr>
      <t xml:space="preserve">with </t>
    </r>
    <r>
      <rPr>
        <b/>
        <sz val="11"/>
        <rFont val="Times New Roman"/>
        <family val="1"/>
      </rPr>
      <t>UPS</t>
    </r>
    <r>
      <rPr>
        <sz val="11"/>
        <rFont val="Times New Roman"/>
        <family val="1"/>
      </rPr>
      <t xml:space="preserve"> power input.The item include all needed connection and accessories.</t>
    </r>
  </si>
  <si>
    <t>F.14</t>
  </si>
  <si>
    <r>
      <t xml:space="preserve">Supply and install </t>
    </r>
    <r>
      <rPr>
        <b/>
        <sz val="11"/>
        <rFont val="Times New Roman"/>
        <family val="1"/>
      </rPr>
      <t xml:space="preserve">KNX bus coupler </t>
    </r>
    <r>
      <rPr>
        <sz val="11"/>
        <rFont val="Times New Roman"/>
        <family val="1"/>
      </rPr>
      <t>.The item include all needed connection and accessories.</t>
    </r>
  </si>
  <si>
    <t>F.15</t>
  </si>
  <si>
    <r>
      <t xml:space="preserve">Supply and install </t>
    </r>
    <r>
      <rPr>
        <b/>
        <sz val="11"/>
        <rFont val="Times New Roman"/>
        <family val="1"/>
      </rPr>
      <t xml:space="preserve">KNX IP Gateway </t>
    </r>
    <r>
      <rPr>
        <sz val="11"/>
        <rFont val="Times New Roman"/>
        <family val="1"/>
      </rPr>
      <t>with graphical interface</t>
    </r>
    <r>
      <rPr>
        <b/>
        <sz val="11"/>
        <rFont val="Times New Roman"/>
        <family val="1"/>
      </rPr>
      <t xml:space="preserve"> </t>
    </r>
    <r>
      <rPr>
        <sz val="11"/>
        <rFont val="Times New Roman"/>
        <family val="1"/>
      </rPr>
      <t>.The item include</t>
    </r>
    <r>
      <rPr>
        <sz val="11"/>
        <color theme="1"/>
        <rFont val="Times New Roman"/>
        <family val="1"/>
      </rPr>
      <t xml:space="preserve"> </t>
    </r>
    <r>
      <rPr>
        <sz val="11"/>
        <rFont val="Times New Roman"/>
        <family val="1"/>
      </rPr>
      <t>all needed connection and accessories.</t>
    </r>
  </si>
  <si>
    <t>F.16</t>
  </si>
  <si>
    <r>
      <t xml:space="preserve">Supply and install </t>
    </r>
    <r>
      <rPr>
        <b/>
        <sz val="11"/>
        <rFont val="Times New Roman"/>
        <family val="1"/>
      </rPr>
      <t xml:space="preserve">KNX power supply 2.5 A           24 VDC </t>
    </r>
    <r>
      <rPr>
        <sz val="11"/>
        <rFont val="Times New Roman"/>
        <family val="1"/>
      </rPr>
      <t xml:space="preserve">with </t>
    </r>
    <r>
      <rPr>
        <b/>
        <sz val="11"/>
        <rFont val="Times New Roman"/>
        <family val="1"/>
      </rPr>
      <t>UPS</t>
    </r>
    <r>
      <rPr>
        <sz val="11"/>
        <rFont val="Times New Roman"/>
        <family val="1"/>
      </rPr>
      <t xml:space="preserve"> power input.The item include all needed connection and accessories.</t>
    </r>
  </si>
  <si>
    <t>F.17</t>
  </si>
  <si>
    <r>
      <t xml:space="preserve">Supply and install </t>
    </r>
    <r>
      <rPr>
        <b/>
        <sz val="11"/>
        <rFont val="Times New Roman"/>
        <family val="1"/>
      </rPr>
      <t>KNX</t>
    </r>
    <r>
      <rPr>
        <sz val="11"/>
        <rFont val="Times New Roman"/>
        <family val="1"/>
      </rPr>
      <t xml:space="preserve"> Logic module The item includes all needed connection and accessories.</t>
    </r>
  </si>
  <si>
    <t>F.18</t>
  </si>
  <si>
    <r>
      <t>Supply and install</t>
    </r>
    <r>
      <rPr>
        <b/>
        <sz val="11"/>
        <rFont val="Times New Roman"/>
        <family val="1"/>
      </rPr>
      <t xml:space="preserve"> I-PAD with Graphical  interface software.</t>
    </r>
    <r>
      <rPr>
        <sz val="11"/>
        <rFont val="Times New Roman"/>
        <family val="1"/>
      </rPr>
      <t>The item include all needed connection and accessories.</t>
    </r>
  </si>
  <si>
    <t>F.19</t>
  </si>
  <si>
    <r>
      <t xml:space="preserve">Supply and install </t>
    </r>
    <r>
      <rPr>
        <b/>
        <sz val="11"/>
        <rFont val="Times New Roman"/>
        <family val="1"/>
      </rPr>
      <t>KNX-DMX</t>
    </r>
    <r>
      <rPr>
        <sz val="11"/>
        <rFont val="Times New Roman"/>
        <family val="1"/>
      </rPr>
      <t xml:space="preserve"> gate way. The item include all needed connection and accessories.</t>
    </r>
  </si>
  <si>
    <t>F.20</t>
  </si>
  <si>
    <r>
      <t xml:space="preserve">Supply, test, commision and  programming for </t>
    </r>
    <r>
      <rPr>
        <b/>
        <sz val="11"/>
        <rFont val="Times New Roman"/>
        <family val="1"/>
      </rPr>
      <t>KNX software</t>
    </r>
    <r>
      <rPr>
        <sz val="11"/>
        <rFont val="Times New Roman"/>
        <family val="1"/>
      </rPr>
      <t xml:space="preserve"> lighting controll system.</t>
    </r>
  </si>
  <si>
    <t>300</t>
  </si>
  <si>
    <t>G.10</t>
  </si>
  <si>
    <t>Supply, install and commission solar power PV distribution panel board (PVMDB) with 30% free space, the panel made of galvanized steel sheet  and frame 2mm thick, painted with anti-static primer paint and 2coats of final polyester paint . As required by the engineer. The panel should be factory assembled c/w pvc coated cu bus bars of adequate sizes and all other accessories and civil works that may needed to complete the job and hand over in operable conditions trenches, power and control wires, terminals bus bars neutral bus bar, earthing bus bar ducts, supports, labels and numbers and all necessary accessories to complete the work. According to Standards, drawings, specifications and supervisor engineer instructions. (Type is MOELLER or equivalent).</t>
  </si>
  <si>
    <t>Supply, install M.C.C.B 4x100A . Type Moeller NZMB1-4-100A or approved equivalent.</t>
  </si>
  <si>
    <t>Supply, install MCB 3X40/50A. (Type is MOELLER FAZ-C(40,50)/3 or equivalent).</t>
  </si>
  <si>
    <t>Ditto,but MCB 3X32A. (Type is MOELLER FAZ-C32/3 or equivalent).</t>
  </si>
  <si>
    <t xml:space="preserve">Ditto,but RCCB 4X40/0.003A. </t>
  </si>
  <si>
    <t>Ditto, but LTL 3x100A with fuses . Type Moeller or approved equivalent.</t>
  </si>
  <si>
    <t>Ditto,but MCB 1X10/16/20A. (Type is MOELLER FAZ-C10/16/20/1 or equivalent).</t>
  </si>
  <si>
    <t>Suuply, install Surge protection device of 40KA short circuit capacity to secure the over all system (data and power) against lightnings and surges strikes, including connecting the device to earthing system and all needed accessories. Type Moeller or equivalent.</t>
  </si>
  <si>
    <t>Supply and install 3 Indication Lamps R-S-T the item includes  Triple poles Fused Switch Moeller (LTL) 6/10A With HRC fuses and test push button.</t>
  </si>
  <si>
    <t>8A-1</t>
  </si>
  <si>
    <t xml:space="preserve">Seats for Ballroom (Multipurpose Hall)  </t>
  </si>
  <si>
    <t>8A-2</t>
  </si>
  <si>
    <t xml:space="preserve">Tables for Ballroom (Multipurpose Hall)  </t>
  </si>
  <si>
    <t>8B-1</t>
  </si>
  <si>
    <t>Billiard Table - 8 feets</t>
  </si>
  <si>
    <t>8B-2</t>
  </si>
  <si>
    <t>Seating bench</t>
  </si>
  <si>
    <t>8B-3</t>
  </si>
  <si>
    <t>8C-1</t>
  </si>
  <si>
    <t xml:space="preserve"> Classrooms Student Seats</t>
  </si>
  <si>
    <t>8C-2</t>
  </si>
  <si>
    <t xml:space="preserve"> Conference Hall Seats</t>
  </si>
  <si>
    <t>8C-3</t>
  </si>
  <si>
    <t>Teacher Chair</t>
  </si>
  <si>
    <t>8C-4</t>
  </si>
  <si>
    <t>8C-5</t>
  </si>
  <si>
    <t>8C-6</t>
  </si>
  <si>
    <t>8C-8</t>
  </si>
  <si>
    <t>8C-9</t>
  </si>
  <si>
    <t>8C-10</t>
  </si>
  <si>
    <t>8C-11</t>
  </si>
  <si>
    <t>8D-1</t>
  </si>
  <si>
    <t>8D-2</t>
  </si>
  <si>
    <t>8D-3</t>
  </si>
  <si>
    <t>E8.1</t>
  </si>
  <si>
    <t>8F-1</t>
  </si>
  <si>
    <t>8G-1</t>
  </si>
  <si>
    <t>8H-1</t>
  </si>
  <si>
    <t>Reception counter as per drawing.</t>
  </si>
  <si>
    <t>8H-2</t>
  </si>
  <si>
    <t>Modify the existing theater reception Counter as per drawing.</t>
  </si>
  <si>
    <t>8I-1</t>
  </si>
  <si>
    <t xml:space="preserve">Art worker poster 2x5cm sandwich wooden frame covered by beach veneer for 80 cm width x 240cm  height. </t>
  </si>
  <si>
    <t>8I-2</t>
  </si>
  <si>
    <t>Ditto, but 120cm width</t>
  </si>
  <si>
    <t>8I-3</t>
  </si>
  <si>
    <t>Ditto, but 130cm width</t>
  </si>
  <si>
    <t>8I-4</t>
  </si>
  <si>
    <t>Ditto, but 215cm width</t>
  </si>
  <si>
    <t>8I-5</t>
  </si>
  <si>
    <t>Ditto, but 260cm width</t>
  </si>
  <si>
    <t>8I-6</t>
  </si>
  <si>
    <t>Ditto, but 280cm width</t>
  </si>
  <si>
    <t>8J-1</t>
  </si>
  <si>
    <t xml:space="preserve">Wooden podium desk size 66x40x125cm made of MDF and beach veneer as per drawings. </t>
  </si>
  <si>
    <t>8K-1</t>
  </si>
  <si>
    <t xml:space="preserve">Two layered curtains with full height. First layer is Purple Blackout fabric layer weaved by inner layer of white Chiffon fabric. </t>
  </si>
  <si>
    <t>8K-2</t>
  </si>
  <si>
    <t>2.8 mm Stainless steel bar (Norista) with crystal cap on both sides.</t>
  </si>
  <si>
    <t>8L-1</t>
  </si>
  <si>
    <t>6mm thick  mirror with sandwich wood covered by beach veneer with drawers with size of 120x198cm as shown in the drawings.</t>
  </si>
  <si>
    <t>9A-1</t>
  </si>
  <si>
    <t>9A-2</t>
  </si>
  <si>
    <t>9A-3</t>
  </si>
  <si>
    <t>9A-4</t>
  </si>
  <si>
    <t>9A-5</t>
  </si>
  <si>
    <t>9B-1</t>
  </si>
  <si>
    <t>9B-2</t>
  </si>
  <si>
    <t xml:space="preserve"> 9B-3</t>
  </si>
  <si>
    <t>9B-4</t>
  </si>
  <si>
    <t>SINGLE MIXER TAP SET</t>
  </si>
  <si>
    <t>9B-5</t>
  </si>
  <si>
    <t>9B-6</t>
  </si>
  <si>
    <t>9B-7</t>
  </si>
  <si>
    <t>9B-8</t>
  </si>
  <si>
    <t>9B-9</t>
  </si>
  <si>
    <t>9B-10</t>
  </si>
  <si>
    <t>9B-11</t>
  </si>
  <si>
    <t>9B-12</t>
  </si>
  <si>
    <t>9B-13</t>
  </si>
  <si>
    <t>9B-14</t>
  </si>
  <si>
    <t>9B-15</t>
  </si>
  <si>
    <t>9B-16</t>
  </si>
  <si>
    <t>9B-17</t>
  </si>
  <si>
    <t>9B-18</t>
  </si>
  <si>
    <t>9C-1</t>
  </si>
  <si>
    <t>9C-2</t>
  </si>
  <si>
    <t>9C-3</t>
  </si>
  <si>
    <t>9C-4</t>
  </si>
  <si>
    <t>9C-5</t>
  </si>
  <si>
    <t>9C-6</t>
  </si>
  <si>
    <t>9C-7</t>
  </si>
  <si>
    <t>9C-8</t>
  </si>
  <si>
    <t>9C-9</t>
  </si>
  <si>
    <t>9C-10</t>
  </si>
  <si>
    <t>9C-11</t>
  </si>
  <si>
    <t>9C-12</t>
  </si>
  <si>
    <t>9C-13</t>
  </si>
  <si>
    <t>9C-14</t>
  </si>
  <si>
    <t>9C-15</t>
  </si>
  <si>
    <t>9C-16</t>
  </si>
  <si>
    <t>9C-17</t>
  </si>
  <si>
    <t>9C-18</t>
  </si>
  <si>
    <t>9C-19</t>
  </si>
  <si>
    <t>9C-20</t>
  </si>
  <si>
    <t>9C-21</t>
  </si>
  <si>
    <t>9C-22</t>
  </si>
  <si>
    <t>9D-1</t>
  </si>
  <si>
    <t>9D-2</t>
  </si>
  <si>
    <t>9D-3</t>
  </si>
  <si>
    <t>9D-4</t>
  </si>
  <si>
    <t>9D-5</t>
  </si>
  <si>
    <t>9D-6</t>
  </si>
  <si>
    <t>9D-7</t>
  </si>
  <si>
    <t>9D-8</t>
  </si>
  <si>
    <t>9D-9</t>
  </si>
  <si>
    <t>9D-10</t>
  </si>
  <si>
    <t>9D-11</t>
  </si>
  <si>
    <t>9D-12</t>
  </si>
  <si>
    <t>9D-13</t>
  </si>
  <si>
    <t>9D-14</t>
  </si>
  <si>
    <t>9D-15</t>
  </si>
  <si>
    <t>9D-16</t>
  </si>
  <si>
    <t>9D-17</t>
  </si>
  <si>
    <t>9D-18</t>
  </si>
  <si>
    <t>9D-19</t>
  </si>
  <si>
    <t>9D-20</t>
  </si>
  <si>
    <t>9D-21</t>
  </si>
  <si>
    <t>9D-22</t>
  </si>
  <si>
    <t>9E.1</t>
  </si>
  <si>
    <t>9E.2</t>
  </si>
  <si>
    <t>9E.3</t>
  </si>
  <si>
    <t>9E.4</t>
  </si>
  <si>
    <t>9E.5</t>
  </si>
  <si>
    <t>9E.6</t>
  </si>
  <si>
    <t>9E.7</t>
  </si>
  <si>
    <t>9E.8</t>
  </si>
  <si>
    <t>9E.9</t>
  </si>
  <si>
    <t>9E.10</t>
  </si>
  <si>
    <t>9E.11</t>
  </si>
  <si>
    <t>9E.12</t>
  </si>
  <si>
    <t>9E.13</t>
  </si>
  <si>
    <t>9E.14</t>
  </si>
  <si>
    <t>9E.15</t>
  </si>
  <si>
    <t>9E.16</t>
  </si>
  <si>
    <t>9E.17</t>
  </si>
  <si>
    <t>9E.18</t>
  </si>
  <si>
    <t>9E.19</t>
  </si>
  <si>
    <t>9E.20</t>
  </si>
  <si>
    <t>9E.21</t>
  </si>
  <si>
    <t>9E.22</t>
  </si>
  <si>
    <t>9F-1</t>
  </si>
  <si>
    <t>9F-2</t>
  </si>
  <si>
    <t>9F-3</t>
  </si>
  <si>
    <t>9F-4</t>
  </si>
  <si>
    <t>9F-5</t>
  </si>
  <si>
    <t>9F-6</t>
  </si>
  <si>
    <t>9F-7</t>
  </si>
  <si>
    <t>9F-8</t>
  </si>
  <si>
    <t>9F-9</t>
  </si>
  <si>
    <t>9F-10</t>
  </si>
  <si>
    <t>9F-11</t>
  </si>
  <si>
    <t>9F-12</t>
  </si>
  <si>
    <t>9F-13</t>
  </si>
  <si>
    <t>9F-14</t>
  </si>
  <si>
    <t>9F-15</t>
  </si>
  <si>
    <t>9F-16</t>
  </si>
  <si>
    <t>9F-17</t>
  </si>
  <si>
    <t>9F-18</t>
  </si>
  <si>
    <t>9G-1</t>
  </si>
  <si>
    <t>9G-2</t>
  </si>
  <si>
    <t>9G-3</t>
  </si>
  <si>
    <t>9G-4</t>
  </si>
  <si>
    <t>9H-1</t>
  </si>
  <si>
    <t>9I-1</t>
  </si>
  <si>
    <t>9I-2</t>
  </si>
  <si>
    <t>9I-3</t>
  </si>
  <si>
    <t>9I-4</t>
  </si>
  <si>
    <t>9I-5</t>
  </si>
  <si>
    <t>9I-6</t>
  </si>
  <si>
    <t>9I-7</t>
  </si>
  <si>
    <t>9I-8</t>
  </si>
  <si>
    <t>9I-9</t>
  </si>
  <si>
    <t>9I-10</t>
  </si>
  <si>
    <t>9I-11</t>
  </si>
  <si>
    <t>9I-12</t>
  </si>
  <si>
    <t>9I-13</t>
  </si>
  <si>
    <t>9I-14</t>
  </si>
  <si>
    <t>9I-15</t>
  </si>
  <si>
    <t>9I-16</t>
  </si>
  <si>
    <t>9I-17</t>
  </si>
  <si>
    <t>9I-18</t>
  </si>
  <si>
    <t>9I-19</t>
  </si>
  <si>
    <t>9I-20</t>
  </si>
  <si>
    <t>9J-1</t>
  </si>
  <si>
    <t>9J-2</t>
  </si>
  <si>
    <t>9J-3</t>
  </si>
  <si>
    <t>9J-4</t>
  </si>
  <si>
    <t>9J-5</t>
  </si>
  <si>
    <t>9J-6</t>
  </si>
  <si>
    <t>9J-7</t>
  </si>
  <si>
    <t>9J-8</t>
  </si>
  <si>
    <t>9J-9</t>
  </si>
  <si>
    <t>9J-10</t>
  </si>
  <si>
    <t>9J-11</t>
  </si>
  <si>
    <t>9J-12</t>
  </si>
  <si>
    <t>9J-13</t>
  </si>
  <si>
    <t>9J-14</t>
  </si>
  <si>
    <t>9J-15</t>
  </si>
  <si>
    <t>9J-16</t>
  </si>
  <si>
    <t>9J-17</t>
  </si>
  <si>
    <t>9J-18</t>
  </si>
  <si>
    <t>9J-19</t>
  </si>
  <si>
    <t>9J-20</t>
  </si>
  <si>
    <t>9J-21</t>
  </si>
  <si>
    <t>9J-22</t>
  </si>
  <si>
    <t>9J-23</t>
  </si>
  <si>
    <t>9J-24</t>
  </si>
  <si>
    <t>9J-25</t>
  </si>
  <si>
    <t>9J-26</t>
  </si>
  <si>
    <t>9J-27</t>
  </si>
  <si>
    <t>9J-28</t>
  </si>
  <si>
    <t>9J-29</t>
  </si>
  <si>
    <t>9J-30</t>
  </si>
  <si>
    <t>9J-31</t>
  </si>
  <si>
    <t>9J-32</t>
  </si>
  <si>
    <t>9J-33</t>
  </si>
  <si>
    <t>9J-34</t>
  </si>
  <si>
    <t>9J-35</t>
  </si>
  <si>
    <t>9J-36</t>
  </si>
  <si>
    <t>9K-1</t>
  </si>
  <si>
    <t>9K-2</t>
  </si>
  <si>
    <t>9K-3</t>
  </si>
  <si>
    <t>9K-4</t>
  </si>
  <si>
    <t>9K-5</t>
  </si>
  <si>
    <t>9K-6</t>
  </si>
  <si>
    <t>9K-7</t>
  </si>
  <si>
    <t>9K-8</t>
  </si>
  <si>
    <t>9K-9</t>
  </si>
  <si>
    <t>9K-10</t>
  </si>
  <si>
    <t>9K-11</t>
  </si>
  <si>
    <t>9K-12</t>
  </si>
  <si>
    <t>9K-13</t>
  </si>
  <si>
    <t>Desk top  PC  HP 290 G1 or equivelent
Intel Core i7 7th Generation.
16 GB
H.D 1 TB 7200 rpm.
Graphics card NVIDIA® GeForce® GT 730
22" wide Screen with HDMI, VGA inputs.
Logitech QuickCam C920
known brand wireless Keyboard , wireless Mouse , Speakers
Smart UPS 620 VA.</t>
  </si>
  <si>
    <t>Laptop: MSI GF72VR 7RF
ProcessorIntel Core i7-7700HQ (Intel Core i7)
Graphics adapterNVIDIA GeForce GTX 1060 (Laptop) - 6144 MB, Core: 1405 MHz, Memory: 2002 MHz, GeForce Game Ready Driver 387.92, NVIDIA Optimus
Memory16384 MB  
, 2x8 GB, DDR4-2400
Display17.3 inch 16:9, 1920 x 1080 pixel 127 PPI, No, Chi Mei CMN1747, TN LED, glossy: no
MainboardIntel HM175 (Skylake PCH-H)
, 256 GB  SSD + 1 TB 7200 RPM 
Weight2.698 kg ( = 95.17 oz / 5.95 pounds), Power Supply: 585 g ( = 20.64 oz / 1.29 pounds)
 Original Windows 10 Pro Battery: 6 cell (GS6) (with wireless mouse) and Original MSI laptop bag</t>
  </si>
  <si>
    <t>Netsupport School for computers lab for windows, tablets (Android &amp; iOS) including server licesnse</t>
  </si>
  <si>
    <t>license</t>
  </si>
  <si>
    <t>Laser  Printer: 
HP Laser Jet M426 fdw (4*1)</t>
  </si>
  <si>
    <t>LCD Projector + Holder:  
projector Epson S31</t>
  </si>
  <si>
    <t>Photocopier Machine: Konica Minolta Bizhub 367 Copier, printer, scanner and fax or equivalent with finisher included</t>
  </si>
  <si>
    <t>Vacuum Cleaner:
3000W</t>
  </si>
  <si>
    <t xml:space="preserve">Industrial Laundry Machine (50kg) 
Washing capacity ( KG ) : 50
Drum dimension(mm) : Φ1080×630
Roller speed(r/min)  : 45
High extract speed (R.p.m)  : 780
Motor power(kw) : 5.5
Frequency power(kw)  : 7.5
Steam pressure (Mpa) : 0.3-0.4
Steam consumption : 0.9
Air pressure(Mpa) : 0.4 - 0.6
Dimension(mm) : 1600x1650x1980
Washer Extractor Description
1. Shell and bladder adopt high quality stainless steel, acid and alkali resistance, anti-corrosion, good appearance, long life. 
2. Equipment with mechanical suspension shock structure, low noise, high washing, need no excessive stable foundations. 
3. Adopted imported seal, sealing is good, no leakage. 
4. Electricity heating water detergent. 
5. It have two functions: Washing and dewatering. 
6. Washing capacity is vary 15kg to 100kg. 
Washer Extractor 
1. Large capacity, easy operate. 
2. Washing machine adopts a single piece SUS304 stainless steel to ensure the stability. 
3. Adopt full computerized control and LCD display, frequency adjust speed. 
4. Over all modeling beautiful, strong and durable. 
5. Approved by CE and ISO9001 system. 
</t>
  </si>
  <si>
    <t xml:space="preserve">Front-Loading Washer  (14Kg)
Power SUPPLY : 220-240 V , 50hZ
Size : 686mm(W) x 767mm (D) x 982mm (H)
Weight : 94Kg
Wash capacity / Max . Watt : 14Kg (2200 W)
Dry capacity / Max . Watt : 5 Kg (2150 W)
Spin speed : 400/600/800/1000/1200
Water consumption : 65.5 l
Drum Material : stainless steel
Permissible water  pressure : 1.0 - 10Kgf/cm2 ( 100-1000KPa)
Warranty : 3- Years
</t>
  </si>
  <si>
    <t xml:space="preserve">Front-Loading Washer Machine (6Kg)
Power SUPPLY : 220-240 V , 50hZ
Size :27"(W) x 34" (D) x46.9" (H)
Capacity : 6 Kg
Weight : 308 pounds
Drum Material : stainless steel
Warranty : 3- Years
</t>
  </si>
  <si>
    <t xml:space="preserve">DESK 
Desk with overall Measurements: 66"W x 36-1/4"D x 30-1/8"H
Style: Italian 
Finish: Vintage Burnished Black
Light to heavy physical distressing
2 Penda flex file drawers that fit either standard or legal folders
Pencil drawer has drop face to allow use as keyboard drawer or as laptop station
Hidden wire management inside pedestal walls allow for power access
Desk's top features tooled leather inserts for both esthetics and durability
Poplar Solids / Birch Veneers
Parker House Venezia Executive Desk in Vintage Burnished Black
</t>
  </si>
  <si>
    <t xml:space="preserve">Landscape Area
wooden table 100cm dia.
4 zan chairs with high quality sponge and textile.
</t>
  </si>
  <si>
    <t xml:space="preserve">Rest Area +back stage
wooden table 100cm dia.
4 zan chairs with high quality sponge and textile.
</t>
  </si>
  <si>
    <t xml:space="preserve">White Board
Ditto, with  dimensions 120x210 cm and movable legs
</t>
  </si>
  <si>
    <t xml:space="preserve">TABLE
Table with overall Measurements: 44"W x 24-1/4"D x 20-1/8"H
</t>
  </si>
  <si>
    <t xml:space="preserve">CHAIR 
Metal framework
A swivel chair with 5 rolling wheels. 
The chair shall have a jack for elevation adjustment. 
The arms shall be made of iron and covered with reinforced plastic pieces from top.
The base shall be made of black reinforced plastic.
The seat shall be connected to the base by a chromium rod not less than 30 cm long and 5 cm in diameter
Chair back and seat
It shall be made of plywood (sandwich) with a minimum thickness of 15 mm, best quality. 
The chair back and seat shall be upholstered using sponge. 
The thickness of sponge for the chair back should not be less than 8 cm and for the seat 10 cm. 
Special, good quality cloth shall be used for covering the chair back and seat. 
The color shall be chosen by the Ministry. 
The wooden seat shall be fixed on the metal base using bolts, with a nut fixed on the wooden seat. 
The chair shall be attached to the arms’ framework using bolts and a nut fixed on the chair back. 
A device (propeller) shall be installed at the back of the chair to control the inclination process forwards and backwards.
</t>
  </si>
  <si>
    <t xml:space="preserve">Table + 12 chairs  
Table specification as  Administration offices (item D ) 
Table length= 4.0 and width = 1.4m
chairs specifications as per item no 2
</t>
  </si>
  <si>
    <t xml:space="preserve">Supply and install clay roofing tiles (bricks) of red color Class (A), size 22×42 cm, 3 kg all according to the drawings  (Dwg AR-55) for staircase,  and battery room and any required area, specification and engineer instructions. The wood must be treated with anti rot paint. The item includes the following works:
1.Supply and install Class (A) white Swedish wood 15x5 cm for the trusses with double main girder 10x5 cm free of knots painted with sanding sealer, all as drawings, specifications, and instructions of supervisor engineer.
2.Supply and install Class (A)  white Swedish wood 5x5 cm for the joists, painted with sealer, all as drawings, specifications, and instructions of supervisor engineer.
3.Roofing tiles should be fixed according to the required slopes and proper fixation at slope of various places with all insulation  and protection elements.
4.Supply and install Covering with wooden sandwich 17mm thick.(covered with zan veneer) . Special insulation sheets for ceiling including  all required materials to prevent water leakage to the wood. The price  includes painting with one primer coats (sealer and at least two coats of lacquer paints), the installation of electrical connections  according to the specifications, drawings, and the instruction of the supervisor engineer.
5.Supply and install water drainage system including all required fittings and pipes of galvanized steel  gutter (1.5 mm min. thick.) , 3 inch diameter UPVC pipes and  all according to the instructions of the supervisor engineer.
6.The contractor must approve all wooden sections before any installation and/or fixing process.
7.Measurment will be according to the horizontal area, and the contractor should submit a shop drawing before starting the works.
Supply and install clay roofing tiles (bricks) of red color Class (A), size 22×42 cm, 3 kg all according to the drawings  (Dwg AR-55) for staircase,  and battery room and any required area, specification and engineer instructions. The wood must be treated with anti rot paint. The item includes the following works:
1.Supply and install Class (A) white Swedish wood 15x5 cm for the trusses with double main girder 10x5 cm free of knots painted with sanding sealer, all as drawings, specifications, and instructions of supervisor engineer.
2.Supply and install Class (A)  white Swedish wood 5x5 cm for the joists, painted with sealer, all as drawings, specifications, and instructions of supervisor engineer.
3.Roofing tiles should be fixed according to the required slopes and proper fixation at slope of various places with all insulation  and protection elements.
4.Supply and install Covering with wooden sandwich 17mm thick.(covered with zan veneer) . Special insulation sheets for ceiling including  all required materials to prevent water leakage to the wood. The price  includes painting with one primer coats (sealer and at least two coats of lacquer paints), the installation of electrical connections  according to the specifications, drawings, and the instruction of the supervisor engineer.
5.Supply and install water drainage system including all required fittings and pipes of galvanized steel  gutter (1.5 mm min. thick.) , 3 inch diameter UPVC pipes and  all according to the instructions of the supervisor engineer.
6.The contractor must approve all wooden sections before any installation and/or fixing process.
7.Measurment will be according to the horizontal area, and the contractor should submit a shop drawing before starting the works.
</t>
  </si>
  <si>
    <t xml:space="preserve">Supply and fix white glazed fireclay shower  size 90cm x90cm (Ideal Standard Type) or equivalent, complete 2" PP drainage pipes to the nearest floor trap complete with elbows and all needed materials for connection, All hot and cold water pipes(16/20mm diameter pex pipes) from distribution boards to the feeding points and their sleeves red and blue", syphone, trap, plug and chain, water mixer (GROHE type) and holder, steel brackets supports the drainage line to floor trap and vent lines. The Shower with head/Arm .
 * Shower with head/Arm
</t>
  </si>
  <si>
    <t xml:space="preserve">Supply, install and test UPVC SN- 4  pipes for drainage according to Palestinian Institute for Standards and Measurements , fixed in walls, floors, exposed or in shafts including all exposed elbows and connections provided with perforated caps on roof,  floor clean outs (C.O) completed with all necessary finishing and cover. Prices to include all concrete encasement with columns, Walls,...etc.                                                        
* Dim. 3"                                             </t>
  </si>
  <si>
    <t>Supply, install test and commission set of submersible sewage pumps consists of two pumps (one on duty and  other standby)  Type FLYGT or equivalent  including all necessary pipes, valves, fixing, stainless steel guide rails, stainless steel  chains, stainless steel ladder,  fittings, accessories and connections complete with pumps and valves  , all preliminary installation, sensors,  with electrical control panel and all required cables connections ,as shown on drawings and as per specifications and approved by supervisor Engineer.
* Q = 3m3/Hr. , Head 15 m, one duty and one standby with efficiency not less than 50% and minimum IP 65
* The pump shall be equipped with discharge connection, thermal &amp; liquid protection system sensors, and marine type electric cable of sufficient length to connect to Electrical main board, one set of spare parts as specified by the manufacturer and frame, all in accordance with enclosed relevant technical specifications, hydraulic performance curves.</t>
  </si>
  <si>
    <t>C- Planting Works: 
Supply, plant and maintain the flowing (trees and grass )including all needed materials, agriculture soil with minimum 30cm thickness,irrigation,pesticide, fertilizers &amp; workmanship to complete the job according to the drawings, specifications and the engineer’s instructions for the following items: -Relocate some of the existing trees by replanting them to new locations including all the needed materials to complete the job.</t>
  </si>
  <si>
    <t xml:space="preserve">Wooden Shelves The bookshelves shall be made of plywood (sandwich board) with a minimum thickness of 17 mm, best quality.
</t>
  </si>
  <si>
    <t xml:space="preserve">COMPUTER REVOLVING CHAIR (Two Jacks )
Seat size wooden:- 480 x 420 x 20mm (shaped)
Back size wooden:- 400 x 400 x20mm(shaped)
</t>
  </si>
  <si>
    <t xml:space="preserve">Computer table -student (L*W*H ) 110*54*76cmComputer table -student (L*W*H ) 110*54*76cm
Metal Frame Work
The metal frame shall be made from hollow metal profile tubes (profilstahl).
Dimension: 20 x 20 mm and 40 x 20 mm, thickness: 1.25 mm.
All metal pieces shall be welded together properly, strongly and in conformity with regulations.
CO2 welding shall be used.
Additional holes in the metal framework shall be made besides and equal in number to the original holes to enable future maintenance.
All ends of the metal squares must be covered with black plastic covers.
Plastic heels are to be installed under the legs to elevate the metal frame from the ground and must be fixed with galvanized metal screws.
An Iron Box with a thickness of (1 mm) penetrated, pinned and fixed as shown on attached figure.
</t>
  </si>
  <si>
    <t xml:space="preserve">File Cabinet           The bookshelves shall be made of plywood (sandwich board) with a minimum thickness of 17 mm, best quality.
The back shall be covered with a plate made of Masonite wood 5 mm thick, color: white.
The shelves shall be fixed using glue and 4 cm long pins. 
Distance between shelves shall be equal.
The wooden parts shall be covered with stretched laminating plastic sheet (Formica) 0.8 mm thick, best quality. Color gray (3130).
All edges of should be cover by hardened plastic belt thickness (1.5-2mm) color: black.  
The back shall be fixed using metal screws 1.5 cm long.
Plastic heels are to be installed under the legs to elevate the wooden parts from the ground.
Dimensions: Length; 130 cm, Width; 46 cm, Depth 65 cm.
</t>
  </si>
  <si>
    <t>8C7</t>
  </si>
  <si>
    <t xml:space="preserve">White Board   Wall mounted magnetic green writing board Lina series, 25 mm profile size 120x360 cm) with silver anodized elegant aluminum frame (19x25mm thick) and four strong rounded plastic (upvc) corners fixed internally with screws to the wall, and also with silver anodized aluminum try fixed by sliding through the profile which used for chalks, markers and duster and has UPVC edges for safety. 
</t>
  </si>
  <si>
    <t xml:space="preserve"> Bookshelf      The bookshelves shall be made of plywood (sandwich board) with a minimum thickness of 17 mm, best quality.
The back shall be covered with a plate made of Masonite wood 5 mm thick, color: white.
The shelves shall be fixed using glue and 4 cm long pins. 
Distance between shelves shall be equal.
The wooden parts shall be covered with stretched laminating plastic sheet (Formica) 0.8 mm thick, best quality. Color gray (3130).
All edges of should be cover by hardened plastic belt thickness (1.5-2mm) color: black.  
The back shall be fixed using metal screws 1.5 cm long.
Plastic heels are to be installed under the legs to elevate the wooden parts from the ground.
Dimensions: Length; 200 cm, Width; 90 cm, Depth 30 cm.
</t>
  </si>
  <si>
    <t xml:space="preserve">Changing Room
Metal cabinet with twelve doors
Metal framework
The whole metal framework shall be made of metal sheets with a minimum thickness of 0.8 mm including the back of the cabinet and the internal shelves. 
All metal pieces are to be welded together properly, strongly and in conformity with regulations, using Co2 and point welding. 
Plastic heels shall be fixed at the bottom of the cabinet.
Dimensions : Length: 193 cm, Breadth: 90 cm, Depth: 43 cm.
Internal division
The cabinet shall be divided into 12 compartments as shown on the attached figure.
Two longitudinal metal partitions 0.8 mm thick shall be installed along the cabinet with a distance of 26 cm between them
Compartments shall be separated by installing 9 fixed shelves 0.8 mm thick inside the cabinet.
Doors
Twelve doors for the cabinet shall be installed with properly movable hinge pillars all over the side length of the door.
A cylindrical lock shall be installed to each door made of high quality to lock the door properly.
</t>
  </si>
  <si>
    <t xml:space="preserve">Doctor room
Doctor desk  ( include on other items)
Doctor Bed 220cm*90cm*46cm with Medical mattresses
Curtain: Curtains With Aluminum Hangers Look Harmonious With The Walls And Looked Gorgeous Foldable
Two Waiting chair for each room
</t>
  </si>
  <si>
    <t xml:space="preserve">TECNALL INSECT KILLER, 2X20 WATT.
VOLTAGE: 230/50/1
</t>
  </si>
  <si>
    <t>Rehabilitaion and Fininshing of the Arab Orthodox Cultrural Center THE SAUDI FUND FOR  DEVELOPMENT (SFD)</t>
  </si>
  <si>
    <t xml:space="preserve"> MARENO S/S 4 TIER SMOOTH SHELVING UNIT DIM.: 2070X476X1800 MM. SC18136</t>
  </si>
  <si>
    <t xml:space="preserve"> MARENO S/S 4 TIER SMOOTH SHELVING UNIT DIM.: 1970X476X1800 MM. SC18206</t>
  </si>
  <si>
    <t xml:space="preserve"> MARENO S/S 4 TIER SMOOTH SHELVING UNIT SC18216</t>
  </si>
  <si>
    <t xml:space="preserve"> TECNALL INSECT KILLER, 2X20 WATT. VOLTAGE: 230/50/1  HALLEY 2214    5023</t>
  </si>
  <si>
    <t xml:space="preserve"> MARENO S/S WORK TABLE WITH REAR UPSTAND AND LOWER SHELF DIM.: 2100X700X850 MM.  ETA21S</t>
  </si>
  <si>
    <t xml:space="preserve"> MARENO S/S WORK TABLE WITH REAR UPSTAND  R/H. BOWL AND LOWER SHELFETVA14DS DIM.: 1400X700X850 MM.</t>
  </si>
  <si>
    <t xml:space="preserve"> SINGLE MIXER TAP SET  LGMF</t>
  </si>
  <si>
    <t xml:space="preserve"> SIMPLE PLASTIC SYPHON PSSP</t>
  </si>
  <si>
    <t xml:space="preserve">  MARENO S/S WORK TABLE WITH REAR UPSTAND AND LOWER SHELF  DIM.: 1400X700X850 MM. ETA14S</t>
  </si>
  <si>
    <t xml:space="preserve"> MARENO WALL MOUNTED CUPBOARD WITH SLIDING DOORS DIM.: 2100X400X660 MM.  EPP621PS</t>
  </si>
  <si>
    <t xml:space="preserve"> MARENO S/S ADJUSTABLE WALL MOUNTED SHELF DIM.: 1400X350X40 MM. PXR1435</t>
  </si>
  <si>
    <t xml:space="preserve">  RACK SUPPORT PXS35</t>
  </si>
  <si>
    <t xml:space="preserve"> MARENO REFRIGERATED CABINET ONE DOOR CAPACITY: 650 LITERS  TEMP.: +2 / +10O C. DIM.: 700X830X2080 MM.  NFB70P</t>
  </si>
  <si>
    <t xml:space="preserve"> BREMA ICE CUBE MAKER
Made in AISI 304 18/10 stainless steel
production 155 Kg/24h
bin capacity 65 Kg
1 phase electric supply kW 1.4
VOLTAGE: 220/50/1
Dim.840X740X1075 MM.
CB 1565 A</t>
  </si>
  <si>
    <t xml:space="preserve">CARIMALI SEMI AUTOMATIC COFFEE MACHINE
2-groups. Espresso 480 cup/hr.,
POWER: 3.15
VOLTAGE: 230/50/1
DIM.: 585X575X500 MM.
</t>
  </si>
  <si>
    <t xml:space="preserve">ANIMO HOT WATER BOILER
CAPACITY: 20 LITERS
WITH WATER CONNECTION
OUTPUT: 30 LT./HR.
POWER: 3.2 KW.
VOLTAGE: 230/501
DIM.: 180X270X360 MM.
</t>
  </si>
  <si>
    <t xml:space="preserve">  VEMA CENTRIFUGAL JUICE EXTRACTOR
POWER: 0.4 KW.
VOLTAGE: 230/50/1
DIM.: 270X340X520 MM..
VEMA CENTRIFUGAL JUICE EXTRACTOR
POWER: 0.4 KW.
VOLTAGE: 230/50/1
 CE 2083//L</t>
  </si>
  <si>
    <t xml:space="preserve"> DIHR BLENDER
CAPACITY: 2.6 LITERS
POWER: 0.2 KW.
VOLTAGE: 230/50/1
DIM.: 215X155X440 MM.
DIHR BLENDER
CAPACITY: 2.6 LITERS
 F1 INOX</t>
  </si>
  <si>
    <t xml:space="preserve"> DIHR BLENDER
CAPACITY: 2.6 LITERS
POWER: 0.2 KW.
VOLTAGE: 230/50/1
DIM.: 215X155X440 MM.
DIHR BLENDER
CAPACITY: 2.6 LITERS
 S55</t>
  </si>
  <si>
    <t xml:space="preserve"> MARENO SS WASTE BIN ON WHEELS
DIM.: 390X635 MM.
 PP50</t>
  </si>
  <si>
    <t>MARENO FLOOR DRAIN WITH WALK OVER GRID 
DIM.: 350X350X150 MM.
 VS404SV</t>
  </si>
  <si>
    <t xml:space="preserve">MARENO WALL MOUNTED HAND WASH SINK
DIM.: 500X400 MM. 
</t>
  </si>
  <si>
    <t xml:space="preserve"> MARENO S/S WORK TABLE WITH REAR UPSTAND
AND LOWER SHELF
DIM.: 1500X700X850 MM.
 ETA15S</t>
  </si>
  <si>
    <t xml:space="preserve">  MARENO S/S WORK TABLE WITH REAR UPSTAND
AND LOWER SHELF
DIM.: 1500X700X850 MM.
ETA15S</t>
  </si>
  <si>
    <t xml:space="preserve"> MARENO S/S WORK TABLE WITH REAR UPSTAND
AND LOWER SHELF
DIM.: 1400X700X850 MM.
ETA14S</t>
  </si>
  <si>
    <t>MARENO S/S WORK TABLE WITH REAR UPSTAND
AND LOWER SHELF
DIM.: 1600X700X850 MM.
  ETA16S</t>
  </si>
  <si>
    <t xml:space="preserve"> MARENO S/S WORK TABLE WITH REAR UPSTAND
AND LOWER SHELF
DIM.: 2000X700X850 MM.
ETA20S</t>
  </si>
  <si>
    <t xml:space="preserve"> MARENO S/S ADJUSTABLE WALL MOUNTED SHELF
DIM.: 1500X350X40 MM.
 PXR1535</t>
  </si>
  <si>
    <t>RACK SUPPORT PXS35</t>
  </si>
  <si>
    <t xml:space="preserve"> MARENO S/S ADJUSTABLE WALL MOUNTED SHELF
DIM.: 1900X350X40 MM.
PXR1935</t>
  </si>
  <si>
    <t xml:space="preserve"> RACK SUPPORT PXS35</t>
  </si>
  <si>
    <t xml:space="preserve"> MARENO S/S ADJUSTABLE WALL MOUNTED SHELF
DIM.: 1800X350X40 MM.
PXR1835</t>
  </si>
  <si>
    <t xml:space="preserve"> MARENO S/S ADJUSTABLE WALL MOUNTED SHELF
DIM.: 2000X350X40 MM.
PXR2035</t>
  </si>
  <si>
    <t xml:space="preserve">MILAN TOAST BREAD TOASTER
4 SLOTS
CAPACITY: 160 PCS./H. 
POWER 2.4 KW.
VOLTAGE: 230/50/1
DIM.: 370X300X320 MM.
</t>
  </si>
  <si>
    <t xml:space="preserve"> DIHR ELECTRIC PRESS GRILL
GROOVED PLATES
POWER: 2.2 KW.
VOLTAGE: 230/50/1
DIM.: 420X360X200 MM.
 XAR2</t>
  </si>
  <si>
    <t xml:space="preserve"> ANIMO HOT WATER BOILER
CAPACITY: 20 LITERS
WITH WATER CONNECTION
OUTPUT: 30 LT./HR.
POWER: 3.2 KW.
VOLTAGE: 230/501
DIM.: 180X270X360 MM.
 WKT 20n VA</t>
  </si>
  <si>
    <t xml:space="preserve"> MARENO S/S SERVICE TABLE WITH 2 SHELVES.
DIM.: 500X1000X1000 MM.
 CRP102</t>
  </si>
  <si>
    <t xml:space="preserve"> TECNALL INSECT KILLER, 2X20 WATT.
VOLTAGE: 230/50/1
HALLEY 2214</t>
  </si>
  <si>
    <t xml:space="preserve"> MARENO FLOOR DRAIN WITH WALK OVER GRID 
DIM.: 350X350X150 MM.
 VS404SV</t>
  </si>
  <si>
    <t>MARENO SS WASTE BIN ON WHEELS
DIM.: 390X635 MM.
 PP50</t>
  </si>
  <si>
    <t xml:space="preserve"> MARENO REFRIGERATED CABINET
TWO DOORS
CAPACITY: 1400 LITERS
TEMP.: -2 / +8O C.
DIM.: 1400X830X2080 MM.
NFB140N</t>
  </si>
  <si>
    <t xml:space="preserve">  TECNALL INSECT KILLER, 2X20 WATT.
VOLTAGE: 230/50/1
 HALLEY 2214</t>
  </si>
  <si>
    <t xml:space="preserve"> MARENO WALL MOUNTED HAND WASH SINK
DIM.: 500X400 MM. 
HS43</t>
  </si>
  <si>
    <t xml:space="preserve"> MARENO S/S WORK TABLE WITH REAR UPSTAND
AND LOWER SHELF
DIM.: 1800X700X850 MM.
ETA18S</t>
  </si>
  <si>
    <t xml:space="preserve"> MARENO S/S WORK TABLE WITH REAR UPSTAND
AND LOWER SHELF
DIM.: 1200X700X850 MM.
 ETA12S</t>
  </si>
  <si>
    <t xml:space="preserve"> MARENO S/S WORK TABLE WITH REAR UPSTAND
AND LOWER SHELF
DIM.: 1100X700X850 MM.
 ETA11S</t>
  </si>
  <si>
    <t xml:space="preserve"> MARENO S/S WORK TABLE WITH REAR UPSTAND
AND LOWER SHELF
DIM.: 1600X700X850 MM.
 ETA16S</t>
  </si>
  <si>
    <t xml:space="preserve"> MARENO S/S TWO BOWLS SINK UNIT
WITH R/H. DRAIN BOARD
WITH DRAIN &amp; OVERFLOW TUBE
DIM.: 1400X700X850 MM.
  ELN1424DS</t>
  </si>
  <si>
    <t xml:space="preserve"> SINGLE MIXER TAP SET LGMF</t>
  </si>
  <si>
    <t xml:space="preserve"> DOUBLE PLASTIC SYPHON  LX-SP2</t>
  </si>
  <si>
    <t xml:space="preserve"> MARENO S/S ADJUSTABLE WALL MOUNTED SHELF
DIM.: 1800X350X40 MM.
 PXR1835</t>
  </si>
  <si>
    <t xml:space="preserve"> RACK SUPPORT  PXS35</t>
  </si>
  <si>
    <t xml:space="preserve">  MARENO S/S ADJUSTABLE WALL MOUNTED SHELF
DIM.: 1500X350X40 MM.
  PXR1535</t>
  </si>
  <si>
    <t xml:space="preserve"> TEKNO STAMAP PLANETARY MIXER
CAPACITY: 40 LITERS
POWER: 2.2 KW.
VOLTAGE:: 400/50/3
   RACK SUPPORT  C-LINE 40 3M</t>
  </si>
  <si>
    <t xml:space="preserve"> MARENO REFRIGERATED CABINET
ONE DOOR
CAPACITY: 650 LITERS
TEMP.: +2 / +10O C.
DIM.: 700X830X2080 MM.
 NFB70P</t>
  </si>
  <si>
    <t xml:space="preserve"> MARENO FREEZER CABINET
ONE DOOR
CAPACITY: 650 LITERS
TEMP.: -15 / -25O C.
DIM.: 700X830X2080 MM.
 NFB70F</t>
  </si>
  <si>
    <t xml:space="preserve"> SSP WALL TYPE S/S EXHAUST HOOD
WITH GREASE FILTERS &amp; LIGHTS
DIM.: 1200X1100X500 MM.
 BPP 11/12</t>
  </si>
  <si>
    <t xml:space="preserve"> MARENO, GAS CMBI OVEN DIRECT STEAM.
DOUBLE GLASS DOOR.
CAPACITY: 10XGN 1/1
POWER: 0.5 KW.
VOLTAGE: 230/50/1
DIM.: 812X725X1145 MM.
 MICGM101</t>
  </si>
  <si>
    <t xml:space="preserve">  S/S GN 1/1 CONTAINER     GN 1/1 H 6.5</t>
  </si>
  <si>
    <t xml:space="preserve"> S/S STAND WITH SIDE RUNNERS
CAP. 8 GN 1/1
  MIPT811</t>
  </si>
  <si>
    <t xml:space="preserve">    TECNALL INSECT KILLER, 2X20 WATT.
VOLTAGE: 230/50/1
  HALLEY 2214</t>
  </si>
  <si>
    <t xml:space="preserve">  MARENO CHOPPING BLOCK 
S/S SUPPORT, POLIETHILEN ATOXIC TOP 50 MM.
DIM.: 505X700X900 MM.
 CPI7</t>
  </si>
  <si>
    <t xml:space="preserve"> MARENO S/S TWO BOWLS SINK UNIT
WITH DRAIN &amp; OVERFLOW TUBE
DIM.: 1200X700X850 MM.
 ELN1225S</t>
  </si>
  <si>
    <t>SINGLE MIXER TAP SET   LX-SP2</t>
  </si>
  <si>
    <t xml:space="preserve"> MARENO MEAT PROCESSING TABLE
DIM.: 1200X700X850 MM.
 ETLC12</t>
  </si>
  <si>
    <t xml:space="preserve"> MARENO S/S WORK TABLE WITH REAR UPSTAND
AND LOWER SHELF
DIM.: 1300X700X850 MM.
 ETA13S</t>
  </si>
  <si>
    <t xml:space="preserve"> MARENO S/S WORK TABLE WITH REAR UPSTAND
AND LOWER SHELF
DIM.: 2100X700X850 MM.
 ETA21S</t>
  </si>
  <si>
    <t>MARENO S/S WORK TABLE WITH REAR UPSTAND
AND LOWER SHELF
DIM.: 2100X700X850 MM.
   PXR2135</t>
  </si>
  <si>
    <t xml:space="preserve"> MARENO S/S ADJUSTABLE WALL MOUNTED SHELF
DIM.: 1300X350X40 MM.
 PXR1335</t>
  </si>
  <si>
    <t xml:space="preserve"> SAP BONE SAW
CUTTING BLADE 1830 MM.
VOLTAGE: 400/50/3
 SO 183 A</t>
  </si>
  <si>
    <t xml:space="preserve"> FRIULINOX WALK IN COLD / FREEZER ROOM.
WITH WALL PARTITION
INSULAT THICKNESS 100 MM. PANELS.
PLASTIC COATED SHEET PANELS
WITH POLYURETHANE INSULATION
WITH 2 DOOR 80X190 CM. H.
EXT. DIM.: 4040X1640X2200 MM.
 FRIULINOX </t>
  </si>
  <si>
    <t xml:space="preserve"> FRIULINOX COOLING UNIT.
SEMI HERMETIC COMPRESSOR.
POWER: 1 HP.
VOLTAGE: 400/50/3
TEMP.: -20O C.
 FR943032</t>
  </si>
  <si>
    <t xml:space="preserve"> FRIULINOX COOLING UNIT.
SEMI HERMETIC COMPRESSOR.
POWER: 0.5 HP.
VOLTAGE: 400/50/3
TEMP.: -2O C.
 FR942012</t>
  </si>
  <si>
    <t xml:space="preserve"> MARENO S/S 4 TIER PERFORATED SHELVING UNIT Unit
DIM.: 1370X476X1800 MM. 
 SCF18-146</t>
  </si>
  <si>
    <t xml:space="preserve"> MARENO S/S 4 TIER PERFORATED SHELVING UNIT
DIM.: 1370X476X1800 MM.
 SCF18-146</t>
  </si>
  <si>
    <t xml:space="preserve"> SAP MEAT MINCER
OUTPUT: 600 KG/H.
POWER: 2.2 hp.
VOLTAGE: 400/50/3
DIM.: 470x300x450 mm.
 TC 32 EXPORT </t>
  </si>
  <si>
    <t xml:space="preserve"> MARENO WALL MOUNTED HAND WASH SINK
DIM.: 500X400 MM. 
 HS43</t>
  </si>
  <si>
    <t xml:space="preserve"> MARENO VEGETABLE PROCESSING TABLE
DIM.: 1400X700X850 MM.
 ETLV14</t>
  </si>
  <si>
    <t xml:space="preserve">MARENO S/S TWO BOWLS SINK UNIT
WITH R/H. DRAIN BOARD
WITH DRAIN &amp; OVERFLOW TUBE
DIM.: 1400X700X850 MM.
</t>
  </si>
  <si>
    <t>SINGLE MIXER TAP SET  LGMF</t>
  </si>
  <si>
    <t xml:space="preserve"> DOUBLE PLASTIC SYPHON LX-SP2</t>
  </si>
  <si>
    <t xml:space="preserve"> MARENO S/S WORK TABLE WITH REAR UPSTAND
AND LOWER SHELF
DIM.: 2000X700X850 MM.
 ETA20S</t>
  </si>
  <si>
    <t xml:space="preserve"> MARENO S/S ADJUSTABLE WALL MOUNTED SHELF
DIM.: 1400X350X40 MM.
 PXR1435</t>
  </si>
  <si>
    <t xml:space="preserve"> MARENO S/S ADJUSTABLE WALL MOUNTED SHELF
DIM.: 2000X350X40 MM.
 PXR2035</t>
  </si>
  <si>
    <t xml:space="preserve"> RACK SUPPORT PXS35   </t>
  </si>
  <si>
    <t xml:space="preserve"> SAP POTATO PEELER
CAPACITY: 20 KG.
POWER: 0.75 KW. 
VOLTAGE: 400/50/3
OUTPUT: 240 KG/H.
DIM.: 450X55X950 MM.
 PL 20   EXPORT</t>
  </si>
  <si>
    <t xml:space="preserve">S/S TABLE EQUIPPED WITH FILTER     MOD 2004 M </t>
  </si>
  <si>
    <t xml:space="preserve"> SAP VEG. SLICER
WITH 5 CUTTING DISKS
VOLTAGE: 230501
  EXPORT </t>
  </si>
  <si>
    <t xml:space="preserve"> SAP VEGETABLE CUTTER/MIXER
CAPACITY: 5 LITERS
POWER: 0.96 KW.
VOLTAGE: 230/50/1
DIM.: 410X310X340 MM.
 MOD 2004 LT 5</t>
  </si>
  <si>
    <t xml:space="preserve"> TECNALL INSECT KILLER, 2X20 WATT.
VOLTAGE: 230/50/1
   5023 HALLEY 2214</t>
  </si>
  <si>
    <t xml:space="preserve">  TECNALL INSECT KILLER, 2X20 WATT.
VOLTAGE: 230/50/1
 VS404SV</t>
  </si>
  <si>
    <t xml:space="preserve">  FRIULINOX WALK IN COLD ROOM.
WITH WALL PARTITION
INSULAT THICKNESS 100 MM. PANELS.
PLASTIC COATED SHEET PANELS
WITH POLYURETHANE INSULATION
WITH 2 DOORS 80X190 CM. H.
EXT. DIM.: 3040X3640X2200 MM.
 FRIULINOX</t>
  </si>
  <si>
    <t xml:space="preserve"> MARENO S/S 4 TIER SMOOTH SHELVING UNIT
DIM.: 2070X476X1800 MM.
 SC18216</t>
  </si>
  <si>
    <t xml:space="preserve"> MARENO S/S WORK TABLE WITH REAR UPSTAND
AND LOWER SHELF
DIM.: 1800X700X850 MM.
 ETA18S</t>
  </si>
  <si>
    <t xml:space="preserve"> MARENO S/S WORK TABLE WITH REAR UPSTAND
AND LOWER SHELF
DIM.: 1400X700X850 MM.
 ETA14S</t>
  </si>
  <si>
    <t xml:space="preserve"> MARENO S/S WORK TABLE WITH REAR UPSTAND
R/H. BOWL AND LOWER SHELF
DIM.: 1600X700X850 MM.
 ETVA16DS</t>
  </si>
  <si>
    <t xml:space="preserve"> SIMPLE PLASTIC SYPHON   PSSP</t>
  </si>
  <si>
    <t xml:space="preserve"> MARENO S/S ADJUSTABLE WALL MOUNTED SHELF
DIM.: 1600X350X40 MM.
   PXR1635</t>
  </si>
  <si>
    <t xml:space="preserve"> RACK SUPPORT   PXS35</t>
  </si>
  <si>
    <t xml:space="preserve"> MARENO S/S ADJUSTABLE WALL MOUNTED SHELF
DIM.: 1700X350X40 MM.
   PXR1735</t>
  </si>
  <si>
    <t xml:space="preserve"> MARENO S/S ADJUSTABLE WALL MOUNTED SHELF
DIM.: 2100X350X40 MM.
  PXR2135</t>
  </si>
  <si>
    <t xml:space="preserve"> MARENO REFRIGERATED CABINET
TWO DOORS
CAPACITY: 1400 LITERS
TEMP.: +2 / +10O C.
DIM.: 1400X830X2080 MM.
 NFB140P</t>
  </si>
  <si>
    <t xml:space="preserve"> SAP MEAT SLICER
CUTTING BLADE DIAM. 300 MM.
VOLTAGE: 23050/1   EXPORT 
  AF 300 A</t>
  </si>
  <si>
    <t xml:space="preserve"> SAP VEGETABLE CUTTER/MIXER
CAPACITY: 5 LITERS
POWER: 0.96 KW.
VOLTAGE: 230/50/1
DIM.: 410X310X340 MM.
  MOD 2004 LT 5</t>
  </si>
  <si>
    <t xml:space="preserve"> DIHR AUTOMATIC CITRUS SQUEEZER
POWER: 0.35 KW.
VOLTAGE: 230/50/1
DIM.: 180X220X360 MM.
 S55</t>
  </si>
  <si>
    <t xml:space="preserve"> TECNALL INSECT KILLER, 2X20 WATT.
VOLTAGE: 230/50/1
 HALLEY 2214  5023 </t>
  </si>
  <si>
    <t xml:space="preserve">  MARENO SS WASTE BIN ON WHEELS   DIM.: 390X635 MM.   PP50</t>
  </si>
  <si>
    <t xml:space="preserve"> MARENO S/S WORK TABLE WITH 
LOWER SHELF
DIM.: 1500X700X850 MM.
 ET15S</t>
  </si>
  <si>
    <t xml:space="preserve"> MARENO S/S WORK TABLE WITH 
R/H. BOWL AND LOWER SHELF
DIM.: 2000X700X850 MM.
 ETV20DS</t>
  </si>
  <si>
    <t xml:space="preserve"> MARENO S/S NEUTRAL WORKTOP
DIM.: 600X900X250 MM. 
 NEN96</t>
  </si>
  <si>
    <t xml:space="preserve"> MARENO S/S OPEN BASE UNIT
DIM.: 600X765X620 MM.
 NBV96</t>
  </si>
  <si>
    <t xml:space="preserve"> MARENO GAS PASTA COOKER
CAPACITY: 2X42 LITER WELLS
DIM.: 800X900X870 MM.
 NPC98G</t>
  </si>
  <si>
    <t xml:space="preserve"> 1/3 BASKET IN STANILESS STEEL   XPC-C1/3</t>
  </si>
  <si>
    <t xml:space="preserve"> MARENO GAS DEEP FAT FRYER
CAPACITY: 2X15 LITER WELLS
COMPLETE WITH 2 BASKETS, 2 LIDS
AND 2 BOTTOM GRIDS
DIM.: 800X900X870 MM.
   NF98G15</t>
  </si>
  <si>
    <t xml:space="preserve">
MARENO ENAMELLED STEEL OIL COLLECTION TRAY Unit
 XFR9BR</t>
  </si>
  <si>
    <t xml:space="preserve"> MARENO HEATED FOOD CONTAINER
POWER: 2 KW.
VOLTAGE: 230/50/1
DIM.: 400X900X250 MM.
 NSP94E</t>
  </si>
  <si>
    <t xml:space="preserve"> MARENO S/S OPEN BASE UNIT
DIM.: 400X765X620 MM.
 NBV94</t>
  </si>
  <si>
    <t xml:space="preserve">MARENO S/S NEUTRAL WORKTOP
DIM.: 800X900X250 MM. NEN98
</t>
  </si>
  <si>
    <t xml:space="preserve">  MARENO S/S OPEN BASE UNIT
DIM.: 800X765X620 MM.
 NBV98</t>
  </si>
  <si>
    <t xml:space="preserve"> MARENO GAS CHARCOAL GRILL
WITH 2 FISH GRIDS &amp; 4 BAGS LAVASTONE EACH 6 KG.
DIM.: 800X900X250 MM.
 NGPL98G</t>
  </si>
  <si>
    <t xml:space="preserve"> MARENO GAS FRY TOP SMOOTH PLATE
DIM.: 800X900X250 MM.
 NFT98GL</t>
  </si>
  <si>
    <t xml:space="preserve"> MARENO S/S OPEN BASE UNIT
DIM.: 800X765X620 MM.
 NBV98</t>
  </si>
  <si>
    <t xml:space="preserve"> MARENO GAS COOKING RANGE
4 GAS BURNERS ON GAS OVEN
DIM.: 800X900X870 MM.
 NC9FG8G32</t>
  </si>
  <si>
    <t xml:space="preserve"> S/S GN 1/1 CONTAINER   GN 1/1 H 6.5</t>
  </si>
  <si>
    <t xml:space="preserve"> S/S STAND WITH SIDE RUNNERS
CAP. 8 GN 1/1
 MIPT811</t>
  </si>
  <si>
    <t xml:space="preserve"> SSP ISLAND TYPE S/S EXHAUST HOOD
WITH GREASE FILTERS &amp; LIGHTS
DIM.: 5200X1100X500 MM.
FANS &amp; DUCT WORKS NOT INCLUDED
  BCP 22/52</t>
  </si>
  <si>
    <t xml:space="preserve"> MARENO FLOOR DRAIN WITH WALK OVER GRID 
DIM.: 750X350X175 MM.
 VS408SV</t>
  </si>
  <si>
    <t xml:space="preserve"> MARENO S/S TRAY TROLLEY
CAPACITY.: 32 GN 1/1 OR 16 GN 2/1 
DIM.: 600X650X1600 MM.
 CPV</t>
  </si>
  <si>
    <t xml:space="preserve"> MARENO FLOOR DRAIN WITH WALK OVER GRID 
DIM.: 350X350X150 MM.
  VS404SV</t>
  </si>
  <si>
    <t xml:space="preserve"> MARENO GAS TILTING BRATT PAN
MANUAL TILTING
S/S CONSTRUCTION WITH S/S PAN BOTTOM.
CAPACITY: 80 LITERS
DIM.: 800X900X870 MM.
 NBR98GI</t>
  </si>
  <si>
    <t xml:space="preserve">MARENO S/S WORK TABLE WITH REAR UPSTAND
AND LOWER SHELF
DIM.: 1200X700X850 MM. ETA12S
</t>
  </si>
  <si>
    <t xml:space="preserve"> MARENO S/S TWO BOWLS POT WASH SINK UNIT
DIM.: 1400X700X850 MM.
 ELP182S</t>
  </si>
  <si>
    <t xml:space="preserve">   DOUBLE PLASTIC SYPHON  LX-SP2</t>
  </si>
  <si>
    <t xml:space="preserve"> MARENO S/S SCRAPING TABLE WITH SINK
AND SCRAPING HOLE
DIM.: 1800X750X870 MM.
 TSC18D</t>
  </si>
  <si>
    <t xml:space="preserve"> SIMPLE PLASTIC SYPHON  PSSP</t>
  </si>
  <si>
    <t xml:space="preserve"> MARENO HOOD TYPE DISH WASHER
CAPACITY: 1200 PLATES/HR.
POWER: 10.3 KW.
VOLTAGE: 400/50/3
DIM.: 650X730X1450 MM.
 MHT11</t>
  </si>
  <si>
    <t xml:space="preserve">   MARENO SERVICE TABLE WITH INTERMEDIATE SHELF
DIM.: 1200X550X870 MM.
 TS 12</t>
  </si>
  <si>
    <t xml:space="preserve">    SHOWER COMPLETE WITH SINGLE TAP   DO11</t>
  </si>
  <si>
    <t xml:space="preserve"> MARENO SS WASTE BIN ON WHEELS
DIM.: 390X635 MM.
  PP50</t>
  </si>
  <si>
    <t xml:space="preserve"> MARENO S/S 4 TIER PERFORATED SHELVING UNIT
DIM.: 1570X476X1800 MM.
   SCF18-166</t>
  </si>
  <si>
    <t xml:space="preserve"> MARENO S/S 4 TIER PERFORATED SHELVING UNIT
DIM.: 1370X476X1800 MM.
  SCF18-146</t>
  </si>
  <si>
    <t>MARENO S/S 4 TIER PERFORATED SHELVING UNIT
DIM.: 1570X476X1800 MM.
  SCF18-166</t>
  </si>
  <si>
    <t xml:space="preserve"> MARENO S/S 4 TIER PERFORATED SHELVING UNIT
DIM.: 1670X476X1800 MM.
 SCF18-186</t>
  </si>
  <si>
    <t>MARENO DISHWASHER BASKET TROLLEY
DIM.: 530X530X850 MM. 
 CCL</t>
  </si>
  <si>
    <t xml:space="preserve"> TECNALL INSECT KILLER, 2X20 WATT.
VOLTAGE: 230/50/1
 HALLEY 2214</t>
  </si>
  <si>
    <t>Total of Bill No. (1)</t>
  </si>
  <si>
    <t>Total of Bill No. (3)</t>
  </si>
  <si>
    <t>Total of Bill No. (2)</t>
  </si>
  <si>
    <t>Total of Bill No. (5-B)</t>
  </si>
  <si>
    <t>Total of Bill No. (5-C)</t>
  </si>
  <si>
    <t>Total of Bill (6) Miscellaneous works</t>
  </si>
  <si>
    <t>Total of B.1</t>
  </si>
  <si>
    <t>Total of  B.2</t>
  </si>
  <si>
    <t>Total of B.4</t>
  </si>
  <si>
    <t>Total of B.5</t>
  </si>
  <si>
    <t>Total of  B.6</t>
  </si>
  <si>
    <t>Total of B.7</t>
  </si>
  <si>
    <t>Total Bill (9) : KITCHEN'S EQUIPMENT</t>
  </si>
  <si>
    <t>DOUBLE PLASTIC SYPHON</t>
  </si>
  <si>
    <t xml:space="preserve">Concrete &amp; Block Works </t>
  </si>
  <si>
    <t xml:space="preserve">Finishing Works </t>
  </si>
  <si>
    <t xml:space="preserve">Carpentry &amp; Joinery Works  </t>
  </si>
  <si>
    <t>Aluminum &amp; Metal Works</t>
  </si>
  <si>
    <t>Mechanical  Works</t>
  </si>
  <si>
    <t>Miscellaneous Works</t>
  </si>
  <si>
    <t>Electrical Works</t>
  </si>
  <si>
    <t>Furnishing works</t>
  </si>
  <si>
    <t xml:space="preserve"> Kitchen's Equipment (Provisional Items)</t>
  </si>
  <si>
    <t>Laundary Room's Equipment</t>
  </si>
  <si>
    <t>Computers Lab</t>
  </si>
  <si>
    <t>Main Building</t>
  </si>
  <si>
    <t xml:space="preserve">Bill No. (1) Concrete &amp; Block Works </t>
  </si>
  <si>
    <t>A - Concrete Works</t>
  </si>
  <si>
    <t>B - Block Works</t>
  </si>
  <si>
    <t xml:space="preserve">Bill No. (2) Finishing Works </t>
  </si>
  <si>
    <t xml:space="preserve">Bill No. (3) Carpentry &amp; Joinery Works                                                                                                                       </t>
  </si>
  <si>
    <t>Bill No. (4) Aluminum &amp; Metal Works</t>
  </si>
  <si>
    <t>Total of Bill No. (4)</t>
  </si>
  <si>
    <t>Bill No. (5) Mechanical  Works</t>
  </si>
  <si>
    <t>Bill No. (5-A) Elevators</t>
  </si>
  <si>
    <t>Total of Bill No. (5A)</t>
  </si>
  <si>
    <t xml:space="preserve"> Bill (5-B) Plumbing works</t>
  </si>
  <si>
    <t>Bill 5-C  HVAC &amp; Sauna</t>
  </si>
  <si>
    <t>Total of Bill No. (5) - Mechanical Works</t>
  </si>
  <si>
    <t>Bill No. (6) Miscellaneous Works</t>
  </si>
  <si>
    <t>Bill No. (7) Electrical works</t>
  </si>
  <si>
    <t xml:space="preserve">Bill No. (7.A) Main Building Electrical Works                                                                                          </t>
  </si>
  <si>
    <t xml:space="preserve">Internal Lighting Works </t>
  </si>
  <si>
    <t>Power Socket</t>
  </si>
  <si>
    <t xml:space="preserve">Cables 
</t>
  </si>
  <si>
    <t>Cable tray</t>
  </si>
  <si>
    <t>Cable ladder</t>
  </si>
  <si>
    <t xml:space="preserve">Low Voltage Electrical Boards </t>
  </si>
  <si>
    <t>A</t>
  </si>
  <si>
    <t>Main Distribution Board MDB - BASEMENT FLOOR</t>
  </si>
  <si>
    <t>B</t>
  </si>
  <si>
    <t>SUB AC Distribution Board - ROOF FLOOR</t>
  </si>
  <si>
    <t>C</t>
  </si>
  <si>
    <t>SDB-AC1,2,3,4,5 (1st B.F , 2nd B.F , G.F , F.F)</t>
  </si>
  <si>
    <t>D</t>
  </si>
  <si>
    <t>SDB-BFG1 ( Basement Floor)</t>
  </si>
  <si>
    <t>E</t>
  </si>
  <si>
    <t>SDB-BFG2 (Gymnasium Hall-Basement Floor)</t>
  </si>
  <si>
    <t>F</t>
  </si>
  <si>
    <t>SDB-BFA ( AEROBIC- Basement Floor)</t>
  </si>
  <si>
    <t>G</t>
  </si>
  <si>
    <t>SDB-BFK ( KITCHEN - Basement Floor)</t>
  </si>
  <si>
    <t>H</t>
  </si>
  <si>
    <t>SDB-BFL (LAUNDRAY - Basement Floor)</t>
  </si>
  <si>
    <t>I</t>
  </si>
  <si>
    <t>SDB-BSG1 (Basement Floor)</t>
  </si>
  <si>
    <t>J</t>
  </si>
  <si>
    <t>SDB-BSG2 (Basement Floor)</t>
  </si>
  <si>
    <t>K</t>
  </si>
  <si>
    <t>SDB-G1( Ground Floor)</t>
  </si>
  <si>
    <t>L</t>
  </si>
  <si>
    <t>SDB-G2( Ground Floor)</t>
  </si>
  <si>
    <t>M</t>
  </si>
  <si>
    <t>SDB-G3( Ground Floor)</t>
  </si>
  <si>
    <t>N</t>
  </si>
  <si>
    <t>SDB-FF1 (First Floor)</t>
  </si>
  <si>
    <t>O</t>
  </si>
  <si>
    <t>SDB-FF2 (First Floor)</t>
  </si>
  <si>
    <t>P</t>
  </si>
  <si>
    <t>SDB-FF3 (First Floor)</t>
  </si>
  <si>
    <t>Q</t>
  </si>
  <si>
    <t>SDB-FF4 (First Floor)</t>
  </si>
  <si>
    <t>R</t>
  </si>
  <si>
    <t>SDB-LAB (First Floor)</t>
  </si>
  <si>
    <t>S</t>
  </si>
  <si>
    <t>MDB- (First Floor)</t>
  </si>
  <si>
    <t>T</t>
  </si>
  <si>
    <t>SDB-FDB (Roof)</t>
  </si>
  <si>
    <t>U</t>
  </si>
  <si>
    <t>SDB-PDB (Land scape)</t>
  </si>
  <si>
    <t>V</t>
  </si>
  <si>
    <t>SDB-LSDB (External Lighting)</t>
  </si>
  <si>
    <t>W</t>
  </si>
  <si>
    <t>SDB-ELP1 (External Lighting)</t>
  </si>
  <si>
    <t>X</t>
  </si>
  <si>
    <t>SDB-ELP2 (External Lighting)</t>
  </si>
  <si>
    <t>Y</t>
  </si>
  <si>
    <t>SDB-GDB 1,2 (Gurad Room)</t>
  </si>
  <si>
    <t>Z</t>
  </si>
  <si>
    <t>SDB-CDB (Cafeteria Room)</t>
  </si>
  <si>
    <t xml:space="preserve">Bill No. (7.B) Transformer Room       </t>
  </si>
  <si>
    <t>Earth Works</t>
  </si>
  <si>
    <t>Concrete &amp; Block Works</t>
  </si>
  <si>
    <r>
      <rPr>
        <b/>
        <sz val="11"/>
        <rFont val="Times New Roman"/>
        <family val="1"/>
      </rPr>
      <t>B-  Block Works: -</t>
    </r>
    <r>
      <rPr>
        <sz val="11"/>
        <rFont val="Times New Roman"/>
        <family val="1"/>
      </rPr>
      <t xml:space="preserve">
 The items include supplying hollow cement block from good and approved factory in perfect dimension and build it in good manner, cement mortars, compressive strength 40kg/cm2 &amp; all requirements needed to finish the work as per specs drawings and the engineer’s instructions.
</t>
    </r>
  </si>
  <si>
    <t xml:space="preserve"> Plastering and Painting Works</t>
  </si>
  <si>
    <t>Total of  B.3</t>
  </si>
  <si>
    <t>Tiling Works</t>
  </si>
  <si>
    <t>Mechanical Works</t>
  </si>
  <si>
    <t>Lightings Fittings</t>
  </si>
  <si>
    <t>Switches and Sockets</t>
  </si>
  <si>
    <t>Transformer Room Lighting Panel</t>
  </si>
  <si>
    <t>Grounding system for TR room</t>
  </si>
  <si>
    <t>EXTERNAL 22KV ELECTRICAL NEWTORKS:</t>
  </si>
  <si>
    <t>ATS  Switch  Board</t>
  </si>
  <si>
    <t>Metering  and P.F panel</t>
  </si>
  <si>
    <t xml:space="preserve">Bill No. (7.C) External Electrical Works          </t>
  </si>
  <si>
    <t>External Lighting</t>
  </si>
  <si>
    <t>Underground Pipes, and Manholes</t>
  </si>
  <si>
    <t xml:space="preserve">   C.9</t>
  </si>
  <si>
    <t>Grounding System</t>
  </si>
  <si>
    <t>C.10</t>
  </si>
  <si>
    <t>GENERATORS</t>
  </si>
  <si>
    <t xml:space="preserve">Bill No. (7.D) Extra Low Voltage Works             </t>
  </si>
  <si>
    <t>Structured Cabling System</t>
  </si>
  <si>
    <t>D.1.1</t>
  </si>
  <si>
    <t>Unit rate include supply , install and operate structured cabling system for the following items includes PVC conduites, Cable tray ,ducts , junction box , labling ,civil works and all needed hardware , software  connection and accessories to operate the system as per specification drawing and engineer's instructions .</t>
  </si>
  <si>
    <t xml:space="preserve">IP  Surveillance System </t>
  </si>
  <si>
    <t>Fire Alarm System</t>
  </si>
  <si>
    <t>Video conference system</t>
  </si>
  <si>
    <t>Interactive  System</t>
  </si>
  <si>
    <t>Digital Signage System</t>
  </si>
  <si>
    <t>Public Address  System</t>
  </si>
  <si>
    <t>Access Control  System</t>
  </si>
  <si>
    <t>Theatre &amp; Ballroom Sound &amp; Lighting system</t>
  </si>
  <si>
    <t>IPTV  System</t>
  </si>
  <si>
    <t>Bill No. (7.E) Building Management System</t>
  </si>
  <si>
    <t>DDC Panels</t>
  </si>
  <si>
    <t>System Integration (Software)</t>
  </si>
  <si>
    <t>Field Devices</t>
  </si>
  <si>
    <t>Bill No. (7.F) Lighting Control System</t>
  </si>
  <si>
    <t>Bill No. (7.G) Solar System</t>
  </si>
  <si>
    <t>G.11</t>
  </si>
  <si>
    <t>SOLAR POWER DISTRIBUTION BOARD (PV-MDB)</t>
  </si>
  <si>
    <t>Bill No. (8) Furnishing works</t>
  </si>
  <si>
    <t>8A</t>
  </si>
  <si>
    <t>Ballroom (Multipurpose Hall)</t>
  </si>
  <si>
    <t>8B</t>
  </si>
  <si>
    <t xml:space="preserve">Billiard Hall </t>
  </si>
  <si>
    <t>8C</t>
  </si>
  <si>
    <t xml:space="preserve"> Classrooms </t>
  </si>
  <si>
    <t>8D</t>
  </si>
  <si>
    <t>Administration offices ( DESK + TABLE + CHAIR )</t>
  </si>
  <si>
    <t>8F</t>
  </si>
  <si>
    <t>Changing Room</t>
  </si>
  <si>
    <t>8G</t>
  </si>
  <si>
    <t>Doctor room</t>
  </si>
  <si>
    <t>8H</t>
  </si>
  <si>
    <t>Reception Counter</t>
  </si>
  <si>
    <t>8I</t>
  </si>
  <si>
    <t xml:space="preserve">POSTERS </t>
  </si>
  <si>
    <t>8J</t>
  </si>
  <si>
    <t>PODIUM DESK</t>
  </si>
  <si>
    <t>8K</t>
  </si>
  <si>
    <t>BALLROOM CURTAINS</t>
  </si>
  <si>
    <t>8L</t>
  </si>
  <si>
    <t>MIRRORS</t>
  </si>
  <si>
    <t xml:space="preserve">Total of Bill (8); furnishing works </t>
  </si>
  <si>
    <t xml:space="preserve">Bill No. (9) Kitchen's Equipment </t>
  </si>
  <si>
    <t>Provisinal Items</t>
  </si>
  <si>
    <t>TECNALL INSECT KILLER, 2X20 WATT.</t>
  </si>
  <si>
    <t>B- BEVERAGE AREA</t>
  </si>
  <si>
    <t>C- ROOM SERVICE AREA</t>
  </si>
  <si>
    <t>D- PASTRY AREA</t>
  </si>
  <si>
    <t>E- MEAT &amp; FISH PREP. AREA</t>
  </si>
  <si>
    <t>F- VEGETABLE PREP. AREA</t>
  </si>
  <si>
    <t>G- COLD ROOM</t>
  </si>
  <si>
    <t>H- DRY STORE</t>
  </si>
  <si>
    <t>I- DRY STORE</t>
  </si>
  <si>
    <t>J- COOKING AREA</t>
  </si>
  <si>
    <t>K- DISH WASH AREA</t>
  </si>
  <si>
    <t xml:space="preserve">Bill No. (10) LAUNDARY ROOM'S EQUIPMENT </t>
  </si>
  <si>
    <t>Bill No. (11) Computers Lab</t>
  </si>
  <si>
    <t>Carefully demolish and/or remove all the existing obstacles contradicting with the new design drawings ( trees, concrete elements, ground beams, foundations, boundary walls where needed, block works,.....etc.) , dismantling of the existing steel entrance gate,  to cary out  the new design. The price includes dismantling the existing paving tiles, curb stones and store in a safe place (to be reinstalled) and  removing of all the debris and surplus materials from site to approved dump site as per drawings, specifications and engineer's instructions by the engineer.
The existing generator plat form is not included.</t>
  </si>
  <si>
    <t xml:space="preserve">XLPE cable 3x120+70 mm2 </t>
  </si>
  <si>
    <t xml:space="preserve">XLPE cable 3x95+50 mm2 </t>
  </si>
  <si>
    <t xml:space="preserve">XLPE cable 3x50+25 mm2 </t>
  </si>
  <si>
    <t xml:space="preserve">XLPE cable 3x35+16 mm2 </t>
  </si>
  <si>
    <t xml:space="preserve">XLPE cable 3x25+16 mm2 </t>
  </si>
  <si>
    <t xml:space="preserve">XLPE cable 5x25 mm2 </t>
  </si>
  <si>
    <t xml:space="preserve">XLPE cable 5x16 mm2 </t>
  </si>
  <si>
    <t xml:space="preserve">XLPE cable 5x10 mm2 </t>
  </si>
  <si>
    <t xml:space="preserve">XLPE cable 5x6 mm2 </t>
  </si>
  <si>
    <t xml:space="preserve">XLPE cable 5x4 mm2 </t>
  </si>
  <si>
    <t xml:space="preserve">XLPE cable 5x2.5 mm2 </t>
  </si>
  <si>
    <t xml:space="preserve">XLPE cable 3x6 mm2 </t>
  </si>
  <si>
    <t xml:space="preserve">XLPE cable 3x4 mm2 </t>
  </si>
  <si>
    <r>
      <t xml:space="preserve">Supply, install, connect, test and operate </t>
    </r>
    <r>
      <rPr>
        <b/>
        <sz val="11"/>
        <rFont val="Times New Roman"/>
        <family val="1"/>
      </rPr>
      <t>12/20 KV 3-Single Core Cable with XLPE Insulation and Aluminum Circular Stranded Conductor 3*(1x120/16) mm2 AL</t>
    </r>
    <r>
      <rPr>
        <sz val="11"/>
        <rFont val="Times New Roman"/>
        <family val="1"/>
      </rPr>
      <t xml:space="preserve">, from L.S.P to CTC with all needed fittings and work to complete the job. According to GEDCO Specifications.
The work also includes all needed civil works like excavation trench in any type of soil with 60 x 110 cm, backfilling with clean sand, first layers 50cm deep, then supply &amp; install 45x45x5cm concrete slabs with flexural strength (5 Mpa), along with 5 cm thick clean sand topped with warning tape. then backfilling with clean sand up to the pavement layers.
 The work includes watering &amp; compaction to 100% each layer with maximum 25cm depth.
The price includes demolishing of any concrete obstacles, blockworks, interlock tiles, Asphalt layers and reinstatement of relevant works and all required new materials to complete the job.
, (According to GEDCO Specifications and Technical Guarantees
 </t>
    </r>
    <r>
      <rPr>
        <b/>
        <sz val="11"/>
        <rFont val="Times New Roman"/>
        <family val="1"/>
      </rPr>
      <t>No. XLPEA_120)</t>
    </r>
  </si>
  <si>
    <r>
      <rPr>
        <b/>
        <sz val="11"/>
        <rFont val="Times New Roman"/>
        <family val="1"/>
      </rPr>
      <t>Garden lighting Pole 3m Hight:</t>
    </r>
    <r>
      <rPr>
        <sz val="11"/>
        <rFont val="Times New Roman"/>
        <family val="1"/>
      </rPr>
      <t xml:space="preserve">
Supply, Install and operate Hot dip galvanized circular Garden lighting Pole 3m Hight (circular Type) with hot electrostatic Powder coating, the price includes supply and Install the following :
- 4 decorative arm kits for installation down light.
- 2 complete circular globe IP 54 high quality polycarbonate, with LED lamps 20-30W.
-3*2.5 mm2 XLPE cables with flexible conduit for Luminaries.
-Control box with 1x10 A MCB’s for each globe. 
- Hot dip galvanized Steel base with supply and cast B250 concrete foundations 60x60x60cm.
- All needed Bolts, Nuts, Washers, Terminal connections, Accessories, Covers, all requirement installation recommended by the manufacture, &amp; all needed reinforced cement.
All works must be According to drawing and supervision engineer Instructions.
</t>
    </r>
    <r>
      <rPr>
        <b/>
        <sz val="11"/>
        <rFont val="Times New Roman"/>
        <family val="1"/>
      </rPr>
      <t>(Type is GEWISS, DISANO, GAASH or equivalent)</t>
    </r>
  </si>
  <si>
    <r>
      <rPr>
        <b/>
        <sz val="11"/>
        <rFont val="Times New Roman"/>
        <family val="1"/>
      </rPr>
      <t>Street lighting Pole 9m Hight:</t>
    </r>
    <r>
      <rPr>
        <sz val="11"/>
        <rFont val="Times New Roman"/>
        <family val="1"/>
      </rPr>
      <t xml:space="preserve">
Supply, Install and connect hot galvanized Octagonal Street Lighting Pole 9m Hight (One Piece), the price includes supply and Install the following:
- Hot galvanized steel single arm 60-100cm long- Ø 2" 3mm2 thickness, complete with all accessories.
-3*2.5 mm2 XLPE cables with flexible conduit for Luminaries.
- Fiberglass control panel with all needed 10 A MCB’s.
door cover is connected to the pole by galvanized steel chain. 
- Hot dip galvanized Steel base with supply and cast B250 concrete foundations size 80x80x100cm.
- All needed Bolts, Nuts, Washers, Terminal connections, Accessories, Covers, all requirement installation recommended by the manufacture, &amp; all needed reinforced cement.
All works must be According to drawing and supervision engineer Instructions
</t>
    </r>
    <r>
      <rPr>
        <b/>
        <sz val="11"/>
        <rFont val="Times New Roman"/>
        <family val="1"/>
      </rPr>
      <t>(Type is GEWISS, DISANO, GAASH or equivalent)</t>
    </r>
    <r>
      <rPr>
        <sz val="11"/>
        <rFont val="Times New Roman"/>
        <family val="1"/>
      </rPr>
      <t xml:space="preserve">
</t>
    </r>
  </si>
  <si>
    <r>
      <rPr>
        <b/>
        <sz val="11"/>
        <rFont val="Times New Roman"/>
        <family val="1"/>
      </rPr>
      <t>Street lighting Pole 9m Hight:</t>
    </r>
    <r>
      <rPr>
        <sz val="11"/>
        <rFont val="Times New Roman"/>
        <family val="1"/>
      </rPr>
      <t xml:space="preserve">
Ditto, but double Arms.
</t>
    </r>
    <r>
      <rPr>
        <b/>
        <sz val="11"/>
        <rFont val="Times New Roman"/>
        <family val="1"/>
      </rPr>
      <t>(Type is GEWISS, DISANO, GAASH or equivalent)</t>
    </r>
  </si>
  <si>
    <r>
      <rPr>
        <b/>
        <sz val="11"/>
        <rFont val="Times New Roman"/>
        <family val="1"/>
      </rPr>
      <t>Street Lighting LED Fixture:</t>
    </r>
    <r>
      <rPr>
        <sz val="11"/>
        <rFont val="Times New Roman"/>
        <family val="1"/>
      </rPr>
      <t xml:space="preserve">
Supply, install, connect and test complete street lighting LED Fixture High-pressure die cast aluminum housing with powder coated finish for corrosion resistance, Vacuum-coated inner surface reflector optimizes lumen output photocell maximizes saving energy range 100w -120W LED Type with high lumen efficiency,
LED luminous efficiency =100 lm/w or more.
Power Factor &gt;0.95
CRI (color rendering index) =80 or more.
Light Distribution Curve/Beam Pattern Bat Wing / Rectangular Beam
Color Temperature 3000-4000K
Working Temperature -30.C-+50.C
Housing Material Aluminium Alloy
Input Voltage AC 
LED Chip PHILIPS leds
Total lamp lumen=10000 lm or more
lamp's Efficiency &gt;90%
THD &lt;15%
Guard Level IP66
Service lifespan 50,000hrs
</t>
    </r>
    <r>
      <rPr>
        <b/>
        <sz val="11"/>
        <rFont val="Times New Roman"/>
        <family val="1"/>
      </rPr>
      <t xml:space="preserve">Type is (Gewiss, Gaash, Disano or equivalent) </t>
    </r>
    <r>
      <rPr>
        <sz val="11"/>
        <rFont val="Times New Roman"/>
        <family val="1"/>
      </rPr>
      <t xml:space="preserve">
</t>
    </r>
  </si>
  <si>
    <r>
      <rPr>
        <b/>
        <sz val="11"/>
        <rFont val="Times New Roman"/>
        <family val="1"/>
      </rPr>
      <t>Column or Pillar Fence Lighting Fixture:</t>
    </r>
    <r>
      <rPr>
        <sz val="11"/>
        <rFont val="Times New Roman"/>
        <family val="1"/>
      </rPr>
      <t xml:space="preserve">
Supply, Install and connect Column or Pillar Fence LED Lighting Fixture, Aluminuim, IP 65, 220V,50HZ, UV resistant for Garden Walls, the price includes supply and Install all needed waterproof boxes 15x15cm, terminals, PVC conduits, 5*2.5 mm2 XLPE cables, LED lamp, civil works inside the walls, with all needed fittings &amp; accessories workmanship to fix the fixture According to drawing and supervision engineer Instructions.
</t>
    </r>
    <r>
      <rPr>
        <b/>
        <sz val="11"/>
        <rFont val="Times New Roman"/>
        <family val="1"/>
      </rPr>
      <t>(Type is GEWISS, DISANO, GAASH or equivalent)</t>
    </r>
  </si>
  <si>
    <r>
      <rPr>
        <b/>
        <sz val="11"/>
        <rFont val="Times New Roman"/>
        <family val="1"/>
      </rPr>
      <t>UP &amp; DOWN EXTERIOR WALL LED LIGHT:</t>
    </r>
    <r>
      <rPr>
        <sz val="11"/>
        <rFont val="Times New Roman"/>
        <family val="1"/>
      </rPr>
      <t xml:space="preserve">
Supply, Install and connect UP &amp; DOWN EXTERIOR WALL LED LIGHT Fixture, 10W- 20 W,  die-cast Aluminum, IP 65, 220V,50HZ, UV resistant for outdoor installation for building walls, the price includes supply and Install all needed waterproof boxes 15x15cm, terminals, PVC conduits, 5*2.5 mm2 XLPE cables, civil works inside the walls, with all needed fittings &amp; accessories workmanship to fix the fixture According to drawing and supervision engineer Instructions.
</t>
    </r>
    <r>
      <rPr>
        <b/>
        <sz val="11"/>
        <rFont val="Times New Roman"/>
        <family val="1"/>
      </rPr>
      <t>(Type is GEWISS, DISANO, GAASH or equivalent)</t>
    </r>
  </si>
  <si>
    <r>
      <t xml:space="preserve">LED Flood Lighting Fixture:
</t>
    </r>
    <r>
      <rPr>
        <sz val="11"/>
        <rFont val="Times New Roman"/>
        <family val="1"/>
      </rPr>
      <t>Supply, Install and connect LED Flood Lighting Fixture, 150 W with range from 80-90 Lumen per watt, die-cast Aluminum, IP 65, 220V,50HZ, UV resistant for outdoor installation for roof top of the building walls, the price includes supply and Install all needed waterproof boxes 15x15cm, frames ans arms, terminals, PVC conduits, and 5x2.5mm2 XLPE cables  between fixtures , civil works inside the walls, with all needed fittings &amp; accessories workmanship to fix the fixture According to drawing and supervision engineer Instructions.</t>
    </r>
    <r>
      <rPr>
        <b/>
        <sz val="11"/>
        <rFont val="Times New Roman"/>
        <family val="1"/>
      </rPr>
      <t xml:space="preserve">
(Type is MATIX, GAASH or equivalent)</t>
    </r>
  </si>
  <si>
    <r>
      <t xml:space="preserve">Earthing System for Pole Lighting:
</t>
    </r>
    <r>
      <rPr>
        <sz val="11"/>
        <rFont val="Times New Roman"/>
        <family val="1"/>
      </rPr>
      <t>Supply and install 40 cm internal diameter precast circular reinforced concrete manhole for St. Light Earthing System, with iron cover with frame 8 ton capacity. The work includes excavation in any type of soil to any depth , backfilling with clean sand and compaction 98% MDD up to the design leveling of the roads.
-The item include  Cu electrodes above together , the number of electrodes achieve resistance less than 2 ohm
-Cu stranded wire 25mm2 in 2'' flexible pipe to connect between the electrodes and pole , and clamps .
All works must be According to the drawings and supervisor instructions.</t>
    </r>
  </si>
  <si>
    <r>
      <t xml:space="preserve">Earthing System :
</t>
    </r>
    <r>
      <rPr>
        <sz val="11"/>
        <rFont val="Times New Roman"/>
        <family val="1"/>
      </rPr>
      <t>Supply and install 60 cm internal diameter precast circular reinforced concrete manholes for Earthing System, with iron cover with frame 8 ton capacity. The work includes excavation in any type of soil to any depth , backfilling with clean sand and compaction 98% MDD up to the design leveling of the roads.
-The item include  Cu electrodes above together , the number of electrodes achieve resistance less than 5 ohm
-Cu stranded wire 70mm2 in flexible pipe to connect between the electrodes and equpments , and clamps .
All works must be According to the drawings and supervisor instructions.</t>
    </r>
  </si>
  <si>
    <r>
      <rPr>
        <b/>
        <sz val="11"/>
        <rFont val="Times New Roman"/>
        <family val="1"/>
      </rPr>
      <t>Earthing System for Main Building:</t>
    </r>
    <r>
      <rPr>
        <sz val="11"/>
        <rFont val="Times New Roman"/>
        <family val="1"/>
      </rPr>
      <t xml:space="preserve">
Supply, install, burry and connect complete . U.G. bare earthing conductor stranded 1x95mm2 copper conductor including needed excavation,  1mt depth  and any other needed manhoules , Cu electrodes above together , the number of electrodes achieve resistance less than 2 ohm materials and workmanship to complete the job as per the drawings and engineer instructions.</t>
    </r>
  </si>
  <si>
    <r>
      <t xml:space="preserve">MV Earthing System :
</t>
    </r>
    <r>
      <rPr>
        <sz val="11"/>
        <rFont val="Times New Roman"/>
        <family val="1"/>
      </rPr>
      <t>Supply and install 60 cm internal diameter precast circular reinforced concrete manholes for Earthing System, with iron cover with frame 8 ton capacity. The work includes excavation in any type of soil to any depth , backfilling with clean sand and compaction 98% MDD up to the design leveling of the roads.The item include:                                      
-Earthing for main switch gear and transformer.                      
-Earthing for LV panel and all metal component in Tansformer room.  
- Cu electrodes above together , the number of electrodes achieve resistance less than 5 ohm
-Cu stranded wire 70mm2 in flexible pipe to connect between the electrodes and equpments , and clamps .
All works must be According to Gedco specification , drawings and supervisor instructions.</t>
    </r>
  </si>
  <si>
    <t>Battery Bank :
Supply, install, connect and operate VRLA tubular design deep cycle batteries, the total demand energy is 300 KWh,  @ C10 , 1.8V per cell, 3000 cycle @ C10. The battery bank voltage is 48 Vdc, each battery 2 volt. (GERMANY MADE BRAND NAME)
The batteries must provide high-quality and achieving superior performance, the manufacturing date must be new and not more than 6 months, suitable for every type of applications especially for solar renewable energy, designed Service Life 10 years with low internal resistance, designed to be deeply discharged. The Battery should provide benefits of being maintenance free, case flame retardant &amp; non-hazardous. The price Includes supply, install &amp;connect Battery temp. sensor (BTS) and the following:</t>
  </si>
  <si>
    <r>
      <rPr>
        <b/>
        <sz val="11"/>
        <rFont val="Times New Roman"/>
        <family val="1"/>
      </rPr>
      <t>PV Mounting structure:</t>
    </r>
    <r>
      <rPr>
        <sz val="11"/>
        <rFont val="Times New Roman"/>
        <family val="1"/>
      </rPr>
      <t xml:space="preserve">
Supply and install Module mounting structure from hot galvanized steel Angles foundation suitable to the dimension of selected PV modules and PV numbers, the mounting provides a fixed inclination of the modules 26-30 degree with vertical supports, plates, screws and casting concrete foundations B250 (0.4*0.4*0.4) m3 for each leg, The PV structure must covered with approved typ of Epoxy painting with approved color with painting layers approved types with all testing, the structure includes bracing and double hot galvanized angles for dividers.
The mounting structures and the foundations must be designed structurally to be suitable to withstand all static loads (weight of modules, wind loads etc) that might occur according to the Site conditions. The mounting structure components are bonded together to guaranty potential equalization.</t>
    </r>
  </si>
  <si>
    <r>
      <rPr>
        <b/>
        <sz val="11"/>
        <rFont val="Times New Roman"/>
        <family val="1"/>
      </rPr>
      <t xml:space="preserve">Battery Fuse Box: </t>
    </r>
    <r>
      <rPr>
        <sz val="11"/>
        <rFont val="Times New Roman"/>
        <family val="1"/>
      </rPr>
      <t xml:space="preserve"> 
Supply, install, connect and operate battery DC fuse box (500*375*225 mm) as an external DC distributor to protect the battery connections of the inverters . The box must be water proof protection with IP65, simple wall mounting, suitable connections for three battery inverters and up to six DC connections inlet on the battery side, the item includes (2 LTL 250/400A , 6 fuses 250A , cable glands, with all necessary DC cables from  the battery bank and to the fuse box and from the fuse box to the battery inverters to have a complete operational circuit with all conduits, clamps, stainless steel bolts, washers and cable end terminations needed to fix, all DC cables must be sized in accordance with the installation requirements applicable on site ,the allowable voltage drop must be less than 1%. 
• The contractor must submit manufacturer warranty for each battery fuse box  for a period not less than   1 years.
All works and materials must be according to the drawings, specifications and supervisor engineer instruction’s and approval.</t>
    </r>
  </si>
  <si>
    <r>
      <rPr>
        <b/>
        <sz val="11"/>
        <rFont val="Times New Roman"/>
        <family val="1"/>
      </rPr>
      <t>3-Phase SMART Bidirectional Digital KWH Meter:</t>
    </r>
    <r>
      <rPr>
        <sz val="11"/>
        <rFont val="Times New Roman"/>
        <family val="1"/>
      </rPr>
      <t xml:space="preserve"> 
Supply,install,connect and operate 3-phase 3x100 A SMART Bidirectional digital KWH meter,with all CT's and any other material needed to have a complete job ,The KWh meter has monitoring LCD with all needed data &amp; interface cables to connect with the Monitoring System .All works and materials must be according to the drawings, catalogues, specifications and supervisor engineer instruction’s and approval.
</t>
    </r>
    <r>
      <rPr>
        <b/>
        <sz val="11"/>
        <rFont val="Times New Roman"/>
        <family val="1"/>
      </rPr>
      <t>(Type is holley or equivalent)</t>
    </r>
  </si>
  <si>
    <r>
      <rPr>
        <b/>
        <sz val="11"/>
        <rFont val="Times New Roman"/>
        <family val="1"/>
      </rPr>
      <t>3-Phase Digital KWH Meter:</t>
    </r>
    <r>
      <rPr>
        <sz val="11"/>
        <rFont val="Times New Roman"/>
        <family val="1"/>
      </rPr>
      <t xml:space="preserve"> 
Supply,install,connect and operate 3-phase digital KWH meter,with all CT's and any other material needed to have a complete job ,The KWh meter has monitoring LCD with all needed data &amp; interface cables to connect with the Monitoring System .All works and materials must be according to the drawings, catalogues, specifications and supervisor engineer instruction’s and approval.</t>
    </r>
  </si>
  <si>
    <r>
      <rPr>
        <b/>
        <sz val="11"/>
        <rFont val="Times New Roman"/>
        <family val="1"/>
      </rPr>
      <t xml:space="preserve">Earthing System For AC Side: </t>
    </r>
    <r>
      <rPr>
        <sz val="11"/>
        <rFont val="Times New Roman"/>
        <family val="1"/>
      </rPr>
      <t xml:space="preserve">
Supply,install,connect and operate complete independent earthing system for PV solar system, must be separated of the main earthing system to obtain 2 ohm max resistance. 
the item includes (all required copper electrodes 15mm2 driven into ground to achive the resistance low than 2 ohm, manholes with iron cover, earth joints, clamps, ducts , conduits and 25 mm2 flexible earthing copper wires and cables from the AC system components  to the electrode to complete the system as specifications and supervisor engineer instruction’s and approval.</t>
    </r>
  </si>
  <si>
    <r>
      <rPr>
        <b/>
        <sz val="11"/>
        <rFont val="Times New Roman"/>
        <family val="1"/>
      </rPr>
      <t xml:space="preserve">Earthing for PV Structure: </t>
    </r>
    <r>
      <rPr>
        <sz val="11"/>
        <rFont val="Times New Roman"/>
        <family val="1"/>
      </rPr>
      <t xml:space="preserve">
Supply,install,connect and operate complete independent earthing system for PV solar system, must be separated of the main earthing system to obtain 2 ohm max resistance. 
the item includes (all required copper electrodes 15mm2 driven into ground to achive the resistance low than 2 ohm, manholes with iron cover, earth joints, clamps, ducts , conduits and 25 mm2 flexible earthing copper wires and cables from the PV system components  to the electrode to complete the system as specifications and supervisor engineer instruction’s and approval.</t>
    </r>
  </si>
  <si>
    <t>Insulation Works</t>
  </si>
  <si>
    <t>Total of Bill No. (8)</t>
  </si>
  <si>
    <t>Total of Bill No. (7.A) Main Building Electrical Works</t>
  </si>
  <si>
    <t xml:space="preserve">Total of Bill No. (7.B) Transformer Room    </t>
  </si>
  <si>
    <t xml:space="preserve">Total of Bill No. (7.C) External Electrical Works    </t>
  </si>
  <si>
    <t xml:space="preserve">Total of Bill No. (7.D) Extra Low Voltage Works  </t>
  </si>
  <si>
    <t xml:space="preserve">Total of Total of Bill No. (7.D) Extra Low Voltage Works  </t>
  </si>
  <si>
    <t>Total of Bill No. (7.F) Lighting Control System</t>
  </si>
  <si>
    <t>Total of Bill No. (7.G) Solar System</t>
  </si>
  <si>
    <t>8E</t>
  </si>
  <si>
    <t>Meeting Room ( TABLE + 12 CHAIRS )</t>
  </si>
  <si>
    <t xml:space="preserve">                                                                  GRAND SUMMARY</t>
  </si>
  <si>
    <t>Description</t>
  </si>
  <si>
    <t xml:space="preserve">Amount
US($) </t>
  </si>
  <si>
    <t>Grand Total  (US Dollar )</t>
  </si>
  <si>
    <t>Total of Bill No. (11) Computers Lab</t>
  </si>
  <si>
    <t xml:space="preserve">Total of Bill No. (10) LAUNDARY ROOM'S EQUIPMENT </t>
  </si>
  <si>
    <t>Total of Bill No. (7) - Electrical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</si>
</sst>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ر.س.&quot;\ * #,##0_-;_-&quot;ر.س.&quot;\ * #,##0\-;_-&quot;ر.س.&quot;\ * &quot;-&quot;_-;_-@_-"/>
    <numFmt numFmtId="165" formatCode="_-* #,##0_-;_-* #,##0\-;_-* &quot;-&quot;_-;_-@_-"/>
    <numFmt numFmtId="166" formatCode="_-&quot;ر.س.&quot;\ * #,##0.00_-;_-&quot;ر.س.&quot;\ * #,##0.00\-;_-&quot;ر.س.&quot;\ * &quot;-&quot;??_-;_-@_-"/>
    <numFmt numFmtId="167" formatCode="_-* #,##0.00_-;_-* #,##0.00\-;_-* &quot;-&quot;??_-;_-@_-"/>
    <numFmt numFmtId="168" formatCode="#,###"/>
    <numFmt numFmtId="169" formatCode="&quot;US $1.0= NIS&quot;\ 0.00"/>
    <numFmt numFmtId="170" formatCode="0.0"/>
  </numFmts>
  <fonts count="77">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charset val="178"/>
    </font>
    <font>
      <b/>
      <sz val="11"/>
      <name val="Times New Roman"/>
      <family val="1"/>
    </font>
    <font>
      <b/>
      <sz val="12"/>
      <name val="Times New Roman"/>
      <family val="1"/>
    </font>
    <font>
      <b/>
      <sz val="12"/>
      <color indexed="72"/>
      <name val="Times New Roman"/>
      <family val="1"/>
    </font>
    <font>
      <b/>
      <sz val="8"/>
      <color indexed="72"/>
      <name val="MS Sans Serif"/>
      <family val="2"/>
    </font>
    <font>
      <b/>
      <sz val="8"/>
      <color indexed="72"/>
      <name val="MS Sans Serif"/>
      <family val="2"/>
      <charset val="178"/>
    </font>
    <font>
      <b/>
      <sz val="11"/>
      <name val="Arial"/>
      <family val="2"/>
    </font>
    <font>
      <sz val="11"/>
      <name val="Tahoma"/>
      <family val="2"/>
    </font>
    <font>
      <b/>
      <sz val="14"/>
      <color indexed="0"/>
      <name val="Arial"/>
      <family val="2"/>
    </font>
    <font>
      <b/>
      <sz val="12"/>
      <name val="Arial"/>
      <family val="2"/>
    </font>
    <font>
      <b/>
      <sz val="16"/>
      <name val="Arial"/>
      <family val="2"/>
    </font>
    <font>
      <b/>
      <sz val="26"/>
      <name val="Britannic Bold"/>
      <family val="2"/>
    </font>
    <font>
      <b/>
      <sz val="6"/>
      <name val="MS Sans Serif"/>
      <family val="2"/>
      <charset val="178"/>
    </font>
    <font>
      <b/>
      <sz val="12"/>
      <name val="MS Sans Serif"/>
      <family val="2"/>
      <charset val="178"/>
    </font>
    <font>
      <b/>
      <sz val="10"/>
      <name val="MS Sans Serif"/>
      <family val="2"/>
      <charset val="178"/>
    </font>
    <font>
      <b/>
      <sz val="7"/>
      <name val="MS Sans Serif"/>
      <family val="2"/>
      <charset val="178"/>
    </font>
    <font>
      <sz val="11"/>
      <name val="Times New Roman"/>
      <family val="1"/>
    </font>
    <font>
      <b/>
      <sz val="14"/>
      <name val="Arial"/>
      <family val="2"/>
    </font>
    <font>
      <b/>
      <sz val="14"/>
      <color indexed="81"/>
      <name val="Tahoma"/>
      <family val="2"/>
    </font>
    <font>
      <sz val="14"/>
      <color indexed="81"/>
      <name val="Tahoma"/>
      <family val="2"/>
    </font>
    <font>
      <b/>
      <sz val="18"/>
      <name val="Arial"/>
      <family val="2"/>
    </font>
    <font>
      <b/>
      <sz val="18"/>
      <name val="Times New Roman"/>
      <family val="1"/>
    </font>
    <font>
      <sz val="12"/>
      <name val="Arial"/>
      <family val="2"/>
    </font>
    <font>
      <sz val="11"/>
      <name val="Arial"/>
      <family val="2"/>
    </font>
    <font>
      <sz val="16"/>
      <name val="Arial"/>
      <family val="2"/>
    </font>
    <font>
      <sz val="12"/>
      <color indexed="8"/>
      <name val="Cambria"/>
      <family val="1"/>
    </font>
    <font>
      <b/>
      <sz val="12"/>
      <color indexed="8"/>
      <name val="Cambria"/>
      <family val="1"/>
    </font>
    <font>
      <sz val="12"/>
      <name val="Times New Roman"/>
      <family val="1"/>
    </font>
    <font>
      <b/>
      <sz val="12"/>
      <color indexed="10"/>
      <name val="Times New Roman"/>
      <family val="1"/>
    </font>
    <font>
      <sz val="9"/>
      <name val="Times New Roman"/>
      <family val="1"/>
    </font>
    <font>
      <sz val="11"/>
      <color theme="1"/>
      <name val="Calibri"/>
      <family val="2"/>
      <scheme val="minor"/>
    </font>
    <font>
      <b/>
      <sz val="11"/>
      <color theme="1"/>
      <name val="Calibri"/>
      <family val="2"/>
      <scheme val="minor"/>
    </font>
    <font>
      <b/>
      <sz val="10"/>
      <color theme="1"/>
      <name val="Arial"/>
      <family val="2"/>
    </font>
    <font>
      <sz val="12"/>
      <color theme="1"/>
      <name val="Cambria"/>
      <family val="1"/>
      <scheme val="major"/>
    </font>
    <font>
      <sz val="12"/>
      <name val="Cambria"/>
      <family val="1"/>
      <scheme val="major"/>
    </font>
    <font>
      <sz val="12"/>
      <color rgb="FF000000"/>
      <name val="Cambria"/>
      <family val="1"/>
      <scheme val="major"/>
    </font>
    <font>
      <sz val="10"/>
      <color theme="1"/>
      <name val="Cambria"/>
      <family val="1"/>
      <scheme val="major"/>
    </font>
    <font>
      <sz val="9"/>
      <name val="Cambria"/>
      <family val="1"/>
      <scheme val="major"/>
    </font>
    <font>
      <b/>
      <sz val="16"/>
      <color theme="1"/>
      <name val="Cambria"/>
      <family val="1"/>
      <scheme val="major"/>
    </font>
    <font>
      <b/>
      <sz val="12"/>
      <color rgb="FFC00000"/>
      <name val="Arial"/>
      <family val="2"/>
    </font>
    <font>
      <b/>
      <sz val="18"/>
      <color rgb="FFC00000"/>
      <name val="Arial"/>
      <family val="2"/>
    </font>
    <font>
      <sz val="9"/>
      <color theme="1"/>
      <name val="Cambria"/>
      <family val="1"/>
      <scheme val="major"/>
    </font>
    <font>
      <sz val="11"/>
      <color theme="1"/>
      <name val="Times New Roman"/>
      <family val="1"/>
    </font>
    <font>
      <sz val="11"/>
      <color rgb="FF000000"/>
      <name val="Times New Roman"/>
      <family val="1"/>
    </font>
    <font>
      <vertAlign val="superscript"/>
      <sz val="11"/>
      <color theme="1"/>
      <name val="Times New Roman"/>
      <family val="1"/>
    </font>
    <font>
      <sz val="11"/>
      <color indexed="8"/>
      <name val="Times New Roman"/>
      <family val="1"/>
    </font>
    <font>
      <b/>
      <sz val="11"/>
      <color theme="1"/>
      <name val="Times New Roman"/>
      <family val="1"/>
    </font>
    <font>
      <vertAlign val="superscript"/>
      <sz val="11"/>
      <name val="Times New Roman"/>
      <family val="1"/>
    </font>
    <font>
      <b/>
      <sz val="12"/>
      <name val="Cambria"/>
      <family val="1"/>
      <scheme val="major"/>
    </font>
    <font>
      <sz val="11"/>
      <color rgb="FF1D1B11"/>
      <name val="Times New Roman"/>
      <family val="1"/>
    </font>
    <font>
      <sz val="11"/>
      <color theme="1"/>
      <name val="Calibri"/>
      <family val="2"/>
      <charset val="178"/>
      <scheme val="minor"/>
    </font>
    <font>
      <b/>
      <sz val="11"/>
      <color rgb="FF000000"/>
      <name val="Times New Roman"/>
      <family val="1"/>
    </font>
    <font>
      <sz val="11"/>
      <color theme="1" tint="4.9989318521683403E-2"/>
      <name val="Times New Roman"/>
      <family val="1"/>
    </font>
    <font>
      <sz val="11"/>
      <color rgb="FF333333"/>
      <name val="Times New Roman"/>
      <family val="1"/>
    </font>
    <font>
      <sz val="10"/>
      <name val="Arial"/>
      <charset val="178"/>
    </font>
    <font>
      <b/>
      <sz val="10"/>
      <name val="Arial"/>
      <family val="2"/>
    </font>
    <font>
      <b/>
      <sz val="9"/>
      <color indexed="81"/>
      <name val="Tahoma"/>
      <family val="2"/>
    </font>
    <font>
      <sz val="9"/>
      <color indexed="81"/>
      <name val="Tahoma"/>
      <family val="2"/>
    </font>
    <font>
      <sz val="11"/>
      <color rgb="FFFF0000"/>
      <name val="Times New Roman"/>
      <family val="1"/>
    </font>
    <font>
      <b/>
      <sz val="12"/>
      <color rgb="FFFF0000"/>
      <name val="Times New Roman"/>
      <family val="1"/>
    </font>
    <font>
      <b/>
      <sz val="12"/>
      <color rgb="FFFF0000"/>
      <name val="Arial"/>
      <family val="2"/>
    </font>
    <font>
      <sz val="12"/>
      <color rgb="FFFF0000"/>
      <name val="Cambria"/>
      <family val="1"/>
      <scheme val="major"/>
    </font>
    <font>
      <b/>
      <sz val="11"/>
      <color rgb="FFFF0000"/>
      <name val="Times New Roman"/>
      <family val="1"/>
    </font>
    <font>
      <b/>
      <sz val="12"/>
      <color rgb="FFFF0000"/>
      <name val="Cambria"/>
      <family val="1"/>
      <scheme val="major"/>
    </font>
    <font>
      <sz val="10"/>
      <color rgb="FFFF0000"/>
      <name val="Arial"/>
      <charset val="178"/>
    </font>
    <font>
      <sz val="12"/>
      <color rgb="FFFF0000"/>
      <name val="Arial"/>
      <family val="2"/>
    </font>
    <font>
      <b/>
      <sz val="9"/>
      <name val="Candara"/>
      <family val="2"/>
    </font>
    <font>
      <sz val="9"/>
      <name val="Candara"/>
      <family val="2"/>
    </font>
    <font>
      <sz val="10"/>
      <name val="Candara"/>
      <family val="2"/>
    </font>
    <font>
      <b/>
      <i/>
      <sz val="10"/>
      <name val="Candara"/>
      <family val="2"/>
    </font>
    <font>
      <sz val="12"/>
      <name val="Candara"/>
      <family val="2"/>
    </font>
    <font>
      <b/>
      <sz val="14"/>
      <name val="Cambria"/>
      <family val="1"/>
      <scheme val="major"/>
    </font>
  </fonts>
  <fills count="2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2" tint="-0.24994659260841701"/>
        <bgColor indexed="64"/>
      </patternFill>
    </fill>
    <fill>
      <patternFill patternType="solid">
        <fgColor theme="6"/>
        <bgColor indexed="64"/>
      </patternFill>
    </fill>
    <fill>
      <patternFill patternType="solid">
        <fgColor rgb="FFFFC000"/>
        <bgColor indexed="64"/>
      </patternFill>
    </fill>
    <fill>
      <patternFill patternType="solid">
        <fgColor theme="9" tint="-0.249977111117893"/>
        <bgColor indexed="64"/>
      </patternFill>
    </fill>
    <fill>
      <patternFill patternType="solid">
        <fgColor indexed="9"/>
        <bgColor indexed="64"/>
      </patternFill>
    </fill>
    <fill>
      <patternFill patternType="solid">
        <fgColor rgb="FFFF4343"/>
        <bgColor indexed="64"/>
      </patternFill>
    </fill>
    <fill>
      <patternFill patternType="solid">
        <fgColor theme="0" tint="-0.249977111117893"/>
        <bgColor indexed="64"/>
      </patternFill>
    </fill>
    <fill>
      <patternFill patternType="solid">
        <fgColor rgb="FFFFFF00"/>
        <bgColor indexed="64"/>
      </patternFill>
    </fill>
    <fill>
      <patternFill patternType="solid">
        <fgColor rgb="FF66990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theme="9" tint="0.79998168889431442"/>
        <bgColor indexed="64"/>
      </patternFill>
    </fill>
  </fills>
  <borders count="42">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diagonal/>
    </border>
    <border>
      <left style="medium">
        <color indexed="64"/>
      </left>
      <right style="medium">
        <color indexed="64"/>
      </right>
      <top style="thick">
        <color rgb="FF538ED5"/>
      </top>
      <bottom style="thin">
        <color theme="0" tint="-0.14996795556505021"/>
      </bottom>
      <diagonal/>
    </border>
    <border>
      <left style="medium">
        <color indexed="64"/>
      </left>
      <right style="medium">
        <color indexed="64"/>
      </right>
      <top/>
      <bottom style="thin">
        <color theme="0" tint="-0.14996795556505021"/>
      </bottom>
      <diagonal/>
    </border>
    <border>
      <left style="medium">
        <color indexed="64"/>
      </left>
      <right style="medium">
        <color indexed="64"/>
      </right>
      <top/>
      <bottom style="thick">
        <color rgb="FF538ED5"/>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6">
    <xf numFmtId="0" fontId="0" fillId="0" borderId="0"/>
    <xf numFmtId="44" fontId="10" fillId="0" borderId="0" applyFont="0" applyFill="0" applyBorder="0" applyAlignment="0" applyProtection="0"/>
    <xf numFmtId="0" fontId="4" fillId="0" borderId="0"/>
    <xf numFmtId="0" fontId="9" fillId="0" borderId="0" applyAlignment="0">
      <alignment vertical="top" wrapText="1"/>
      <protection locked="0"/>
    </xf>
    <xf numFmtId="0" fontId="35" fillId="0" borderId="0"/>
    <xf numFmtId="0" fontId="10" fillId="0" borderId="0" applyAlignment="0">
      <alignment vertical="top" wrapText="1"/>
      <protection locked="0"/>
    </xf>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0" fontId="3" fillId="0" borderId="0"/>
    <xf numFmtId="0" fontId="3" fillId="0" borderId="0"/>
    <xf numFmtId="0" fontId="55" fillId="0" borderId="0"/>
    <xf numFmtId="0" fontId="3" fillId="0" borderId="0"/>
    <xf numFmtId="0" fontId="4" fillId="0" borderId="0"/>
    <xf numFmtId="0" fontId="4" fillId="0" borderId="0"/>
    <xf numFmtId="0" fontId="4" fillId="0" borderId="0"/>
    <xf numFmtId="0" fontId="55" fillId="0" borderId="0"/>
    <xf numFmtId="0" fontId="3" fillId="0" borderId="0"/>
    <xf numFmtId="0" fontId="2" fillId="0" borderId="0"/>
    <xf numFmtId="43" fontId="59" fillId="0" borderId="0" applyFont="0" applyFill="0" applyBorder="0" applyAlignment="0" applyProtection="0"/>
    <xf numFmtId="167" fontId="55" fillId="0" borderId="0" applyFont="0" applyFill="0" applyBorder="0" applyAlignment="0" applyProtection="0"/>
    <xf numFmtId="0" fontId="32" fillId="0" borderId="0"/>
    <xf numFmtId="43" fontId="4" fillId="0" borderId="0" applyFont="0" applyFill="0" applyBorder="0" applyAlignment="0" applyProtection="0"/>
    <xf numFmtId="0" fontId="1" fillId="0" borderId="0"/>
    <xf numFmtId="0" fontId="4" fillId="0" borderId="0"/>
  </cellStyleXfs>
  <cellXfs count="457">
    <xf numFmtId="0" fontId="0" fillId="0" borderId="0" xfId="0"/>
    <xf numFmtId="0" fontId="0" fillId="0" borderId="0" xfId="0" applyProtection="1"/>
    <xf numFmtId="0" fontId="0" fillId="0" borderId="0" xfId="0" applyFill="1" applyProtection="1"/>
    <xf numFmtId="0" fontId="5" fillId="0" borderId="0" xfId="0" applyFont="1" applyAlignment="1" applyProtection="1">
      <alignment vertical="center"/>
    </xf>
    <xf numFmtId="0" fontId="12" fillId="0" borderId="0" xfId="0" applyFont="1" applyAlignment="1" applyProtection="1">
      <alignment horizontal="center" vertical="center"/>
    </xf>
    <xf numFmtId="0" fontId="7" fillId="0" borderId="0" xfId="0" applyFont="1" applyAlignment="1" applyProtection="1">
      <alignment horizontal="center" vertical="center"/>
    </xf>
    <xf numFmtId="0" fontId="11" fillId="0" borderId="0" xfId="0" applyFont="1" applyAlignment="1" applyProtection="1">
      <alignment horizontal="left" vertical="center" wrapText="1"/>
    </xf>
    <xf numFmtId="168" fontId="7" fillId="0" borderId="0" xfId="0" applyNumberFormat="1" applyFont="1" applyAlignment="1" applyProtection="1">
      <alignment horizontal="center" vertical="center"/>
    </xf>
    <xf numFmtId="0" fontId="0" fillId="0" borderId="0" xfId="0" applyAlignment="1" applyProtection="1"/>
    <xf numFmtId="0" fontId="4" fillId="0" borderId="0" xfId="2"/>
    <xf numFmtId="0" fontId="6" fillId="0" borderId="0" xfId="2" applyFont="1"/>
    <xf numFmtId="0" fontId="6" fillId="0" borderId="0" xfId="2" applyFont="1" applyAlignment="1">
      <alignment horizontal="center"/>
    </xf>
    <xf numFmtId="0" fontId="35" fillId="0" borderId="0" xfId="4" applyAlignment="1">
      <alignment wrapText="1"/>
    </xf>
    <xf numFmtId="0" fontId="6" fillId="0" borderId="0" xfId="2" applyFont="1" applyAlignment="1"/>
    <xf numFmtId="0" fontId="37" fillId="0" borderId="0" xfId="4" applyFont="1" applyAlignment="1"/>
    <xf numFmtId="0" fontId="26" fillId="0" borderId="0" xfId="2" applyFont="1" applyAlignment="1">
      <alignment horizontal="center"/>
    </xf>
    <xf numFmtId="0" fontId="4" fillId="0" borderId="0" xfId="2" applyAlignment="1"/>
    <xf numFmtId="0" fontId="21" fillId="0" borderId="0" xfId="2" applyFont="1" applyAlignment="1"/>
    <xf numFmtId="0" fontId="21" fillId="0" borderId="0" xfId="2" applyFont="1" applyAlignment="1">
      <alignment horizontal="justify"/>
    </xf>
    <xf numFmtId="0" fontId="4" fillId="0" borderId="0" xfId="0" applyFont="1" applyProtection="1"/>
    <xf numFmtId="0" fontId="4" fillId="0" borderId="0" xfId="0" applyFont="1" applyFill="1" applyProtection="1"/>
    <xf numFmtId="0" fontId="4" fillId="4" borderId="0" xfId="0" applyFont="1" applyFill="1" applyProtection="1"/>
    <xf numFmtId="0" fontId="27" fillId="0" borderId="0" xfId="0" applyFont="1" applyProtection="1"/>
    <xf numFmtId="0" fontId="27" fillId="0" borderId="0" xfId="0" applyFont="1" applyAlignment="1" applyProtection="1">
      <alignment vertical="center"/>
    </xf>
    <xf numFmtId="0" fontId="4" fillId="0" borderId="0" xfId="0" applyFont="1" applyAlignment="1" applyProtection="1">
      <alignment horizontal="left" vertical="top"/>
    </xf>
    <xf numFmtId="0" fontId="4" fillId="0" borderId="0" xfId="0" applyFont="1" applyAlignment="1" applyProtection="1"/>
    <xf numFmtId="0" fontId="29" fillId="0" borderId="0" xfId="2" applyFont="1"/>
    <xf numFmtId="0" fontId="19" fillId="0" borderId="2"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2" fillId="0" borderId="2" xfId="3" applyFont="1" applyFill="1" applyBorder="1" applyAlignment="1" applyProtection="1">
      <alignment horizontal="left" vertical="center" wrapText="1" indent="3"/>
    </xf>
    <xf numFmtId="0" fontId="19" fillId="0" borderId="6" xfId="0" applyFont="1" applyBorder="1" applyAlignment="1" applyProtection="1">
      <alignment horizontal="center" vertical="center"/>
      <protection locked="0"/>
    </xf>
    <xf numFmtId="0" fontId="11" fillId="0" borderId="7" xfId="0" applyFont="1" applyFill="1" applyBorder="1" applyAlignment="1" applyProtection="1">
      <alignment horizontal="left" vertical="top" wrapText="1"/>
    </xf>
    <xf numFmtId="0" fontId="28" fillId="0" borderId="7"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168" fontId="14" fillId="0" borderId="7" xfId="0" applyNumberFormat="1" applyFont="1" applyFill="1" applyBorder="1" applyAlignment="1" applyProtection="1">
      <alignment horizontal="center" vertical="center"/>
    </xf>
    <xf numFmtId="0" fontId="11" fillId="2" borderId="7" xfId="0" applyFont="1" applyFill="1" applyBorder="1" applyAlignment="1" applyProtection="1">
      <alignment horizontal="left" vertical="center" wrapText="1"/>
    </xf>
    <xf numFmtId="0" fontId="28" fillId="0" borderId="7" xfId="0" applyFont="1" applyBorder="1" applyAlignment="1" applyProtection="1">
      <alignment horizontal="center" vertical="center"/>
    </xf>
    <xf numFmtId="0" fontId="14" fillId="0" borderId="7" xfId="0" applyFont="1" applyBorder="1" applyAlignment="1" applyProtection="1">
      <alignment horizontal="center" vertical="center"/>
    </xf>
    <xf numFmtId="0" fontId="28" fillId="0" borderId="7" xfId="0" applyFont="1" applyFill="1" applyBorder="1" applyAlignment="1" applyProtection="1">
      <alignment horizontal="left" vertical="center" wrapText="1"/>
    </xf>
    <xf numFmtId="0" fontId="38" fillId="0" borderId="7" xfId="0" applyFont="1" applyFill="1" applyBorder="1" applyAlignment="1">
      <alignment horizontal="center" vertical="center" wrapText="1"/>
    </xf>
    <xf numFmtId="0" fontId="39" fillId="0" borderId="7" xfId="0" applyFont="1" applyFill="1" applyBorder="1" applyAlignment="1">
      <alignment horizontal="center" vertical="center" wrapText="1" readingOrder="1"/>
    </xf>
    <xf numFmtId="0" fontId="38" fillId="0" borderId="1" xfId="0" applyFont="1" applyFill="1" applyBorder="1" applyAlignment="1">
      <alignment horizontal="center" vertical="center" wrapText="1"/>
    </xf>
    <xf numFmtId="0" fontId="14" fillId="0" borderId="7" xfId="0" applyFont="1" applyFill="1" applyBorder="1" applyAlignment="1" applyProtection="1">
      <alignment horizontal="center" vertical="center"/>
      <protection locked="0"/>
    </xf>
    <xf numFmtId="0" fontId="39" fillId="0" borderId="7" xfId="0" applyFont="1" applyFill="1" applyBorder="1" applyAlignment="1">
      <alignment horizontal="left" vertical="top" wrapText="1" readingOrder="1"/>
    </xf>
    <xf numFmtId="0" fontId="38" fillId="0" borderId="7" xfId="0" applyFont="1" applyFill="1" applyBorder="1" applyAlignment="1">
      <alignment horizontal="center" vertical="top" wrapText="1"/>
    </xf>
    <xf numFmtId="0" fontId="39" fillId="0" borderId="7" xfId="0" applyFont="1" applyFill="1" applyBorder="1" applyAlignment="1">
      <alignment horizontal="center" vertical="top" wrapText="1" readingOrder="1"/>
    </xf>
    <xf numFmtId="0" fontId="38" fillId="0" borderId="7" xfId="0" applyFont="1" applyFill="1" applyBorder="1" applyAlignment="1">
      <alignment horizontal="left" vertical="top" wrapText="1" readingOrder="1"/>
    </xf>
    <xf numFmtId="0" fontId="38" fillId="0" borderId="8" xfId="0" applyFont="1" applyFill="1" applyBorder="1" applyAlignment="1">
      <alignment horizontal="center" vertical="top" wrapText="1"/>
    </xf>
    <xf numFmtId="0" fontId="14" fillId="2" borderId="7"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0" fontId="30" fillId="0" borderId="7" xfId="0" applyFont="1" applyFill="1" applyBorder="1" applyAlignment="1">
      <alignment horizontal="left" vertical="top" wrapText="1" readingOrder="1"/>
    </xf>
    <xf numFmtId="0" fontId="38" fillId="0" borderId="7" xfId="0" applyFont="1" applyFill="1" applyBorder="1" applyAlignment="1">
      <alignment horizontal="center" vertical="center" wrapText="1" readingOrder="1"/>
    </xf>
    <xf numFmtId="0" fontId="38" fillId="0" borderId="7" xfId="0" applyFont="1" applyFill="1" applyBorder="1" applyAlignment="1">
      <alignment horizontal="center" vertical="center" readingOrder="1"/>
    </xf>
    <xf numFmtId="0" fontId="38" fillId="0" borderId="1" xfId="0" applyFont="1" applyFill="1" applyBorder="1" applyAlignment="1">
      <alignment horizontal="center" vertical="center" wrapText="1" readingOrder="1"/>
    </xf>
    <xf numFmtId="0" fontId="39" fillId="0" borderId="7" xfId="0" applyFont="1" applyFill="1" applyBorder="1" applyAlignment="1">
      <alignment horizontal="center" vertical="center" readingOrder="2"/>
    </xf>
    <xf numFmtId="0" fontId="38" fillId="0" borderId="9" xfId="0" applyFont="1" applyFill="1" applyBorder="1" applyAlignment="1">
      <alignment vertical="top" wrapText="1"/>
    </xf>
    <xf numFmtId="0" fontId="38" fillId="0" borderId="10" xfId="0" applyFont="1" applyFill="1" applyBorder="1" applyAlignment="1">
      <alignment horizontal="center" vertical="top" wrapText="1"/>
    </xf>
    <xf numFmtId="0" fontId="38" fillId="0" borderId="4" xfId="0" applyFont="1" applyFill="1" applyBorder="1" applyAlignment="1">
      <alignment horizontal="center" vertical="top" wrapText="1"/>
    </xf>
    <xf numFmtId="0" fontId="14" fillId="0" borderId="7" xfId="0" applyFont="1" applyBorder="1" applyAlignment="1" applyProtection="1">
      <alignment horizontal="center" vertical="center"/>
      <protection locked="0"/>
    </xf>
    <xf numFmtId="0" fontId="38" fillId="0" borderId="7" xfId="0" applyFont="1" applyFill="1" applyBorder="1" applyAlignment="1">
      <alignment horizontal="left" vertical="center" wrapText="1" readingOrder="1"/>
    </xf>
    <xf numFmtId="0" fontId="39" fillId="0" borderId="7" xfId="3" applyFont="1" applyFill="1" applyBorder="1" applyAlignment="1" applyProtection="1">
      <alignment horizontal="center" vertical="center" wrapText="1" readingOrder="1"/>
    </xf>
    <xf numFmtId="0" fontId="40" fillId="0" borderId="7" xfId="0" applyFont="1" applyFill="1" applyBorder="1" applyAlignment="1">
      <alignment vertical="top" wrapText="1"/>
    </xf>
    <xf numFmtId="0" fontId="40" fillId="0" borderId="7" xfId="0" applyFont="1" applyFill="1" applyBorder="1" applyAlignment="1">
      <alignment vertical="center" wrapText="1"/>
    </xf>
    <xf numFmtId="0" fontId="39" fillId="9" borderId="7" xfId="0" applyFont="1" applyFill="1" applyBorder="1" applyAlignment="1">
      <alignment vertical="center" wrapText="1" readingOrder="1"/>
    </xf>
    <xf numFmtId="0" fontId="38" fillId="0" borderId="7" xfId="0" applyFont="1" applyFill="1" applyBorder="1" applyAlignment="1">
      <alignment horizontal="center" vertical="center"/>
    </xf>
    <xf numFmtId="0" fontId="38" fillId="0" borderId="10" xfId="0" applyFont="1" applyFill="1" applyBorder="1" applyAlignment="1">
      <alignment horizontal="center" vertical="center"/>
    </xf>
    <xf numFmtId="0" fontId="39" fillId="9" borderId="7" xfId="0" applyFont="1" applyFill="1" applyBorder="1" applyAlignment="1">
      <alignment horizontal="left" vertical="center" wrapText="1" readingOrder="1"/>
    </xf>
    <xf numFmtId="0" fontId="38" fillId="0" borderId="7" xfId="0" applyFont="1" applyBorder="1" applyAlignment="1">
      <alignment horizontal="center" vertical="center"/>
    </xf>
    <xf numFmtId="0" fontId="39" fillId="0" borderId="7" xfId="0" applyFont="1" applyFill="1" applyBorder="1" applyAlignment="1">
      <alignment vertical="top" wrapText="1" readingOrder="1"/>
    </xf>
    <xf numFmtId="0" fontId="38" fillId="0" borderId="9" xfId="0" applyFont="1" applyFill="1" applyBorder="1" applyAlignment="1">
      <alignment horizontal="center" vertical="center"/>
    </xf>
    <xf numFmtId="0" fontId="39" fillId="0" borderId="7" xfId="0" applyFont="1" applyBorder="1" applyAlignment="1">
      <alignment vertical="top" wrapText="1" readingOrder="1"/>
    </xf>
    <xf numFmtId="0" fontId="38" fillId="4" borderId="7" xfId="0" applyFont="1" applyFill="1" applyBorder="1" applyAlignment="1">
      <alignment horizontal="center" vertical="center" wrapText="1" readingOrder="1"/>
    </xf>
    <xf numFmtId="2" fontId="27" fillId="0" borderId="18" xfId="0" applyNumberFormat="1" applyFont="1" applyFill="1" applyBorder="1" applyAlignment="1" applyProtection="1">
      <alignment horizontal="center" vertical="center"/>
    </xf>
    <xf numFmtId="2" fontId="27" fillId="0" borderId="19" xfId="0" applyNumberFormat="1" applyFont="1" applyFill="1" applyBorder="1" applyAlignment="1" applyProtection="1">
      <alignment horizontal="center" vertical="center"/>
    </xf>
    <xf numFmtId="0" fontId="39" fillId="9" borderId="10" xfId="0" applyFont="1" applyFill="1" applyBorder="1" applyAlignment="1">
      <alignment vertical="center" wrapText="1" readingOrder="1"/>
    </xf>
    <xf numFmtId="0" fontId="14" fillId="0" borderId="10" xfId="0" applyFont="1" applyBorder="1" applyAlignment="1" applyProtection="1">
      <alignment horizontal="center" vertical="center"/>
      <protection locked="0"/>
    </xf>
    <xf numFmtId="168" fontId="14" fillId="0" borderId="10" xfId="0" applyNumberFormat="1" applyFont="1" applyFill="1" applyBorder="1" applyAlignment="1" applyProtection="1">
      <alignment horizontal="center" vertical="center"/>
    </xf>
    <xf numFmtId="168" fontId="14" fillId="10" borderId="5" xfId="0" applyNumberFormat="1" applyFont="1" applyFill="1" applyBorder="1" applyAlignment="1" applyProtection="1">
      <alignment horizontal="center" vertical="center"/>
    </xf>
    <xf numFmtId="0" fontId="22" fillId="11" borderId="8" xfId="0" applyFont="1" applyFill="1" applyBorder="1" applyAlignment="1" applyProtection="1">
      <alignment horizontal="left" vertical="center" wrapText="1"/>
    </xf>
    <xf numFmtId="0" fontId="28" fillId="11" borderId="8" xfId="0" applyFont="1" applyFill="1" applyBorder="1" applyAlignment="1" applyProtection="1">
      <alignment horizontal="center" vertical="center"/>
    </xf>
    <xf numFmtId="0" fontId="14" fillId="11" borderId="8" xfId="0" applyFont="1" applyFill="1" applyBorder="1" applyAlignment="1" applyProtection="1">
      <alignment horizontal="center" vertical="center"/>
    </xf>
    <xf numFmtId="168" fontId="14" fillId="11" borderId="8" xfId="0" applyNumberFormat="1" applyFont="1" applyFill="1" applyBorder="1" applyAlignment="1" applyProtection="1">
      <alignment horizontal="center" vertical="center"/>
    </xf>
    <xf numFmtId="2" fontId="14" fillId="11" borderId="20" xfId="0" applyNumberFormat="1" applyFont="1" applyFill="1" applyBorder="1" applyAlignment="1" applyProtection="1">
      <alignment horizontal="center" vertical="center"/>
    </xf>
    <xf numFmtId="2" fontId="14" fillId="0" borderId="21" xfId="0" applyNumberFormat="1" applyFont="1" applyFill="1" applyBorder="1" applyAlignment="1" applyProtection="1">
      <alignment horizontal="center" vertical="center"/>
    </xf>
    <xf numFmtId="2" fontId="14" fillId="0" borderId="18" xfId="0" applyNumberFormat="1" applyFont="1" applyBorder="1" applyAlignment="1" applyProtection="1">
      <alignment horizontal="center" vertical="center"/>
    </xf>
    <xf numFmtId="2" fontId="38" fillId="0" borderId="13" xfId="0" applyNumberFormat="1" applyFont="1" applyFill="1" applyBorder="1" applyAlignment="1">
      <alignment horizontal="center" vertical="center" wrapText="1"/>
    </xf>
    <xf numFmtId="2" fontId="38" fillId="0" borderId="14" xfId="0" applyNumberFormat="1" applyFont="1" applyFill="1" applyBorder="1" applyAlignment="1">
      <alignment horizontal="center" vertical="top" wrapText="1"/>
    </xf>
    <xf numFmtId="2" fontId="14" fillId="0" borderId="18" xfId="0" applyNumberFormat="1" applyFont="1" applyFill="1" applyBorder="1" applyAlignment="1" applyProtection="1">
      <alignment horizontal="center" vertical="center"/>
    </xf>
    <xf numFmtId="2" fontId="38" fillId="0" borderId="15" xfId="0" applyNumberFormat="1" applyFont="1" applyFill="1" applyBorder="1" applyAlignment="1">
      <alignment horizontal="center" vertical="top" wrapText="1"/>
    </xf>
    <xf numFmtId="2" fontId="38" fillId="0" borderId="16" xfId="0" applyNumberFormat="1" applyFont="1" applyFill="1" applyBorder="1" applyAlignment="1">
      <alignment horizontal="center" vertical="top" wrapText="1"/>
    </xf>
    <xf numFmtId="2" fontId="38" fillId="0" borderId="13" xfId="0" applyNumberFormat="1" applyFont="1" applyFill="1" applyBorder="1" applyAlignment="1">
      <alignment horizontal="center" vertical="top" wrapText="1"/>
    </xf>
    <xf numFmtId="2" fontId="27" fillId="10" borderId="5" xfId="0" applyNumberFormat="1" applyFont="1" applyFill="1" applyBorder="1" applyAlignment="1" applyProtection="1">
      <alignment horizontal="center" vertical="center"/>
    </xf>
    <xf numFmtId="2" fontId="13" fillId="0" borderId="2" xfId="3" applyNumberFormat="1" applyFont="1" applyBorder="1" applyAlignment="1" applyProtection="1">
      <alignment horizontal="left" vertical="center" wrapText="1" indent="3"/>
    </xf>
    <xf numFmtId="2" fontId="7" fillId="0" borderId="0" xfId="0" applyNumberFormat="1" applyFont="1" applyAlignment="1" applyProtection="1">
      <alignment horizontal="center" vertical="center"/>
    </xf>
    <xf numFmtId="0" fontId="38" fillId="0" borderId="10" xfId="0" applyFont="1" applyFill="1" applyBorder="1" applyAlignment="1">
      <alignment horizontal="left" vertical="center" wrapText="1" readingOrder="1"/>
    </xf>
    <xf numFmtId="0" fontId="38" fillId="0" borderId="10" xfId="0" applyFont="1" applyFill="1" applyBorder="1" applyAlignment="1">
      <alignment horizontal="center" vertical="center" wrapText="1"/>
    </xf>
    <xf numFmtId="0" fontId="39" fillId="0" borderId="10" xfId="0" applyFont="1" applyFill="1" applyBorder="1" applyAlignment="1">
      <alignment horizontal="center" vertical="center" readingOrder="2"/>
    </xf>
    <xf numFmtId="170" fontId="27" fillId="0" borderId="7" xfId="0" applyNumberFormat="1" applyFont="1" applyFill="1" applyBorder="1" applyAlignment="1" applyProtection="1">
      <alignment horizontal="center" vertical="center"/>
    </xf>
    <xf numFmtId="2" fontId="27" fillId="0" borderId="7" xfId="0" applyNumberFormat="1" applyFont="1" applyFill="1" applyBorder="1" applyAlignment="1" applyProtection="1">
      <alignment horizontal="center" vertical="center"/>
    </xf>
    <xf numFmtId="2" fontId="27" fillId="0" borderId="4" xfId="0" applyNumberFormat="1" applyFont="1" applyFill="1" applyBorder="1" applyAlignment="1" applyProtection="1">
      <alignment horizontal="center" vertical="center"/>
    </xf>
    <xf numFmtId="0" fontId="39" fillId="9" borderId="4" xfId="0" applyFont="1" applyFill="1" applyBorder="1" applyAlignment="1">
      <alignment vertical="center" wrapText="1" readingOrder="1"/>
    </xf>
    <xf numFmtId="0" fontId="38" fillId="0" borderId="4" xfId="0" applyFont="1" applyFill="1" applyBorder="1" applyAlignment="1">
      <alignment horizontal="center" vertical="center"/>
    </xf>
    <xf numFmtId="168" fontId="14" fillId="0" borderId="10" xfId="0" applyNumberFormat="1" applyFont="1" applyBorder="1" applyAlignment="1" applyProtection="1">
      <alignment horizontal="center" vertical="center"/>
    </xf>
    <xf numFmtId="0" fontId="39" fillId="0" borderId="8" xfId="0" applyFont="1" applyFill="1" applyBorder="1" applyAlignment="1">
      <alignment horizontal="center" vertical="center" wrapText="1" readingOrder="1"/>
    </xf>
    <xf numFmtId="0" fontId="41" fillId="0" borderId="7" xfId="0" applyFont="1" applyFill="1" applyBorder="1" applyAlignment="1">
      <alignment horizontal="left" vertical="center" wrapText="1" readingOrder="1"/>
    </xf>
    <xf numFmtId="0" fontId="42" fillId="0" borderId="7" xfId="0" applyFont="1" applyFill="1" applyBorder="1" applyAlignment="1">
      <alignment vertical="top" wrapText="1" readingOrder="1"/>
    </xf>
    <xf numFmtId="0" fontId="46" fillId="0" borderId="7" xfId="0" applyFont="1" applyFill="1" applyBorder="1" applyAlignment="1">
      <alignment horizontal="left" vertical="center" wrapText="1" readingOrder="1"/>
    </xf>
    <xf numFmtId="0" fontId="48" fillId="0" borderId="2" xfId="0" applyFont="1" applyBorder="1" applyAlignment="1">
      <alignment horizontal="center" vertical="center"/>
    </xf>
    <xf numFmtId="3" fontId="47" fillId="0" borderId="2" xfId="0" applyNumberFormat="1" applyFont="1" applyBorder="1" applyAlignment="1">
      <alignment horizontal="center" vertical="center"/>
    </xf>
    <xf numFmtId="0" fontId="21" fillId="0" borderId="2" xfId="0" applyFont="1" applyBorder="1" applyAlignment="1">
      <alignment vertical="center" wrapText="1"/>
    </xf>
    <xf numFmtId="0" fontId="21" fillId="0" borderId="2" xfId="0" applyFont="1" applyBorder="1" applyAlignment="1">
      <alignment horizontal="center" vertical="center" wrapText="1" readingOrder="2"/>
    </xf>
    <xf numFmtId="0" fontId="21" fillId="0" borderId="2" xfId="0" applyNumberFormat="1" applyFont="1" applyBorder="1" applyAlignment="1">
      <alignment horizontal="center" vertical="center" wrapText="1" readingOrder="2"/>
    </xf>
    <xf numFmtId="3" fontId="21" fillId="0" borderId="2" xfId="0" applyNumberFormat="1" applyFont="1" applyBorder="1" applyAlignment="1">
      <alignment horizontal="center" vertical="center"/>
    </xf>
    <xf numFmtId="0" fontId="21" fillId="0" borderId="2" xfId="0" applyFont="1" applyBorder="1" applyAlignment="1">
      <alignment vertical="center" wrapText="1" readingOrder="2"/>
    </xf>
    <xf numFmtId="0" fontId="47" fillId="0" borderId="2" xfId="0" applyFont="1" applyBorder="1" applyAlignment="1">
      <alignment vertical="center" wrapText="1"/>
    </xf>
    <xf numFmtId="0" fontId="21" fillId="0" borderId="2" xfId="0" applyFont="1" applyBorder="1" applyAlignment="1">
      <alignment horizontal="center" vertical="center"/>
    </xf>
    <xf numFmtId="0" fontId="21" fillId="0" borderId="2" xfId="0" applyFont="1" applyFill="1" applyBorder="1" applyAlignment="1">
      <alignment horizontal="center" vertical="center"/>
    </xf>
    <xf numFmtId="3" fontId="47" fillId="0" borderId="2" xfId="0" applyNumberFormat="1" applyFont="1" applyFill="1" applyBorder="1" applyAlignment="1">
      <alignment horizontal="center" vertical="center"/>
    </xf>
    <xf numFmtId="3" fontId="21" fillId="0" borderId="2" xfId="0" applyNumberFormat="1" applyFont="1" applyFill="1" applyBorder="1" applyAlignment="1">
      <alignment horizontal="center" vertical="center"/>
    </xf>
    <xf numFmtId="0" fontId="21" fillId="0" borderId="2" xfId="0" applyFont="1" applyFill="1" applyBorder="1" applyAlignment="1">
      <alignment vertical="center" wrapText="1"/>
    </xf>
    <xf numFmtId="0" fontId="48" fillId="0" borderId="2" xfId="0" applyFont="1" applyFill="1" applyBorder="1" applyAlignment="1">
      <alignment horizontal="center" vertical="center"/>
    </xf>
    <xf numFmtId="3" fontId="47" fillId="4" borderId="2" xfId="0" applyNumberFormat="1" applyFont="1" applyFill="1" applyBorder="1" applyAlignment="1">
      <alignment horizontal="center" vertical="center"/>
    </xf>
    <xf numFmtId="170" fontId="47" fillId="0" borderId="2" xfId="0" applyNumberFormat="1" applyFont="1" applyBorder="1" applyAlignment="1">
      <alignment horizontal="center" vertical="center"/>
    </xf>
    <xf numFmtId="2" fontId="47" fillId="0" borderId="2" xfId="0" applyNumberFormat="1" applyFont="1" applyBorder="1" applyAlignment="1">
      <alignment horizontal="center" vertical="center"/>
    </xf>
    <xf numFmtId="2" fontId="47" fillId="0" borderId="2" xfId="0" applyNumberFormat="1" applyFont="1" applyFill="1" applyBorder="1" applyAlignment="1">
      <alignment horizontal="center" vertical="center"/>
    </xf>
    <xf numFmtId="0" fontId="21" fillId="0" borderId="2" xfId="0" applyFont="1" applyFill="1" applyBorder="1" applyAlignment="1">
      <alignment horizontal="center" vertical="center" wrapText="1" readingOrder="1"/>
    </xf>
    <xf numFmtId="0" fontId="47" fillId="4" borderId="2" xfId="0" applyFont="1" applyFill="1" applyBorder="1" applyAlignment="1">
      <alignment horizontal="center" vertical="center"/>
    </xf>
    <xf numFmtId="3" fontId="21" fillId="4" borderId="2" xfId="0" applyNumberFormat="1" applyFont="1" applyFill="1" applyBorder="1" applyAlignment="1">
      <alignment horizontal="center" vertical="center"/>
    </xf>
    <xf numFmtId="0" fontId="48" fillId="4" borderId="2" xfId="0" applyFont="1" applyFill="1" applyBorder="1" applyAlignment="1">
      <alignment horizontal="center" vertical="center"/>
    </xf>
    <xf numFmtId="2" fontId="21" fillId="0" borderId="2" xfId="3" applyNumberFormat="1" applyFont="1" applyFill="1" applyBorder="1" applyAlignment="1" applyProtection="1">
      <alignment horizontal="center" vertical="center" wrapText="1" readingOrder="1"/>
    </xf>
    <xf numFmtId="1" fontId="21" fillId="0" borderId="2" xfId="3" applyNumberFormat="1" applyFont="1" applyFill="1" applyBorder="1" applyAlignment="1" applyProtection="1">
      <alignment horizontal="center" vertical="center" readingOrder="1"/>
    </xf>
    <xf numFmtId="0" fontId="47" fillId="0" borderId="2" xfId="0" applyFont="1" applyFill="1" applyBorder="1" applyAlignment="1">
      <alignment vertical="center" wrapText="1"/>
    </xf>
    <xf numFmtId="0" fontId="21" fillId="0" borderId="2" xfId="10" applyFont="1" applyFill="1" applyBorder="1" applyAlignment="1">
      <alignment horizontal="center" vertical="center" wrapText="1" readingOrder="1"/>
    </xf>
    <xf numFmtId="0" fontId="21" fillId="0" borderId="2" xfId="3" applyFont="1" applyFill="1" applyBorder="1" applyAlignment="1" applyProtection="1">
      <alignment horizontal="center" vertical="center"/>
    </xf>
    <xf numFmtId="0" fontId="47" fillId="0" borderId="2" xfId="0" applyFont="1" applyFill="1" applyBorder="1" applyAlignment="1">
      <alignment horizontal="center" vertical="center" wrapText="1" readingOrder="1"/>
    </xf>
    <xf numFmtId="0" fontId="21" fillId="0" borderId="2" xfId="0" applyFont="1" applyFill="1" applyBorder="1" applyAlignment="1">
      <alignment vertical="center" wrapText="1" readingOrder="1"/>
    </xf>
    <xf numFmtId="0" fontId="21" fillId="0" borderId="2" xfId="12" applyFont="1" applyBorder="1" applyAlignment="1">
      <alignment horizontal="center" vertical="center"/>
    </xf>
    <xf numFmtId="0" fontId="21" fillId="0" borderId="2" xfId="12" applyFont="1" applyFill="1" applyBorder="1" applyAlignment="1">
      <alignment horizontal="center" vertical="center"/>
    </xf>
    <xf numFmtId="0" fontId="21" fillId="0" borderId="2" xfId="13" applyFont="1" applyBorder="1" applyAlignment="1">
      <alignment horizontal="center" vertical="center" wrapText="1" readingOrder="1"/>
    </xf>
    <xf numFmtId="3" fontId="21" fillId="0" borderId="2" xfId="13" applyNumberFormat="1" applyFont="1" applyBorder="1" applyAlignment="1">
      <alignment horizontal="center" vertical="center" wrapText="1" readingOrder="1"/>
    </xf>
    <xf numFmtId="0" fontId="21" fillId="0" borderId="2" xfId="13" applyFont="1" applyFill="1" applyBorder="1" applyAlignment="1">
      <alignment horizontal="center" vertical="center" wrapText="1" readingOrder="1"/>
    </xf>
    <xf numFmtId="3" fontId="21" fillId="0" borderId="2" xfId="13" applyNumberFormat="1" applyFont="1" applyFill="1" applyBorder="1" applyAlignment="1">
      <alignment horizontal="center" vertical="center"/>
    </xf>
    <xf numFmtId="3" fontId="21" fillId="0" borderId="2" xfId="13" applyNumberFormat="1" applyFont="1" applyBorder="1" applyAlignment="1">
      <alignment horizontal="center" vertical="center"/>
    </xf>
    <xf numFmtId="0" fontId="6" fillId="0" borderId="2" xfId="13" applyFont="1" applyFill="1" applyBorder="1" applyAlignment="1">
      <alignment vertical="top" wrapText="1"/>
    </xf>
    <xf numFmtId="0" fontId="21" fillId="0" borderId="2" xfId="13" applyFont="1" applyBorder="1" applyAlignment="1">
      <alignment vertical="top" wrapText="1"/>
    </xf>
    <xf numFmtId="0" fontId="21" fillId="4" borderId="2" xfId="13" applyFont="1" applyFill="1" applyBorder="1" applyAlignment="1">
      <alignment horizontal="center" vertical="center"/>
    </xf>
    <xf numFmtId="0" fontId="21" fillId="0" borderId="2" xfId="13" applyFont="1" applyFill="1" applyBorder="1" applyAlignment="1">
      <alignment vertical="center" wrapText="1" readingOrder="1"/>
    </xf>
    <xf numFmtId="3" fontId="21" fillId="0" borderId="2" xfId="13" applyNumberFormat="1" applyFont="1" applyFill="1" applyBorder="1" applyAlignment="1">
      <alignment horizontal="center" vertical="center" wrapText="1" readingOrder="1"/>
    </xf>
    <xf numFmtId="0" fontId="21" fillId="0" borderId="2" xfId="13" applyFont="1" applyFill="1" applyBorder="1" applyAlignment="1">
      <alignment horizontal="center" vertical="center"/>
    </xf>
    <xf numFmtId="3" fontId="21" fillId="4" borderId="2" xfId="13" applyNumberFormat="1" applyFont="1" applyFill="1" applyBorder="1" applyAlignment="1">
      <alignment horizontal="center" vertical="center"/>
    </xf>
    <xf numFmtId="0" fontId="21" fillId="0" borderId="2" xfId="14" applyFont="1" applyBorder="1" applyAlignment="1">
      <alignment horizontal="center" vertical="center" wrapText="1"/>
    </xf>
    <xf numFmtId="0" fontId="21" fillId="4" borderId="2" xfId="12" applyFont="1" applyFill="1" applyBorder="1" applyAlignment="1">
      <alignment vertical="top" wrapText="1" readingOrder="1"/>
    </xf>
    <xf numFmtId="0" fontId="21" fillId="0" borderId="2" xfId="16" applyFont="1" applyFill="1" applyBorder="1" applyAlignment="1">
      <alignment horizontal="center" vertical="center"/>
    </xf>
    <xf numFmtId="0" fontId="57" fillId="0" borderId="2" xfId="15" applyFont="1" applyBorder="1" applyAlignment="1">
      <alignment vertical="top" wrapText="1" readingOrder="1"/>
    </xf>
    <xf numFmtId="0" fontId="50" fillId="0" borderId="2" xfId="15" applyFont="1" applyBorder="1" applyAlignment="1">
      <alignment horizontal="center" vertical="center" wrapText="1" readingOrder="1"/>
    </xf>
    <xf numFmtId="0" fontId="21" fillId="0" borderId="2" xfId="15" applyFont="1" applyBorder="1" applyAlignment="1">
      <alignment horizontal="center" vertical="center" wrapText="1" readingOrder="1"/>
    </xf>
    <xf numFmtId="0" fontId="21" fillId="0" borderId="2" xfId="12" applyFont="1" applyBorder="1" applyAlignment="1">
      <alignment vertical="top" wrapText="1"/>
    </xf>
    <xf numFmtId="0" fontId="21" fillId="14" borderId="2" xfId="13" applyNumberFormat="1" applyFont="1" applyFill="1" applyBorder="1" applyAlignment="1">
      <alignment horizontal="center" vertical="center"/>
    </xf>
    <xf numFmtId="0" fontId="21" fillId="0" borderId="2" xfId="2" applyFont="1" applyFill="1" applyBorder="1" applyAlignment="1">
      <alignment horizontal="center" vertical="center"/>
    </xf>
    <xf numFmtId="0" fontId="21" fillId="0" borderId="2" xfId="2" applyFont="1" applyFill="1" applyBorder="1" applyAlignment="1">
      <alignment vertical="center" wrapText="1"/>
    </xf>
    <xf numFmtId="0" fontId="21" fillId="0" borderId="2" xfId="13" applyFont="1" applyBorder="1" applyAlignment="1" applyProtection="1">
      <alignment vertical="center" wrapText="1"/>
      <protection hidden="1"/>
    </xf>
    <xf numFmtId="0" fontId="21" fillId="0" borderId="2" xfId="2" applyFont="1" applyFill="1" applyBorder="1" applyAlignment="1">
      <alignment horizontal="center" wrapText="1"/>
    </xf>
    <xf numFmtId="0" fontId="21" fillId="14" borderId="2" xfId="18" applyNumberFormat="1" applyFont="1" applyFill="1" applyBorder="1" applyAlignment="1">
      <alignment vertical="top" wrapText="1"/>
    </xf>
    <xf numFmtId="0" fontId="47" fillId="0" borderId="2" xfId="0" applyFont="1" applyBorder="1" applyAlignment="1">
      <alignment vertical="center"/>
    </xf>
    <xf numFmtId="0" fontId="21" fillId="0" borderId="2" xfId="0" applyFont="1" applyFill="1" applyBorder="1" applyAlignment="1">
      <alignment horizontal="center" vertical="center" wrapText="1" readingOrder="2"/>
    </xf>
    <xf numFmtId="0" fontId="47" fillId="0" borderId="2" xfId="0" applyFont="1" applyBorder="1" applyAlignment="1">
      <alignment horizontal="center" vertical="center"/>
    </xf>
    <xf numFmtId="0" fontId="21" fillId="14" borderId="2" xfId="18" applyNumberFormat="1" applyFont="1" applyFill="1" applyBorder="1" applyAlignment="1">
      <alignment horizontal="center" vertical="center"/>
    </xf>
    <xf numFmtId="0" fontId="21" fillId="0" borderId="2" xfId="18" applyNumberFormat="1" applyFont="1" applyFill="1" applyBorder="1" applyAlignment="1">
      <alignment horizontal="center" vertical="center"/>
    </xf>
    <xf numFmtId="0" fontId="21" fillId="0" borderId="2" xfId="2" applyFont="1" applyFill="1" applyBorder="1" applyAlignment="1">
      <alignment horizontal="center" vertical="center" wrapText="1"/>
    </xf>
    <xf numFmtId="0" fontId="47" fillId="0" borderId="2" xfId="0" applyFont="1" applyFill="1" applyBorder="1" applyAlignment="1">
      <alignment horizontal="center" vertical="center"/>
    </xf>
    <xf numFmtId="0" fontId="47" fillId="0" borderId="2" xfId="0" applyFont="1" applyFill="1" applyBorder="1" applyAlignment="1">
      <alignment vertical="top" wrapText="1"/>
    </xf>
    <xf numFmtId="0" fontId="53" fillId="0" borderId="2" xfId="0" applyFont="1" applyFill="1" applyBorder="1" applyAlignment="1">
      <alignment horizontal="center" vertical="center" wrapText="1" readingOrder="1"/>
    </xf>
    <xf numFmtId="0" fontId="0" fillId="0" borderId="2" xfId="0" applyBorder="1" applyAlignment="1" applyProtection="1">
      <alignment horizontal="center" vertical="center"/>
    </xf>
    <xf numFmtId="0" fontId="47" fillId="0" borderId="2" xfId="0" applyFont="1" applyFill="1" applyBorder="1" applyAlignment="1" applyProtection="1">
      <alignment horizontal="center" vertical="center" wrapText="1"/>
    </xf>
    <xf numFmtId="0" fontId="12" fillId="0" borderId="2" xfId="0" applyFont="1" applyBorder="1" applyAlignment="1" applyProtection="1">
      <alignment horizontal="center" vertical="center"/>
    </xf>
    <xf numFmtId="0" fontId="1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47" fillId="0" borderId="2" xfId="0" applyFont="1" applyBorder="1" applyAlignment="1">
      <alignment horizontal="center" vertical="center" wrapText="1"/>
    </xf>
    <xf numFmtId="170" fontId="47" fillId="0" borderId="2" xfId="0" applyNumberFormat="1" applyFont="1" applyFill="1" applyBorder="1" applyAlignment="1">
      <alignment horizontal="center" vertical="center"/>
    </xf>
    <xf numFmtId="169" fontId="25" fillId="5" borderId="2" xfId="0" applyNumberFormat="1" applyFont="1" applyFill="1" applyBorder="1" applyAlignment="1" applyProtection="1">
      <alignment horizontal="center" vertical="center" shrinkToFit="1"/>
      <protection locked="0"/>
    </xf>
    <xf numFmtId="0" fontId="17" fillId="3" borderId="2" xfId="0" applyFont="1" applyFill="1" applyBorder="1" applyAlignment="1" applyProtection="1">
      <alignment horizontal="center" vertical="center" wrapText="1"/>
      <protection locked="0"/>
    </xf>
    <xf numFmtId="0" fontId="18" fillId="7" borderId="2"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vertical="center" wrapText="1"/>
      <protection locked="0"/>
    </xf>
    <xf numFmtId="2" fontId="21" fillId="0" borderId="2" xfId="0" applyNumberFormat="1" applyFont="1" applyFill="1" applyBorder="1" applyAlignment="1">
      <alignment horizontal="center" vertical="center" wrapText="1" readingOrder="1"/>
    </xf>
    <xf numFmtId="49" fontId="21" fillId="0" borderId="2" xfId="3" applyNumberFormat="1" applyFont="1" applyFill="1" applyBorder="1" applyAlignment="1" applyProtection="1">
      <alignment horizontal="center" vertical="center" readingOrder="1"/>
    </xf>
    <xf numFmtId="1" fontId="47" fillId="0" borderId="2" xfId="0" applyNumberFormat="1" applyFont="1" applyFill="1" applyBorder="1" applyAlignment="1">
      <alignment horizontal="center" vertical="center"/>
    </xf>
    <xf numFmtId="49" fontId="47" fillId="0" borderId="2" xfId="0" applyNumberFormat="1" applyFont="1" applyBorder="1" applyAlignment="1">
      <alignment horizontal="center" vertical="center"/>
    </xf>
    <xf numFmtId="1" fontId="47" fillId="0" borderId="2" xfId="0" applyNumberFormat="1" applyFont="1" applyBorder="1" applyAlignment="1">
      <alignment horizontal="center" vertical="center"/>
    </xf>
    <xf numFmtId="49" fontId="47" fillId="0" borderId="2" xfId="0" applyNumberFormat="1" applyFont="1" applyFill="1" applyBorder="1" applyAlignment="1">
      <alignment horizontal="center" vertical="center" wrapText="1" readingOrder="1"/>
    </xf>
    <xf numFmtId="49" fontId="47" fillId="0" borderId="2" xfId="0" applyNumberFormat="1" applyFont="1" applyFill="1" applyBorder="1" applyAlignment="1">
      <alignment horizontal="center" vertical="center"/>
    </xf>
    <xf numFmtId="0" fontId="47" fillId="0" borderId="2" xfId="0" applyNumberFormat="1" applyFont="1" applyFill="1" applyBorder="1" applyAlignment="1">
      <alignment horizontal="center" vertical="center"/>
    </xf>
    <xf numFmtId="2" fontId="21" fillId="0" borderId="2" xfId="0" applyNumberFormat="1" applyFont="1" applyBorder="1" applyAlignment="1">
      <alignment horizontal="center" vertical="center"/>
    </xf>
    <xf numFmtId="2" fontId="21" fillId="0" borderId="2" xfId="0" applyNumberFormat="1" applyFont="1" applyFill="1" applyBorder="1" applyAlignment="1">
      <alignment horizontal="center" vertical="center"/>
    </xf>
    <xf numFmtId="0" fontId="6" fillId="0" borderId="2" xfId="13" applyFont="1" applyFill="1" applyBorder="1" applyAlignment="1">
      <alignment horizontal="center" vertical="center"/>
    </xf>
    <xf numFmtId="0" fontId="21" fillId="4" borderId="2" xfId="13" applyFont="1" applyFill="1" applyBorder="1" applyAlignment="1">
      <alignment horizontal="center" vertical="center" wrapText="1"/>
    </xf>
    <xf numFmtId="0" fontId="6" fillId="0" borderId="2" xfId="13" applyFont="1" applyBorder="1" applyAlignment="1">
      <alignment horizontal="center" vertical="center"/>
    </xf>
    <xf numFmtId="0" fontId="21" fillId="0" borderId="2" xfId="15" applyFont="1" applyFill="1" applyBorder="1" applyAlignment="1">
      <alignment vertical="top" wrapText="1"/>
    </xf>
    <xf numFmtId="0" fontId="47" fillId="0" borderId="2" xfId="15" applyFont="1" applyBorder="1" applyAlignment="1">
      <alignment horizontal="center" vertical="center" wrapText="1" readingOrder="1"/>
    </xf>
    <xf numFmtId="0" fontId="47" fillId="0" borderId="2" xfId="15" applyFont="1" applyFill="1" applyBorder="1" applyAlignment="1">
      <alignment horizontal="center" vertical="center" wrapText="1" readingOrder="1"/>
    </xf>
    <xf numFmtId="3" fontId="21" fillId="0" borderId="2" xfId="1" applyNumberFormat="1" applyFont="1" applyFill="1" applyBorder="1" applyAlignment="1">
      <alignment horizontal="center" vertical="center" wrapText="1" readingOrder="1"/>
    </xf>
    <xf numFmtId="0" fontId="21" fillId="0" borderId="2" xfId="13" quotePrefix="1" applyNumberFormat="1" applyFont="1" applyBorder="1" applyAlignment="1">
      <alignment horizontal="center" vertical="center" wrapText="1"/>
    </xf>
    <xf numFmtId="170" fontId="21" fillId="0" borderId="2" xfId="1" applyNumberFormat="1" applyFont="1" applyFill="1" applyBorder="1" applyAlignment="1">
      <alignment horizontal="center" vertical="center" wrapText="1" readingOrder="1"/>
    </xf>
    <xf numFmtId="170" fontId="21" fillId="0" borderId="2" xfId="2" applyNumberFormat="1" applyFont="1" applyFill="1" applyBorder="1" applyAlignment="1">
      <alignment horizontal="center" vertical="center" wrapText="1"/>
    </xf>
    <xf numFmtId="0" fontId="6" fillId="0" borderId="2" xfId="18" applyNumberFormat="1" applyFont="1" applyBorder="1" applyAlignment="1">
      <alignment horizontal="center" vertical="center"/>
    </xf>
    <xf numFmtId="0" fontId="21" fillId="0" borderId="2" xfId="18" quotePrefix="1" applyNumberFormat="1" applyFont="1" applyBorder="1" applyAlignment="1">
      <alignment horizontal="center" vertical="center"/>
    </xf>
    <xf numFmtId="0" fontId="21" fillId="0" borderId="2" xfId="18" applyNumberFormat="1" applyFont="1" applyBorder="1" applyAlignment="1">
      <alignment vertical="top" wrapText="1"/>
    </xf>
    <xf numFmtId="0" fontId="51" fillId="0" borderId="2" xfId="0" applyFont="1" applyBorder="1" applyAlignment="1">
      <alignment vertical="center" wrapText="1"/>
    </xf>
    <xf numFmtId="0" fontId="51" fillId="0" borderId="2" xfId="0" applyFont="1" applyFill="1" applyBorder="1" applyAlignment="1">
      <alignment vertical="center"/>
    </xf>
    <xf numFmtId="0" fontId="47" fillId="0" borderId="2" xfId="0" applyFont="1" applyFill="1" applyBorder="1" applyAlignment="1">
      <alignment vertical="center"/>
    </xf>
    <xf numFmtId="0" fontId="51" fillId="0" borderId="2" xfId="0" applyFont="1" applyBorder="1" applyAlignment="1">
      <alignment vertical="center"/>
    </xf>
    <xf numFmtId="0" fontId="47" fillId="0" borderId="2" xfId="0" applyFont="1" applyBorder="1" applyAlignment="1">
      <alignment vertical="top" wrapText="1"/>
    </xf>
    <xf numFmtId="11" fontId="47" fillId="0" borderId="2" xfId="0" applyNumberFormat="1" applyFont="1" applyBorder="1" applyAlignment="1">
      <alignment horizontal="center" vertical="center"/>
    </xf>
    <xf numFmtId="11" fontId="47" fillId="0" borderId="2" xfId="0" applyNumberFormat="1" applyFont="1" applyBorder="1" applyAlignment="1">
      <alignment horizontal="center" vertical="center" wrapText="1"/>
    </xf>
    <xf numFmtId="170" fontId="21" fillId="0" borderId="2" xfId="0" applyNumberFormat="1" applyFont="1" applyFill="1" applyBorder="1" applyAlignment="1">
      <alignment horizontal="center" vertical="center" wrapText="1" readingOrder="1"/>
    </xf>
    <xf numFmtId="168" fontId="7" fillId="0" borderId="2" xfId="0" applyNumberFormat="1" applyFont="1" applyBorder="1" applyAlignment="1" applyProtection="1">
      <alignment horizontal="center" vertical="center"/>
    </xf>
    <xf numFmtId="2" fontId="7" fillId="0" borderId="2" xfId="0" applyNumberFormat="1" applyFont="1" applyBorder="1" applyAlignment="1" applyProtection="1">
      <alignment horizontal="center" vertical="center"/>
    </xf>
    <xf numFmtId="0" fontId="0" fillId="16" borderId="0" xfId="0" applyFill="1" applyProtection="1"/>
    <xf numFmtId="0" fontId="10" fillId="3" borderId="2" xfId="0" applyFont="1" applyFill="1" applyBorder="1" applyAlignment="1" applyProtection="1">
      <alignment horizontal="center" vertical="center" wrapText="1"/>
      <protection locked="0"/>
    </xf>
    <xf numFmtId="0" fontId="48" fillId="0" borderId="2" xfId="0" applyFont="1" applyBorder="1" applyAlignment="1">
      <alignment vertical="center" readingOrder="1"/>
    </xf>
    <xf numFmtId="0" fontId="47" fillId="0" borderId="2" xfId="0" applyFont="1" applyBorder="1" applyAlignment="1">
      <alignment vertical="center" readingOrder="1"/>
    </xf>
    <xf numFmtId="0" fontId="21" fillId="0" borderId="2" xfId="0" applyFont="1" applyFill="1" applyBorder="1" applyAlignment="1">
      <alignment vertical="center" readingOrder="1"/>
    </xf>
    <xf numFmtId="0" fontId="21" fillId="0" borderId="2" xfId="0" applyFont="1" applyBorder="1" applyAlignment="1">
      <alignment vertical="center" readingOrder="1"/>
    </xf>
    <xf numFmtId="0" fontId="48" fillId="0" borderId="2" xfId="0" applyFont="1" applyFill="1" applyBorder="1" applyAlignment="1">
      <alignment vertical="center" readingOrder="1"/>
    </xf>
    <xf numFmtId="0" fontId="48" fillId="4" borderId="2" xfId="0" applyFont="1" applyFill="1" applyBorder="1" applyAlignment="1">
      <alignment vertical="center" readingOrder="1"/>
    </xf>
    <xf numFmtId="0" fontId="48" fillId="0" borderId="2" xfId="0" applyFont="1" applyBorder="1" applyAlignment="1">
      <alignment vertical="center" wrapText="1" readingOrder="1"/>
    </xf>
    <xf numFmtId="0" fontId="48" fillId="4" borderId="2" xfId="0" applyFont="1" applyFill="1" applyBorder="1" applyAlignment="1">
      <alignment vertical="center" wrapText="1" readingOrder="1"/>
    </xf>
    <xf numFmtId="0" fontId="48" fillId="0" borderId="2" xfId="0" applyFont="1" applyFill="1" applyBorder="1" applyAlignment="1">
      <alignment vertical="center" wrapText="1" readingOrder="1"/>
    </xf>
    <xf numFmtId="0" fontId="21" fillId="0" borderId="2" xfId="0" applyFont="1" applyBorder="1" applyAlignment="1">
      <alignment vertical="center" wrapText="1" readingOrder="1"/>
    </xf>
    <xf numFmtId="0" fontId="21" fillId="4" borderId="2" xfId="0" applyFont="1" applyFill="1" applyBorder="1" applyAlignment="1">
      <alignment vertical="center" wrapText="1" readingOrder="1"/>
    </xf>
    <xf numFmtId="0" fontId="21" fillId="0" borderId="2" xfId="2" applyFont="1" applyFill="1" applyBorder="1" applyAlignment="1">
      <alignment vertical="center" wrapText="1" readingOrder="1"/>
    </xf>
    <xf numFmtId="0" fontId="21" fillId="0" borderId="2" xfId="3" applyFont="1" applyFill="1" applyBorder="1" applyAlignment="1" applyProtection="1">
      <alignment vertical="center" wrapText="1"/>
    </xf>
    <xf numFmtId="0" fontId="21" fillId="0" borderId="2" xfId="12" applyFont="1" applyFill="1" applyBorder="1" applyAlignment="1">
      <alignment vertical="center" wrapText="1" readingOrder="1"/>
    </xf>
    <xf numFmtId="0" fontId="48" fillId="0" borderId="2" xfId="12" applyFont="1" applyFill="1" applyBorder="1" applyAlignment="1">
      <alignment vertical="center" wrapText="1" readingOrder="1"/>
    </xf>
    <xf numFmtId="0" fontId="56" fillId="0" borderId="2" xfId="12" applyFont="1" applyFill="1" applyBorder="1" applyAlignment="1">
      <alignment vertical="center" wrapText="1" readingOrder="1"/>
    </xf>
    <xf numFmtId="0" fontId="48" fillId="0" borderId="2" xfId="12" applyFont="1" applyFill="1" applyBorder="1" applyAlignment="1">
      <alignment vertical="top" wrapText="1" readingOrder="1"/>
    </xf>
    <xf numFmtId="0" fontId="56" fillId="0" borderId="2" xfId="12" applyFont="1" applyFill="1" applyBorder="1" applyAlignment="1">
      <alignment vertical="top" wrapText="1" readingOrder="1"/>
    </xf>
    <xf numFmtId="0" fontId="21" fillId="0" borderId="2" xfId="12" applyFont="1" applyFill="1" applyBorder="1" applyAlignment="1">
      <alignment vertical="top" wrapText="1" readingOrder="1"/>
    </xf>
    <xf numFmtId="0" fontId="21" fillId="0" borderId="2" xfId="13" applyFont="1" applyFill="1" applyBorder="1" applyAlignment="1">
      <alignment vertical="top" wrapText="1"/>
    </xf>
    <xf numFmtId="0" fontId="47" fillId="4" borderId="2" xfId="12" applyFont="1" applyFill="1" applyBorder="1" applyAlignment="1">
      <alignment vertical="top" wrapText="1" readingOrder="1"/>
    </xf>
    <xf numFmtId="0" fontId="51" fillId="4" borderId="2" xfId="12" applyFont="1" applyFill="1" applyBorder="1" applyAlignment="1">
      <alignment vertical="top" wrapText="1" readingOrder="1"/>
    </xf>
    <xf numFmtId="0" fontId="51" fillId="4" borderId="2" xfId="12" applyFont="1" applyFill="1" applyBorder="1" applyAlignment="1">
      <alignment vertical="center" wrapText="1" readingOrder="1"/>
    </xf>
    <xf numFmtId="0" fontId="21" fillId="4" borderId="2" xfId="12" applyFont="1" applyFill="1" applyBorder="1" applyAlignment="1">
      <alignment vertical="center" wrapText="1" readingOrder="1"/>
    </xf>
    <xf numFmtId="0" fontId="47" fillId="0" borderId="2" xfId="12" applyFont="1" applyFill="1" applyBorder="1" applyAlignment="1">
      <alignment vertical="top" wrapText="1" readingOrder="1"/>
    </xf>
    <xf numFmtId="0" fontId="6" fillId="0" borderId="2" xfId="13" applyFont="1" applyFill="1" applyBorder="1" applyAlignment="1">
      <alignment vertical="center" wrapText="1"/>
    </xf>
    <xf numFmtId="0" fontId="21" fillId="0" borderId="2" xfId="13" applyFont="1" applyFill="1" applyBorder="1" applyAlignment="1">
      <alignment vertical="center" wrapText="1"/>
    </xf>
    <xf numFmtId="0" fontId="51" fillId="0" borderId="2" xfId="13" applyFont="1" applyFill="1" applyBorder="1" applyAlignment="1">
      <alignment vertical="center"/>
    </xf>
    <xf numFmtId="0" fontId="21" fillId="4" borderId="2" xfId="2" applyFont="1" applyFill="1" applyBorder="1" applyAlignment="1">
      <alignment vertical="center" wrapText="1"/>
    </xf>
    <xf numFmtId="0" fontId="21" fillId="0" borderId="2" xfId="2" applyFont="1" applyFill="1" applyBorder="1" applyAlignment="1">
      <alignment vertical="top" wrapText="1"/>
    </xf>
    <xf numFmtId="0" fontId="58" fillId="0" borderId="2" xfId="0" applyFont="1" applyBorder="1" applyAlignment="1">
      <alignment vertical="top" wrapText="1"/>
    </xf>
    <xf numFmtId="0" fontId="47" fillId="0" borderId="2" xfId="0" applyFont="1" applyBorder="1" applyAlignment="1">
      <alignment wrapText="1"/>
    </xf>
    <xf numFmtId="0" fontId="48" fillId="0" borderId="2" xfId="0" applyFont="1" applyBorder="1" applyAlignment="1"/>
    <xf numFmtId="0" fontId="11" fillId="0" borderId="2" xfId="0" applyFont="1" applyBorder="1" applyAlignment="1" applyProtection="1">
      <alignment vertical="center" wrapText="1"/>
    </xf>
    <xf numFmtId="0" fontId="19" fillId="17" borderId="2" xfId="0" applyFont="1" applyFill="1" applyBorder="1" applyAlignment="1" applyProtection="1">
      <alignment horizontal="center" vertical="center"/>
      <protection locked="0"/>
    </xf>
    <xf numFmtId="0" fontId="0" fillId="17" borderId="0" xfId="0" applyFill="1" applyProtection="1"/>
    <xf numFmtId="0" fontId="10" fillId="3" borderId="28"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47" fillId="0" borderId="29" xfId="0" applyFont="1" applyBorder="1" applyAlignment="1">
      <alignment horizontal="center" vertical="center"/>
    </xf>
    <xf numFmtId="0" fontId="47" fillId="0" borderId="2" xfId="0" applyFont="1" applyFill="1" applyBorder="1" applyAlignment="1">
      <alignment horizontal="center" vertical="center" wrapText="1"/>
    </xf>
    <xf numFmtId="0" fontId="47" fillId="0" borderId="2" xfId="0" applyFont="1" applyFill="1" applyBorder="1" applyAlignment="1">
      <alignment horizontal="left" vertical="top"/>
    </xf>
    <xf numFmtId="2" fontId="14" fillId="18" borderId="2" xfId="0" applyNumberFormat="1" applyFont="1" applyFill="1" applyBorder="1" applyAlignment="1" applyProtection="1">
      <alignment horizontal="center" vertical="center"/>
    </xf>
    <xf numFmtId="0" fontId="28" fillId="18" borderId="2" xfId="0" applyFont="1" applyFill="1" applyBorder="1" applyAlignment="1" applyProtection="1">
      <alignment horizontal="center" vertical="center"/>
    </xf>
    <xf numFmtId="168" fontId="14" fillId="18" borderId="2" xfId="0" applyNumberFormat="1" applyFont="1" applyFill="1" applyBorder="1" applyAlignment="1" applyProtection="1">
      <alignment horizontal="center" vertical="center"/>
    </xf>
    <xf numFmtId="0" fontId="19" fillId="18" borderId="2" xfId="0" applyFont="1" applyFill="1" applyBorder="1" applyAlignment="1" applyProtection="1">
      <alignment horizontal="center" vertical="center"/>
      <protection locked="0"/>
    </xf>
    <xf numFmtId="0" fontId="0" fillId="18" borderId="0" xfId="0" applyFill="1" applyProtection="1"/>
    <xf numFmtId="0" fontId="60" fillId="0" borderId="0" xfId="0" applyFont="1" applyBorder="1" applyAlignment="1" applyProtection="1">
      <alignment horizontal="center"/>
      <protection locked="0"/>
    </xf>
    <xf numFmtId="0" fontId="60" fillId="0" borderId="0" xfId="0" applyFont="1" applyBorder="1" applyAlignment="1" applyProtection="1">
      <protection locked="0"/>
    </xf>
    <xf numFmtId="0" fontId="60" fillId="0" borderId="25" xfId="0" applyFont="1" applyBorder="1" applyAlignment="1" applyProtection="1">
      <protection locked="0"/>
    </xf>
    <xf numFmtId="0" fontId="60" fillId="0" borderId="11" xfId="0" applyFont="1" applyBorder="1" applyAlignment="1" applyProtection="1">
      <protection locked="0"/>
    </xf>
    <xf numFmtId="0" fontId="60" fillId="0" borderId="2" xfId="0" applyFont="1" applyBorder="1" applyAlignment="1" applyProtection="1">
      <alignment horizontal="center"/>
      <protection locked="0"/>
    </xf>
    <xf numFmtId="0" fontId="60" fillId="0" borderId="26" xfId="0" applyFont="1" applyBorder="1" applyAlignment="1" applyProtection="1">
      <protection locked="0"/>
    </xf>
    <xf numFmtId="0" fontId="60" fillId="0" borderId="12" xfId="0" applyFont="1" applyBorder="1" applyAlignment="1" applyProtection="1">
      <protection locked="0"/>
    </xf>
    <xf numFmtId="0" fontId="60" fillId="3" borderId="2" xfId="0" applyFont="1" applyFill="1" applyBorder="1" applyAlignment="1" applyProtection="1">
      <alignment horizontal="center" vertical="center" wrapText="1"/>
      <protection locked="0"/>
    </xf>
    <xf numFmtId="0" fontId="60" fillId="6" borderId="2" xfId="0" applyFont="1" applyFill="1" applyBorder="1" applyAlignment="1" applyProtection="1">
      <alignment horizontal="center" vertical="center" wrapText="1"/>
      <protection locked="0"/>
    </xf>
    <xf numFmtId="0" fontId="60" fillId="0" borderId="0" xfId="0" applyFont="1" applyProtection="1"/>
    <xf numFmtId="0" fontId="14" fillId="0" borderId="0" xfId="0" applyFont="1" applyAlignment="1" applyProtection="1">
      <alignment vertical="center"/>
    </xf>
    <xf numFmtId="0" fontId="14" fillId="0" borderId="0" xfId="0" applyFont="1" applyProtection="1"/>
    <xf numFmtId="0" fontId="60" fillId="0" borderId="2" xfId="0" applyFont="1" applyBorder="1" applyAlignment="1" applyProtection="1">
      <alignment horizontal="center"/>
    </xf>
    <xf numFmtId="0" fontId="51" fillId="17" borderId="35" xfId="0" applyFont="1" applyFill="1" applyBorder="1" applyAlignment="1">
      <alignment horizontal="center" vertical="center"/>
    </xf>
    <xf numFmtId="0" fontId="51" fillId="17" borderId="24" xfId="0" applyFont="1" applyFill="1" applyBorder="1" applyAlignment="1">
      <alignment vertical="center" wrapText="1"/>
    </xf>
    <xf numFmtId="0" fontId="51" fillId="17" borderId="27" xfId="0" applyFont="1" applyFill="1" applyBorder="1" applyAlignment="1">
      <alignment horizontal="center" vertical="center"/>
    </xf>
    <xf numFmtId="3" fontId="51" fillId="17" borderId="27" xfId="0" applyNumberFormat="1" applyFont="1" applyFill="1" applyBorder="1" applyAlignment="1">
      <alignment horizontal="center" vertical="center"/>
    </xf>
    <xf numFmtId="0" fontId="0" fillId="0" borderId="0" xfId="0" applyBorder="1" applyProtection="1"/>
    <xf numFmtId="0" fontId="60" fillId="0" borderId="0" xfId="0" applyFont="1" applyBorder="1" applyProtection="1"/>
    <xf numFmtId="0" fontId="48" fillId="0" borderId="0" xfId="0" applyFont="1" applyAlignment="1">
      <alignment vertical="center"/>
    </xf>
    <xf numFmtId="43" fontId="7" fillId="5" borderId="2" xfId="2" applyNumberFormat="1" applyFont="1" applyFill="1" applyBorder="1" applyAlignment="1" applyProtection="1">
      <alignment horizontal="center" vertical="center" wrapText="1"/>
    </xf>
    <xf numFmtId="2" fontId="8" fillId="5" borderId="2" xfId="2" applyNumberFormat="1" applyFont="1" applyFill="1" applyBorder="1" applyAlignment="1" applyProtection="1">
      <alignment horizontal="center" vertical="center"/>
    </xf>
    <xf numFmtId="2" fontId="7" fillId="5" borderId="2" xfId="2" applyNumberFormat="1" applyFont="1" applyFill="1" applyBorder="1" applyAlignment="1" applyProtection="1">
      <alignment horizontal="center" vertical="center"/>
    </xf>
    <xf numFmtId="49" fontId="7" fillId="5" borderId="2" xfId="2" applyNumberFormat="1"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protection locked="0"/>
    </xf>
    <xf numFmtId="0" fontId="60" fillId="7" borderId="2" xfId="0" applyFont="1" applyFill="1" applyBorder="1" applyAlignment="1" applyProtection="1">
      <alignment horizontal="center" vertical="center" wrapText="1"/>
      <protection locked="0"/>
    </xf>
    <xf numFmtId="2" fontId="14" fillId="0" borderId="2"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168" fontId="14" fillId="0" borderId="2" xfId="0" applyNumberFormat="1" applyFont="1" applyFill="1" applyBorder="1" applyAlignment="1" applyProtection="1">
      <alignment horizontal="center" vertical="center"/>
    </xf>
    <xf numFmtId="2" fontId="14" fillId="19" borderId="2" xfId="0" applyNumberFormat="1" applyFont="1" applyFill="1" applyBorder="1" applyAlignment="1" applyProtection="1">
      <alignment horizontal="center" vertical="center"/>
    </xf>
    <xf numFmtId="0" fontId="28" fillId="19" borderId="2" xfId="0" applyFont="1" applyFill="1" applyBorder="1" applyAlignment="1" applyProtection="1">
      <alignment horizontal="center" vertical="center"/>
    </xf>
    <xf numFmtId="0" fontId="21" fillId="0" borderId="35" xfId="15" applyFont="1" applyBorder="1" applyAlignment="1">
      <alignment horizontal="center" vertical="center" wrapText="1" readingOrder="1"/>
    </xf>
    <xf numFmtId="0" fontId="21" fillId="0" borderId="2" xfId="15" applyFont="1" applyBorder="1" applyAlignment="1">
      <alignment vertical="top" wrapText="1" readingOrder="1"/>
    </xf>
    <xf numFmtId="0" fontId="63" fillId="0" borderId="0" xfId="22" applyFont="1" applyBorder="1" applyAlignment="1">
      <alignment horizontal="left" vertical="center" wrapText="1"/>
    </xf>
    <xf numFmtId="0" fontId="63" fillId="0" borderId="0" xfId="22" applyFont="1" applyAlignment="1">
      <alignment horizontal="left" vertical="center" wrapText="1"/>
    </xf>
    <xf numFmtId="3" fontId="21" fillId="0" borderId="36" xfId="1" applyNumberFormat="1" applyFont="1" applyFill="1" applyBorder="1" applyAlignment="1">
      <alignment horizontal="center" vertical="center" wrapText="1" readingOrder="1"/>
    </xf>
    <xf numFmtId="0" fontId="21" fillId="0" borderId="28" xfId="12" applyFont="1" applyFill="1" applyBorder="1" applyAlignment="1">
      <alignment horizontal="left" vertical="top" wrapText="1" readingOrder="1"/>
    </xf>
    <xf numFmtId="0" fontId="21" fillId="0" borderId="28" xfId="13" applyFont="1" applyFill="1" applyBorder="1" applyAlignment="1">
      <alignment horizontal="center" vertical="center" wrapText="1" readingOrder="1"/>
    </xf>
    <xf numFmtId="3" fontId="21" fillId="0" borderId="28" xfId="13" applyNumberFormat="1" applyFont="1" applyBorder="1" applyAlignment="1">
      <alignment horizontal="center" vertical="center"/>
    </xf>
    <xf numFmtId="170" fontId="21" fillId="0" borderId="35" xfId="2" applyNumberFormat="1" applyFont="1" applyFill="1" applyBorder="1" applyAlignment="1">
      <alignment horizontal="center" vertical="center" wrapText="1"/>
    </xf>
    <xf numFmtId="0" fontId="21" fillId="0" borderId="2" xfId="2" applyFont="1" applyFill="1" applyBorder="1" applyAlignment="1">
      <alignment horizontal="justify" vertical="top" wrapText="1"/>
    </xf>
    <xf numFmtId="0" fontId="21" fillId="0" borderId="0" xfId="2" applyFont="1"/>
    <xf numFmtId="0" fontId="47" fillId="0" borderId="29" xfId="0" applyFont="1" applyBorder="1" applyAlignment="1">
      <alignment horizontal="center" vertical="center" wrapText="1"/>
    </xf>
    <xf numFmtId="0" fontId="21" fillId="0" borderId="0" xfId="25" applyFont="1" applyAlignment="1">
      <alignment horizontal="center" vertical="center"/>
    </xf>
    <xf numFmtId="0" fontId="47" fillId="0" borderId="37" xfId="0" applyFont="1" applyBorder="1" applyAlignment="1">
      <alignment horizontal="center" vertical="center" wrapText="1"/>
    </xf>
    <xf numFmtId="0" fontId="47" fillId="0" borderId="29" xfId="0" applyFont="1" applyBorder="1" applyAlignment="1">
      <alignment vertical="center" wrapText="1"/>
    </xf>
    <xf numFmtId="2" fontId="64" fillId="15" borderId="2" xfId="2" applyNumberFormat="1" applyFont="1" applyFill="1" applyBorder="1" applyAlignment="1" applyProtection="1">
      <alignment horizontal="center" vertical="center" wrapText="1"/>
    </xf>
    <xf numFmtId="0" fontId="65" fillId="18" borderId="2" xfId="0" applyFont="1" applyFill="1" applyBorder="1" applyAlignment="1" applyProtection="1">
      <alignment horizontal="center" vertical="center"/>
    </xf>
    <xf numFmtId="0" fontId="65" fillId="20" borderId="2" xfId="0" applyFont="1" applyFill="1" applyBorder="1" applyAlignment="1" applyProtection="1">
      <alignment horizontal="center" vertical="center"/>
    </xf>
    <xf numFmtId="0" fontId="66" fillId="20" borderId="2" xfId="0" applyFont="1" applyFill="1" applyBorder="1" applyAlignment="1">
      <alignment horizontal="center" vertical="center" wrapText="1"/>
    </xf>
    <xf numFmtId="0" fontId="65" fillId="20" borderId="2" xfId="0" applyFont="1" applyFill="1" applyBorder="1" applyAlignment="1" applyProtection="1">
      <alignment horizontal="center" vertical="center"/>
      <protection locked="0"/>
    </xf>
    <xf numFmtId="0" fontId="66" fillId="20" borderId="2" xfId="0" applyFont="1" applyFill="1" applyBorder="1" applyAlignment="1">
      <alignment horizontal="center" vertical="top" wrapText="1"/>
    </xf>
    <xf numFmtId="4" fontId="67" fillId="20" borderId="6" xfId="0" applyNumberFormat="1" applyFont="1" applyFill="1" applyBorder="1" applyAlignment="1">
      <alignment horizontal="center" vertical="center"/>
    </xf>
    <xf numFmtId="0" fontId="66" fillId="20" borderId="2" xfId="0" applyFont="1" applyFill="1" applyBorder="1" applyAlignment="1">
      <alignment horizontal="center" vertical="center" wrapText="1" readingOrder="1"/>
    </xf>
    <xf numFmtId="0" fontId="66" fillId="20" borderId="2" xfId="0" applyFont="1" applyFill="1" applyBorder="1" applyAlignment="1">
      <alignment vertical="top" wrapText="1"/>
    </xf>
    <xf numFmtId="0" fontId="66" fillId="20" borderId="2" xfId="0" applyFont="1" applyFill="1" applyBorder="1" applyAlignment="1">
      <alignment horizontal="center" vertical="center"/>
    </xf>
    <xf numFmtId="0" fontId="66" fillId="20" borderId="2" xfId="0" applyFont="1" applyFill="1" applyBorder="1" applyAlignment="1">
      <alignment vertical="center"/>
    </xf>
    <xf numFmtId="0" fontId="66" fillId="15" borderId="2" xfId="0" applyFont="1" applyFill="1" applyBorder="1" applyAlignment="1">
      <alignment vertical="center" wrapText="1"/>
    </xf>
    <xf numFmtId="0" fontId="66" fillId="15" borderId="2" xfId="0" applyFont="1" applyFill="1" applyBorder="1" applyAlignment="1">
      <alignment horizontal="center" vertical="center" wrapText="1"/>
    </xf>
    <xf numFmtId="0" fontId="68" fillId="15" borderId="2" xfId="0" applyFont="1" applyFill="1" applyBorder="1" applyAlignment="1">
      <alignment horizontal="center" vertical="center" wrapText="1"/>
    </xf>
    <xf numFmtId="0" fontId="68" fillId="15" borderId="2" xfId="0" applyFont="1" applyFill="1" applyBorder="1" applyAlignment="1">
      <alignment vertical="center" wrapText="1"/>
    </xf>
    <xf numFmtId="4" fontId="63" fillId="0" borderId="2" xfId="15" applyNumberFormat="1" applyFont="1" applyBorder="1" applyAlignment="1">
      <alignment horizontal="center" vertical="center" wrapText="1" readingOrder="1"/>
    </xf>
    <xf numFmtId="4" fontId="63" fillId="15" borderId="2" xfId="0" applyNumberFormat="1" applyFont="1" applyFill="1" applyBorder="1" applyAlignment="1">
      <alignment vertical="center"/>
    </xf>
    <xf numFmtId="4" fontId="63" fillId="15" borderId="2" xfId="0" applyNumberFormat="1" applyFont="1" applyFill="1" applyBorder="1" applyAlignment="1">
      <alignment horizontal="center" vertical="center"/>
    </xf>
    <xf numFmtId="0" fontId="66" fillId="15" borderId="2" xfId="0" applyFont="1" applyFill="1" applyBorder="1" applyAlignment="1">
      <alignment horizontal="center" vertical="center" wrapText="1" readingOrder="1"/>
    </xf>
    <xf numFmtId="0" fontId="63" fillId="15" borderId="2" xfId="0" applyFont="1" applyFill="1" applyBorder="1" applyAlignment="1">
      <alignment vertical="center" wrapText="1"/>
    </xf>
    <xf numFmtId="0" fontId="63" fillId="0" borderId="0" xfId="25" applyFont="1" applyAlignment="1">
      <alignment horizontal="center" vertical="center"/>
    </xf>
    <xf numFmtId="0" fontId="64" fillId="15" borderId="2" xfId="0" applyFont="1" applyFill="1" applyBorder="1" applyAlignment="1" applyProtection="1">
      <alignment vertical="center"/>
    </xf>
    <xf numFmtId="0" fontId="63" fillId="15" borderId="2" xfId="0" applyFont="1" applyFill="1" applyBorder="1" applyAlignment="1">
      <alignment horizontal="center" vertical="center" wrapText="1"/>
    </xf>
    <xf numFmtId="0" fontId="69" fillId="15" borderId="2" xfId="0" applyFont="1" applyFill="1" applyBorder="1" applyProtection="1"/>
    <xf numFmtId="0" fontId="63" fillId="15" borderId="2" xfId="0" applyFont="1" applyFill="1" applyBorder="1" applyAlignment="1">
      <alignment vertical="center"/>
    </xf>
    <xf numFmtId="0" fontId="64" fillId="15" borderId="2" xfId="0" applyFont="1" applyFill="1" applyBorder="1" applyAlignment="1" applyProtection="1">
      <alignment horizontal="center" vertical="center"/>
    </xf>
    <xf numFmtId="0" fontId="69" fillId="0" borderId="0" xfId="0" applyFont="1" applyFill="1" applyBorder="1" applyProtection="1"/>
    <xf numFmtId="0" fontId="69" fillId="15" borderId="0" xfId="0" applyFont="1" applyFill="1" applyProtection="1"/>
    <xf numFmtId="0" fontId="70" fillId="15" borderId="0" xfId="0" applyFont="1" applyFill="1" applyAlignment="1" applyProtection="1">
      <alignment vertical="center"/>
    </xf>
    <xf numFmtId="0" fontId="70" fillId="15" borderId="0" xfId="0" applyFont="1" applyFill="1" applyProtection="1"/>
    <xf numFmtId="0" fontId="27" fillId="0" borderId="0" xfId="2" applyFont="1" applyAlignment="1">
      <alignment horizontal="center" vertical="center"/>
    </xf>
    <xf numFmtId="0" fontId="28" fillId="0" borderId="0" xfId="2" applyFont="1" applyAlignment="1">
      <alignment horizontal="center" vertical="center" wrapText="1"/>
    </xf>
    <xf numFmtId="0" fontId="36" fillId="0" borderId="0" xfId="4" applyFont="1" applyAlignment="1">
      <alignment horizontal="center" vertical="center" wrapText="1"/>
    </xf>
    <xf numFmtId="0" fontId="37" fillId="0" borderId="0" xfId="4" applyFont="1" applyFill="1" applyAlignment="1">
      <alignment horizontal="center"/>
    </xf>
    <xf numFmtId="0" fontId="26" fillId="0" borderId="0" xfId="2" applyFont="1" applyAlignment="1">
      <alignment horizontal="center"/>
    </xf>
    <xf numFmtId="0" fontId="7" fillId="12" borderId="0" xfId="0" applyFont="1" applyFill="1" applyBorder="1" applyAlignment="1" applyProtection="1">
      <alignment horizontal="center" vertical="center" wrapText="1"/>
    </xf>
    <xf numFmtId="0" fontId="7" fillId="12" borderId="23" xfId="0" applyFont="1" applyFill="1" applyBorder="1" applyAlignment="1" applyProtection="1">
      <alignment horizontal="center" vertical="center" wrapText="1"/>
    </xf>
    <xf numFmtId="2" fontId="8" fillId="5" borderId="17" xfId="2" applyNumberFormat="1" applyFont="1" applyFill="1" applyBorder="1" applyAlignment="1" applyProtection="1">
      <alignment horizontal="center" vertical="center"/>
    </xf>
    <xf numFmtId="2" fontId="8" fillId="5" borderId="22" xfId="2" applyNumberFormat="1" applyFont="1" applyFill="1" applyBorder="1" applyAlignment="1" applyProtection="1">
      <alignment horizontal="center" vertical="center"/>
    </xf>
    <xf numFmtId="49" fontId="7" fillId="5" borderId="17" xfId="2" applyNumberFormat="1" applyFont="1" applyFill="1" applyBorder="1" applyAlignment="1" applyProtection="1">
      <alignment horizontal="center" vertical="center" wrapText="1"/>
    </xf>
    <xf numFmtId="49" fontId="7" fillId="5" borderId="3" xfId="2" applyNumberFormat="1" applyFont="1" applyFill="1" applyBorder="1" applyAlignment="1" applyProtection="1">
      <alignment horizontal="center" vertical="center" wrapText="1"/>
    </xf>
    <xf numFmtId="2" fontId="7" fillId="5" borderId="17" xfId="2" applyNumberFormat="1" applyFont="1" applyFill="1" applyBorder="1" applyAlignment="1" applyProtection="1">
      <alignment horizontal="center" vertical="center"/>
    </xf>
    <xf numFmtId="2" fontId="7" fillId="5" borderId="3" xfId="2" applyNumberFormat="1" applyFont="1" applyFill="1" applyBorder="1" applyAlignment="1" applyProtection="1">
      <alignment horizontal="center" vertical="center"/>
    </xf>
    <xf numFmtId="49" fontId="7" fillId="5" borderId="17" xfId="2" applyNumberFormat="1" applyFont="1" applyFill="1" applyBorder="1" applyAlignment="1" applyProtection="1">
      <alignment horizontal="center" vertical="center"/>
    </xf>
    <xf numFmtId="49" fontId="7" fillId="5" borderId="3" xfId="2" applyNumberFormat="1" applyFont="1" applyFill="1" applyBorder="1" applyAlignment="1" applyProtection="1">
      <alignment horizontal="center" vertical="center"/>
    </xf>
    <xf numFmtId="2" fontId="7" fillId="5" borderId="17" xfId="2" applyNumberFormat="1" applyFont="1" applyFill="1" applyBorder="1" applyAlignment="1" applyProtection="1">
      <alignment horizontal="center" vertical="center" wrapText="1"/>
    </xf>
    <xf numFmtId="2" fontId="7" fillId="5" borderId="3" xfId="2" applyNumberFormat="1" applyFont="1" applyFill="1" applyBorder="1" applyAlignment="1" applyProtection="1">
      <alignment horizontal="center" vertical="center" wrapText="1"/>
    </xf>
    <xf numFmtId="43" fontId="7" fillId="5" borderId="17" xfId="2" applyNumberFormat="1" applyFont="1" applyFill="1" applyBorder="1" applyAlignment="1" applyProtection="1">
      <alignment horizontal="center" vertical="center" wrapText="1"/>
    </xf>
    <xf numFmtId="43" fontId="7" fillId="5" borderId="3" xfId="2" applyNumberFormat="1" applyFont="1" applyFill="1" applyBorder="1" applyAlignment="1" applyProtection="1">
      <alignment horizontal="center" vertical="center" wrapText="1"/>
    </xf>
    <xf numFmtId="49" fontId="14" fillId="0" borderId="24" xfId="3" applyNumberFormat="1" applyFont="1" applyFill="1" applyBorder="1" applyAlignment="1" applyProtection="1">
      <alignment horizontal="center" vertical="center"/>
    </xf>
    <xf numFmtId="49" fontId="14" fillId="0" borderId="6" xfId="3" applyNumberFormat="1" applyFont="1" applyFill="1" applyBorder="1" applyAlignment="1" applyProtection="1">
      <alignment horizontal="center" vertical="center"/>
    </xf>
    <xf numFmtId="44" fontId="15" fillId="3" borderId="24" xfId="3" applyNumberFormat="1" applyFont="1" applyFill="1" applyBorder="1" applyAlignment="1" applyProtection="1">
      <alignment vertical="center"/>
    </xf>
    <xf numFmtId="44" fontId="15" fillId="3" borderId="6" xfId="3" applyNumberFormat="1" applyFont="1" applyFill="1" applyBorder="1" applyAlignment="1" applyProtection="1">
      <alignment vertical="center"/>
    </xf>
    <xf numFmtId="0" fontId="44" fillId="0" borderId="24" xfId="3" applyFont="1" applyFill="1" applyBorder="1" applyAlignment="1" applyProtection="1">
      <alignment horizontal="center" vertical="center" wrapText="1"/>
    </xf>
    <xf numFmtId="0" fontId="44" fillId="0" borderId="27" xfId="3" applyFont="1" applyFill="1" applyBorder="1" applyAlignment="1" applyProtection="1">
      <alignment horizontal="center" vertical="center" wrapText="1"/>
    </xf>
    <xf numFmtId="0" fontId="44" fillId="0" borderId="6" xfId="3" applyFont="1" applyFill="1" applyBorder="1" applyAlignment="1" applyProtection="1">
      <alignment horizontal="center" vertical="center" wrapText="1"/>
    </xf>
    <xf numFmtId="44" fontId="45" fillId="3" borderId="24" xfId="1" applyNumberFormat="1" applyFont="1" applyFill="1" applyBorder="1" applyAlignment="1" applyProtection="1">
      <alignment vertical="center"/>
    </xf>
    <xf numFmtId="44" fontId="45" fillId="3" borderId="6" xfId="1" applyNumberFormat="1" applyFont="1" applyFill="1" applyBorder="1" applyAlignment="1" applyProtection="1">
      <alignment vertical="center"/>
    </xf>
    <xf numFmtId="0" fontId="43" fillId="10" borderId="32" xfId="0" applyFont="1" applyFill="1" applyBorder="1" applyAlignment="1">
      <alignment horizontal="left" vertical="top" wrapText="1" readingOrder="1"/>
    </xf>
    <xf numFmtId="0" fontId="43" fillId="10" borderId="33" xfId="0" applyFont="1" applyFill="1" applyBorder="1" applyAlignment="1">
      <alignment horizontal="left" vertical="top" wrapText="1" readingOrder="1"/>
    </xf>
    <xf numFmtId="0" fontId="43" fillId="10" borderId="34" xfId="0" applyFont="1" applyFill="1" applyBorder="1" applyAlignment="1">
      <alignment horizontal="left" vertical="top" wrapText="1" readingOrder="1"/>
    </xf>
    <xf numFmtId="49" fontId="14" fillId="0" borderId="30" xfId="3" applyNumberFormat="1" applyFont="1" applyFill="1" applyBorder="1" applyAlignment="1" applyProtection="1">
      <alignment horizontal="center" vertical="center"/>
    </xf>
    <xf numFmtId="49" fontId="14" fillId="0" borderId="31" xfId="3" applyNumberFormat="1" applyFont="1" applyFill="1" applyBorder="1" applyAlignment="1" applyProtection="1">
      <alignment horizontal="center" vertical="center"/>
    </xf>
    <xf numFmtId="44" fontId="15" fillId="3" borderId="30" xfId="3" applyNumberFormat="1" applyFont="1" applyFill="1" applyBorder="1" applyAlignment="1" applyProtection="1">
      <alignment vertical="center"/>
    </xf>
    <xf numFmtId="44" fontId="15" fillId="3" borderId="31" xfId="3" applyNumberFormat="1" applyFont="1" applyFill="1" applyBorder="1" applyAlignment="1" applyProtection="1">
      <alignment vertical="center"/>
    </xf>
    <xf numFmtId="0" fontId="63" fillId="15" borderId="2" xfId="0" applyFont="1" applyFill="1" applyBorder="1" applyAlignment="1">
      <alignment horizontal="center" vertical="center" wrapText="1"/>
    </xf>
    <xf numFmtId="0" fontId="60" fillId="13" borderId="2" xfId="0" applyFont="1" applyFill="1" applyBorder="1" applyAlignment="1" applyProtection="1">
      <alignment horizontal="center" vertical="center" wrapText="1"/>
      <protection locked="0"/>
    </xf>
    <xf numFmtId="2" fontId="8" fillId="5" borderId="2" xfId="2" applyNumberFormat="1" applyFont="1" applyFill="1" applyBorder="1" applyAlignment="1" applyProtection="1">
      <alignment horizontal="center" vertical="center"/>
    </xf>
    <xf numFmtId="2" fontId="7" fillId="5" borderId="2" xfId="2" applyNumberFormat="1" applyFont="1" applyFill="1" applyBorder="1" applyAlignment="1" applyProtection="1">
      <alignment horizontal="center" vertical="center"/>
    </xf>
    <xf numFmtId="49" fontId="7" fillId="5" borderId="2" xfId="2" applyNumberFormat="1" applyFont="1" applyFill="1" applyBorder="1" applyAlignment="1" applyProtection="1">
      <alignment horizontal="center" vertical="center"/>
    </xf>
    <xf numFmtId="2" fontId="64" fillId="15" borderId="2" xfId="2" applyNumberFormat="1"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protection locked="0"/>
    </xf>
    <xf numFmtId="0" fontId="60" fillId="7" borderId="28" xfId="0" applyFont="1" applyFill="1" applyBorder="1" applyAlignment="1" applyProtection="1">
      <alignment horizontal="center" vertical="center" wrapText="1"/>
      <protection locked="0"/>
    </xf>
    <xf numFmtId="0" fontId="60" fillId="7" borderId="2"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wrapText="1"/>
      <protection locked="0"/>
    </xf>
    <xf numFmtId="0" fontId="7" fillId="12" borderId="2" xfId="0" applyFont="1" applyFill="1" applyBorder="1" applyAlignment="1" applyProtection="1">
      <alignment horizontal="center" vertical="center" wrapText="1"/>
    </xf>
    <xf numFmtId="0" fontId="7" fillId="12" borderId="24" xfId="0" applyFont="1" applyFill="1" applyBorder="1" applyAlignment="1" applyProtection="1">
      <alignment horizontal="center" vertical="center" wrapText="1"/>
    </xf>
    <xf numFmtId="43" fontId="7" fillId="5" borderId="2" xfId="2" applyNumberFormat="1" applyFont="1" applyFill="1" applyBorder="1" applyAlignment="1" applyProtection="1">
      <alignment horizontal="center" vertical="center" wrapText="1"/>
    </xf>
    <xf numFmtId="1" fontId="47" fillId="0" borderId="2" xfId="0" applyNumberFormat="1" applyFont="1" applyFill="1" applyBorder="1" applyAlignment="1">
      <alignment horizontal="center" vertical="center"/>
    </xf>
    <xf numFmtId="49" fontId="6" fillId="5" borderId="2" xfId="2" applyNumberFormat="1" applyFont="1" applyFill="1" applyBorder="1" applyAlignment="1" applyProtection="1">
      <alignment horizontal="center" vertical="center" wrapText="1"/>
    </xf>
    <xf numFmtId="49" fontId="6" fillId="5" borderId="2" xfId="2" applyNumberFormat="1" applyFont="1" applyFill="1" applyBorder="1" applyAlignment="1" applyProtection="1">
      <alignment horizontal="center" vertical="center" wrapText="1"/>
    </xf>
    <xf numFmtId="0" fontId="11" fillId="18" borderId="2" xfId="0" applyFont="1" applyFill="1" applyBorder="1" applyAlignment="1" applyProtection="1">
      <alignment vertical="center" wrapText="1"/>
    </xf>
    <xf numFmtId="0" fontId="11" fillId="0" borderId="2" xfId="0" applyFont="1" applyFill="1" applyBorder="1" applyAlignment="1" applyProtection="1">
      <alignment vertical="center" wrapText="1"/>
    </xf>
    <xf numFmtId="0" fontId="11" fillId="19" borderId="2" xfId="0" applyFont="1" applyFill="1" applyBorder="1" applyAlignment="1" applyProtection="1">
      <alignment vertical="center" wrapText="1"/>
    </xf>
    <xf numFmtId="0" fontId="6" fillId="0" borderId="2" xfId="18" applyNumberFormat="1" applyFont="1" applyBorder="1" applyAlignment="1">
      <alignment vertical="top" wrapText="1"/>
    </xf>
    <xf numFmtId="0" fontId="28" fillId="0" borderId="0" xfId="0" applyFont="1" applyBorder="1" applyAlignment="1" applyProtection="1"/>
    <xf numFmtId="0" fontId="28" fillId="0" borderId="0" xfId="0" applyFont="1" applyAlignment="1" applyProtection="1"/>
    <xf numFmtId="0" fontId="28" fillId="0" borderId="0" xfId="0" applyFont="1" applyAlignment="1" applyProtection="1">
      <alignment vertical="center"/>
    </xf>
    <xf numFmtId="4" fontId="51" fillId="17" borderId="24" xfId="20" applyNumberFormat="1" applyFont="1" applyFill="1" applyBorder="1" applyAlignment="1">
      <alignment horizontal="center" vertical="center"/>
    </xf>
    <xf numFmtId="0" fontId="51" fillId="21" borderId="35" xfId="0" applyFont="1" applyFill="1" applyBorder="1" applyAlignment="1">
      <alignment horizontal="center" vertical="center"/>
    </xf>
    <xf numFmtId="0" fontId="51" fillId="21" borderId="24" xfId="0" applyFont="1" applyFill="1" applyBorder="1" applyAlignment="1">
      <alignment vertical="center" wrapText="1"/>
    </xf>
    <xf numFmtId="0" fontId="51" fillId="21" borderId="27" xfId="0" applyFont="1" applyFill="1" applyBorder="1" applyAlignment="1">
      <alignment horizontal="center" vertical="center"/>
    </xf>
    <xf numFmtId="3" fontId="51" fillId="21" borderId="27" xfId="0" applyNumberFormat="1" applyFont="1" applyFill="1" applyBorder="1" applyAlignment="1">
      <alignment horizontal="center" vertical="center"/>
    </xf>
    <xf numFmtId="4" fontId="67" fillId="21" borderId="6" xfId="0" applyNumberFormat="1" applyFont="1" applyFill="1" applyBorder="1" applyAlignment="1">
      <alignment horizontal="center" vertical="center"/>
    </xf>
    <xf numFmtId="4" fontId="51" fillId="21" borderId="24" xfId="20" applyNumberFormat="1" applyFont="1" applyFill="1" applyBorder="1" applyAlignment="1">
      <alignment horizontal="center" vertical="center"/>
    </xf>
    <xf numFmtId="0" fontId="19" fillId="21" borderId="2" xfId="0" applyFont="1" applyFill="1" applyBorder="1" applyAlignment="1" applyProtection="1">
      <alignment horizontal="center" vertical="center"/>
      <protection locked="0"/>
    </xf>
    <xf numFmtId="2" fontId="14" fillId="22" borderId="2" xfId="0" applyNumberFormat="1" applyFont="1" applyFill="1" applyBorder="1" applyAlignment="1" applyProtection="1">
      <alignment horizontal="center" vertical="center"/>
    </xf>
    <xf numFmtId="0" fontId="11" fillId="22" borderId="2" xfId="0" applyFont="1" applyFill="1" applyBorder="1" applyAlignment="1" applyProtection="1">
      <alignment vertical="center" wrapText="1"/>
    </xf>
    <xf numFmtId="0" fontId="28" fillId="22" borderId="2" xfId="0" applyFont="1" applyFill="1" applyBorder="1" applyAlignment="1" applyProtection="1">
      <alignment horizontal="center" vertical="center"/>
    </xf>
    <xf numFmtId="2" fontId="14" fillId="23" borderId="2" xfId="0" applyNumberFormat="1" applyFont="1" applyFill="1" applyBorder="1" applyAlignment="1" applyProtection="1">
      <alignment horizontal="center" vertical="center"/>
    </xf>
    <xf numFmtId="0" fontId="11" fillId="23" borderId="2" xfId="0" applyFont="1" applyFill="1" applyBorder="1" applyAlignment="1" applyProtection="1">
      <alignment vertical="center" wrapText="1"/>
    </xf>
    <xf numFmtId="0" fontId="28" fillId="23" borderId="2" xfId="0" applyFont="1" applyFill="1" applyBorder="1" applyAlignment="1" applyProtection="1">
      <alignment horizontal="center" vertical="center"/>
    </xf>
    <xf numFmtId="0" fontId="65" fillId="23" borderId="2" xfId="0" applyFont="1" applyFill="1" applyBorder="1" applyAlignment="1" applyProtection="1">
      <alignment horizontal="center" vertical="center"/>
    </xf>
    <xf numFmtId="168" fontId="14" fillId="23" borderId="2" xfId="0" applyNumberFormat="1" applyFont="1" applyFill="1" applyBorder="1" applyAlignment="1" applyProtection="1">
      <alignment horizontal="center" vertical="center"/>
    </xf>
    <xf numFmtId="0" fontId="19" fillId="23" borderId="2" xfId="0" applyFont="1" applyFill="1" applyBorder="1" applyAlignment="1" applyProtection="1">
      <alignment horizontal="center" vertical="center"/>
      <protection locked="0"/>
    </xf>
    <xf numFmtId="0" fontId="71" fillId="0" borderId="38" xfId="0" applyFont="1" applyBorder="1" applyAlignment="1">
      <alignment horizontal="center" vertical="center"/>
    </xf>
    <xf numFmtId="0" fontId="71" fillId="0" borderId="39" xfId="0" applyFont="1" applyBorder="1" applyAlignment="1">
      <alignment horizontal="center" vertical="center"/>
    </xf>
    <xf numFmtId="0" fontId="72" fillId="0" borderId="39" xfId="0" applyFont="1" applyBorder="1" applyAlignment="1">
      <alignment vertical="center" wrapText="1"/>
    </xf>
    <xf numFmtId="0" fontId="72" fillId="0" borderId="40" xfId="0" applyFont="1" applyBorder="1" applyAlignment="1">
      <alignment vertical="center" wrapText="1"/>
    </xf>
    <xf numFmtId="0" fontId="73" fillId="0" borderId="0" xfId="0" applyFont="1" applyAlignment="1">
      <alignment horizontal="center" vertical="center"/>
    </xf>
    <xf numFmtId="0" fontId="71" fillId="24" borderId="14" xfId="0" applyFont="1" applyFill="1" applyBorder="1" applyAlignment="1">
      <alignment horizontal="center" vertical="center" wrapText="1"/>
    </xf>
    <xf numFmtId="0" fontId="71" fillId="24" borderId="2" xfId="0" applyFont="1" applyFill="1" applyBorder="1" applyAlignment="1">
      <alignment horizontal="center" vertical="center" wrapText="1"/>
    </xf>
    <xf numFmtId="0" fontId="71" fillId="24" borderId="2" xfId="0" applyFont="1" applyFill="1" applyBorder="1" applyAlignment="1">
      <alignment horizontal="center" vertical="top" wrapText="1"/>
    </xf>
    <xf numFmtId="0" fontId="71" fillId="24" borderId="41" xfId="0" applyFont="1" applyFill="1" applyBorder="1" applyAlignment="1">
      <alignment horizontal="center" vertical="top" wrapText="1"/>
    </xf>
    <xf numFmtId="0" fontId="74"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7" fillId="0" borderId="38" xfId="0" applyFont="1" applyBorder="1" applyAlignment="1">
      <alignment vertical="center" wrapText="1"/>
    </xf>
    <xf numFmtId="0" fontId="7" fillId="0" borderId="5" xfId="0" applyFont="1" applyBorder="1" applyAlignment="1">
      <alignment vertical="center" wrapText="1"/>
    </xf>
    <xf numFmtId="0" fontId="51" fillId="25" borderId="35" xfId="0" applyFont="1" applyFill="1" applyBorder="1" applyAlignment="1">
      <alignment horizontal="center" vertical="center"/>
    </xf>
    <xf numFmtId="0" fontId="51" fillId="25" borderId="24" xfId="0" applyFont="1" applyFill="1" applyBorder="1" applyAlignment="1">
      <alignment vertical="center" wrapText="1"/>
    </xf>
    <xf numFmtId="0" fontId="51" fillId="25" borderId="27" xfId="0" applyFont="1" applyFill="1" applyBorder="1" applyAlignment="1">
      <alignment horizontal="center" vertical="center"/>
    </xf>
    <xf numFmtId="3" fontId="51" fillId="25" borderId="27" xfId="0" applyNumberFormat="1" applyFont="1" applyFill="1" applyBorder="1" applyAlignment="1">
      <alignment horizontal="center" vertical="center"/>
    </xf>
    <xf numFmtId="4" fontId="67" fillId="25" borderId="6" xfId="0" applyNumberFormat="1" applyFont="1" applyFill="1" applyBorder="1" applyAlignment="1">
      <alignment horizontal="center" vertical="center"/>
    </xf>
    <xf numFmtId="4" fontId="51" fillId="25" borderId="24" xfId="20" applyNumberFormat="1" applyFont="1" applyFill="1" applyBorder="1" applyAlignment="1">
      <alignment horizontal="center" vertical="center"/>
    </xf>
    <xf numFmtId="0" fontId="19" fillId="25" borderId="2" xfId="0" applyFont="1" applyFill="1" applyBorder="1" applyAlignment="1" applyProtection="1">
      <alignment horizontal="center" vertical="center"/>
      <protection locked="0"/>
    </xf>
    <xf numFmtId="0" fontId="51" fillId="8" borderId="35" xfId="0" applyFont="1" applyFill="1" applyBorder="1" applyAlignment="1">
      <alignment horizontal="center" vertical="center"/>
    </xf>
    <xf numFmtId="0" fontId="51" fillId="8" borderId="24" xfId="0" applyFont="1" applyFill="1" applyBorder="1" applyAlignment="1">
      <alignment vertical="center" wrapText="1"/>
    </xf>
    <xf numFmtId="0" fontId="51" fillId="8" borderId="27" xfId="0" applyFont="1" applyFill="1" applyBorder="1" applyAlignment="1">
      <alignment horizontal="center" vertical="center"/>
    </xf>
    <xf numFmtId="3" fontId="51" fillId="8" borderId="27" xfId="0" applyNumberFormat="1" applyFont="1" applyFill="1" applyBorder="1" applyAlignment="1">
      <alignment horizontal="center" vertical="center"/>
    </xf>
    <xf numFmtId="4" fontId="67" fillId="8" borderId="6" xfId="0" applyNumberFormat="1" applyFont="1" applyFill="1" applyBorder="1" applyAlignment="1">
      <alignment horizontal="center" vertical="center"/>
    </xf>
    <xf numFmtId="4" fontId="51" fillId="8" borderId="24" xfId="20" applyNumberFormat="1" applyFont="1" applyFill="1" applyBorder="1" applyAlignment="1">
      <alignment horizontal="center" vertical="center"/>
    </xf>
    <xf numFmtId="0" fontId="19" fillId="8" borderId="2" xfId="0" applyFont="1" applyFill="1" applyBorder="1" applyAlignment="1" applyProtection="1">
      <alignment horizontal="center" vertical="center"/>
      <protection locked="0"/>
    </xf>
    <xf numFmtId="4" fontId="50" fillId="0" borderId="2" xfId="15" applyNumberFormat="1" applyFont="1" applyBorder="1" applyAlignment="1">
      <alignment horizontal="center" vertical="center" wrapText="1" readingOrder="1"/>
    </xf>
    <xf numFmtId="0" fontId="63" fillId="0" borderId="2" xfId="22" applyFont="1" applyBorder="1" applyAlignment="1">
      <alignment horizontal="left" vertical="center" wrapText="1"/>
    </xf>
    <xf numFmtId="0" fontId="69" fillId="15" borderId="0" xfId="0" applyFont="1" applyFill="1" applyBorder="1" applyProtection="1"/>
    <xf numFmtId="0" fontId="60" fillId="0" borderId="0" xfId="0" applyFont="1" applyBorder="1" applyAlignment="1" applyProtection="1">
      <alignment horizontal="center"/>
    </xf>
    <xf numFmtId="2" fontId="7" fillId="0" borderId="0" xfId="0" applyNumberFormat="1" applyFont="1" applyBorder="1" applyAlignment="1" applyProtection="1">
      <alignment horizontal="center" vertical="center"/>
    </xf>
    <xf numFmtId="0" fontId="11" fillId="0" borderId="0" xfId="0" applyFont="1" applyBorder="1" applyAlignment="1" applyProtection="1">
      <alignment vertical="center" wrapText="1"/>
    </xf>
    <xf numFmtId="0" fontId="12" fillId="0" borderId="0" xfId="0" applyFont="1" applyBorder="1" applyAlignment="1" applyProtection="1">
      <alignment horizontal="center" vertical="center"/>
    </xf>
    <xf numFmtId="0" fontId="64" fillId="15" borderId="0" xfId="0" applyFont="1" applyFill="1" applyBorder="1" applyAlignment="1" applyProtection="1">
      <alignment horizontal="center" vertical="center"/>
    </xf>
    <xf numFmtId="168" fontId="7" fillId="0" borderId="0" xfId="0" applyNumberFormat="1" applyFont="1" applyBorder="1" applyAlignment="1" applyProtection="1">
      <alignment horizontal="center" vertical="center"/>
    </xf>
    <xf numFmtId="0" fontId="75" fillId="0" borderId="13" xfId="0" applyFont="1" applyFill="1" applyBorder="1" applyAlignment="1">
      <alignment horizontal="center" vertical="center"/>
    </xf>
    <xf numFmtId="3" fontId="53" fillId="0" borderId="5" xfId="0" applyNumberFormat="1" applyFont="1" applyBorder="1" applyAlignment="1">
      <alignment horizontal="center" vertical="center" wrapText="1"/>
    </xf>
    <xf numFmtId="0" fontId="75" fillId="0" borderId="5" xfId="0" applyFont="1" applyFill="1" applyBorder="1" applyAlignment="1">
      <alignment horizontal="center" vertical="center"/>
    </xf>
    <xf numFmtId="0" fontId="76" fillId="0" borderId="5" xfId="0" applyFont="1" applyBorder="1" applyAlignment="1">
      <alignment horizontal="center" vertical="center"/>
    </xf>
  </cellXfs>
  <cellStyles count="26">
    <cellStyle name="Comma" xfId="20" builtinId="3"/>
    <cellStyle name="Comma 2" xfId="23"/>
    <cellStyle name="Comma 3 2" xfId="21"/>
    <cellStyle name="Currency 2" xfId="1"/>
    <cellStyle name="Normal" xfId="0" builtinId="0"/>
    <cellStyle name="Normal 10" xfId="11"/>
    <cellStyle name="Normal 2" xfId="2"/>
    <cellStyle name="Normal 2 2 2 2" xfId="15"/>
    <cellStyle name="Normal 2 3 3" xfId="17"/>
    <cellStyle name="Normal 3" xfId="3"/>
    <cellStyle name="Normal 3 2" xfId="16"/>
    <cellStyle name="Normal 3 3" xfId="12"/>
    <cellStyle name="Normal 3 4" xfId="4"/>
    <cellStyle name="Normal 3 4 2" xfId="19"/>
    <cellStyle name="Normal 4" xfId="5"/>
    <cellStyle name="Normal 4 3" xfId="25"/>
    <cellStyle name="Normal 5" xfId="10"/>
    <cellStyle name="Normal 5 5" xfId="13"/>
    <cellStyle name="Normal 5 6" xfId="24"/>
    <cellStyle name="Normal 6" xfId="18"/>
    <cellStyle name="Normal 7 2" xfId="14"/>
    <cellStyle name="Normal_BOQ 6-6" xfId="22"/>
    <cellStyle name="عملة [0]_ALMASHTA" xfId="6"/>
    <cellStyle name="عملة_ALMASHTA" xfId="7"/>
    <cellStyle name="فاصلة [0]_ALMASHTA" xfId="8"/>
    <cellStyle name="فاصلة_ALMASHTA" xfId="9"/>
  </cellStyles>
  <dxfs count="948">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val="0"/>
        <i val="0"/>
      </font>
    </dxf>
    <dxf>
      <font>
        <b val="0"/>
        <i val="0"/>
      </font>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i val="0"/>
      </font>
      <numFmt numFmtId="2" formatCode="0.00"/>
      <fill>
        <patternFill>
          <bgColor theme="9" tint="0.59996337778862885"/>
        </patternFill>
      </fill>
      <border>
        <top style="thin">
          <color indexed="64"/>
        </top>
        <bottom style="thin">
          <color indexed="64"/>
        </bottom>
      </border>
    </dxf>
    <dxf>
      <font>
        <b val="0"/>
        <i val="0"/>
      </font>
    </dxf>
    <dxf>
      <font>
        <b val="0"/>
        <i val="0"/>
      </font>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val="0"/>
        <i val="0"/>
      </font>
    </dxf>
    <dxf>
      <font>
        <b val="0"/>
        <i val="0"/>
      </font>
    </dxf>
    <dxf>
      <font>
        <b val="0"/>
        <i val="0"/>
      </font>
    </dxf>
    <dxf>
      <font>
        <b val="0"/>
        <i val="0"/>
      </font>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i val="0"/>
      </font>
      <numFmt numFmtId="2" formatCode="0.00"/>
      <fill>
        <patternFill>
          <bgColor rgb="FF00B0F0"/>
        </patternFill>
      </fill>
      <border>
        <top style="thin">
          <color indexed="64"/>
        </top>
        <bottom style="thin">
          <color indexed="64"/>
        </bottom>
      </border>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9" defaultPivotStyle="PivotStyleLight16"/>
  <colors>
    <mruColors>
      <color rgb="FFFFFFFF"/>
      <color rgb="FF669900"/>
      <color rgb="FFCC0000"/>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2118360</xdr:colOff>
      <xdr:row>0</xdr:row>
      <xdr:rowOff>60960</xdr:rowOff>
    </xdr:from>
    <xdr:to>
      <xdr:col>1</xdr:col>
      <xdr:colOff>3154680</xdr:colOff>
      <xdr:row>8</xdr:row>
      <xdr:rowOff>91440</xdr:rowOff>
    </xdr:to>
    <xdr:pic>
      <xdr:nvPicPr>
        <xdr:cNvPr id="33800" name="Picture 2" descr="UNDP logo">
          <a:extLst>
            <a:ext uri="{FF2B5EF4-FFF2-40B4-BE49-F238E27FC236}">
              <a16:creationId xmlns:a16="http://schemas.microsoft.com/office/drawing/2014/main" id="{9DB39AC6-2EDF-4860-9508-6B9526595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0780" y="60960"/>
          <a:ext cx="103632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2825115</xdr:colOff>
      <xdr:row>79</xdr:row>
      <xdr:rowOff>0</xdr:rowOff>
    </xdr:from>
    <xdr:ext cx="3810" cy="288316"/>
    <xdr:sp macro="" textlink="">
      <xdr:nvSpPr>
        <xdr:cNvPr id="2" name="Text Box 8" hidden="1">
          <a:extLst>
            <a:ext uri="{FF2B5EF4-FFF2-40B4-BE49-F238E27FC236}">
              <a16:creationId xmlns:a16="http://schemas.microsoft.com/office/drawing/2014/main" id="{5F92C11A-D11A-42A0-B911-435414F2B839}"/>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3" name="Text Box 9" hidden="1">
          <a:extLst>
            <a:ext uri="{FF2B5EF4-FFF2-40B4-BE49-F238E27FC236}">
              <a16:creationId xmlns:a16="http://schemas.microsoft.com/office/drawing/2014/main" id="{E311A884-DAE4-4E5A-A5BE-FC293ADE2006}"/>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4" name="Text Box 8" hidden="1">
          <a:extLst>
            <a:ext uri="{FF2B5EF4-FFF2-40B4-BE49-F238E27FC236}">
              <a16:creationId xmlns:a16="http://schemas.microsoft.com/office/drawing/2014/main" id="{FF2F019F-3342-45CB-997C-197296BB21B0}"/>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5" name="Text Box 9" hidden="1">
          <a:extLst>
            <a:ext uri="{FF2B5EF4-FFF2-40B4-BE49-F238E27FC236}">
              <a16:creationId xmlns:a16="http://schemas.microsoft.com/office/drawing/2014/main" id="{6486C189-2E45-4595-B2E3-3C68066BABA1}"/>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6" name="Text Box 8" hidden="1">
          <a:extLst>
            <a:ext uri="{FF2B5EF4-FFF2-40B4-BE49-F238E27FC236}">
              <a16:creationId xmlns:a16="http://schemas.microsoft.com/office/drawing/2014/main" id="{BE31B95B-741F-4E8C-B372-91585FE62017}"/>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7" name="Text Box 9" hidden="1">
          <a:extLst>
            <a:ext uri="{FF2B5EF4-FFF2-40B4-BE49-F238E27FC236}">
              <a16:creationId xmlns:a16="http://schemas.microsoft.com/office/drawing/2014/main" id="{E7F267FF-6B33-4977-B46B-941508533026}"/>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8694" cy="270157"/>
    <xdr:sp macro="" textlink="">
      <xdr:nvSpPr>
        <xdr:cNvPr id="8" name="Text Box 9" hidden="1">
          <a:extLst>
            <a:ext uri="{FF2B5EF4-FFF2-40B4-BE49-F238E27FC236}">
              <a16:creationId xmlns:a16="http://schemas.microsoft.com/office/drawing/2014/main" id="{D3450F1A-CDE0-4F54-ABCC-22065CF881C8}"/>
            </a:ext>
          </a:extLst>
        </xdr:cNvPr>
        <xdr:cNvSpPr txBox="1">
          <a:spLocks noChangeArrowheads="1"/>
        </xdr:cNvSpPr>
      </xdr:nvSpPr>
      <xdr:spPr bwMode="auto">
        <a:xfrm>
          <a:off x="6197311" y="73685400"/>
          <a:ext cx="78694"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1334" cy="283297"/>
    <xdr:sp macro="" textlink="">
      <xdr:nvSpPr>
        <xdr:cNvPr id="9" name="Text Box 9" hidden="1">
          <a:extLst>
            <a:ext uri="{FF2B5EF4-FFF2-40B4-BE49-F238E27FC236}">
              <a16:creationId xmlns:a16="http://schemas.microsoft.com/office/drawing/2014/main" id="{EBE177CB-BFD2-4BC8-9255-351508A6FF10}"/>
            </a:ext>
          </a:extLst>
        </xdr:cNvPr>
        <xdr:cNvSpPr txBox="1">
          <a:spLocks noChangeArrowheads="1"/>
        </xdr:cNvSpPr>
      </xdr:nvSpPr>
      <xdr:spPr bwMode="auto">
        <a:xfrm>
          <a:off x="6195406" y="73685400"/>
          <a:ext cx="91334"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3978"/>
    <xdr:sp macro="" textlink="">
      <xdr:nvSpPr>
        <xdr:cNvPr id="10" name="Text Box 8" hidden="1">
          <a:extLst>
            <a:ext uri="{FF2B5EF4-FFF2-40B4-BE49-F238E27FC236}">
              <a16:creationId xmlns:a16="http://schemas.microsoft.com/office/drawing/2014/main" id="{6209F897-ACE1-47AD-9646-B62E64E3168D}"/>
            </a:ext>
          </a:extLst>
        </xdr:cNvPr>
        <xdr:cNvSpPr txBox="1">
          <a:spLocks noChangeArrowheads="1"/>
        </xdr:cNvSpPr>
      </xdr:nvSpPr>
      <xdr:spPr bwMode="auto">
        <a:xfrm>
          <a:off x="3198495" y="73685400"/>
          <a:ext cx="3810" cy="36397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3978"/>
    <xdr:sp macro="" textlink="">
      <xdr:nvSpPr>
        <xdr:cNvPr id="11" name="Text Box 9" hidden="1">
          <a:extLst>
            <a:ext uri="{FF2B5EF4-FFF2-40B4-BE49-F238E27FC236}">
              <a16:creationId xmlns:a16="http://schemas.microsoft.com/office/drawing/2014/main" id="{18C0B9FB-2EA1-492C-A533-E51D3F4E3FDC}"/>
            </a:ext>
          </a:extLst>
        </xdr:cNvPr>
        <xdr:cNvSpPr txBox="1">
          <a:spLocks noChangeArrowheads="1"/>
        </xdr:cNvSpPr>
      </xdr:nvSpPr>
      <xdr:spPr bwMode="auto">
        <a:xfrm>
          <a:off x="6195406" y="73685400"/>
          <a:ext cx="93026"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12" name="Text Box 8" hidden="1">
          <a:extLst>
            <a:ext uri="{FF2B5EF4-FFF2-40B4-BE49-F238E27FC236}">
              <a16:creationId xmlns:a16="http://schemas.microsoft.com/office/drawing/2014/main" id="{A4A54F3A-2EC1-4344-9A9F-276D51C9085C}"/>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13" name="Text Box 9" hidden="1">
          <a:extLst>
            <a:ext uri="{FF2B5EF4-FFF2-40B4-BE49-F238E27FC236}">
              <a16:creationId xmlns:a16="http://schemas.microsoft.com/office/drawing/2014/main" id="{F5C6DCD3-79B3-4FC1-A977-330C0B8EEC00}"/>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14" name="Text Box 9" hidden="1">
          <a:extLst>
            <a:ext uri="{FF2B5EF4-FFF2-40B4-BE49-F238E27FC236}">
              <a16:creationId xmlns:a16="http://schemas.microsoft.com/office/drawing/2014/main" id="{FB963A9D-2E66-4F0D-BA39-FB68392CB491}"/>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955" cy="176119"/>
    <xdr:sp macro="" textlink="">
      <xdr:nvSpPr>
        <xdr:cNvPr id="15" name="Text Box 9" hidden="1">
          <a:extLst>
            <a:ext uri="{FF2B5EF4-FFF2-40B4-BE49-F238E27FC236}">
              <a16:creationId xmlns:a16="http://schemas.microsoft.com/office/drawing/2014/main" id="{FFEFAAD0-53A7-4E7F-ABA1-D4FA0B83DDBC}"/>
            </a:ext>
          </a:extLst>
        </xdr:cNvPr>
        <xdr:cNvSpPr txBox="1">
          <a:spLocks noChangeArrowheads="1"/>
        </xdr:cNvSpPr>
      </xdr:nvSpPr>
      <xdr:spPr bwMode="auto">
        <a:xfrm>
          <a:off x="6197311" y="73685400"/>
          <a:ext cx="95955" cy="1761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53683"/>
    <xdr:sp macro="" textlink="">
      <xdr:nvSpPr>
        <xdr:cNvPr id="16" name="Text Box 8" hidden="1">
          <a:extLst>
            <a:ext uri="{FF2B5EF4-FFF2-40B4-BE49-F238E27FC236}">
              <a16:creationId xmlns:a16="http://schemas.microsoft.com/office/drawing/2014/main" id="{3E668A43-D51C-41B5-B8CF-AB5611D420E2}"/>
            </a:ext>
          </a:extLst>
        </xdr:cNvPr>
        <xdr:cNvSpPr txBox="1">
          <a:spLocks noChangeArrowheads="1"/>
        </xdr:cNvSpPr>
      </xdr:nvSpPr>
      <xdr:spPr bwMode="auto">
        <a:xfrm>
          <a:off x="3198495" y="73685400"/>
          <a:ext cx="3810" cy="1536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683"/>
    <xdr:sp macro="" textlink="">
      <xdr:nvSpPr>
        <xdr:cNvPr id="17" name="Text Box 9" hidden="1">
          <a:extLst>
            <a:ext uri="{FF2B5EF4-FFF2-40B4-BE49-F238E27FC236}">
              <a16:creationId xmlns:a16="http://schemas.microsoft.com/office/drawing/2014/main" id="{5CDF8EBC-C08F-4E76-B991-00C0EF27BC1B}"/>
            </a:ext>
          </a:extLst>
        </xdr:cNvPr>
        <xdr:cNvSpPr txBox="1">
          <a:spLocks noChangeArrowheads="1"/>
        </xdr:cNvSpPr>
      </xdr:nvSpPr>
      <xdr:spPr bwMode="auto">
        <a:xfrm>
          <a:off x="6197311" y="73685400"/>
          <a:ext cx="655203"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53683"/>
    <xdr:sp macro="" textlink="">
      <xdr:nvSpPr>
        <xdr:cNvPr id="18" name="Text Box 8" hidden="1">
          <a:extLst>
            <a:ext uri="{FF2B5EF4-FFF2-40B4-BE49-F238E27FC236}">
              <a16:creationId xmlns:a16="http://schemas.microsoft.com/office/drawing/2014/main" id="{2A58AADF-8DBC-4C09-9B9F-F46C5E673D69}"/>
            </a:ext>
          </a:extLst>
        </xdr:cNvPr>
        <xdr:cNvSpPr txBox="1">
          <a:spLocks noChangeArrowheads="1"/>
        </xdr:cNvSpPr>
      </xdr:nvSpPr>
      <xdr:spPr bwMode="auto">
        <a:xfrm>
          <a:off x="3198495" y="73685400"/>
          <a:ext cx="3810" cy="1536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683"/>
    <xdr:sp macro="" textlink="">
      <xdr:nvSpPr>
        <xdr:cNvPr id="19" name="Text Box 9" hidden="1">
          <a:extLst>
            <a:ext uri="{FF2B5EF4-FFF2-40B4-BE49-F238E27FC236}">
              <a16:creationId xmlns:a16="http://schemas.microsoft.com/office/drawing/2014/main" id="{DF7D2D88-3B63-45A2-8BC9-065DD560F8CD}"/>
            </a:ext>
          </a:extLst>
        </xdr:cNvPr>
        <xdr:cNvSpPr txBox="1">
          <a:spLocks noChangeArrowheads="1"/>
        </xdr:cNvSpPr>
      </xdr:nvSpPr>
      <xdr:spPr bwMode="auto">
        <a:xfrm>
          <a:off x="6197311" y="73685400"/>
          <a:ext cx="655203"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53726"/>
    <xdr:sp macro="" textlink="">
      <xdr:nvSpPr>
        <xdr:cNvPr id="20" name="Text Box 8" hidden="1">
          <a:extLst>
            <a:ext uri="{FF2B5EF4-FFF2-40B4-BE49-F238E27FC236}">
              <a16:creationId xmlns:a16="http://schemas.microsoft.com/office/drawing/2014/main" id="{4146748C-553B-4685-A085-90567437FFCD}"/>
            </a:ext>
          </a:extLst>
        </xdr:cNvPr>
        <xdr:cNvSpPr txBox="1">
          <a:spLocks noChangeArrowheads="1"/>
        </xdr:cNvSpPr>
      </xdr:nvSpPr>
      <xdr:spPr bwMode="auto">
        <a:xfrm>
          <a:off x="3198495" y="73685400"/>
          <a:ext cx="3810" cy="153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726"/>
    <xdr:sp macro="" textlink="">
      <xdr:nvSpPr>
        <xdr:cNvPr id="21" name="Text Box 9" hidden="1">
          <a:extLst>
            <a:ext uri="{FF2B5EF4-FFF2-40B4-BE49-F238E27FC236}">
              <a16:creationId xmlns:a16="http://schemas.microsoft.com/office/drawing/2014/main" id="{DA24A3E3-4DA4-4F01-B490-77D7B35FC53E}"/>
            </a:ext>
          </a:extLst>
        </xdr:cNvPr>
        <xdr:cNvSpPr txBox="1">
          <a:spLocks noChangeArrowheads="1"/>
        </xdr:cNvSpPr>
      </xdr:nvSpPr>
      <xdr:spPr bwMode="auto">
        <a:xfrm>
          <a:off x="6197311" y="73685400"/>
          <a:ext cx="655203"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55560"/>
    <xdr:sp macro="" textlink="">
      <xdr:nvSpPr>
        <xdr:cNvPr id="22" name="Text Box 8" hidden="1">
          <a:extLst>
            <a:ext uri="{FF2B5EF4-FFF2-40B4-BE49-F238E27FC236}">
              <a16:creationId xmlns:a16="http://schemas.microsoft.com/office/drawing/2014/main" id="{763CD876-A514-4640-A03D-1A27787F0638}"/>
            </a:ext>
          </a:extLst>
        </xdr:cNvPr>
        <xdr:cNvSpPr txBox="1">
          <a:spLocks noChangeArrowheads="1"/>
        </xdr:cNvSpPr>
      </xdr:nvSpPr>
      <xdr:spPr bwMode="auto">
        <a:xfrm>
          <a:off x="3198495" y="73685400"/>
          <a:ext cx="3810" cy="15556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288316"/>
    <xdr:sp macro="" textlink="">
      <xdr:nvSpPr>
        <xdr:cNvPr id="23" name="Text Box 8" hidden="1">
          <a:extLst>
            <a:ext uri="{FF2B5EF4-FFF2-40B4-BE49-F238E27FC236}">
              <a16:creationId xmlns:a16="http://schemas.microsoft.com/office/drawing/2014/main" id="{369B79DE-628E-4660-9193-0E51EB30746D}"/>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24" name="Text Box 9" hidden="1">
          <a:extLst>
            <a:ext uri="{FF2B5EF4-FFF2-40B4-BE49-F238E27FC236}">
              <a16:creationId xmlns:a16="http://schemas.microsoft.com/office/drawing/2014/main" id="{4DD8CBFD-52C9-4619-820D-823157C7E9AE}"/>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25" name="Text Box 8" hidden="1">
          <a:extLst>
            <a:ext uri="{FF2B5EF4-FFF2-40B4-BE49-F238E27FC236}">
              <a16:creationId xmlns:a16="http://schemas.microsoft.com/office/drawing/2014/main" id="{7D099329-9146-4760-95C9-46A44AE33E5C}"/>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26" name="Text Box 9" hidden="1">
          <a:extLst>
            <a:ext uri="{FF2B5EF4-FFF2-40B4-BE49-F238E27FC236}">
              <a16:creationId xmlns:a16="http://schemas.microsoft.com/office/drawing/2014/main" id="{5097FD33-A0FD-4134-9341-814AC7F8EFAF}"/>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53683"/>
    <xdr:sp macro="" textlink="">
      <xdr:nvSpPr>
        <xdr:cNvPr id="27" name="Text Box 8" hidden="1">
          <a:extLst>
            <a:ext uri="{FF2B5EF4-FFF2-40B4-BE49-F238E27FC236}">
              <a16:creationId xmlns:a16="http://schemas.microsoft.com/office/drawing/2014/main" id="{617D64A1-D156-47AB-977E-DB38C40C54C2}"/>
            </a:ext>
          </a:extLst>
        </xdr:cNvPr>
        <xdr:cNvSpPr txBox="1">
          <a:spLocks noChangeArrowheads="1"/>
        </xdr:cNvSpPr>
      </xdr:nvSpPr>
      <xdr:spPr bwMode="auto">
        <a:xfrm>
          <a:off x="3198495" y="73685400"/>
          <a:ext cx="3810" cy="1536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683"/>
    <xdr:sp macro="" textlink="">
      <xdr:nvSpPr>
        <xdr:cNvPr id="28" name="Text Box 9" hidden="1">
          <a:extLst>
            <a:ext uri="{FF2B5EF4-FFF2-40B4-BE49-F238E27FC236}">
              <a16:creationId xmlns:a16="http://schemas.microsoft.com/office/drawing/2014/main" id="{B65ABF48-8E1C-4604-8464-0EBA0AF308A9}"/>
            </a:ext>
          </a:extLst>
        </xdr:cNvPr>
        <xdr:cNvSpPr txBox="1">
          <a:spLocks noChangeArrowheads="1"/>
        </xdr:cNvSpPr>
      </xdr:nvSpPr>
      <xdr:spPr bwMode="auto">
        <a:xfrm>
          <a:off x="6197311" y="73685400"/>
          <a:ext cx="655203"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53683"/>
    <xdr:sp macro="" textlink="">
      <xdr:nvSpPr>
        <xdr:cNvPr id="29" name="Text Box 8" hidden="1">
          <a:extLst>
            <a:ext uri="{FF2B5EF4-FFF2-40B4-BE49-F238E27FC236}">
              <a16:creationId xmlns:a16="http://schemas.microsoft.com/office/drawing/2014/main" id="{BE0CCDCA-3D5F-45E6-98C2-1C30E6AE7D63}"/>
            </a:ext>
          </a:extLst>
        </xdr:cNvPr>
        <xdr:cNvSpPr txBox="1">
          <a:spLocks noChangeArrowheads="1"/>
        </xdr:cNvSpPr>
      </xdr:nvSpPr>
      <xdr:spPr bwMode="auto">
        <a:xfrm>
          <a:off x="3198495" y="73685400"/>
          <a:ext cx="3810" cy="1536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683"/>
    <xdr:sp macro="" textlink="">
      <xdr:nvSpPr>
        <xdr:cNvPr id="30" name="Text Box 9" hidden="1">
          <a:extLst>
            <a:ext uri="{FF2B5EF4-FFF2-40B4-BE49-F238E27FC236}">
              <a16:creationId xmlns:a16="http://schemas.microsoft.com/office/drawing/2014/main" id="{F578C103-CE3B-4515-AD2A-003FE74E2E57}"/>
            </a:ext>
          </a:extLst>
        </xdr:cNvPr>
        <xdr:cNvSpPr txBox="1">
          <a:spLocks noChangeArrowheads="1"/>
        </xdr:cNvSpPr>
      </xdr:nvSpPr>
      <xdr:spPr bwMode="auto">
        <a:xfrm>
          <a:off x="6197311" y="73685400"/>
          <a:ext cx="655203"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53726"/>
    <xdr:sp macro="" textlink="">
      <xdr:nvSpPr>
        <xdr:cNvPr id="31" name="Text Box 8" hidden="1">
          <a:extLst>
            <a:ext uri="{FF2B5EF4-FFF2-40B4-BE49-F238E27FC236}">
              <a16:creationId xmlns:a16="http://schemas.microsoft.com/office/drawing/2014/main" id="{9CBE159F-25A9-402B-9B5D-1CF3B0C06408}"/>
            </a:ext>
          </a:extLst>
        </xdr:cNvPr>
        <xdr:cNvSpPr txBox="1">
          <a:spLocks noChangeArrowheads="1"/>
        </xdr:cNvSpPr>
      </xdr:nvSpPr>
      <xdr:spPr bwMode="auto">
        <a:xfrm>
          <a:off x="3198495" y="73685400"/>
          <a:ext cx="3810" cy="153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726"/>
    <xdr:sp macro="" textlink="">
      <xdr:nvSpPr>
        <xdr:cNvPr id="32" name="Text Box 9" hidden="1">
          <a:extLst>
            <a:ext uri="{FF2B5EF4-FFF2-40B4-BE49-F238E27FC236}">
              <a16:creationId xmlns:a16="http://schemas.microsoft.com/office/drawing/2014/main" id="{15FA6ECF-D3E7-4654-8D55-58BC0B78A7EE}"/>
            </a:ext>
          </a:extLst>
        </xdr:cNvPr>
        <xdr:cNvSpPr txBox="1">
          <a:spLocks noChangeArrowheads="1"/>
        </xdr:cNvSpPr>
      </xdr:nvSpPr>
      <xdr:spPr bwMode="auto">
        <a:xfrm>
          <a:off x="6197311" y="73685400"/>
          <a:ext cx="655203"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55560"/>
    <xdr:sp macro="" textlink="">
      <xdr:nvSpPr>
        <xdr:cNvPr id="33" name="Text Box 8" hidden="1">
          <a:extLst>
            <a:ext uri="{FF2B5EF4-FFF2-40B4-BE49-F238E27FC236}">
              <a16:creationId xmlns:a16="http://schemas.microsoft.com/office/drawing/2014/main" id="{78DF990F-8DCE-48E9-B073-C908D9908EF2}"/>
            </a:ext>
          </a:extLst>
        </xdr:cNvPr>
        <xdr:cNvSpPr txBox="1">
          <a:spLocks noChangeArrowheads="1"/>
        </xdr:cNvSpPr>
      </xdr:nvSpPr>
      <xdr:spPr bwMode="auto">
        <a:xfrm>
          <a:off x="3198495" y="73685400"/>
          <a:ext cx="3810" cy="15556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34" name="Text Box 8" hidden="1">
          <a:extLst>
            <a:ext uri="{FF2B5EF4-FFF2-40B4-BE49-F238E27FC236}">
              <a16:creationId xmlns:a16="http://schemas.microsoft.com/office/drawing/2014/main" id="{18C09939-DFB9-4E15-B55D-92317252581D}"/>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35" name="Text Box 9" hidden="1">
          <a:extLst>
            <a:ext uri="{FF2B5EF4-FFF2-40B4-BE49-F238E27FC236}">
              <a16:creationId xmlns:a16="http://schemas.microsoft.com/office/drawing/2014/main" id="{2EF17EC7-9CDD-4F1A-83E9-B88C4BCB997B}"/>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8694" cy="270157"/>
    <xdr:sp macro="" textlink="">
      <xdr:nvSpPr>
        <xdr:cNvPr id="36" name="Text Box 9" hidden="1">
          <a:extLst>
            <a:ext uri="{FF2B5EF4-FFF2-40B4-BE49-F238E27FC236}">
              <a16:creationId xmlns:a16="http://schemas.microsoft.com/office/drawing/2014/main" id="{C02519A1-B487-42F7-A48D-FC81214EEEB8}"/>
            </a:ext>
          </a:extLst>
        </xdr:cNvPr>
        <xdr:cNvSpPr txBox="1">
          <a:spLocks noChangeArrowheads="1"/>
        </xdr:cNvSpPr>
      </xdr:nvSpPr>
      <xdr:spPr bwMode="auto">
        <a:xfrm>
          <a:off x="6197311" y="73685400"/>
          <a:ext cx="78694"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955" cy="176119"/>
    <xdr:sp macro="" textlink="">
      <xdr:nvSpPr>
        <xdr:cNvPr id="37" name="Text Box 9" hidden="1">
          <a:extLst>
            <a:ext uri="{FF2B5EF4-FFF2-40B4-BE49-F238E27FC236}">
              <a16:creationId xmlns:a16="http://schemas.microsoft.com/office/drawing/2014/main" id="{E5820B9F-4D51-4054-8B59-0E8861585478}"/>
            </a:ext>
          </a:extLst>
        </xdr:cNvPr>
        <xdr:cNvSpPr txBox="1">
          <a:spLocks noChangeArrowheads="1"/>
        </xdr:cNvSpPr>
      </xdr:nvSpPr>
      <xdr:spPr bwMode="auto">
        <a:xfrm>
          <a:off x="6197311" y="73685400"/>
          <a:ext cx="95955" cy="1761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79</xdr:row>
      <xdr:rowOff>0</xdr:rowOff>
    </xdr:from>
    <xdr:ext cx="2381" cy="60197"/>
    <xdr:sp macro="" textlink="">
      <xdr:nvSpPr>
        <xdr:cNvPr id="38" name="Text Box 8" hidden="1">
          <a:extLst>
            <a:ext uri="{FF2B5EF4-FFF2-40B4-BE49-F238E27FC236}">
              <a16:creationId xmlns:a16="http://schemas.microsoft.com/office/drawing/2014/main" id="{6E72CEA0-59FC-42F7-81D5-43CD23159E7B}"/>
            </a:ext>
          </a:extLst>
        </xdr:cNvPr>
        <xdr:cNvSpPr txBox="1">
          <a:spLocks noChangeArrowheads="1"/>
        </xdr:cNvSpPr>
      </xdr:nvSpPr>
      <xdr:spPr bwMode="auto">
        <a:xfrm>
          <a:off x="373380" y="73685400"/>
          <a:ext cx="2381" cy="6019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79</xdr:row>
      <xdr:rowOff>0</xdr:rowOff>
    </xdr:from>
    <xdr:ext cx="2381" cy="177848"/>
    <xdr:sp macro="" textlink="">
      <xdr:nvSpPr>
        <xdr:cNvPr id="39" name="Text Box 8" hidden="1">
          <a:extLst>
            <a:ext uri="{FF2B5EF4-FFF2-40B4-BE49-F238E27FC236}">
              <a16:creationId xmlns:a16="http://schemas.microsoft.com/office/drawing/2014/main" id="{C912444D-89F6-4F10-96C2-EDA1AB2DD5C9}"/>
            </a:ext>
          </a:extLst>
        </xdr:cNvPr>
        <xdr:cNvSpPr txBox="1">
          <a:spLocks noChangeArrowheads="1"/>
        </xdr:cNvSpPr>
      </xdr:nvSpPr>
      <xdr:spPr bwMode="auto">
        <a:xfrm>
          <a:off x="373380" y="73685400"/>
          <a:ext cx="2381" cy="17784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955" cy="177848"/>
    <xdr:sp macro="" textlink="">
      <xdr:nvSpPr>
        <xdr:cNvPr id="40" name="Text Box 9" hidden="1">
          <a:extLst>
            <a:ext uri="{FF2B5EF4-FFF2-40B4-BE49-F238E27FC236}">
              <a16:creationId xmlns:a16="http://schemas.microsoft.com/office/drawing/2014/main" id="{14064D89-E38D-444C-B736-7CADD2FDA708}"/>
            </a:ext>
          </a:extLst>
        </xdr:cNvPr>
        <xdr:cNvSpPr txBox="1">
          <a:spLocks noChangeArrowheads="1"/>
        </xdr:cNvSpPr>
      </xdr:nvSpPr>
      <xdr:spPr bwMode="auto">
        <a:xfrm>
          <a:off x="6197311" y="73685400"/>
          <a:ext cx="95955" cy="1778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79</xdr:row>
      <xdr:rowOff>0</xdr:rowOff>
    </xdr:from>
    <xdr:ext cx="2381" cy="177848"/>
    <xdr:sp macro="" textlink="">
      <xdr:nvSpPr>
        <xdr:cNvPr id="41" name="Text Box 8" hidden="1">
          <a:extLst>
            <a:ext uri="{FF2B5EF4-FFF2-40B4-BE49-F238E27FC236}">
              <a16:creationId xmlns:a16="http://schemas.microsoft.com/office/drawing/2014/main" id="{2599F2BF-3A23-47D3-AFBF-EB353C163D58}"/>
            </a:ext>
          </a:extLst>
        </xdr:cNvPr>
        <xdr:cNvSpPr txBox="1">
          <a:spLocks noChangeArrowheads="1"/>
        </xdr:cNvSpPr>
      </xdr:nvSpPr>
      <xdr:spPr bwMode="auto">
        <a:xfrm>
          <a:off x="373380" y="73685400"/>
          <a:ext cx="2381" cy="17784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1334" cy="283297"/>
    <xdr:sp macro="" textlink="">
      <xdr:nvSpPr>
        <xdr:cNvPr id="42" name="Text Box 9" hidden="1">
          <a:extLst>
            <a:ext uri="{FF2B5EF4-FFF2-40B4-BE49-F238E27FC236}">
              <a16:creationId xmlns:a16="http://schemas.microsoft.com/office/drawing/2014/main" id="{EAFCEE3D-F3A5-4E3B-97DD-87BA94D65813}"/>
            </a:ext>
          </a:extLst>
        </xdr:cNvPr>
        <xdr:cNvSpPr txBox="1">
          <a:spLocks noChangeArrowheads="1"/>
        </xdr:cNvSpPr>
      </xdr:nvSpPr>
      <xdr:spPr bwMode="auto">
        <a:xfrm>
          <a:off x="6195406" y="73685400"/>
          <a:ext cx="91334"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3978"/>
    <xdr:sp macro="" textlink="">
      <xdr:nvSpPr>
        <xdr:cNvPr id="43" name="Text Box 8" hidden="1">
          <a:extLst>
            <a:ext uri="{FF2B5EF4-FFF2-40B4-BE49-F238E27FC236}">
              <a16:creationId xmlns:a16="http://schemas.microsoft.com/office/drawing/2014/main" id="{6E291749-2FBA-4135-BB42-224ADD508846}"/>
            </a:ext>
          </a:extLst>
        </xdr:cNvPr>
        <xdr:cNvSpPr txBox="1">
          <a:spLocks noChangeArrowheads="1"/>
        </xdr:cNvSpPr>
      </xdr:nvSpPr>
      <xdr:spPr bwMode="auto">
        <a:xfrm>
          <a:off x="3198495" y="73685400"/>
          <a:ext cx="3810" cy="36397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3978"/>
    <xdr:sp macro="" textlink="">
      <xdr:nvSpPr>
        <xdr:cNvPr id="44" name="Text Box 9" hidden="1">
          <a:extLst>
            <a:ext uri="{FF2B5EF4-FFF2-40B4-BE49-F238E27FC236}">
              <a16:creationId xmlns:a16="http://schemas.microsoft.com/office/drawing/2014/main" id="{20FFB6E8-BA9A-4065-AADA-F62B12063D44}"/>
            </a:ext>
          </a:extLst>
        </xdr:cNvPr>
        <xdr:cNvSpPr txBox="1">
          <a:spLocks noChangeArrowheads="1"/>
        </xdr:cNvSpPr>
      </xdr:nvSpPr>
      <xdr:spPr bwMode="auto">
        <a:xfrm>
          <a:off x="6195406" y="73685400"/>
          <a:ext cx="93026"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45" name="Text Box 8" hidden="1">
          <a:extLst>
            <a:ext uri="{FF2B5EF4-FFF2-40B4-BE49-F238E27FC236}">
              <a16:creationId xmlns:a16="http://schemas.microsoft.com/office/drawing/2014/main" id="{6BCA9A46-DC00-401D-ADF1-4C9CE4BD392A}"/>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46" name="Text Box 9" hidden="1">
          <a:extLst>
            <a:ext uri="{FF2B5EF4-FFF2-40B4-BE49-F238E27FC236}">
              <a16:creationId xmlns:a16="http://schemas.microsoft.com/office/drawing/2014/main" id="{6B7F723D-EBC8-44AB-8736-BB2B3BB77CFF}"/>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47" name="Text Box 9" hidden="1">
          <a:extLst>
            <a:ext uri="{FF2B5EF4-FFF2-40B4-BE49-F238E27FC236}">
              <a16:creationId xmlns:a16="http://schemas.microsoft.com/office/drawing/2014/main" id="{1A041AAE-2218-41F2-A3DC-B358B4F40218}"/>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955" cy="168344"/>
    <xdr:sp macro="" textlink="">
      <xdr:nvSpPr>
        <xdr:cNvPr id="48" name="Text Box 9" hidden="1">
          <a:extLst>
            <a:ext uri="{FF2B5EF4-FFF2-40B4-BE49-F238E27FC236}">
              <a16:creationId xmlns:a16="http://schemas.microsoft.com/office/drawing/2014/main" id="{5F839C7F-2FDA-4A51-80D2-A2C388C5B93A}"/>
            </a:ext>
          </a:extLst>
        </xdr:cNvPr>
        <xdr:cNvSpPr txBox="1">
          <a:spLocks noChangeArrowheads="1"/>
        </xdr:cNvSpPr>
      </xdr:nvSpPr>
      <xdr:spPr bwMode="auto">
        <a:xfrm>
          <a:off x="6197311" y="73685400"/>
          <a:ext cx="95955" cy="1683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17"/>
    <xdr:sp macro="" textlink="">
      <xdr:nvSpPr>
        <xdr:cNvPr id="49" name="Text Box 8" hidden="1">
          <a:extLst>
            <a:ext uri="{FF2B5EF4-FFF2-40B4-BE49-F238E27FC236}">
              <a16:creationId xmlns:a16="http://schemas.microsoft.com/office/drawing/2014/main" id="{D6A2BF55-F51E-4682-A57A-49723C32A1B5}"/>
            </a:ext>
          </a:extLst>
        </xdr:cNvPr>
        <xdr:cNvSpPr txBox="1">
          <a:spLocks noChangeArrowheads="1"/>
        </xdr:cNvSpPr>
      </xdr:nvSpPr>
      <xdr:spPr bwMode="auto">
        <a:xfrm>
          <a:off x="3198495" y="73685400"/>
          <a:ext cx="3810" cy="1369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50" name="Text Box 9" hidden="1">
          <a:extLst>
            <a:ext uri="{FF2B5EF4-FFF2-40B4-BE49-F238E27FC236}">
              <a16:creationId xmlns:a16="http://schemas.microsoft.com/office/drawing/2014/main" id="{D4309944-45D7-415E-8232-141FF22E7E49}"/>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17"/>
    <xdr:sp macro="" textlink="">
      <xdr:nvSpPr>
        <xdr:cNvPr id="51" name="Text Box 8" hidden="1">
          <a:extLst>
            <a:ext uri="{FF2B5EF4-FFF2-40B4-BE49-F238E27FC236}">
              <a16:creationId xmlns:a16="http://schemas.microsoft.com/office/drawing/2014/main" id="{5056653E-133C-4B8D-BB8B-08E5540FF9DC}"/>
            </a:ext>
          </a:extLst>
        </xdr:cNvPr>
        <xdr:cNvSpPr txBox="1">
          <a:spLocks noChangeArrowheads="1"/>
        </xdr:cNvSpPr>
      </xdr:nvSpPr>
      <xdr:spPr bwMode="auto">
        <a:xfrm>
          <a:off x="3198495" y="73685400"/>
          <a:ext cx="3810" cy="1369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52" name="Text Box 9" hidden="1">
          <a:extLst>
            <a:ext uri="{FF2B5EF4-FFF2-40B4-BE49-F238E27FC236}">
              <a16:creationId xmlns:a16="http://schemas.microsoft.com/office/drawing/2014/main" id="{20CDF9A2-06D0-4274-B710-CF0A1F42D6BA}"/>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56"/>
    <xdr:sp macro="" textlink="">
      <xdr:nvSpPr>
        <xdr:cNvPr id="53" name="Text Box 8" hidden="1">
          <a:extLst>
            <a:ext uri="{FF2B5EF4-FFF2-40B4-BE49-F238E27FC236}">
              <a16:creationId xmlns:a16="http://schemas.microsoft.com/office/drawing/2014/main" id="{610F15B0-FE5C-4D12-83FC-E430DFC3C7B7}"/>
            </a:ext>
          </a:extLst>
        </xdr:cNvPr>
        <xdr:cNvSpPr txBox="1">
          <a:spLocks noChangeArrowheads="1"/>
        </xdr:cNvSpPr>
      </xdr:nvSpPr>
      <xdr:spPr bwMode="auto">
        <a:xfrm>
          <a:off x="3198495" y="73685400"/>
          <a:ext cx="3810" cy="13695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56"/>
    <xdr:sp macro="" textlink="">
      <xdr:nvSpPr>
        <xdr:cNvPr id="54" name="Text Box 9" hidden="1">
          <a:extLst>
            <a:ext uri="{FF2B5EF4-FFF2-40B4-BE49-F238E27FC236}">
              <a16:creationId xmlns:a16="http://schemas.microsoft.com/office/drawing/2014/main" id="{E41E4773-37A3-4005-A721-817CC7113375}"/>
            </a:ext>
          </a:extLst>
        </xdr:cNvPr>
        <xdr:cNvSpPr txBox="1">
          <a:spLocks noChangeArrowheads="1"/>
        </xdr:cNvSpPr>
      </xdr:nvSpPr>
      <xdr:spPr bwMode="auto">
        <a:xfrm>
          <a:off x="6197311" y="73685400"/>
          <a:ext cx="655203"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8163"/>
    <xdr:sp macro="" textlink="">
      <xdr:nvSpPr>
        <xdr:cNvPr id="55" name="Text Box 8" hidden="1">
          <a:extLst>
            <a:ext uri="{FF2B5EF4-FFF2-40B4-BE49-F238E27FC236}">
              <a16:creationId xmlns:a16="http://schemas.microsoft.com/office/drawing/2014/main" id="{505E72AB-412B-4984-9332-E168409545EE}"/>
            </a:ext>
          </a:extLst>
        </xdr:cNvPr>
        <xdr:cNvSpPr txBox="1">
          <a:spLocks noChangeArrowheads="1"/>
        </xdr:cNvSpPr>
      </xdr:nvSpPr>
      <xdr:spPr bwMode="auto">
        <a:xfrm>
          <a:off x="3198495" y="73685400"/>
          <a:ext cx="3810" cy="1381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288316"/>
    <xdr:sp macro="" textlink="">
      <xdr:nvSpPr>
        <xdr:cNvPr id="56" name="Text Box 8" hidden="1">
          <a:extLst>
            <a:ext uri="{FF2B5EF4-FFF2-40B4-BE49-F238E27FC236}">
              <a16:creationId xmlns:a16="http://schemas.microsoft.com/office/drawing/2014/main" id="{2A5EDD53-C85D-4680-948C-5C711A904192}"/>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57" name="Text Box 9" hidden="1">
          <a:extLst>
            <a:ext uri="{FF2B5EF4-FFF2-40B4-BE49-F238E27FC236}">
              <a16:creationId xmlns:a16="http://schemas.microsoft.com/office/drawing/2014/main" id="{7649172C-73DA-4D72-8A00-2FBF1980C4AB}"/>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58" name="Text Box 8" hidden="1">
          <a:extLst>
            <a:ext uri="{FF2B5EF4-FFF2-40B4-BE49-F238E27FC236}">
              <a16:creationId xmlns:a16="http://schemas.microsoft.com/office/drawing/2014/main" id="{E36B4C6D-0644-4968-B367-7D863A4C4B06}"/>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59" name="Text Box 9" hidden="1">
          <a:extLst>
            <a:ext uri="{FF2B5EF4-FFF2-40B4-BE49-F238E27FC236}">
              <a16:creationId xmlns:a16="http://schemas.microsoft.com/office/drawing/2014/main" id="{22B90A11-E67D-4977-900E-97F8E6648A16}"/>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17"/>
    <xdr:sp macro="" textlink="">
      <xdr:nvSpPr>
        <xdr:cNvPr id="60" name="Text Box 8" hidden="1">
          <a:extLst>
            <a:ext uri="{FF2B5EF4-FFF2-40B4-BE49-F238E27FC236}">
              <a16:creationId xmlns:a16="http://schemas.microsoft.com/office/drawing/2014/main" id="{31A61E42-065B-4532-A12D-2E008BFDA869}"/>
            </a:ext>
          </a:extLst>
        </xdr:cNvPr>
        <xdr:cNvSpPr txBox="1">
          <a:spLocks noChangeArrowheads="1"/>
        </xdr:cNvSpPr>
      </xdr:nvSpPr>
      <xdr:spPr bwMode="auto">
        <a:xfrm>
          <a:off x="3198495" y="73685400"/>
          <a:ext cx="3810" cy="1369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61" name="Text Box 9" hidden="1">
          <a:extLst>
            <a:ext uri="{FF2B5EF4-FFF2-40B4-BE49-F238E27FC236}">
              <a16:creationId xmlns:a16="http://schemas.microsoft.com/office/drawing/2014/main" id="{3FF3E615-560E-4DA3-A7CD-9A7DB36C4D52}"/>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17"/>
    <xdr:sp macro="" textlink="">
      <xdr:nvSpPr>
        <xdr:cNvPr id="62" name="Text Box 8" hidden="1">
          <a:extLst>
            <a:ext uri="{FF2B5EF4-FFF2-40B4-BE49-F238E27FC236}">
              <a16:creationId xmlns:a16="http://schemas.microsoft.com/office/drawing/2014/main" id="{1FC81725-A38C-40FA-B4BB-410599C94CA5}"/>
            </a:ext>
          </a:extLst>
        </xdr:cNvPr>
        <xdr:cNvSpPr txBox="1">
          <a:spLocks noChangeArrowheads="1"/>
        </xdr:cNvSpPr>
      </xdr:nvSpPr>
      <xdr:spPr bwMode="auto">
        <a:xfrm>
          <a:off x="3198495" y="73685400"/>
          <a:ext cx="3810" cy="1369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63" name="Text Box 9" hidden="1">
          <a:extLst>
            <a:ext uri="{FF2B5EF4-FFF2-40B4-BE49-F238E27FC236}">
              <a16:creationId xmlns:a16="http://schemas.microsoft.com/office/drawing/2014/main" id="{A86641DD-80FE-43C7-AEF9-EC5A1001F561}"/>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56"/>
    <xdr:sp macro="" textlink="">
      <xdr:nvSpPr>
        <xdr:cNvPr id="64" name="Text Box 8" hidden="1">
          <a:extLst>
            <a:ext uri="{FF2B5EF4-FFF2-40B4-BE49-F238E27FC236}">
              <a16:creationId xmlns:a16="http://schemas.microsoft.com/office/drawing/2014/main" id="{2645D241-D226-413C-9AC3-E77B5839D2A0}"/>
            </a:ext>
          </a:extLst>
        </xdr:cNvPr>
        <xdr:cNvSpPr txBox="1">
          <a:spLocks noChangeArrowheads="1"/>
        </xdr:cNvSpPr>
      </xdr:nvSpPr>
      <xdr:spPr bwMode="auto">
        <a:xfrm>
          <a:off x="3198495" y="73685400"/>
          <a:ext cx="3810" cy="13695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56"/>
    <xdr:sp macro="" textlink="">
      <xdr:nvSpPr>
        <xdr:cNvPr id="65" name="Text Box 9" hidden="1">
          <a:extLst>
            <a:ext uri="{FF2B5EF4-FFF2-40B4-BE49-F238E27FC236}">
              <a16:creationId xmlns:a16="http://schemas.microsoft.com/office/drawing/2014/main" id="{FAF9282B-60BC-4EEA-B028-FB57116476F4}"/>
            </a:ext>
          </a:extLst>
        </xdr:cNvPr>
        <xdr:cNvSpPr txBox="1">
          <a:spLocks noChangeArrowheads="1"/>
        </xdr:cNvSpPr>
      </xdr:nvSpPr>
      <xdr:spPr bwMode="auto">
        <a:xfrm>
          <a:off x="6197311" y="73685400"/>
          <a:ext cx="655203"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8163"/>
    <xdr:sp macro="" textlink="">
      <xdr:nvSpPr>
        <xdr:cNvPr id="66" name="Text Box 8" hidden="1">
          <a:extLst>
            <a:ext uri="{FF2B5EF4-FFF2-40B4-BE49-F238E27FC236}">
              <a16:creationId xmlns:a16="http://schemas.microsoft.com/office/drawing/2014/main" id="{D372B6CA-5A21-422E-82EB-C6D97CC1AC66}"/>
            </a:ext>
          </a:extLst>
        </xdr:cNvPr>
        <xdr:cNvSpPr txBox="1">
          <a:spLocks noChangeArrowheads="1"/>
        </xdr:cNvSpPr>
      </xdr:nvSpPr>
      <xdr:spPr bwMode="auto">
        <a:xfrm>
          <a:off x="3198495" y="73685400"/>
          <a:ext cx="3810" cy="1381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67" name="Text Box 8" hidden="1">
          <a:extLst>
            <a:ext uri="{FF2B5EF4-FFF2-40B4-BE49-F238E27FC236}">
              <a16:creationId xmlns:a16="http://schemas.microsoft.com/office/drawing/2014/main" id="{AC8B06BB-DBFB-4F4F-BD5A-97340790D18F}"/>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68" name="Text Box 9" hidden="1">
          <a:extLst>
            <a:ext uri="{FF2B5EF4-FFF2-40B4-BE49-F238E27FC236}">
              <a16:creationId xmlns:a16="http://schemas.microsoft.com/office/drawing/2014/main" id="{8C1AE532-E022-4390-B4F9-9B5342D9EA72}"/>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138" cy="270157"/>
    <xdr:sp macro="" textlink="">
      <xdr:nvSpPr>
        <xdr:cNvPr id="69" name="Text Box 9" hidden="1">
          <a:extLst>
            <a:ext uri="{FF2B5EF4-FFF2-40B4-BE49-F238E27FC236}">
              <a16:creationId xmlns:a16="http://schemas.microsoft.com/office/drawing/2014/main" id="{E01EC6BB-D0D8-452A-995C-F25AF57B7F35}"/>
            </a:ext>
          </a:extLst>
        </xdr:cNvPr>
        <xdr:cNvSpPr txBox="1">
          <a:spLocks noChangeArrowheads="1"/>
        </xdr:cNvSpPr>
      </xdr:nvSpPr>
      <xdr:spPr bwMode="auto">
        <a:xfrm>
          <a:off x="6197311" y="73685400"/>
          <a:ext cx="95138"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955" cy="168344"/>
    <xdr:sp macro="" textlink="">
      <xdr:nvSpPr>
        <xdr:cNvPr id="70" name="Text Box 9" hidden="1">
          <a:extLst>
            <a:ext uri="{FF2B5EF4-FFF2-40B4-BE49-F238E27FC236}">
              <a16:creationId xmlns:a16="http://schemas.microsoft.com/office/drawing/2014/main" id="{81C5A2BA-7C5E-441C-94AD-73261AF0E0F6}"/>
            </a:ext>
          </a:extLst>
        </xdr:cNvPr>
        <xdr:cNvSpPr txBox="1">
          <a:spLocks noChangeArrowheads="1"/>
        </xdr:cNvSpPr>
      </xdr:nvSpPr>
      <xdr:spPr bwMode="auto">
        <a:xfrm>
          <a:off x="6197311" y="73685400"/>
          <a:ext cx="95955" cy="1683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955" cy="151632"/>
    <xdr:sp macro="" textlink="">
      <xdr:nvSpPr>
        <xdr:cNvPr id="71" name="Text Box 9" hidden="1">
          <a:extLst>
            <a:ext uri="{FF2B5EF4-FFF2-40B4-BE49-F238E27FC236}">
              <a16:creationId xmlns:a16="http://schemas.microsoft.com/office/drawing/2014/main" id="{ECF3F322-BB40-4626-8599-A685F4B9E974}"/>
            </a:ext>
          </a:extLst>
        </xdr:cNvPr>
        <xdr:cNvSpPr txBox="1">
          <a:spLocks noChangeArrowheads="1"/>
        </xdr:cNvSpPr>
      </xdr:nvSpPr>
      <xdr:spPr bwMode="auto">
        <a:xfrm>
          <a:off x="6197311" y="73685400"/>
          <a:ext cx="95955" cy="15163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72" name="Text Box 9" hidden="1">
          <a:extLst>
            <a:ext uri="{FF2B5EF4-FFF2-40B4-BE49-F238E27FC236}">
              <a16:creationId xmlns:a16="http://schemas.microsoft.com/office/drawing/2014/main" id="{C3B85A01-B956-48B7-8A42-085F62B96EB2}"/>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5726"/>
    <xdr:sp macro="" textlink="">
      <xdr:nvSpPr>
        <xdr:cNvPr id="73" name="Text Box 8" hidden="1">
          <a:extLst>
            <a:ext uri="{FF2B5EF4-FFF2-40B4-BE49-F238E27FC236}">
              <a16:creationId xmlns:a16="http://schemas.microsoft.com/office/drawing/2014/main" id="{29340928-0867-4782-BBE1-18F7BBBCA47E}"/>
            </a:ext>
          </a:extLst>
        </xdr:cNvPr>
        <xdr:cNvSpPr txBox="1">
          <a:spLocks noChangeArrowheads="1"/>
        </xdr:cNvSpPr>
      </xdr:nvSpPr>
      <xdr:spPr bwMode="auto">
        <a:xfrm>
          <a:off x="3198495" y="73685400"/>
          <a:ext cx="3810" cy="365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74" name="Text Box 9" hidden="1">
          <a:extLst>
            <a:ext uri="{FF2B5EF4-FFF2-40B4-BE49-F238E27FC236}">
              <a16:creationId xmlns:a16="http://schemas.microsoft.com/office/drawing/2014/main" id="{C09EC0B1-A832-4715-972E-B6C892445682}"/>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75" name="Text Box 8" hidden="1">
          <a:extLst>
            <a:ext uri="{FF2B5EF4-FFF2-40B4-BE49-F238E27FC236}">
              <a16:creationId xmlns:a16="http://schemas.microsoft.com/office/drawing/2014/main" id="{F4399D99-2AAD-44E0-9988-DC8EFC731A08}"/>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76" name="Text Box 9" hidden="1">
          <a:extLst>
            <a:ext uri="{FF2B5EF4-FFF2-40B4-BE49-F238E27FC236}">
              <a16:creationId xmlns:a16="http://schemas.microsoft.com/office/drawing/2014/main" id="{630B8B71-C553-47C7-BDB4-D62F2808C243}"/>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77" name="Text Box 9" hidden="1">
          <a:extLst>
            <a:ext uri="{FF2B5EF4-FFF2-40B4-BE49-F238E27FC236}">
              <a16:creationId xmlns:a16="http://schemas.microsoft.com/office/drawing/2014/main" id="{73EE9336-A840-43B2-8A09-E5F9C820F101}"/>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288316"/>
    <xdr:sp macro="" textlink="">
      <xdr:nvSpPr>
        <xdr:cNvPr id="78" name="Text Box 8" hidden="1">
          <a:extLst>
            <a:ext uri="{FF2B5EF4-FFF2-40B4-BE49-F238E27FC236}">
              <a16:creationId xmlns:a16="http://schemas.microsoft.com/office/drawing/2014/main" id="{06D6B95C-951C-4BCC-BAEA-CC1E334E31DD}"/>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79" name="Text Box 9" hidden="1">
          <a:extLst>
            <a:ext uri="{FF2B5EF4-FFF2-40B4-BE49-F238E27FC236}">
              <a16:creationId xmlns:a16="http://schemas.microsoft.com/office/drawing/2014/main" id="{F937A006-A420-4091-820B-46E821D01DCC}"/>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80" name="Text Box 8" hidden="1">
          <a:extLst>
            <a:ext uri="{FF2B5EF4-FFF2-40B4-BE49-F238E27FC236}">
              <a16:creationId xmlns:a16="http://schemas.microsoft.com/office/drawing/2014/main" id="{5253B4EE-8855-4CC4-BABD-2291E42BFD2A}"/>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81" name="Text Box 9" hidden="1">
          <a:extLst>
            <a:ext uri="{FF2B5EF4-FFF2-40B4-BE49-F238E27FC236}">
              <a16:creationId xmlns:a16="http://schemas.microsoft.com/office/drawing/2014/main" id="{453BCEDB-F767-442C-9B48-88698A3FDE09}"/>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82" name="Text Box 8" hidden="1">
          <a:extLst>
            <a:ext uri="{FF2B5EF4-FFF2-40B4-BE49-F238E27FC236}">
              <a16:creationId xmlns:a16="http://schemas.microsoft.com/office/drawing/2014/main" id="{EAF5BD76-31AC-488E-8A11-DFEF8D7EC9C8}"/>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83" name="Text Box 9" hidden="1">
          <a:extLst>
            <a:ext uri="{FF2B5EF4-FFF2-40B4-BE49-F238E27FC236}">
              <a16:creationId xmlns:a16="http://schemas.microsoft.com/office/drawing/2014/main" id="{430A9CD9-8FA9-41B1-8651-B806487A00CC}"/>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8694" cy="270157"/>
    <xdr:sp macro="" textlink="">
      <xdr:nvSpPr>
        <xdr:cNvPr id="84" name="Text Box 9" hidden="1">
          <a:extLst>
            <a:ext uri="{FF2B5EF4-FFF2-40B4-BE49-F238E27FC236}">
              <a16:creationId xmlns:a16="http://schemas.microsoft.com/office/drawing/2014/main" id="{F147BE7A-9F15-4785-8EDB-E7EDD3633CAB}"/>
            </a:ext>
          </a:extLst>
        </xdr:cNvPr>
        <xdr:cNvSpPr txBox="1">
          <a:spLocks noChangeArrowheads="1"/>
        </xdr:cNvSpPr>
      </xdr:nvSpPr>
      <xdr:spPr bwMode="auto">
        <a:xfrm>
          <a:off x="6197311" y="73685400"/>
          <a:ext cx="78694"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1334" cy="283297"/>
    <xdr:sp macro="" textlink="">
      <xdr:nvSpPr>
        <xdr:cNvPr id="85" name="Text Box 9" hidden="1">
          <a:extLst>
            <a:ext uri="{FF2B5EF4-FFF2-40B4-BE49-F238E27FC236}">
              <a16:creationId xmlns:a16="http://schemas.microsoft.com/office/drawing/2014/main" id="{07D2877C-67E4-4C19-BA67-EA06D95FC417}"/>
            </a:ext>
          </a:extLst>
        </xdr:cNvPr>
        <xdr:cNvSpPr txBox="1">
          <a:spLocks noChangeArrowheads="1"/>
        </xdr:cNvSpPr>
      </xdr:nvSpPr>
      <xdr:spPr bwMode="auto">
        <a:xfrm>
          <a:off x="6195406" y="73685400"/>
          <a:ext cx="91334"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3978"/>
    <xdr:sp macro="" textlink="">
      <xdr:nvSpPr>
        <xdr:cNvPr id="86" name="Text Box 8" hidden="1">
          <a:extLst>
            <a:ext uri="{FF2B5EF4-FFF2-40B4-BE49-F238E27FC236}">
              <a16:creationId xmlns:a16="http://schemas.microsoft.com/office/drawing/2014/main" id="{421A06D4-3D55-422F-ABAC-505D6C55DE7B}"/>
            </a:ext>
          </a:extLst>
        </xdr:cNvPr>
        <xdr:cNvSpPr txBox="1">
          <a:spLocks noChangeArrowheads="1"/>
        </xdr:cNvSpPr>
      </xdr:nvSpPr>
      <xdr:spPr bwMode="auto">
        <a:xfrm>
          <a:off x="3198495" y="73685400"/>
          <a:ext cx="3810" cy="36397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3978"/>
    <xdr:sp macro="" textlink="">
      <xdr:nvSpPr>
        <xdr:cNvPr id="87" name="Text Box 9" hidden="1">
          <a:extLst>
            <a:ext uri="{FF2B5EF4-FFF2-40B4-BE49-F238E27FC236}">
              <a16:creationId xmlns:a16="http://schemas.microsoft.com/office/drawing/2014/main" id="{9CF6957D-E06C-489A-887C-0A4539D4AC4B}"/>
            </a:ext>
          </a:extLst>
        </xdr:cNvPr>
        <xdr:cNvSpPr txBox="1">
          <a:spLocks noChangeArrowheads="1"/>
        </xdr:cNvSpPr>
      </xdr:nvSpPr>
      <xdr:spPr bwMode="auto">
        <a:xfrm>
          <a:off x="6195406" y="73685400"/>
          <a:ext cx="93026"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88" name="Text Box 8" hidden="1">
          <a:extLst>
            <a:ext uri="{FF2B5EF4-FFF2-40B4-BE49-F238E27FC236}">
              <a16:creationId xmlns:a16="http://schemas.microsoft.com/office/drawing/2014/main" id="{DC508A87-3075-43B6-BFB1-6294C53F01B8}"/>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89" name="Text Box 9" hidden="1">
          <a:extLst>
            <a:ext uri="{FF2B5EF4-FFF2-40B4-BE49-F238E27FC236}">
              <a16:creationId xmlns:a16="http://schemas.microsoft.com/office/drawing/2014/main" id="{7AA34BE0-20B8-45B9-B07D-474AE2D245EF}"/>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90" name="Text Box 9" hidden="1">
          <a:extLst>
            <a:ext uri="{FF2B5EF4-FFF2-40B4-BE49-F238E27FC236}">
              <a16:creationId xmlns:a16="http://schemas.microsoft.com/office/drawing/2014/main" id="{99BD9207-4E83-4851-80CC-7388257F66A9}"/>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288316"/>
    <xdr:sp macro="" textlink="">
      <xdr:nvSpPr>
        <xdr:cNvPr id="91" name="Text Box 8" hidden="1">
          <a:extLst>
            <a:ext uri="{FF2B5EF4-FFF2-40B4-BE49-F238E27FC236}">
              <a16:creationId xmlns:a16="http://schemas.microsoft.com/office/drawing/2014/main" id="{50B13590-7650-4752-B98F-D81C2A700079}"/>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92" name="Text Box 9" hidden="1">
          <a:extLst>
            <a:ext uri="{FF2B5EF4-FFF2-40B4-BE49-F238E27FC236}">
              <a16:creationId xmlns:a16="http://schemas.microsoft.com/office/drawing/2014/main" id="{203A3A1F-C47A-4658-BFA2-BFC6C4354786}"/>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93" name="Text Box 8" hidden="1">
          <a:extLst>
            <a:ext uri="{FF2B5EF4-FFF2-40B4-BE49-F238E27FC236}">
              <a16:creationId xmlns:a16="http://schemas.microsoft.com/office/drawing/2014/main" id="{62777AEE-2DDD-4036-9EA8-8CEC785B1AA3}"/>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94" name="Text Box 9" hidden="1">
          <a:extLst>
            <a:ext uri="{FF2B5EF4-FFF2-40B4-BE49-F238E27FC236}">
              <a16:creationId xmlns:a16="http://schemas.microsoft.com/office/drawing/2014/main" id="{ABDA5363-5E83-4800-A0CF-0C055D9063CF}"/>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95" name="Text Box 8" hidden="1">
          <a:extLst>
            <a:ext uri="{FF2B5EF4-FFF2-40B4-BE49-F238E27FC236}">
              <a16:creationId xmlns:a16="http://schemas.microsoft.com/office/drawing/2014/main" id="{40F2BAC6-BBA7-4448-9749-9EF5A2E41E14}"/>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96" name="Text Box 9" hidden="1">
          <a:extLst>
            <a:ext uri="{FF2B5EF4-FFF2-40B4-BE49-F238E27FC236}">
              <a16:creationId xmlns:a16="http://schemas.microsoft.com/office/drawing/2014/main" id="{865C9D74-C3AE-4F8B-B8DC-64936F0085D4}"/>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138" cy="270157"/>
    <xdr:sp macro="" textlink="">
      <xdr:nvSpPr>
        <xdr:cNvPr id="97" name="Text Box 9" hidden="1">
          <a:extLst>
            <a:ext uri="{FF2B5EF4-FFF2-40B4-BE49-F238E27FC236}">
              <a16:creationId xmlns:a16="http://schemas.microsoft.com/office/drawing/2014/main" id="{96420F11-345E-4496-8538-F6FDCFBE5B8F}"/>
            </a:ext>
          </a:extLst>
        </xdr:cNvPr>
        <xdr:cNvSpPr txBox="1">
          <a:spLocks noChangeArrowheads="1"/>
        </xdr:cNvSpPr>
      </xdr:nvSpPr>
      <xdr:spPr bwMode="auto">
        <a:xfrm>
          <a:off x="6197311" y="73685400"/>
          <a:ext cx="95138"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98" name="Text Box 9" hidden="1">
          <a:extLst>
            <a:ext uri="{FF2B5EF4-FFF2-40B4-BE49-F238E27FC236}">
              <a16:creationId xmlns:a16="http://schemas.microsoft.com/office/drawing/2014/main" id="{E6DAB343-7EFD-49A3-8E25-25BE296D38AD}"/>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5726"/>
    <xdr:sp macro="" textlink="">
      <xdr:nvSpPr>
        <xdr:cNvPr id="99" name="Text Box 8" hidden="1">
          <a:extLst>
            <a:ext uri="{FF2B5EF4-FFF2-40B4-BE49-F238E27FC236}">
              <a16:creationId xmlns:a16="http://schemas.microsoft.com/office/drawing/2014/main" id="{2B664393-9A86-4FD4-96E7-91285419F04D}"/>
            </a:ext>
          </a:extLst>
        </xdr:cNvPr>
        <xdr:cNvSpPr txBox="1">
          <a:spLocks noChangeArrowheads="1"/>
        </xdr:cNvSpPr>
      </xdr:nvSpPr>
      <xdr:spPr bwMode="auto">
        <a:xfrm>
          <a:off x="3198495" y="73685400"/>
          <a:ext cx="3810" cy="365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100" name="Text Box 9" hidden="1">
          <a:extLst>
            <a:ext uri="{FF2B5EF4-FFF2-40B4-BE49-F238E27FC236}">
              <a16:creationId xmlns:a16="http://schemas.microsoft.com/office/drawing/2014/main" id="{1CB2C6A8-B802-48D0-854A-4D2A4688B4EA}"/>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101" name="Text Box 8" hidden="1">
          <a:extLst>
            <a:ext uri="{FF2B5EF4-FFF2-40B4-BE49-F238E27FC236}">
              <a16:creationId xmlns:a16="http://schemas.microsoft.com/office/drawing/2014/main" id="{816866EE-B5B6-4E1D-BC22-AA2F8C493BF2}"/>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102" name="Text Box 9" hidden="1">
          <a:extLst>
            <a:ext uri="{FF2B5EF4-FFF2-40B4-BE49-F238E27FC236}">
              <a16:creationId xmlns:a16="http://schemas.microsoft.com/office/drawing/2014/main" id="{2077149B-7A2B-433A-92DD-0142B8C14279}"/>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103" name="Text Box 9" hidden="1">
          <a:extLst>
            <a:ext uri="{FF2B5EF4-FFF2-40B4-BE49-F238E27FC236}">
              <a16:creationId xmlns:a16="http://schemas.microsoft.com/office/drawing/2014/main" id="{17A39E8F-6354-4B50-BD4E-28645D8B976C}"/>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288316"/>
    <xdr:sp macro="" textlink="">
      <xdr:nvSpPr>
        <xdr:cNvPr id="104" name="Text Box 8" hidden="1">
          <a:extLst>
            <a:ext uri="{FF2B5EF4-FFF2-40B4-BE49-F238E27FC236}">
              <a16:creationId xmlns:a16="http://schemas.microsoft.com/office/drawing/2014/main" id="{00D41B29-B018-4DEE-A6AE-25F0010A7239}"/>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105" name="Text Box 9" hidden="1">
          <a:extLst>
            <a:ext uri="{FF2B5EF4-FFF2-40B4-BE49-F238E27FC236}">
              <a16:creationId xmlns:a16="http://schemas.microsoft.com/office/drawing/2014/main" id="{3882AC1B-8B87-4DF1-8BEF-C8652B749DCC}"/>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106" name="Text Box 8" hidden="1">
          <a:extLst>
            <a:ext uri="{FF2B5EF4-FFF2-40B4-BE49-F238E27FC236}">
              <a16:creationId xmlns:a16="http://schemas.microsoft.com/office/drawing/2014/main" id="{598F72C8-92BA-4477-8DBB-06F9D2ACCF94}"/>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107" name="Text Box 9" hidden="1">
          <a:extLst>
            <a:ext uri="{FF2B5EF4-FFF2-40B4-BE49-F238E27FC236}">
              <a16:creationId xmlns:a16="http://schemas.microsoft.com/office/drawing/2014/main" id="{B1AF8B69-B006-4DEA-AEF7-951CD7A187E6}"/>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108" name="Text Box 8" hidden="1">
          <a:extLst>
            <a:ext uri="{FF2B5EF4-FFF2-40B4-BE49-F238E27FC236}">
              <a16:creationId xmlns:a16="http://schemas.microsoft.com/office/drawing/2014/main" id="{FF19CE93-5025-4601-86D9-264F649A35CF}"/>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109" name="Text Box 9" hidden="1">
          <a:extLst>
            <a:ext uri="{FF2B5EF4-FFF2-40B4-BE49-F238E27FC236}">
              <a16:creationId xmlns:a16="http://schemas.microsoft.com/office/drawing/2014/main" id="{EBD504DF-97A1-49B3-8D78-1D9627BFDB71}"/>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138" cy="270157"/>
    <xdr:sp macro="" textlink="">
      <xdr:nvSpPr>
        <xdr:cNvPr id="110" name="Text Box 9" hidden="1">
          <a:extLst>
            <a:ext uri="{FF2B5EF4-FFF2-40B4-BE49-F238E27FC236}">
              <a16:creationId xmlns:a16="http://schemas.microsoft.com/office/drawing/2014/main" id="{F9C93765-9E55-45EE-B1CC-CE83F4FBF2B8}"/>
            </a:ext>
          </a:extLst>
        </xdr:cNvPr>
        <xdr:cNvSpPr txBox="1">
          <a:spLocks noChangeArrowheads="1"/>
        </xdr:cNvSpPr>
      </xdr:nvSpPr>
      <xdr:spPr bwMode="auto">
        <a:xfrm>
          <a:off x="6197311" y="73685400"/>
          <a:ext cx="95138"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111" name="Text Box 9" hidden="1">
          <a:extLst>
            <a:ext uri="{FF2B5EF4-FFF2-40B4-BE49-F238E27FC236}">
              <a16:creationId xmlns:a16="http://schemas.microsoft.com/office/drawing/2014/main" id="{7B82CEA7-6F60-44E8-9A79-32BA7F544665}"/>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5726"/>
    <xdr:sp macro="" textlink="">
      <xdr:nvSpPr>
        <xdr:cNvPr id="112" name="Text Box 8" hidden="1">
          <a:extLst>
            <a:ext uri="{FF2B5EF4-FFF2-40B4-BE49-F238E27FC236}">
              <a16:creationId xmlns:a16="http://schemas.microsoft.com/office/drawing/2014/main" id="{1CB679F5-0D2B-4058-A81D-9C7427678C8D}"/>
            </a:ext>
          </a:extLst>
        </xdr:cNvPr>
        <xdr:cNvSpPr txBox="1">
          <a:spLocks noChangeArrowheads="1"/>
        </xdr:cNvSpPr>
      </xdr:nvSpPr>
      <xdr:spPr bwMode="auto">
        <a:xfrm>
          <a:off x="3198495" y="73685400"/>
          <a:ext cx="3810" cy="365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113" name="Text Box 9" hidden="1">
          <a:extLst>
            <a:ext uri="{FF2B5EF4-FFF2-40B4-BE49-F238E27FC236}">
              <a16:creationId xmlns:a16="http://schemas.microsoft.com/office/drawing/2014/main" id="{D92C6713-16DD-448D-9404-4834E32DFA92}"/>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114" name="Text Box 8" hidden="1">
          <a:extLst>
            <a:ext uri="{FF2B5EF4-FFF2-40B4-BE49-F238E27FC236}">
              <a16:creationId xmlns:a16="http://schemas.microsoft.com/office/drawing/2014/main" id="{7575550F-E83D-41A1-B956-79FF45DFFD50}"/>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115" name="Text Box 9" hidden="1">
          <a:extLst>
            <a:ext uri="{FF2B5EF4-FFF2-40B4-BE49-F238E27FC236}">
              <a16:creationId xmlns:a16="http://schemas.microsoft.com/office/drawing/2014/main" id="{CBCA8665-6A90-4CA7-A327-9834FE7B80B8}"/>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116" name="Text Box 9" hidden="1">
          <a:extLst>
            <a:ext uri="{FF2B5EF4-FFF2-40B4-BE49-F238E27FC236}">
              <a16:creationId xmlns:a16="http://schemas.microsoft.com/office/drawing/2014/main" id="{783D2AF4-23CA-49A3-9BEA-B2B2531FAA7E}"/>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288316"/>
    <xdr:sp macro="" textlink="">
      <xdr:nvSpPr>
        <xdr:cNvPr id="117" name="Text Box 8" hidden="1">
          <a:extLst>
            <a:ext uri="{FF2B5EF4-FFF2-40B4-BE49-F238E27FC236}">
              <a16:creationId xmlns:a16="http://schemas.microsoft.com/office/drawing/2014/main" id="{2907B374-CBE0-4640-8C3D-416C967C82F9}"/>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118" name="Text Box 9" hidden="1">
          <a:extLst>
            <a:ext uri="{FF2B5EF4-FFF2-40B4-BE49-F238E27FC236}">
              <a16:creationId xmlns:a16="http://schemas.microsoft.com/office/drawing/2014/main" id="{233F1CCB-4B5A-43EB-821C-B8267DBD0FAE}"/>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119" name="Text Box 8" hidden="1">
          <a:extLst>
            <a:ext uri="{FF2B5EF4-FFF2-40B4-BE49-F238E27FC236}">
              <a16:creationId xmlns:a16="http://schemas.microsoft.com/office/drawing/2014/main" id="{4F3F7622-70D9-4F8C-B35B-95F97A7B3EC3}"/>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120" name="Text Box 9" hidden="1">
          <a:extLst>
            <a:ext uri="{FF2B5EF4-FFF2-40B4-BE49-F238E27FC236}">
              <a16:creationId xmlns:a16="http://schemas.microsoft.com/office/drawing/2014/main" id="{CEE63993-4370-46F1-AB19-895DEE7E259F}"/>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121" name="Text Box 8" hidden="1">
          <a:extLst>
            <a:ext uri="{FF2B5EF4-FFF2-40B4-BE49-F238E27FC236}">
              <a16:creationId xmlns:a16="http://schemas.microsoft.com/office/drawing/2014/main" id="{67005420-0DD4-499C-AFB8-0E92AC249398}"/>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122" name="Text Box 9" hidden="1">
          <a:extLst>
            <a:ext uri="{FF2B5EF4-FFF2-40B4-BE49-F238E27FC236}">
              <a16:creationId xmlns:a16="http://schemas.microsoft.com/office/drawing/2014/main" id="{ADAD8763-915A-4AEC-83BF-116BD9A9C82F}"/>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138" cy="270157"/>
    <xdr:sp macro="" textlink="">
      <xdr:nvSpPr>
        <xdr:cNvPr id="123" name="Text Box 9" hidden="1">
          <a:extLst>
            <a:ext uri="{FF2B5EF4-FFF2-40B4-BE49-F238E27FC236}">
              <a16:creationId xmlns:a16="http://schemas.microsoft.com/office/drawing/2014/main" id="{33D88DD5-C4FC-4533-AAA6-B1E9ED38ED69}"/>
            </a:ext>
          </a:extLst>
        </xdr:cNvPr>
        <xdr:cNvSpPr txBox="1">
          <a:spLocks noChangeArrowheads="1"/>
        </xdr:cNvSpPr>
      </xdr:nvSpPr>
      <xdr:spPr bwMode="auto">
        <a:xfrm>
          <a:off x="6197311" y="73685400"/>
          <a:ext cx="95138"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124" name="Text Box 9" hidden="1">
          <a:extLst>
            <a:ext uri="{FF2B5EF4-FFF2-40B4-BE49-F238E27FC236}">
              <a16:creationId xmlns:a16="http://schemas.microsoft.com/office/drawing/2014/main" id="{0B5DACEE-C600-41A1-B7B6-0273E88F343E}"/>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5726"/>
    <xdr:sp macro="" textlink="">
      <xdr:nvSpPr>
        <xdr:cNvPr id="125" name="Text Box 8" hidden="1">
          <a:extLst>
            <a:ext uri="{FF2B5EF4-FFF2-40B4-BE49-F238E27FC236}">
              <a16:creationId xmlns:a16="http://schemas.microsoft.com/office/drawing/2014/main" id="{BA172880-CA94-4DCB-A236-D8D1684E4766}"/>
            </a:ext>
          </a:extLst>
        </xdr:cNvPr>
        <xdr:cNvSpPr txBox="1">
          <a:spLocks noChangeArrowheads="1"/>
        </xdr:cNvSpPr>
      </xdr:nvSpPr>
      <xdr:spPr bwMode="auto">
        <a:xfrm>
          <a:off x="3198495" y="73685400"/>
          <a:ext cx="3810" cy="365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126" name="Text Box 9" hidden="1">
          <a:extLst>
            <a:ext uri="{FF2B5EF4-FFF2-40B4-BE49-F238E27FC236}">
              <a16:creationId xmlns:a16="http://schemas.microsoft.com/office/drawing/2014/main" id="{05C8AAEA-4831-42B8-AA08-5C580CFEBA09}"/>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127" name="Text Box 8" hidden="1">
          <a:extLst>
            <a:ext uri="{FF2B5EF4-FFF2-40B4-BE49-F238E27FC236}">
              <a16:creationId xmlns:a16="http://schemas.microsoft.com/office/drawing/2014/main" id="{F1CC90F5-EC05-469B-8038-012BCFD29C08}"/>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128" name="Text Box 9" hidden="1">
          <a:extLst>
            <a:ext uri="{FF2B5EF4-FFF2-40B4-BE49-F238E27FC236}">
              <a16:creationId xmlns:a16="http://schemas.microsoft.com/office/drawing/2014/main" id="{25CDB680-C97C-409B-8982-A4D580A0583F}"/>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129" name="Text Box 9" hidden="1">
          <a:extLst>
            <a:ext uri="{FF2B5EF4-FFF2-40B4-BE49-F238E27FC236}">
              <a16:creationId xmlns:a16="http://schemas.microsoft.com/office/drawing/2014/main" id="{C5D1933A-5F2C-425E-A2F7-E59678E8C945}"/>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955" cy="168344"/>
    <xdr:sp macro="" textlink="">
      <xdr:nvSpPr>
        <xdr:cNvPr id="130" name="Text Box 9" hidden="1">
          <a:extLst>
            <a:ext uri="{FF2B5EF4-FFF2-40B4-BE49-F238E27FC236}">
              <a16:creationId xmlns:a16="http://schemas.microsoft.com/office/drawing/2014/main" id="{9857922E-8116-4C12-811F-A50378AD233B}"/>
            </a:ext>
          </a:extLst>
        </xdr:cNvPr>
        <xdr:cNvSpPr txBox="1">
          <a:spLocks noChangeArrowheads="1"/>
        </xdr:cNvSpPr>
      </xdr:nvSpPr>
      <xdr:spPr bwMode="auto">
        <a:xfrm>
          <a:off x="6197311" y="73685400"/>
          <a:ext cx="95955" cy="1683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17"/>
    <xdr:sp macro="" textlink="">
      <xdr:nvSpPr>
        <xdr:cNvPr id="131" name="Text Box 8" hidden="1">
          <a:extLst>
            <a:ext uri="{FF2B5EF4-FFF2-40B4-BE49-F238E27FC236}">
              <a16:creationId xmlns:a16="http://schemas.microsoft.com/office/drawing/2014/main" id="{BFEE56C2-72FE-415A-87B7-D3E6121C2047}"/>
            </a:ext>
          </a:extLst>
        </xdr:cNvPr>
        <xdr:cNvSpPr txBox="1">
          <a:spLocks noChangeArrowheads="1"/>
        </xdr:cNvSpPr>
      </xdr:nvSpPr>
      <xdr:spPr bwMode="auto">
        <a:xfrm>
          <a:off x="3198495" y="73685400"/>
          <a:ext cx="3810" cy="1369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132" name="Text Box 9" hidden="1">
          <a:extLst>
            <a:ext uri="{FF2B5EF4-FFF2-40B4-BE49-F238E27FC236}">
              <a16:creationId xmlns:a16="http://schemas.microsoft.com/office/drawing/2014/main" id="{E9A04001-1CD3-43AC-99B8-B5614DD32947}"/>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17"/>
    <xdr:sp macro="" textlink="">
      <xdr:nvSpPr>
        <xdr:cNvPr id="133" name="Text Box 8" hidden="1">
          <a:extLst>
            <a:ext uri="{FF2B5EF4-FFF2-40B4-BE49-F238E27FC236}">
              <a16:creationId xmlns:a16="http://schemas.microsoft.com/office/drawing/2014/main" id="{FA677A8C-B41E-4C30-8969-D77492F5C14A}"/>
            </a:ext>
          </a:extLst>
        </xdr:cNvPr>
        <xdr:cNvSpPr txBox="1">
          <a:spLocks noChangeArrowheads="1"/>
        </xdr:cNvSpPr>
      </xdr:nvSpPr>
      <xdr:spPr bwMode="auto">
        <a:xfrm>
          <a:off x="3198495" y="73685400"/>
          <a:ext cx="3810" cy="1369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134" name="Text Box 9" hidden="1">
          <a:extLst>
            <a:ext uri="{FF2B5EF4-FFF2-40B4-BE49-F238E27FC236}">
              <a16:creationId xmlns:a16="http://schemas.microsoft.com/office/drawing/2014/main" id="{21FD716C-591A-4729-8A26-BBCADE371B4B}"/>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56"/>
    <xdr:sp macro="" textlink="">
      <xdr:nvSpPr>
        <xdr:cNvPr id="135" name="Text Box 8" hidden="1">
          <a:extLst>
            <a:ext uri="{FF2B5EF4-FFF2-40B4-BE49-F238E27FC236}">
              <a16:creationId xmlns:a16="http://schemas.microsoft.com/office/drawing/2014/main" id="{8C3D943C-2DF8-451B-9355-1FF40992F43A}"/>
            </a:ext>
          </a:extLst>
        </xdr:cNvPr>
        <xdr:cNvSpPr txBox="1">
          <a:spLocks noChangeArrowheads="1"/>
        </xdr:cNvSpPr>
      </xdr:nvSpPr>
      <xdr:spPr bwMode="auto">
        <a:xfrm>
          <a:off x="3198495" y="73685400"/>
          <a:ext cx="3810" cy="13695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56"/>
    <xdr:sp macro="" textlink="">
      <xdr:nvSpPr>
        <xdr:cNvPr id="136" name="Text Box 9" hidden="1">
          <a:extLst>
            <a:ext uri="{FF2B5EF4-FFF2-40B4-BE49-F238E27FC236}">
              <a16:creationId xmlns:a16="http://schemas.microsoft.com/office/drawing/2014/main" id="{8DB62F3E-831A-4B1D-9061-5B17BF217A7D}"/>
            </a:ext>
          </a:extLst>
        </xdr:cNvPr>
        <xdr:cNvSpPr txBox="1">
          <a:spLocks noChangeArrowheads="1"/>
        </xdr:cNvSpPr>
      </xdr:nvSpPr>
      <xdr:spPr bwMode="auto">
        <a:xfrm>
          <a:off x="6197311" y="73685400"/>
          <a:ext cx="655203"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8163"/>
    <xdr:sp macro="" textlink="">
      <xdr:nvSpPr>
        <xdr:cNvPr id="137" name="Text Box 8" hidden="1">
          <a:extLst>
            <a:ext uri="{FF2B5EF4-FFF2-40B4-BE49-F238E27FC236}">
              <a16:creationId xmlns:a16="http://schemas.microsoft.com/office/drawing/2014/main" id="{F4A0B83E-D901-4499-B44D-9D883B48107C}"/>
            </a:ext>
          </a:extLst>
        </xdr:cNvPr>
        <xdr:cNvSpPr txBox="1">
          <a:spLocks noChangeArrowheads="1"/>
        </xdr:cNvSpPr>
      </xdr:nvSpPr>
      <xdr:spPr bwMode="auto">
        <a:xfrm>
          <a:off x="3198495" y="73685400"/>
          <a:ext cx="3810" cy="1381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288316"/>
    <xdr:sp macro="" textlink="">
      <xdr:nvSpPr>
        <xdr:cNvPr id="138" name="Text Box 8" hidden="1">
          <a:extLst>
            <a:ext uri="{FF2B5EF4-FFF2-40B4-BE49-F238E27FC236}">
              <a16:creationId xmlns:a16="http://schemas.microsoft.com/office/drawing/2014/main" id="{6369E4CD-07AC-499E-BC93-A3D853BFCCD3}"/>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139" name="Text Box 9" hidden="1">
          <a:extLst>
            <a:ext uri="{FF2B5EF4-FFF2-40B4-BE49-F238E27FC236}">
              <a16:creationId xmlns:a16="http://schemas.microsoft.com/office/drawing/2014/main" id="{7F597F79-78A4-4721-B24F-84564FDE9AC5}"/>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140" name="Text Box 8" hidden="1">
          <a:extLst>
            <a:ext uri="{FF2B5EF4-FFF2-40B4-BE49-F238E27FC236}">
              <a16:creationId xmlns:a16="http://schemas.microsoft.com/office/drawing/2014/main" id="{19722D2B-5C9B-49F3-AF49-7CF2DDC75649}"/>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141" name="Text Box 9" hidden="1">
          <a:extLst>
            <a:ext uri="{FF2B5EF4-FFF2-40B4-BE49-F238E27FC236}">
              <a16:creationId xmlns:a16="http://schemas.microsoft.com/office/drawing/2014/main" id="{DD1B8C73-5661-489F-9340-EB373C78B23A}"/>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17"/>
    <xdr:sp macro="" textlink="">
      <xdr:nvSpPr>
        <xdr:cNvPr id="142" name="Text Box 8" hidden="1">
          <a:extLst>
            <a:ext uri="{FF2B5EF4-FFF2-40B4-BE49-F238E27FC236}">
              <a16:creationId xmlns:a16="http://schemas.microsoft.com/office/drawing/2014/main" id="{95647BFC-3018-4D47-A215-D42A607E0FC0}"/>
            </a:ext>
          </a:extLst>
        </xdr:cNvPr>
        <xdr:cNvSpPr txBox="1">
          <a:spLocks noChangeArrowheads="1"/>
        </xdr:cNvSpPr>
      </xdr:nvSpPr>
      <xdr:spPr bwMode="auto">
        <a:xfrm>
          <a:off x="3198495" y="73685400"/>
          <a:ext cx="3810" cy="1369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143" name="Text Box 9" hidden="1">
          <a:extLst>
            <a:ext uri="{FF2B5EF4-FFF2-40B4-BE49-F238E27FC236}">
              <a16:creationId xmlns:a16="http://schemas.microsoft.com/office/drawing/2014/main" id="{524E1F63-FF05-44F3-A177-05FCD0831325}"/>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17"/>
    <xdr:sp macro="" textlink="">
      <xdr:nvSpPr>
        <xdr:cNvPr id="144" name="Text Box 8" hidden="1">
          <a:extLst>
            <a:ext uri="{FF2B5EF4-FFF2-40B4-BE49-F238E27FC236}">
              <a16:creationId xmlns:a16="http://schemas.microsoft.com/office/drawing/2014/main" id="{526B16FE-2878-4ECD-8AFE-F06571E0F5FB}"/>
            </a:ext>
          </a:extLst>
        </xdr:cNvPr>
        <xdr:cNvSpPr txBox="1">
          <a:spLocks noChangeArrowheads="1"/>
        </xdr:cNvSpPr>
      </xdr:nvSpPr>
      <xdr:spPr bwMode="auto">
        <a:xfrm>
          <a:off x="3198495" y="73685400"/>
          <a:ext cx="3810" cy="1369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145" name="Text Box 9" hidden="1">
          <a:extLst>
            <a:ext uri="{FF2B5EF4-FFF2-40B4-BE49-F238E27FC236}">
              <a16:creationId xmlns:a16="http://schemas.microsoft.com/office/drawing/2014/main" id="{6354D03F-CD0C-4BA6-A306-1445D05DA0E3}"/>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6956"/>
    <xdr:sp macro="" textlink="">
      <xdr:nvSpPr>
        <xdr:cNvPr id="146" name="Text Box 8" hidden="1">
          <a:extLst>
            <a:ext uri="{FF2B5EF4-FFF2-40B4-BE49-F238E27FC236}">
              <a16:creationId xmlns:a16="http://schemas.microsoft.com/office/drawing/2014/main" id="{30085BDB-3101-4691-8FC7-9FFB87DF7DA0}"/>
            </a:ext>
          </a:extLst>
        </xdr:cNvPr>
        <xdr:cNvSpPr txBox="1">
          <a:spLocks noChangeArrowheads="1"/>
        </xdr:cNvSpPr>
      </xdr:nvSpPr>
      <xdr:spPr bwMode="auto">
        <a:xfrm>
          <a:off x="3198495" y="73685400"/>
          <a:ext cx="3810" cy="13695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56"/>
    <xdr:sp macro="" textlink="">
      <xdr:nvSpPr>
        <xdr:cNvPr id="147" name="Text Box 9" hidden="1">
          <a:extLst>
            <a:ext uri="{FF2B5EF4-FFF2-40B4-BE49-F238E27FC236}">
              <a16:creationId xmlns:a16="http://schemas.microsoft.com/office/drawing/2014/main" id="{A10ED1E8-421D-462C-BB6E-765843890CD8}"/>
            </a:ext>
          </a:extLst>
        </xdr:cNvPr>
        <xdr:cNvSpPr txBox="1">
          <a:spLocks noChangeArrowheads="1"/>
        </xdr:cNvSpPr>
      </xdr:nvSpPr>
      <xdr:spPr bwMode="auto">
        <a:xfrm>
          <a:off x="6197311" y="73685400"/>
          <a:ext cx="655203"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138163"/>
    <xdr:sp macro="" textlink="">
      <xdr:nvSpPr>
        <xdr:cNvPr id="148" name="Text Box 8" hidden="1">
          <a:extLst>
            <a:ext uri="{FF2B5EF4-FFF2-40B4-BE49-F238E27FC236}">
              <a16:creationId xmlns:a16="http://schemas.microsoft.com/office/drawing/2014/main" id="{FF9389F5-76FA-4633-81C5-7946AEBFED6D}"/>
            </a:ext>
          </a:extLst>
        </xdr:cNvPr>
        <xdr:cNvSpPr txBox="1">
          <a:spLocks noChangeArrowheads="1"/>
        </xdr:cNvSpPr>
      </xdr:nvSpPr>
      <xdr:spPr bwMode="auto">
        <a:xfrm>
          <a:off x="3198495" y="73685400"/>
          <a:ext cx="3810" cy="1381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149" name="Text Box 8" hidden="1">
          <a:extLst>
            <a:ext uri="{FF2B5EF4-FFF2-40B4-BE49-F238E27FC236}">
              <a16:creationId xmlns:a16="http://schemas.microsoft.com/office/drawing/2014/main" id="{2F47E6E5-5449-4563-BA51-110D3433B9E6}"/>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150" name="Text Box 9" hidden="1">
          <a:extLst>
            <a:ext uri="{FF2B5EF4-FFF2-40B4-BE49-F238E27FC236}">
              <a16:creationId xmlns:a16="http://schemas.microsoft.com/office/drawing/2014/main" id="{88E9687C-B87D-43A7-97F1-F10333562F4C}"/>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138" cy="270157"/>
    <xdr:sp macro="" textlink="">
      <xdr:nvSpPr>
        <xdr:cNvPr id="151" name="Text Box 9" hidden="1">
          <a:extLst>
            <a:ext uri="{FF2B5EF4-FFF2-40B4-BE49-F238E27FC236}">
              <a16:creationId xmlns:a16="http://schemas.microsoft.com/office/drawing/2014/main" id="{5AB31001-1B82-480B-BA7C-458F622F2F32}"/>
            </a:ext>
          </a:extLst>
        </xdr:cNvPr>
        <xdr:cNvSpPr txBox="1">
          <a:spLocks noChangeArrowheads="1"/>
        </xdr:cNvSpPr>
      </xdr:nvSpPr>
      <xdr:spPr bwMode="auto">
        <a:xfrm>
          <a:off x="6197311" y="73685400"/>
          <a:ext cx="95138"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955" cy="168344"/>
    <xdr:sp macro="" textlink="">
      <xdr:nvSpPr>
        <xdr:cNvPr id="152" name="Text Box 9" hidden="1">
          <a:extLst>
            <a:ext uri="{FF2B5EF4-FFF2-40B4-BE49-F238E27FC236}">
              <a16:creationId xmlns:a16="http://schemas.microsoft.com/office/drawing/2014/main" id="{4AD50685-9A79-4987-B2A9-1BA6651367B5}"/>
            </a:ext>
          </a:extLst>
        </xdr:cNvPr>
        <xdr:cNvSpPr txBox="1">
          <a:spLocks noChangeArrowheads="1"/>
        </xdr:cNvSpPr>
      </xdr:nvSpPr>
      <xdr:spPr bwMode="auto">
        <a:xfrm>
          <a:off x="6197311" y="73685400"/>
          <a:ext cx="95955" cy="1683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955" cy="151632"/>
    <xdr:sp macro="" textlink="">
      <xdr:nvSpPr>
        <xdr:cNvPr id="153" name="Text Box 9" hidden="1">
          <a:extLst>
            <a:ext uri="{FF2B5EF4-FFF2-40B4-BE49-F238E27FC236}">
              <a16:creationId xmlns:a16="http://schemas.microsoft.com/office/drawing/2014/main" id="{EB0B937F-5A8E-48ED-895D-5CC2FC9FC1F8}"/>
            </a:ext>
          </a:extLst>
        </xdr:cNvPr>
        <xdr:cNvSpPr txBox="1">
          <a:spLocks noChangeArrowheads="1"/>
        </xdr:cNvSpPr>
      </xdr:nvSpPr>
      <xdr:spPr bwMode="auto">
        <a:xfrm>
          <a:off x="6197311" y="73685400"/>
          <a:ext cx="95955" cy="15163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154" name="Text Box 9" hidden="1">
          <a:extLst>
            <a:ext uri="{FF2B5EF4-FFF2-40B4-BE49-F238E27FC236}">
              <a16:creationId xmlns:a16="http://schemas.microsoft.com/office/drawing/2014/main" id="{6B4A1223-7824-4984-AD90-5B50486970C3}"/>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5726"/>
    <xdr:sp macro="" textlink="">
      <xdr:nvSpPr>
        <xdr:cNvPr id="155" name="Text Box 8" hidden="1">
          <a:extLst>
            <a:ext uri="{FF2B5EF4-FFF2-40B4-BE49-F238E27FC236}">
              <a16:creationId xmlns:a16="http://schemas.microsoft.com/office/drawing/2014/main" id="{6DF2FFCF-EF8A-47C4-99F8-838E0B4F4372}"/>
            </a:ext>
          </a:extLst>
        </xdr:cNvPr>
        <xdr:cNvSpPr txBox="1">
          <a:spLocks noChangeArrowheads="1"/>
        </xdr:cNvSpPr>
      </xdr:nvSpPr>
      <xdr:spPr bwMode="auto">
        <a:xfrm>
          <a:off x="3198495" y="73685400"/>
          <a:ext cx="3810" cy="365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156" name="Text Box 9" hidden="1">
          <a:extLst>
            <a:ext uri="{FF2B5EF4-FFF2-40B4-BE49-F238E27FC236}">
              <a16:creationId xmlns:a16="http://schemas.microsoft.com/office/drawing/2014/main" id="{AF83DA2E-F32F-4177-88FC-F3DC2E0F2F05}"/>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157" name="Text Box 8" hidden="1">
          <a:extLst>
            <a:ext uri="{FF2B5EF4-FFF2-40B4-BE49-F238E27FC236}">
              <a16:creationId xmlns:a16="http://schemas.microsoft.com/office/drawing/2014/main" id="{B0540856-4D4B-43A2-B14D-77DE86D63A07}"/>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158" name="Text Box 9" hidden="1">
          <a:extLst>
            <a:ext uri="{FF2B5EF4-FFF2-40B4-BE49-F238E27FC236}">
              <a16:creationId xmlns:a16="http://schemas.microsoft.com/office/drawing/2014/main" id="{A4A38E38-692B-4987-9CB0-1584830429FC}"/>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159" name="Text Box 9" hidden="1">
          <a:extLst>
            <a:ext uri="{FF2B5EF4-FFF2-40B4-BE49-F238E27FC236}">
              <a16:creationId xmlns:a16="http://schemas.microsoft.com/office/drawing/2014/main" id="{24519B47-8A98-4FBD-9F76-133009330ECD}"/>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288316"/>
    <xdr:sp macro="" textlink="">
      <xdr:nvSpPr>
        <xdr:cNvPr id="160" name="Text Box 8" hidden="1">
          <a:extLst>
            <a:ext uri="{FF2B5EF4-FFF2-40B4-BE49-F238E27FC236}">
              <a16:creationId xmlns:a16="http://schemas.microsoft.com/office/drawing/2014/main" id="{3A13D9A3-37D5-48CD-9D8D-8B617B2D8C39}"/>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161" name="Text Box 9" hidden="1">
          <a:extLst>
            <a:ext uri="{FF2B5EF4-FFF2-40B4-BE49-F238E27FC236}">
              <a16:creationId xmlns:a16="http://schemas.microsoft.com/office/drawing/2014/main" id="{69D8E934-BDF5-4287-8D24-6BAA5AAD6031}"/>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162" name="Text Box 8" hidden="1">
          <a:extLst>
            <a:ext uri="{FF2B5EF4-FFF2-40B4-BE49-F238E27FC236}">
              <a16:creationId xmlns:a16="http://schemas.microsoft.com/office/drawing/2014/main" id="{68B79EE6-A84D-42B9-B3B8-43AF88C75852}"/>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163" name="Text Box 9" hidden="1">
          <a:extLst>
            <a:ext uri="{FF2B5EF4-FFF2-40B4-BE49-F238E27FC236}">
              <a16:creationId xmlns:a16="http://schemas.microsoft.com/office/drawing/2014/main" id="{79483CC8-FD2C-4540-A6E2-95D759BA4949}"/>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164" name="Text Box 8" hidden="1">
          <a:extLst>
            <a:ext uri="{FF2B5EF4-FFF2-40B4-BE49-F238E27FC236}">
              <a16:creationId xmlns:a16="http://schemas.microsoft.com/office/drawing/2014/main" id="{2B3A8D44-06D9-4AB3-A0AE-C946AF001420}"/>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165" name="Text Box 9" hidden="1">
          <a:extLst>
            <a:ext uri="{FF2B5EF4-FFF2-40B4-BE49-F238E27FC236}">
              <a16:creationId xmlns:a16="http://schemas.microsoft.com/office/drawing/2014/main" id="{4AE8C083-1A42-4B15-8849-9B9AADF05EDF}"/>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138" cy="270157"/>
    <xdr:sp macro="" textlink="">
      <xdr:nvSpPr>
        <xdr:cNvPr id="166" name="Text Box 9" hidden="1">
          <a:extLst>
            <a:ext uri="{FF2B5EF4-FFF2-40B4-BE49-F238E27FC236}">
              <a16:creationId xmlns:a16="http://schemas.microsoft.com/office/drawing/2014/main" id="{830860E7-7B1A-4256-AB9A-75995DE784C6}"/>
            </a:ext>
          </a:extLst>
        </xdr:cNvPr>
        <xdr:cNvSpPr txBox="1">
          <a:spLocks noChangeArrowheads="1"/>
        </xdr:cNvSpPr>
      </xdr:nvSpPr>
      <xdr:spPr bwMode="auto">
        <a:xfrm>
          <a:off x="6197311" y="73685400"/>
          <a:ext cx="95138"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167" name="Text Box 9" hidden="1">
          <a:extLst>
            <a:ext uri="{FF2B5EF4-FFF2-40B4-BE49-F238E27FC236}">
              <a16:creationId xmlns:a16="http://schemas.microsoft.com/office/drawing/2014/main" id="{BF2C9095-BB8B-4912-A3CC-AD5A7F7DE0A7}"/>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5726"/>
    <xdr:sp macro="" textlink="">
      <xdr:nvSpPr>
        <xdr:cNvPr id="168" name="Text Box 8" hidden="1">
          <a:extLst>
            <a:ext uri="{FF2B5EF4-FFF2-40B4-BE49-F238E27FC236}">
              <a16:creationId xmlns:a16="http://schemas.microsoft.com/office/drawing/2014/main" id="{EAF9E586-C119-4D9E-9E28-2368EA0C01D6}"/>
            </a:ext>
          </a:extLst>
        </xdr:cNvPr>
        <xdr:cNvSpPr txBox="1">
          <a:spLocks noChangeArrowheads="1"/>
        </xdr:cNvSpPr>
      </xdr:nvSpPr>
      <xdr:spPr bwMode="auto">
        <a:xfrm>
          <a:off x="3198495" y="73685400"/>
          <a:ext cx="3810" cy="365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169" name="Text Box 9" hidden="1">
          <a:extLst>
            <a:ext uri="{FF2B5EF4-FFF2-40B4-BE49-F238E27FC236}">
              <a16:creationId xmlns:a16="http://schemas.microsoft.com/office/drawing/2014/main" id="{615ACE7B-0F11-4E40-A963-4593D59A750C}"/>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170" name="Text Box 8" hidden="1">
          <a:extLst>
            <a:ext uri="{FF2B5EF4-FFF2-40B4-BE49-F238E27FC236}">
              <a16:creationId xmlns:a16="http://schemas.microsoft.com/office/drawing/2014/main" id="{6B9B4521-6E4C-4DC6-9830-BDE3FE489B20}"/>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171" name="Text Box 9" hidden="1">
          <a:extLst>
            <a:ext uri="{FF2B5EF4-FFF2-40B4-BE49-F238E27FC236}">
              <a16:creationId xmlns:a16="http://schemas.microsoft.com/office/drawing/2014/main" id="{78831837-FAC5-4A51-806E-431EE232AD01}"/>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172" name="Text Box 9" hidden="1">
          <a:extLst>
            <a:ext uri="{FF2B5EF4-FFF2-40B4-BE49-F238E27FC236}">
              <a16:creationId xmlns:a16="http://schemas.microsoft.com/office/drawing/2014/main" id="{C44A058E-C2A6-42EE-B1E2-FC82659D43D6}"/>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288316"/>
    <xdr:sp macro="" textlink="">
      <xdr:nvSpPr>
        <xdr:cNvPr id="173" name="Text Box 8" hidden="1">
          <a:extLst>
            <a:ext uri="{FF2B5EF4-FFF2-40B4-BE49-F238E27FC236}">
              <a16:creationId xmlns:a16="http://schemas.microsoft.com/office/drawing/2014/main" id="{3D4889AA-477E-4D8B-A52F-C3ED66E7CC99}"/>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174" name="Text Box 9" hidden="1">
          <a:extLst>
            <a:ext uri="{FF2B5EF4-FFF2-40B4-BE49-F238E27FC236}">
              <a16:creationId xmlns:a16="http://schemas.microsoft.com/office/drawing/2014/main" id="{BB975F37-D6C7-4969-B7DA-F275004402AF}"/>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175" name="Text Box 8" hidden="1">
          <a:extLst>
            <a:ext uri="{FF2B5EF4-FFF2-40B4-BE49-F238E27FC236}">
              <a16:creationId xmlns:a16="http://schemas.microsoft.com/office/drawing/2014/main" id="{D01B2D50-89AD-46DF-B4CB-77FB7A5CA8B5}"/>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176" name="Text Box 9" hidden="1">
          <a:extLst>
            <a:ext uri="{FF2B5EF4-FFF2-40B4-BE49-F238E27FC236}">
              <a16:creationId xmlns:a16="http://schemas.microsoft.com/office/drawing/2014/main" id="{12A7CE0B-549A-43E1-AEC4-73A0A58C3BC7}"/>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177" name="Text Box 8" hidden="1">
          <a:extLst>
            <a:ext uri="{FF2B5EF4-FFF2-40B4-BE49-F238E27FC236}">
              <a16:creationId xmlns:a16="http://schemas.microsoft.com/office/drawing/2014/main" id="{7674A708-F63B-41FF-9240-1C9F9708F82C}"/>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178" name="Text Box 9" hidden="1">
          <a:extLst>
            <a:ext uri="{FF2B5EF4-FFF2-40B4-BE49-F238E27FC236}">
              <a16:creationId xmlns:a16="http://schemas.microsoft.com/office/drawing/2014/main" id="{D2528C5A-B2A5-405B-9EB1-C63E6C677463}"/>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138" cy="270157"/>
    <xdr:sp macro="" textlink="">
      <xdr:nvSpPr>
        <xdr:cNvPr id="179" name="Text Box 9" hidden="1">
          <a:extLst>
            <a:ext uri="{FF2B5EF4-FFF2-40B4-BE49-F238E27FC236}">
              <a16:creationId xmlns:a16="http://schemas.microsoft.com/office/drawing/2014/main" id="{91297457-B4EC-4B9A-8DAB-71456F57E5F2}"/>
            </a:ext>
          </a:extLst>
        </xdr:cNvPr>
        <xdr:cNvSpPr txBox="1">
          <a:spLocks noChangeArrowheads="1"/>
        </xdr:cNvSpPr>
      </xdr:nvSpPr>
      <xdr:spPr bwMode="auto">
        <a:xfrm>
          <a:off x="6197311" y="73685400"/>
          <a:ext cx="95138"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180" name="Text Box 9" hidden="1">
          <a:extLst>
            <a:ext uri="{FF2B5EF4-FFF2-40B4-BE49-F238E27FC236}">
              <a16:creationId xmlns:a16="http://schemas.microsoft.com/office/drawing/2014/main" id="{C4D4DE46-3639-42CC-9D67-A94F2E64E320}"/>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5726"/>
    <xdr:sp macro="" textlink="">
      <xdr:nvSpPr>
        <xdr:cNvPr id="181" name="Text Box 8" hidden="1">
          <a:extLst>
            <a:ext uri="{FF2B5EF4-FFF2-40B4-BE49-F238E27FC236}">
              <a16:creationId xmlns:a16="http://schemas.microsoft.com/office/drawing/2014/main" id="{7F3E4A6A-E2C1-4BF4-A702-F7DC17677826}"/>
            </a:ext>
          </a:extLst>
        </xdr:cNvPr>
        <xdr:cNvSpPr txBox="1">
          <a:spLocks noChangeArrowheads="1"/>
        </xdr:cNvSpPr>
      </xdr:nvSpPr>
      <xdr:spPr bwMode="auto">
        <a:xfrm>
          <a:off x="3198495" y="73685400"/>
          <a:ext cx="3810" cy="365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182" name="Text Box 9" hidden="1">
          <a:extLst>
            <a:ext uri="{FF2B5EF4-FFF2-40B4-BE49-F238E27FC236}">
              <a16:creationId xmlns:a16="http://schemas.microsoft.com/office/drawing/2014/main" id="{63C270D7-77E9-4943-8AAD-1E23038B159C}"/>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183" name="Text Box 8" hidden="1">
          <a:extLst>
            <a:ext uri="{FF2B5EF4-FFF2-40B4-BE49-F238E27FC236}">
              <a16:creationId xmlns:a16="http://schemas.microsoft.com/office/drawing/2014/main" id="{01E6F9A0-5D03-48DC-89F7-AC2200D0BF49}"/>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184" name="Text Box 9" hidden="1">
          <a:extLst>
            <a:ext uri="{FF2B5EF4-FFF2-40B4-BE49-F238E27FC236}">
              <a16:creationId xmlns:a16="http://schemas.microsoft.com/office/drawing/2014/main" id="{20DD6E9C-EAC2-4404-A66B-5EDD38ABA7B1}"/>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185" name="Text Box 9" hidden="1">
          <a:extLst>
            <a:ext uri="{FF2B5EF4-FFF2-40B4-BE49-F238E27FC236}">
              <a16:creationId xmlns:a16="http://schemas.microsoft.com/office/drawing/2014/main" id="{63045A85-EB2E-46D2-AF78-F8AB79EA5F72}"/>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288316"/>
    <xdr:sp macro="" textlink="">
      <xdr:nvSpPr>
        <xdr:cNvPr id="186" name="Text Box 8" hidden="1">
          <a:extLst>
            <a:ext uri="{FF2B5EF4-FFF2-40B4-BE49-F238E27FC236}">
              <a16:creationId xmlns:a16="http://schemas.microsoft.com/office/drawing/2014/main" id="{2D63AC89-951B-4A77-85CC-99254050F714}"/>
            </a:ext>
          </a:extLst>
        </xdr:cNvPr>
        <xdr:cNvSpPr txBox="1">
          <a:spLocks noChangeArrowheads="1"/>
        </xdr:cNvSpPr>
      </xdr:nvSpPr>
      <xdr:spPr bwMode="auto">
        <a:xfrm>
          <a:off x="3198495" y="73685400"/>
          <a:ext cx="3810" cy="28831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288316"/>
    <xdr:sp macro="" textlink="">
      <xdr:nvSpPr>
        <xdr:cNvPr id="187" name="Text Box 9" hidden="1">
          <a:extLst>
            <a:ext uri="{FF2B5EF4-FFF2-40B4-BE49-F238E27FC236}">
              <a16:creationId xmlns:a16="http://schemas.microsoft.com/office/drawing/2014/main" id="{280B3995-EC1B-4E7E-AC3B-7AC9DC444AB8}"/>
            </a:ext>
          </a:extLst>
        </xdr:cNvPr>
        <xdr:cNvSpPr txBox="1">
          <a:spLocks noChangeArrowheads="1"/>
        </xdr:cNvSpPr>
      </xdr:nvSpPr>
      <xdr:spPr bwMode="auto">
        <a:xfrm>
          <a:off x="6195406" y="73685400"/>
          <a:ext cx="80557"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157"/>
    <xdr:sp macro="" textlink="">
      <xdr:nvSpPr>
        <xdr:cNvPr id="188" name="Text Box 8" hidden="1">
          <a:extLst>
            <a:ext uri="{FF2B5EF4-FFF2-40B4-BE49-F238E27FC236}">
              <a16:creationId xmlns:a16="http://schemas.microsoft.com/office/drawing/2014/main" id="{6C60C33D-B742-4A2A-87E0-7E6BEB939787}"/>
            </a:ext>
          </a:extLst>
        </xdr:cNvPr>
        <xdr:cNvSpPr txBox="1">
          <a:spLocks noChangeArrowheads="1"/>
        </xdr:cNvSpPr>
      </xdr:nvSpPr>
      <xdr:spPr bwMode="auto">
        <a:xfrm>
          <a:off x="3198495" y="73685400"/>
          <a:ext cx="3810" cy="3921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80557" cy="392157"/>
    <xdr:sp macro="" textlink="">
      <xdr:nvSpPr>
        <xdr:cNvPr id="189" name="Text Box 9" hidden="1">
          <a:extLst>
            <a:ext uri="{FF2B5EF4-FFF2-40B4-BE49-F238E27FC236}">
              <a16:creationId xmlns:a16="http://schemas.microsoft.com/office/drawing/2014/main" id="{DB7DCB91-FDCC-4029-964C-CC95B265E939}"/>
            </a:ext>
          </a:extLst>
        </xdr:cNvPr>
        <xdr:cNvSpPr txBox="1">
          <a:spLocks noChangeArrowheads="1"/>
        </xdr:cNvSpPr>
      </xdr:nvSpPr>
      <xdr:spPr bwMode="auto">
        <a:xfrm>
          <a:off x="6195406" y="73685400"/>
          <a:ext cx="80557"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92896"/>
    <xdr:sp macro="" textlink="">
      <xdr:nvSpPr>
        <xdr:cNvPr id="190" name="Text Box 8" hidden="1">
          <a:extLst>
            <a:ext uri="{FF2B5EF4-FFF2-40B4-BE49-F238E27FC236}">
              <a16:creationId xmlns:a16="http://schemas.microsoft.com/office/drawing/2014/main" id="{162BBCC1-DEE7-406E-8E49-931C00F27D5C}"/>
            </a:ext>
          </a:extLst>
        </xdr:cNvPr>
        <xdr:cNvSpPr txBox="1">
          <a:spLocks noChangeArrowheads="1"/>
        </xdr:cNvSpPr>
      </xdr:nvSpPr>
      <xdr:spPr bwMode="auto">
        <a:xfrm>
          <a:off x="3198495" y="73685400"/>
          <a:ext cx="3810" cy="39289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75546" cy="392896"/>
    <xdr:sp macro="" textlink="">
      <xdr:nvSpPr>
        <xdr:cNvPr id="191" name="Text Box 9" hidden="1">
          <a:extLst>
            <a:ext uri="{FF2B5EF4-FFF2-40B4-BE49-F238E27FC236}">
              <a16:creationId xmlns:a16="http://schemas.microsoft.com/office/drawing/2014/main" id="{AA41CB28-CBF0-4ED1-A806-58FA338F9677}"/>
            </a:ext>
          </a:extLst>
        </xdr:cNvPr>
        <xdr:cNvSpPr txBox="1">
          <a:spLocks noChangeArrowheads="1"/>
        </xdr:cNvSpPr>
      </xdr:nvSpPr>
      <xdr:spPr bwMode="auto">
        <a:xfrm>
          <a:off x="6197311"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5138" cy="270157"/>
    <xdr:sp macro="" textlink="">
      <xdr:nvSpPr>
        <xdr:cNvPr id="192" name="Text Box 9" hidden="1">
          <a:extLst>
            <a:ext uri="{FF2B5EF4-FFF2-40B4-BE49-F238E27FC236}">
              <a16:creationId xmlns:a16="http://schemas.microsoft.com/office/drawing/2014/main" id="{461F6554-88A8-4474-8368-20356D1D3CDD}"/>
            </a:ext>
          </a:extLst>
        </xdr:cNvPr>
        <xdr:cNvSpPr txBox="1">
          <a:spLocks noChangeArrowheads="1"/>
        </xdr:cNvSpPr>
      </xdr:nvSpPr>
      <xdr:spPr bwMode="auto">
        <a:xfrm>
          <a:off x="6197311" y="73685400"/>
          <a:ext cx="95138"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193" name="Text Box 9" hidden="1">
          <a:extLst>
            <a:ext uri="{FF2B5EF4-FFF2-40B4-BE49-F238E27FC236}">
              <a16:creationId xmlns:a16="http://schemas.microsoft.com/office/drawing/2014/main" id="{82717587-8E1E-4FB8-9D3F-4610C63482F9}"/>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5726"/>
    <xdr:sp macro="" textlink="">
      <xdr:nvSpPr>
        <xdr:cNvPr id="194" name="Text Box 8" hidden="1">
          <a:extLst>
            <a:ext uri="{FF2B5EF4-FFF2-40B4-BE49-F238E27FC236}">
              <a16:creationId xmlns:a16="http://schemas.microsoft.com/office/drawing/2014/main" id="{D10DA469-2B9A-43A4-A482-86AA03F45AFB}"/>
            </a:ext>
          </a:extLst>
        </xdr:cNvPr>
        <xdr:cNvSpPr txBox="1">
          <a:spLocks noChangeArrowheads="1"/>
        </xdr:cNvSpPr>
      </xdr:nvSpPr>
      <xdr:spPr bwMode="auto">
        <a:xfrm>
          <a:off x="3198495" y="73685400"/>
          <a:ext cx="3810" cy="365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195" name="Text Box 9" hidden="1">
          <a:extLst>
            <a:ext uri="{FF2B5EF4-FFF2-40B4-BE49-F238E27FC236}">
              <a16:creationId xmlns:a16="http://schemas.microsoft.com/office/drawing/2014/main" id="{67803AE3-8876-489B-AA2E-1351C68DBBDD}"/>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0</xdr:rowOff>
    </xdr:from>
    <xdr:ext cx="3810" cy="364435"/>
    <xdr:sp macro="" textlink="">
      <xdr:nvSpPr>
        <xdr:cNvPr id="196" name="Text Box 8" hidden="1">
          <a:extLst>
            <a:ext uri="{FF2B5EF4-FFF2-40B4-BE49-F238E27FC236}">
              <a16:creationId xmlns:a16="http://schemas.microsoft.com/office/drawing/2014/main" id="{504E408E-C6FA-4C3A-84D1-2544E46FB47A}"/>
            </a:ext>
          </a:extLst>
        </xdr:cNvPr>
        <xdr:cNvSpPr txBox="1">
          <a:spLocks noChangeArrowheads="1"/>
        </xdr:cNvSpPr>
      </xdr:nvSpPr>
      <xdr:spPr bwMode="auto">
        <a:xfrm>
          <a:off x="3198495" y="73685400"/>
          <a:ext cx="3810" cy="3644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197" name="Text Box 9" hidden="1">
          <a:extLst>
            <a:ext uri="{FF2B5EF4-FFF2-40B4-BE49-F238E27FC236}">
              <a16:creationId xmlns:a16="http://schemas.microsoft.com/office/drawing/2014/main" id="{1CAD88D3-01B1-48EA-8273-4ED6133F4D32}"/>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198" name="Text Box 9" hidden="1">
          <a:extLst>
            <a:ext uri="{FF2B5EF4-FFF2-40B4-BE49-F238E27FC236}">
              <a16:creationId xmlns:a16="http://schemas.microsoft.com/office/drawing/2014/main" id="{AF4B0227-88E6-4D8F-918D-2F5F6FEFFA5E}"/>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80557" cy="189557"/>
    <xdr:sp macro="" textlink="">
      <xdr:nvSpPr>
        <xdr:cNvPr id="199" name="Text Box 9" hidden="1">
          <a:extLst>
            <a:ext uri="{FF2B5EF4-FFF2-40B4-BE49-F238E27FC236}">
              <a16:creationId xmlns:a16="http://schemas.microsoft.com/office/drawing/2014/main" id="{F1581B33-FE5F-44CA-ACD4-5FF0BB45A728}"/>
            </a:ext>
          </a:extLst>
        </xdr:cNvPr>
        <xdr:cNvSpPr txBox="1">
          <a:spLocks noChangeArrowheads="1"/>
        </xdr:cNvSpPr>
      </xdr:nvSpPr>
      <xdr:spPr bwMode="auto">
        <a:xfrm>
          <a:off x="6195406" y="105392220"/>
          <a:ext cx="80557" cy="189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80557" cy="294506"/>
    <xdr:sp macro="" textlink="">
      <xdr:nvSpPr>
        <xdr:cNvPr id="200" name="Text Box 9" hidden="1">
          <a:extLst>
            <a:ext uri="{FF2B5EF4-FFF2-40B4-BE49-F238E27FC236}">
              <a16:creationId xmlns:a16="http://schemas.microsoft.com/office/drawing/2014/main" id="{7EC48A3B-4A0E-44B6-85C1-9DFB83EF5D53}"/>
            </a:ext>
          </a:extLst>
        </xdr:cNvPr>
        <xdr:cNvSpPr txBox="1">
          <a:spLocks noChangeArrowheads="1"/>
        </xdr:cNvSpPr>
      </xdr:nvSpPr>
      <xdr:spPr bwMode="auto">
        <a:xfrm>
          <a:off x="6195406" y="105392220"/>
          <a:ext cx="80557" cy="294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75546" cy="295063"/>
    <xdr:sp macro="" textlink="">
      <xdr:nvSpPr>
        <xdr:cNvPr id="201" name="Text Box 9" hidden="1">
          <a:extLst>
            <a:ext uri="{FF2B5EF4-FFF2-40B4-BE49-F238E27FC236}">
              <a16:creationId xmlns:a16="http://schemas.microsoft.com/office/drawing/2014/main" id="{D380629A-B976-4627-A061-4ED5A67DA339}"/>
            </a:ext>
          </a:extLst>
        </xdr:cNvPr>
        <xdr:cNvSpPr txBox="1">
          <a:spLocks noChangeArrowheads="1"/>
        </xdr:cNvSpPr>
      </xdr:nvSpPr>
      <xdr:spPr bwMode="auto">
        <a:xfrm>
          <a:off x="6197311" y="105392220"/>
          <a:ext cx="75546" cy="29506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78694" cy="175365"/>
    <xdr:sp macro="" textlink="">
      <xdr:nvSpPr>
        <xdr:cNvPr id="202" name="Text Box 9" hidden="1">
          <a:extLst>
            <a:ext uri="{FF2B5EF4-FFF2-40B4-BE49-F238E27FC236}">
              <a16:creationId xmlns:a16="http://schemas.microsoft.com/office/drawing/2014/main" id="{EDE87112-B364-4294-95C4-DA12C983591B}"/>
            </a:ext>
          </a:extLst>
        </xdr:cNvPr>
        <xdr:cNvSpPr txBox="1">
          <a:spLocks noChangeArrowheads="1"/>
        </xdr:cNvSpPr>
      </xdr:nvSpPr>
      <xdr:spPr bwMode="auto">
        <a:xfrm>
          <a:off x="6197311" y="105392220"/>
          <a:ext cx="78694" cy="1753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91334" cy="175926"/>
    <xdr:sp macro="" textlink="">
      <xdr:nvSpPr>
        <xdr:cNvPr id="203" name="Text Box 9" hidden="1">
          <a:extLst>
            <a:ext uri="{FF2B5EF4-FFF2-40B4-BE49-F238E27FC236}">
              <a16:creationId xmlns:a16="http://schemas.microsoft.com/office/drawing/2014/main" id="{8EDD5206-9F5E-4E39-A11F-D6D58ABCB66A}"/>
            </a:ext>
          </a:extLst>
        </xdr:cNvPr>
        <xdr:cNvSpPr txBox="1">
          <a:spLocks noChangeArrowheads="1"/>
        </xdr:cNvSpPr>
      </xdr:nvSpPr>
      <xdr:spPr bwMode="auto">
        <a:xfrm>
          <a:off x="6195406" y="105392220"/>
          <a:ext cx="91334" cy="1759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93026" cy="237289"/>
    <xdr:sp macro="" textlink="">
      <xdr:nvSpPr>
        <xdr:cNvPr id="204" name="Text Box 9" hidden="1">
          <a:extLst>
            <a:ext uri="{FF2B5EF4-FFF2-40B4-BE49-F238E27FC236}">
              <a16:creationId xmlns:a16="http://schemas.microsoft.com/office/drawing/2014/main" id="{807E6035-73CC-4D92-B765-08F337DF705B}"/>
            </a:ext>
          </a:extLst>
        </xdr:cNvPr>
        <xdr:cNvSpPr txBox="1">
          <a:spLocks noChangeArrowheads="1"/>
        </xdr:cNvSpPr>
      </xdr:nvSpPr>
      <xdr:spPr bwMode="auto">
        <a:xfrm>
          <a:off x="6195406" y="105392220"/>
          <a:ext cx="93026" cy="23728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96497" cy="232194"/>
    <xdr:sp macro="" textlink="">
      <xdr:nvSpPr>
        <xdr:cNvPr id="205" name="Text Box 9" hidden="1">
          <a:extLst>
            <a:ext uri="{FF2B5EF4-FFF2-40B4-BE49-F238E27FC236}">
              <a16:creationId xmlns:a16="http://schemas.microsoft.com/office/drawing/2014/main" id="{0FB683F6-1574-4767-8A94-3F9958A2CCEE}"/>
            </a:ext>
          </a:extLst>
        </xdr:cNvPr>
        <xdr:cNvSpPr txBox="1">
          <a:spLocks noChangeArrowheads="1"/>
        </xdr:cNvSpPr>
      </xdr:nvSpPr>
      <xdr:spPr bwMode="auto">
        <a:xfrm>
          <a:off x="6197311" y="105392220"/>
          <a:ext cx="96497" cy="2321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99921" cy="156790"/>
    <xdr:sp macro="" textlink="">
      <xdr:nvSpPr>
        <xdr:cNvPr id="206" name="Text Box 9" hidden="1">
          <a:extLst>
            <a:ext uri="{FF2B5EF4-FFF2-40B4-BE49-F238E27FC236}">
              <a16:creationId xmlns:a16="http://schemas.microsoft.com/office/drawing/2014/main" id="{E55FFF9F-2DD0-4A81-A143-AC8DDA36932E}"/>
            </a:ext>
          </a:extLst>
        </xdr:cNvPr>
        <xdr:cNvSpPr txBox="1">
          <a:spLocks noChangeArrowheads="1"/>
        </xdr:cNvSpPr>
      </xdr:nvSpPr>
      <xdr:spPr bwMode="auto">
        <a:xfrm>
          <a:off x="6197311" y="105392220"/>
          <a:ext cx="99921" cy="15679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95955" cy="120632"/>
    <xdr:sp macro="" textlink="">
      <xdr:nvSpPr>
        <xdr:cNvPr id="207" name="Text Box 9" hidden="1">
          <a:extLst>
            <a:ext uri="{FF2B5EF4-FFF2-40B4-BE49-F238E27FC236}">
              <a16:creationId xmlns:a16="http://schemas.microsoft.com/office/drawing/2014/main" id="{B5F35798-0834-4C45-8456-DEAC9486AEBC}"/>
            </a:ext>
          </a:extLst>
        </xdr:cNvPr>
        <xdr:cNvSpPr txBox="1">
          <a:spLocks noChangeArrowheads="1"/>
        </xdr:cNvSpPr>
      </xdr:nvSpPr>
      <xdr:spPr bwMode="auto">
        <a:xfrm>
          <a:off x="6197311" y="105392220"/>
          <a:ext cx="95955" cy="12063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655203" cy="92992"/>
    <xdr:sp macro="" textlink="">
      <xdr:nvSpPr>
        <xdr:cNvPr id="208" name="Text Box 9" hidden="1">
          <a:extLst>
            <a:ext uri="{FF2B5EF4-FFF2-40B4-BE49-F238E27FC236}">
              <a16:creationId xmlns:a16="http://schemas.microsoft.com/office/drawing/2014/main" id="{BD66A42D-5E20-42F2-9248-FAE02CDA0AD1}"/>
            </a:ext>
          </a:extLst>
        </xdr:cNvPr>
        <xdr:cNvSpPr txBox="1">
          <a:spLocks noChangeArrowheads="1"/>
        </xdr:cNvSpPr>
      </xdr:nvSpPr>
      <xdr:spPr bwMode="auto">
        <a:xfrm>
          <a:off x="6197311" y="105392220"/>
          <a:ext cx="655203" cy="9299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655203" cy="92992"/>
    <xdr:sp macro="" textlink="">
      <xdr:nvSpPr>
        <xdr:cNvPr id="209" name="Text Box 9" hidden="1">
          <a:extLst>
            <a:ext uri="{FF2B5EF4-FFF2-40B4-BE49-F238E27FC236}">
              <a16:creationId xmlns:a16="http://schemas.microsoft.com/office/drawing/2014/main" id="{73F4BECE-B3E7-4C38-8D8F-17CC61C89A19}"/>
            </a:ext>
          </a:extLst>
        </xdr:cNvPr>
        <xdr:cNvSpPr txBox="1">
          <a:spLocks noChangeArrowheads="1"/>
        </xdr:cNvSpPr>
      </xdr:nvSpPr>
      <xdr:spPr bwMode="auto">
        <a:xfrm>
          <a:off x="6197311" y="105392220"/>
          <a:ext cx="655203" cy="9299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655203" cy="93018"/>
    <xdr:sp macro="" textlink="">
      <xdr:nvSpPr>
        <xdr:cNvPr id="210" name="Text Box 9" hidden="1">
          <a:extLst>
            <a:ext uri="{FF2B5EF4-FFF2-40B4-BE49-F238E27FC236}">
              <a16:creationId xmlns:a16="http://schemas.microsoft.com/office/drawing/2014/main" id="{50142223-33F2-454C-B002-9609B6E57262}"/>
            </a:ext>
          </a:extLst>
        </xdr:cNvPr>
        <xdr:cNvSpPr txBox="1">
          <a:spLocks noChangeArrowheads="1"/>
        </xdr:cNvSpPr>
      </xdr:nvSpPr>
      <xdr:spPr bwMode="auto">
        <a:xfrm>
          <a:off x="6197311" y="105392220"/>
          <a:ext cx="655203" cy="930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80557" cy="189557"/>
    <xdr:sp macro="" textlink="">
      <xdr:nvSpPr>
        <xdr:cNvPr id="211" name="Text Box 9" hidden="1">
          <a:extLst>
            <a:ext uri="{FF2B5EF4-FFF2-40B4-BE49-F238E27FC236}">
              <a16:creationId xmlns:a16="http://schemas.microsoft.com/office/drawing/2014/main" id="{23E4637F-C209-46FA-BFD9-079934C66060}"/>
            </a:ext>
          </a:extLst>
        </xdr:cNvPr>
        <xdr:cNvSpPr txBox="1">
          <a:spLocks noChangeArrowheads="1"/>
        </xdr:cNvSpPr>
      </xdr:nvSpPr>
      <xdr:spPr bwMode="auto">
        <a:xfrm>
          <a:off x="6195406" y="105392220"/>
          <a:ext cx="80557" cy="189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80557" cy="294506"/>
    <xdr:sp macro="" textlink="">
      <xdr:nvSpPr>
        <xdr:cNvPr id="212" name="Text Box 9" hidden="1">
          <a:extLst>
            <a:ext uri="{FF2B5EF4-FFF2-40B4-BE49-F238E27FC236}">
              <a16:creationId xmlns:a16="http://schemas.microsoft.com/office/drawing/2014/main" id="{6BA0C0AD-E245-4ED6-AA43-A5A57D9A5E45}"/>
            </a:ext>
          </a:extLst>
        </xdr:cNvPr>
        <xdr:cNvSpPr txBox="1">
          <a:spLocks noChangeArrowheads="1"/>
        </xdr:cNvSpPr>
      </xdr:nvSpPr>
      <xdr:spPr bwMode="auto">
        <a:xfrm>
          <a:off x="6195406" y="105392220"/>
          <a:ext cx="80557" cy="294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655203" cy="92992"/>
    <xdr:sp macro="" textlink="">
      <xdr:nvSpPr>
        <xdr:cNvPr id="213" name="Text Box 9" hidden="1">
          <a:extLst>
            <a:ext uri="{FF2B5EF4-FFF2-40B4-BE49-F238E27FC236}">
              <a16:creationId xmlns:a16="http://schemas.microsoft.com/office/drawing/2014/main" id="{09C18E3F-9606-418F-A18F-86B725DFEAC8}"/>
            </a:ext>
          </a:extLst>
        </xdr:cNvPr>
        <xdr:cNvSpPr txBox="1">
          <a:spLocks noChangeArrowheads="1"/>
        </xdr:cNvSpPr>
      </xdr:nvSpPr>
      <xdr:spPr bwMode="auto">
        <a:xfrm>
          <a:off x="6197311" y="105392220"/>
          <a:ext cx="655203" cy="9299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655203" cy="92992"/>
    <xdr:sp macro="" textlink="">
      <xdr:nvSpPr>
        <xdr:cNvPr id="214" name="Text Box 9" hidden="1">
          <a:extLst>
            <a:ext uri="{FF2B5EF4-FFF2-40B4-BE49-F238E27FC236}">
              <a16:creationId xmlns:a16="http://schemas.microsoft.com/office/drawing/2014/main" id="{3DE8FB9E-31FA-4688-8C9E-DB8BF6D32F6F}"/>
            </a:ext>
          </a:extLst>
        </xdr:cNvPr>
        <xdr:cNvSpPr txBox="1">
          <a:spLocks noChangeArrowheads="1"/>
        </xdr:cNvSpPr>
      </xdr:nvSpPr>
      <xdr:spPr bwMode="auto">
        <a:xfrm>
          <a:off x="6197311" y="105392220"/>
          <a:ext cx="655203" cy="9299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655203" cy="93018"/>
    <xdr:sp macro="" textlink="">
      <xdr:nvSpPr>
        <xdr:cNvPr id="215" name="Text Box 9" hidden="1">
          <a:extLst>
            <a:ext uri="{FF2B5EF4-FFF2-40B4-BE49-F238E27FC236}">
              <a16:creationId xmlns:a16="http://schemas.microsoft.com/office/drawing/2014/main" id="{0A81C047-A3E0-46B8-8B6A-6A9509835228}"/>
            </a:ext>
          </a:extLst>
        </xdr:cNvPr>
        <xdr:cNvSpPr txBox="1">
          <a:spLocks noChangeArrowheads="1"/>
        </xdr:cNvSpPr>
      </xdr:nvSpPr>
      <xdr:spPr bwMode="auto">
        <a:xfrm>
          <a:off x="6197311" y="105392220"/>
          <a:ext cx="655203" cy="930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75546" cy="295063"/>
    <xdr:sp macro="" textlink="">
      <xdr:nvSpPr>
        <xdr:cNvPr id="216" name="Text Box 9" hidden="1">
          <a:extLst>
            <a:ext uri="{FF2B5EF4-FFF2-40B4-BE49-F238E27FC236}">
              <a16:creationId xmlns:a16="http://schemas.microsoft.com/office/drawing/2014/main" id="{4D0A89E7-CB5A-4C3A-9476-D8D6BCD38A0F}"/>
            </a:ext>
          </a:extLst>
        </xdr:cNvPr>
        <xdr:cNvSpPr txBox="1">
          <a:spLocks noChangeArrowheads="1"/>
        </xdr:cNvSpPr>
      </xdr:nvSpPr>
      <xdr:spPr bwMode="auto">
        <a:xfrm>
          <a:off x="6197311" y="105392220"/>
          <a:ext cx="75546" cy="29506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78694" cy="175365"/>
    <xdr:sp macro="" textlink="">
      <xdr:nvSpPr>
        <xdr:cNvPr id="217" name="Text Box 9" hidden="1">
          <a:extLst>
            <a:ext uri="{FF2B5EF4-FFF2-40B4-BE49-F238E27FC236}">
              <a16:creationId xmlns:a16="http://schemas.microsoft.com/office/drawing/2014/main" id="{8CD93136-2632-4C7C-A3CB-F12FA5266499}"/>
            </a:ext>
          </a:extLst>
        </xdr:cNvPr>
        <xdr:cNvSpPr txBox="1">
          <a:spLocks noChangeArrowheads="1"/>
        </xdr:cNvSpPr>
      </xdr:nvSpPr>
      <xdr:spPr bwMode="auto">
        <a:xfrm>
          <a:off x="6197311" y="105392220"/>
          <a:ext cx="78694" cy="1753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95955" cy="120632"/>
    <xdr:sp macro="" textlink="">
      <xdr:nvSpPr>
        <xdr:cNvPr id="218" name="Text Box 9" hidden="1">
          <a:extLst>
            <a:ext uri="{FF2B5EF4-FFF2-40B4-BE49-F238E27FC236}">
              <a16:creationId xmlns:a16="http://schemas.microsoft.com/office/drawing/2014/main" id="{C4F801D4-5955-4481-AAE6-FBA1B333999F}"/>
            </a:ext>
          </a:extLst>
        </xdr:cNvPr>
        <xdr:cNvSpPr txBox="1">
          <a:spLocks noChangeArrowheads="1"/>
        </xdr:cNvSpPr>
      </xdr:nvSpPr>
      <xdr:spPr bwMode="auto">
        <a:xfrm>
          <a:off x="6197311" y="105392220"/>
          <a:ext cx="95955" cy="12063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95955" cy="110831"/>
    <xdr:sp macro="" textlink="">
      <xdr:nvSpPr>
        <xdr:cNvPr id="219" name="Text Box 9" hidden="1">
          <a:extLst>
            <a:ext uri="{FF2B5EF4-FFF2-40B4-BE49-F238E27FC236}">
              <a16:creationId xmlns:a16="http://schemas.microsoft.com/office/drawing/2014/main" id="{B21F5298-30E6-4C37-B39B-6B144CB4D946}"/>
            </a:ext>
          </a:extLst>
        </xdr:cNvPr>
        <xdr:cNvSpPr txBox="1">
          <a:spLocks noChangeArrowheads="1"/>
        </xdr:cNvSpPr>
      </xdr:nvSpPr>
      <xdr:spPr bwMode="auto">
        <a:xfrm>
          <a:off x="6197311" y="105392220"/>
          <a:ext cx="95955" cy="11083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91334" cy="175926"/>
    <xdr:sp macro="" textlink="">
      <xdr:nvSpPr>
        <xdr:cNvPr id="220" name="Text Box 9" hidden="1">
          <a:extLst>
            <a:ext uri="{FF2B5EF4-FFF2-40B4-BE49-F238E27FC236}">
              <a16:creationId xmlns:a16="http://schemas.microsoft.com/office/drawing/2014/main" id="{933FC1EF-DACF-403B-9121-323021CEB97D}"/>
            </a:ext>
          </a:extLst>
        </xdr:cNvPr>
        <xdr:cNvSpPr txBox="1">
          <a:spLocks noChangeArrowheads="1"/>
        </xdr:cNvSpPr>
      </xdr:nvSpPr>
      <xdr:spPr bwMode="auto">
        <a:xfrm>
          <a:off x="6195406" y="105392220"/>
          <a:ext cx="91334" cy="1759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93026" cy="237289"/>
    <xdr:sp macro="" textlink="">
      <xdr:nvSpPr>
        <xdr:cNvPr id="221" name="Text Box 9" hidden="1">
          <a:extLst>
            <a:ext uri="{FF2B5EF4-FFF2-40B4-BE49-F238E27FC236}">
              <a16:creationId xmlns:a16="http://schemas.microsoft.com/office/drawing/2014/main" id="{04E411A7-73D1-45A3-ADDA-FC690F3B9995}"/>
            </a:ext>
          </a:extLst>
        </xdr:cNvPr>
        <xdr:cNvSpPr txBox="1">
          <a:spLocks noChangeArrowheads="1"/>
        </xdr:cNvSpPr>
      </xdr:nvSpPr>
      <xdr:spPr bwMode="auto">
        <a:xfrm>
          <a:off x="6195406" y="105392220"/>
          <a:ext cx="93026" cy="23728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96497" cy="232194"/>
    <xdr:sp macro="" textlink="">
      <xdr:nvSpPr>
        <xdr:cNvPr id="222" name="Text Box 9" hidden="1">
          <a:extLst>
            <a:ext uri="{FF2B5EF4-FFF2-40B4-BE49-F238E27FC236}">
              <a16:creationId xmlns:a16="http://schemas.microsoft.com/office/drawing/2014/main" id="{81ADAD25-A5D9-4EFC-8E68-BEBC8EBDA8B0}"/>
            </a:ext>
          </a:extLst>
        </xdr:cNvPr>
        <xdr:cNvSpPr txBox="1">
          <a:spLocks noChangeArrowheads="1"/>
        </xdr:cNvSpPr>
      </xdr:nvSpPr>
      <xdr:spPr bwMode="auto">
        <a:xfrm>
          <a:off x="6197311" y="105392220"/>
          <a:ext cx="96497" cy="2321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99921" cy="156790"/>
    <xdr:sp macro="" textlink="">
      <xdr:nvSpPr>
        <xdr:cNvPr id="223" name="Text Box 9" hidden="1">
          <a:extLst>
            <a:ext uri="{FF2B5EF4-FFF2-40B4-BE49-F238E27FC236}">
              <a16:creationId xmlns:a16="http://schemas.microsoft.com/office/drawing/2014/main" id="{63D8A628-2EBF-4B0B-A606-5CC9AB7ADFA9}"/>
            </a:ext>
          </a:extLst>
        </xdr:cNvPr>
        <xdr:cNvSpPr txBox="1">
          <a:spLocks noChangeArrowheads="1"/>
        </xdr:cNvSpPr>
      </xdr:nvSpPr>
      <xdr:spPr bwMode="auto">
        <a:xfrm>
          <a:off x="6197311" y="105392220"/>
          <a:ext cx="99921" cy="15679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955" cy="170876"/>
    <xdr:sp macro="" textlink="">
      <xdr:nvSpPr>
        <xdr:cNvPr id="224" name="Text Box 9" hidden="1">
          <a:extLst>
            <a:ext uri="{FF2B5EF4-FFF2-40B4-BE49-F238E27FC236}">
              <a16:creationId xmlns:a16="http://schemas.microsoft.com/office/drawing/2014/main" id="{F62CE0FE-361A-4304-9916-B61EB8792D5E}"/>
            </a:ext>
          </a:extLst>
        </xdr:cNvPr>
        <xdr:cNvSpPr txBox="1">
          <a:spLocks noChangeArrowheads="1"/>
        </xdr:cNvSpPr>
      </xdr:nvSpPr>
      <xdr:spPr bwMode="auto">
        <a:xfrm>
          <a:off x="6197311" y="105773220"/>
          <a:ext cx="95955" cy="1708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05"/>
    <xdr:sp macro="" textlink="">
      <xdr:nvSpPr>
        <xdr:cNvPr id="225" name="Text Box 9" hidden="1">
          <a:extLst>
            <a:ext uri="{FF2B5EF4-FFF2-40B4-BE49-F238E27FC236}">
              <a16:creationId xmlns:a16="http://schemas.microsoft.com/office/drawing/2014/main" id="{E890EA79-C88A-4F88-A7EE-9E9239BBA51F}"/>
            </a:ext>
          </a:extLst>
        </xdr:cNvPr>
        <xdr:cNvSpPr txBox="1">
          <a:spLocks noChangeArrowheads="1"/>
        </xdr:cNvSpPr>
      </xdr:nvSpPr>
      <xdr:spPr bwMode="auto">
        <a:xfrm>
          <a:off x="6197311" y="105773220"/>
          <a:ext cx="655203"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05"/>
    <xdr:sp macro="" textlink="">
      <xdr:nvSpPr>
        <xdr:cNvPr id="226" name="Text Box 9" hidden="1">
          <a:extLst>
            <a:ext uri="{FF2B5EF4-FFF2-40B4-BE49-F238E27FC236}">
              <a16:creationId xmlns:a16="http://schemas.microsoft.com/office/drawing/2014/main" id="{5E36E0F3-003E-4268-BB73-5CFCAF7A4171}"/>
            </a:ext>
          </a:extLst>
        </xdr:cNvPr>
        <xdr:cNvSpPr txBox="1">
          <a:spLocks noChangeArrowheads="1"/>
        </xdr:cNvSpPr>
      </xdr:nvSpPr>
      <xdr:spPr bwMode="auto">
        <a:xfrm>
          <a:off x="6197311" y="105773220"/>
          <a:ext cx="655203"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42"/>
    <xdr:sp macro="" textlink="">
      <xdr:nvSpPr>
        <xdr:cNvPr id="227" name="Text Box 9" hidden="1">
          <a:extLst>
            <a:ext uri="{FF2B5EF4-FFF2-40B4-BE49-F238E27FC236}">
              <a16:creationId xmlns:a16="http://schemas.microsoft.com/office/drawing/2014/main" id="{638F6DA9-851B-4359-BCC1-BD130831108E}"/>
            </a:ext>
          </a:extLst>
        </xdr:cNvPr>
        <xdr:cNvSpPr txBox="1">
          <a:spLocks noChangeArrowheads="1"/>
        </xdr:cNvSpPr>
      </xdr:nvSpPr>
      <xdr:spPr bwMode="auto">
        <a:xfrm>
          <a:off x="6197311" y="105773220"/>
          <a:ext cx="655203"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277017"/>
    <xdr:sp macro="" textlink="">
      <xdr:nvSpPr>
        <xdr:cNvPr id="228" name="Text Box 9" hidden="1">
          <a:extLst>
            <a:ext uri="{FF2B5EF4-FFF2-40B4-BE49-F238E27FC236}">
              <a16:creationId xmlns:a16="http://schemas.microsoft.com/office/drawing/2014/main" id="{E301838A-588F-4F27-96F2-3B5A3D2A9750}"/>
            </a:ext>
          </a:extLst>
        </xdr:cNvPr>
        <xdr:cNvSpPr txBox="1">
          <a:spLocks noChangeArrowheads="1"/>
        </xdr:cNvSpPr>
      </xdr:nvSpPr>
      <xdr:spPr bwMode="auto">
        <a:xfrm>
          <a:off x="6195406"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398812"/>
    <xdr:sp macro="" textlink="">
      <xdr:nvSpPr>
        <xdr:cNvPr id="229" name="Text Box 9" hidden="1">
          <a:extLst>
            <a:ext uri="{FF2B5EF4-FFF2-40B4-BE49-F238E27FC236}">
              <a16:creationId xmlns:a16="http://schemas.microsoft.com/office/drawing/2014/main" id="{904F55FC-77F4-480C-A7EE-7359ABB6382B}"/>
            </a:ext>
          </a:extLst>
        </xdr:cNvPr>
        <xdr:cNvSpPr txBox="1">
          <a:spLocks noChangeArrowheads="1"/>
        </xdr:cNvSpPr>
      </xdr:nvSpPr>
      <xdr:spPr bwMode="auto">
        <a:xfrm>
          <a:off x="6195406"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05"/>
    <xdr:sp macro="" textlink="">
      <xdr:nvSpPr>
        <xdr:cNvPr id="230" name="Text Box 9" hidden="1">
          <a:extLst>
            <a:ext uri="{FF2B5EF4-FFF2-40B4-BE49-F238E27FC236}">
              <a16:creationId xmlns:a16="http://schemas.microsoft.com/office/drawing/2014/main" id="{FB143893-BFBE-4576-86C9-848269A44CAE}"/>
            </a:ext>
          </a:extLst>
        </xdr:cNvPr>
        <xdr:cNvSpPr txBox="1">
          <a:spLocks noChangeArrowheads="1"/>
        </xdr:cNvSpPr>
      </xdr:nvSpPr>
      <xdr:spPr bwMode="auto">
        <a:xfrm>
          <a:off x="6197311" y="105773220"/>
          <a:ext cx="655203"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05"/>
    <xdr:sp macro="" textlink="">
      <xdr:nvSpPr>
        <xdr:cNvPr id="231" name="Text Box 9" hidden="1">
          <a:extLst>
            <a:ext uri="{FF2B5EF4-FFF2-40B4-BE49-F238E27FC236}">
              <a16:creationId xmlns:a16="http://schemas.microsoft.com/office/drawing/2014/main" id="{78633C3C-5125-4A51-BA2E-30F47027ADAD}"/>
            </a:ext>
          </a:extLst>
        </xdr:cNvPr>
        <xdr:cNvSpPr txBox="1">
          <a:spLocks noChangeArrowheads="1"/>
        </xdr:cNvSpPr>
      </xdr:nvSpPr>
      <xdr:spPr bwMode="auto">
        <a:xfrm>
          <a:off x="6197311" y="105773220"/>
          <a:ext cx="655203"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42"/>
    <xdr:sp macro="" textlink="">
      <xdr:nvSpPr>
        <xdr:cNvPr id="232" name="Text Box 9" hidden="1">
          <a:extLst>
            <a:ext uri="{FF2B5EF4-FFF2-40B4-BE49-F238E27FC236}">
              <a16:creationId xmlns:a16="http://schemas.microsoft.com/office/drawing/2014/main" id="{0C088565-8963-4759-8D2F-4629BAAB12D1}"/>
            </a:ext>
          </a:extLst>
        </xdr:cNvPr>
        <xdr:cNvSpPr txBox="1">
          <a:spLocks noChangeArrowheads="1"/>
        </xdr:cNvSpPr>
      </xdr:nvSpPr>
      <xdr:spPr bwMode="auto">
        <a:xfrm>
          <a:off x="6197311" y="105773220"/>
          <a:ext cx="655203"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75546" cy="399566"/>
    <xdr:sp macro="" textlink="">
      <xdr:nvSpPr>
        <xdr:cNvPr id="233" name="Text Box 9" hidden="1">
          <a:extLst>
            <a:ext uri="{FF2B5EF4-FFF2-40B4-BE49-F238E27FC236}">
              <a16:creationId xmlns:a16="http://schemas.microsoft.com/office/drawing/2014/main" id="{476B6EEC-8AFF-4BCE-A4F4-2B9C4E54D20E}"/>
            </a:ext>
          </a:extLst>
        </xdr:cNvPr>
        <xdr:cNvSpPr txBox="1">
          <a:spLocks noChangeArrowheads="1"/>
        </xdr:cNvSpPr>
      </xdr:nvSpPr>
      <xdr:spPr bwMode="auto">
        <a:xfrm>
          <a:off x="6197311"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138" cy="269495"/>
    <xdr:sp macro="" textlink="">
      <xdr:nvSpPr>
        <xdr:cNvPr id="234" name="Text Box 9" hidden="1">
          <a:extLst>
            <a:ext uri="{FF2B5EF4-FFF2-40B4-BE49-F238E27FC236}">
              <a16:creationId xmlns:a16="http://schemas.microsoft.com/office/drawing/2014/main" id="{E8579251-74BC-40F1-AFF0-8682883166E9}"/>
            </a:ext>
          </a:extLst>
        </xdr:cNvPr>
        <xdr:cNvSpPr txBox="1">
          <a:spLocks noChangeArrowheads="1"/>
        </xdr:cNvSpPr>
      </xdr:nvSpPr>
      <xdr:spPr bwMode="auto">
        <a:xfrm>
          <a:off x="6197311" y="105773220"/>
          <a:ext cx="95138"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955" cy="170876"/>
    <xdr:sp macro="" textlink="">
      <xdr:nvSpPr>
        <xdr:cNvPr id="235" name="Text Box 9" hidden="1">
          <a:extLst>
            <a:ext uri="{FF2B5EF4-FFF2-40B4-BE49-F238E27FC236}">
              <a16:creationId xmlns:a16="http://schemas.microsoft.com/office/drawing/2014/main" id="{FDF44A8F-E661-4E56-A951-B42BCA4C4078}"/>
            </a:ext>
          </a:extLst>
        </xdr:cNvPr>
        <xdr:cNvSpPr txBox="1">
          <a:spLocks noChangeArrowheads="1"/>
        </xdr:cNvSpPr>
      </xdr:nvSpPr>
      <xdr:spPr bwMode="auto">
        <a:xfrm>
          <a:off x="6197311" y="105773220"/>
          <a:ext cx="95955" cy="1708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955" cy="145970"/>
    <xdr:sp macro="" textlink="">
      <xdr:nvSpPr>
        <xdr:cNvPr id="236" name="Text Box 9" hidden="1">
          <a:extLst>
            <a:ext uri="{FF2B5EF4-FFF2-40B4-BE49-F238E27FC236}">
              <a16:creationId xmlns:a16="http://schemas.microsoft.com/office/drawing/2014/main" id="{5B0B0FCD-E26A-4143-BFDB-5A54A07E8AB7}"/>
            </a:ext>
          </a:extLst>
        </xdr:cNvPr>
        <xdr:cNvSpPr txBox="1">
          <a:spLocks noChangeArrowheads="1"/>
        </xdr:cNvSpPr>
      </xdr:nvSpPr>
      <xdr:spPr bwMode="auto">
        <a:xfrm>
          <a:off x="6197311" y="105773220"/>
          <a:ext cx="95955" cy="145970"/>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281178"/>
    <xdr:sp macro="" textlink="">
      <xdr:nvSpPr>
        <xdr:cNvPr id="237" name="Text Box 9" hidden="1">
          <a:extLst>
            <a:ext uri="{FF2B5EF4-FFF2-40B4-BE49-F238E27FC236}">
              <a16:creationId xmlns:a16="http://schemas.microsoft.com/office/drawing/2014/main" id="{BA67CD95-62BC-42F0-9588-22B627F2855E}"/>
            </a:ext>
          </a:extLst>
        </xdr:cNvPr>
        <xdr:cNvSpPr txBox="1">
          <a:spLocks noChangeArrowheads="1"/>
        </xdr:cNvSpPr>
      </xdr:nvSpPr>
      <xdr:spPr bwMode="auto">
        <a:xfrm>
          <a:off x="6195406" y="105773220"/>
          <a:ext cx="78715"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387732"/>
    <xdr:sp macro="" textlink="">
      <xdr:nvSpPr>
        <xdr:cNvPr id="238" name="Text Box 9" hidden="1">
          <a:extLst>
            <a:ext uri="{FF2B5EF4-FFF2-40B4-BE49-F238E27FC236}">
              <a16:creationId xmlns:a16="http://schemas.microsoft.com/office/drawing/2014/main" id="{15EB5616-D5EC-425B-A3E0-2AD3536CBB56}"/>
            </a:ext>
          </a:extLst>
        </xdr:cNvPr>
        <xdr:cNvSpPr txBox="1">
          <a:spLocks noChangeArrowheads="1"/>
        </xdr:cNvSpPr>
      </xdr:nvSpPr>
      <xdr:spPr bwMode="auto">
        <a:xfrm>
          <a:off x="6195406" y="105773220"/>
          <a:ext cx="78715"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0342" cy="346989"/>
    <xdr:sp macro="" textlink="">
      <xdr:nvSpPr>
        <xdr:cNvPr id="239" name="Text Box 9" hidden="1">
          <a:extLst>
            <a:ext uri="{FF2B5EF4-FFF2-40B4-BE49-F238E27FC236}">
              <a16:creationId xmlns:a16="http://schemas.microsoft.com/office/drawing/2014/main" id="{DEAA1A22-7296-4BDA-9D1A-8E3C2624CD8F}"/>
            </a:ext>
          </a:extLst>
        </xdr:cNvPr>
        <xdr:cNvSpPr txBox="1">
          <a:spLocks noChangeArrowheads="1"/>
        </xdr:cNvSpPr>
      </xdr:nvSpPr>
      <xdr:spPr bwMode="auto">
        <a:xfrm>
          <a:off x="6197311" y="105773220"/>
          <a:ext cx="100342"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3045" cy="240044"/>
    <xdr:sp macro="" textlink="">
      <xdr:nvSpPr>
        <xdr:cNvPr id="240" name="Text Box 9" hidden="1">
          <a:extLst>
            <a:ext uri="{FF2B5EF4-FFF2-40B4-BE49-F238E27FC236}">
              <a16:creationId xmlns:a16="http://schemas.microsoft.com/office/drawing/2014/main" id="{C9456687-9AEC-4760-A4D6-70FFA3B85E21}"/>
            </a:ext>
          </a:extLst>
        </xdr:cNvPr>
        <xdr:cNvSpPr txBox="1">
          <a:spLocks noChangeArrowheads="1"/>
        </xdr:cNvSpPr>
      </xdr:nvSpPr>
      <xdr:spPr bwMode="auto">
        <a:xfrm>
          <a:off x="6197311" y="105773220"/>
          <a:ext cx="10304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80557" cy="189557"/>
    <xdr:sp macro="" textlink="">
      <xdr:nvSpPr>
        <xdr:cNvPr id="241" name="Text Box 9" hidden="1">
          <a:extLst>
            <a:ext uri="{FF2B5EF4-FFF2-40B4-BE49-F238E27FC236}">
              <a16:creationId xmlns:a16="http://schemas.microsoft.com/office/drawing/2014/main" id="{62EAE00B-1C63-44B3-AA25-6AB0800E8E29}"/>
            </a:ext>
          </a:extLst>
        </xdr:cNvPr>
        <xdr:cNvSpPr txBox="1">
          <a:spLocks noChangeArrowheads="1"/>
        </xdr:cNvSpPr>
      </xdr:nvSpPr>
      <xdr:spPr bwMode="auto">
        <a:xfrm>
          <a:off x="6195406" y="105392220"/>
          <a:ext cx="80557" cy="189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80557" cy="294506"/>
    <xdr:sp macro="" textlink="">
      <xdr:nvSpPr>
        <xdr:cNvPr id="242" name="Text Box 9" hidden="1">
          <a:extLst>
            <a:ext uri="{FF2B5EF4-FFF2-40B4-BE49-F238E27FC236}">
              <a16:creationId xmlns:a16="http://schemas.microsoft.com/office/drawing/2014/main" id="{B5191E89-AB2C-49C6-9F1B-CA3997F80ECE}"/>
            </a:ext>
          </a:extLst>
        </xdr:cNvPr>
        <xdr:cNvSpPr txBox="1">
          <a:spLocks noChangeArrowheads="1"/>
        </xdr:cNvSpPr>
      </xdr:nvSpPr>
      <xdr:spPr bwMode="auto">
        <a:xfrm>
          <a:off x="6195406" y="105392220"/>
          <a:ext cx="80557" cy="294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75546" cy="295063"/>
    <xdr:sp macro="" textlink="">
      <xdr:nvSpPr>
        <xdr:cNvPr id="243" name="Text Box 9" hidden="1">
          <a:extLst>
            <a:ext uri="{FF2B5EF4-FFF2-40B4-BE49-F238E27FC236}">
              <a16:creationId xmlns:a16="http://schemas.microsoft.com/office/drawing/2014/main" id="{9995917E-A6B0-44CA-A0F1-C72241FAEFA0}"/>
            </a:ext>
          </a:extLst>
        </xdr:cNvPr>
        <xdr:cNvSpPr txBox="1">
          <a:spLocks noChangeArrowheads="1"/>
        </xdr:cNvSpPr>
      </xdr:nvSpPr>
      <xdr:spPr bwMode="auto">
        <a:xfrm>
          <a:off x="6197311" y="105392220"/>
          <a:ext cx="75546" cy="29506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78694" cy="175365"/>
    <xdr:sp macro="" textlink="">
      <xdr:nvSpPr>
        <xdr:cNvPr id="244" name="Text Box 9" hidden="1">
          <a:extLst>
            <a:ext uri="{FF2B5EF4-FFF2-40B4-BE49-F238E27FC236}">
              <a16:creationId xmlns:a16="http://schemas.microsoft.com/office/drawing/2014/main" id="{443396F0-4A80-439C-94DB-7C4A714E54AF}"/>
            </a:ext>
          </a:extLst>
        </xdr:cNvPr>
        <xdr:cNvSpPr txBox="1">
          <a:spLocks noChangeArrowheads="1"/>
        </xdr:cNvSpPr>
      </xdr:nvSpPr>
      <xdr:spPr bwMode="auto">
        <a:xfrm>
          <a:off x="6197311" y="105392220"/>
          <a:ext cx="78694" cy="1753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91334" cy="175926"/>
    <xdr:sp macro="" textlink="">
      <xdr:nvSpPr>
        <xdr:cNvPr id="245" name="Text Box 9" hidden="1">
          <a:extLst>
            <a:ext uri="{FF2B5EF4-FFF2-40B4-BE49-F238E27FC236}">
              <a16:creationId xmlns:a16="http://schemas.microsoft.com/office/drawing/2014/main" id="{D78E03EB-28D8-4FA7-88EF-0AEADB2398F5}"/>
            </a:ext>
          </a:extLst>
        </xdr:cNvPr>
        <xdr:cNvSpPr txBox="1">
          <a:spLocks noChangeArrowheads="1"/>
        </xdr:cNvSpPr>
      </xdr:nvSpPr>
      <xdr:spPr bwMode="auto">
        <a:xfrm>
          <a:off x="6195406" y="105392220"/>
          <a:ext cx="91334" cy="1759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115</xdr:row>
      <xdr:rowOff>0</xdr:rowOff>
    </xdr:from>
    <xdr:ext cx="93026" cy="237289"/>
    <xdr:sp macro="" textlink="">
      <xdr:nvSpPr>
        <xdr:cNvPr id="246" name="Text Box 9" hidden="1">
          <a:extLst>
            <a:ext uri="{FF2B5EF4-FFF2-40B4-BE49-F238E27FC236}">
              <a16:creationId xmlns:a16="http://schemas.microsoft.com/office/drawing/2014/main" id="{CE8E0F3E-15EC-4DBF-9CDB-432DB6A7CFDE}"/>
            </a:ext>
          </a:extLst>
        </xdr:cNvPr>
        <xdr:cNvSpPr txBox="1">
          <a:spLocks noChangeArrowheads="1"/>
        </xdr:cNvSpPr>
      </xdr:nvSpPr>
      <xdr:spPr bwMode="auto">
        <a:xfrm>
          <a:off x="6195406" y="105392220"/>
          <a:ext cx="93026" cy="23728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96497" cy="232194"/>
    <xdr:sp macro="" textlink="">
      <xdr:nvSpPr>
        <xdr:cNvPr id="247" name="Text Box 9" hidden="1">
          <a:extLst>
            <a:ext uri="{FF2B5EF4-FFF2-40B4-BE49-F238E27FC236}">
              <a16:creationId xmlns:a16="http://schemas.microsoft.com/office/drawing/2014/main" id="{CFBD5F96-6DB9-4979-B7F8-4E9870933B61}"/>
            </a:ext>
          </a:extLst>
        </xdr:cNvPr>
        <xdr:cNvSpPr txBox="1">
          <a:spLocks noChangeArrowheads="1"/>
        </xdr:cNvSpPr>
      </xdr:nvSpPr>
      <xdr:spPr bwMode="auto">
        <a:xfrm>
          <a:off x="6197311" y="105392220"/>
          <a:ext cx="96497" cy="2321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115</xdr:row>
      <xdr:rowOff>0</xdr:rowOff>
    </xdr:from>
    <xdr:ext cx="99921" cy="156790"/>
    <xdr:sp macro="" textlink="">
      <xdr:nvSpPr>
        <xdr:cNvPr id="248" name="Text Box 9" hidden="1">
          <a:extLst>
            <a:ext uri="{FF2B5EF4-FFF2-40B4-BE49-F238E27FC236}">
              <a16:creationId xmlns:a16="http://schemas.microsoft.com/office/drawing/2014/main" id="{0D99D906-343C-4FA8-A937-51DDBC006B1F}"/>
            </a:ext>
          </a:extLst>
        </xdr:cNvPr>
        <xdr:cNvSpPr txBox="1">
          <a:spLocks noChangeArrowheads="1"/>
        </xdr:cNvSpPr>
      </xdr:nvSpPr>
      <xdr:spPr bwMode="auto">
        <a:xfrm>
          <a:off x="6197311" y="105392220"/>
          <a:ext cx="99921" cy="15679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277017"/>
    <xdr:sp macro="" textlink="">
      <xdr:nvSpPr>
        <xdr:cNvPr id="249" name="Text Box 9" hidden="1">
          <a:extLst>
            <a:ext uri="{FF2B5EF4-FFF2-40B4-BE49-F238E27FC236}">
              <a16:creationId xmlns:a16="http://schemas.microsoft.com/office/drawing/2014/main" id="{23FD6928-C885-4196-A021-39DE73B84AC5}"/>
            </a:ext>
          </a:extLst>
        </xdr:cNvPr>
        <xdr:cNvSpPr txBox="1">
          <a:spLocks noChangeArrowheads="1"/>
        </xdr:cNvSpPr>
      </xdr:nvSpPr>
      <xdr:spPr bwMode="auto">
        <a:xfrm>
          <a:off x="6195406"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398812"/>
    <xdr:sp macro="" textlink="">
      <xdr:nvSpPr>
        <xdr:cNvPr id="250" name="Text Box 9" hidden="1">
          <a:extLst>
            <a:ext uri="{FF2B5EF4-FFF2-40B4-BE49-F238E27FC236}">
              <a16:creationId xmlns:a16="http://schemas.microsoft.com/office/drawing/2014/main" id="{F00F033A-E538-4264-884A-DE597DA3CDE1}"/>
            </a:ext>
          </a:extLst>
        </xdr:cNvPr>
        <xdr:cNvSpPr txBox="1">
          <a:spLocks noChangeArrowheads="1"/>
        </xdr:cNvSpPr>
      </xdr:nvSpPr>
      <xdr:spPr bwMode="auto">
        <a:xfrm>
          <a:off x="6195406"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75546" cy="399566"/>
    <xdr:sp macro="" textlink="">
      <xdr:nvSpPr>
        <xdr:cNvPr id="251" name="Text Box 9" hidden="1">
          <a:extLst>
            <a:ext uri="{FF2B5EF4-FFF2-40B4-BE49-F238E27FC236}">
              <a16:creationId xmlns:a16="http://schemas.microsoft.com/office/drawing/2014/main" id="{8BDCF71A-7671-4A94-818B-768101ED7902}"/>
            </a:ext>
          </a:extLst>
        </xdr:cNvPr>
        <xdr:cNvSpPr txBox="1">
          <a:spLocks noChangeArrowheads="1"/>
        </xdr:cNvSpPr>
      </xdr:nvSpPr>
      <xdr:spPr bwMode="auto">
        <a:xfrm>
          <a:off x="6197311"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138" cy="269495"/>
    <xdr:sp macro="" textlink="">
      <xdr:nvSpPr>
        <xdr:cNvPr id="252" name="Text Box 9" hidden="1">
          <a:extLst>
            <a:ext uri="{FF2B5EF4-FFF2-40B4-BE49-F238E27FC236}">
              <a16:creationId xmlns:a16="http://schemas.microsoft.com/office/drawing/2014/main" id="{EB00ED40-3254-40A9-8C50-E6ABE6A58BDB}"/>
            </a:ext>
          </a:extLst>
        </xdr:cNvPr>
        <xdr:cNvSpPr txBox="1">
          <a:spLocks noChangeArrowheads="1"/>
        </xdr:cNvSpPr>
      </xdr:nvSpPr>
      <xdr:spPr bwMode="auto">
        <a:xfrm>
          <a:off x="6197311" y="105773220"/>
          <a:ext cx="95138"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281178"/>
    <xdr:sp macro="" textlink="">
      <xdr:nvSpPr>
        <xdr:cNvPr id="253" name="Text Box 9" hidden="1">
          <a:extLst>
            <a:ext uri="{FF2B5EF4-FFF2-40B4-BE49-F238E27FC236}">
              <a16:creationId xmlns:a16="http://schemas.microsoft.com/office/drawing/2014/main" id="{71FBCF88-2C74-4FEA-8CDC-545F476C5339}"/>
            </a:ext>
          </a:extLst>
        </xdr:cNvPr>
        <xdr:cNvSpPr txBox="1">
          <a:spLocks noChangeArrowheads="1"/>
        </xdr:cNvSpPr>
      </xdr:nvSpPr>
      <xdr:spPr bwMode="auto">
        <a:xfrm>
          <a:off x="6195406" y="105773220"/>
          <a:ext cx="78715"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387732"/>
    <xdr:sp macro="" textlink="">
      <xdr:nvSpPr>
        <xdr:cNvPr id="254" name="Text Box 9" hidden="1">
          <a:extLst>
            <a:ext uri="{FF2B5EF4-FFF2-40B4-BE49-F238E27FC236}">
              <a16:creationId xmlns:a16="http://schemas.microsoft.com/office/drawing/2014/main" id="{ABD80D09-B392-4FD3-8C3B-CD111B1A6872}"/>
            </a:ext>
          </a:extLst>
        </xdr:cNvPr>
        <xdr:cNvSpPr txBox="1">
          <a:spLocks noChangeArrowheads="1"/>
        </xdr:cNvSpPr>
      </xdr:nvSpPr>
      <xdr:spPr bwMode="auto">
        <a:xfrm>
          <a:off x="6195406" y="105773220"/>
          <a:ext cx="78715"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0342" cy="346989"/>
    <xdr:sp macro="" textlink="">
      <xdr:nvSpPr>
        <xdr:cNvPr id="255" name="Text Box 9" hidden="1">
          <a:extLst>
            <a:ext uri="{FF2B5EF4-FFF2-40B4-BE49-F238E27FC236}">
              <a16:creationId xmlns:a16="http://schemas.microsoft.com/office/drawing/2014/main" id="{1E431DFE-7695-4742-80AC-11FCA67BB8A3}"/>
            </a:ext>
          </a:extLst>
        </xdr:cNvPr>
        <xdr:cNvSpPr txBox="1">
          <a:spLocks noChangeArrowheads="1"/>
        </xdr:cNvSpPr>
      </xdr:nvSpPr>
      <xdr:spPr bwMode="auto">
        <a:xfrm>
          <a:off x="6197311" y="105773220"/>
          <a:ext cx="100342"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3045" cy="240044"/>
    <xdr:sp macro="" textlink="">
      <xdr:nvSpPr>
        <xdr:cNvPr id="256" name="Text Box 9" hidden="1">
          <a:extLst>
            <a:ext uri="{FF2B5EF4-FFF2-40B4-BE49-F238E27FC236}">
              <a16:creationId xmlns:a16="http://schemas.microsoft.com/office/drawing/2014/main" id="{B821655F-66B6-4FAC-8A4F-AEE9768829F1}"/>
            </a:ext>
          </a:extLst>
        </xdr:cNvPr>
        <xdr:cNvSpPr txBox="1">
          <a:spLocks noChangeArrowheads="1"/>
        </xdr:cNvSpPr>
      </xdr:nvSpPr>
      <xdr:spPr bwMode="auto">
        <a:xfrm>
          <a:off x="6197311" y="105773220"/>
          <a:ext cx="10304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277017"/>
    <xdr:sp macro="" textlink="">
      <xdr:nvSpPr>
        <xdr:cNvPr id="257" name="Text Box 9" hidden="1">
          <a:extLst>
            <a:ext uri="{FF2B5EF4-FFF2-40B4-BE49-F238E27FC236}">
              <a16:creationId xmlns:a16="http://schemas.microsoft.com/office/drawing/2014/main" id="{2849B97E-2A8A-4ACE-986F-9C7502453F9C}"/>
            </a:ext>
          </a:extLst>
        </xdr:cNvPr>
        <xdr:cNvSpPr txBox="1">
          <a:spLocks noChangeArrowheads="1"/>
        </xdr:cNvSpPr>
      </xdr:nvSpPr>
      <xdr:spPr bwMode="auto">
        <a:xfrm>
          <a:off x="6195406"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398812"/>
    <xdr:sp macro="" textlink="">
      <xdr:nvSpPr>
        <xdr:cNvPr id="258" name="Text Box 9" hidden="1">
          <a:extLst>
            <a:ext uri="{FF2B5EF4-FFF2-40B4-BE49-F238E27FC236}">
              <a16:creationId xmlns:a16="http://schemas.microsoft.com/office/drawing/2014/main" id="{3029F620-35FE-44AA-BACF-3F23AC18CB99}"/>
            </a:ext>
          </a:extLst>
        </xdr:cNvPr>
        <xdr:cNvSpPr txBox="1">
          <a:spLocks noChangeArrowheads="1"/>
        </xdr:cNvSpPr>
      </xdr:nvSpPr>
      <xdr:spPr bwMode="auto">
        <a:xfrm>
          <a:off x="6195406"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75546" cy="399566"/>
    <xdr:sp macro="" textlink="">
      <xdr:nvSpPr>
        <xdr:cNvPr id="259" name="Text Box 9" hidden="1">
          <a:extLst>
            <a:ext uri="{FF2B5EF4-FFF2-40B4-BE49-F238E27FC236}">
              <a16:creationId xmlns:a16="http://schemas.microsoft.com/office/drawing/2014/main" id="{0C4BAD27-B936-4CB3-B804-BBD47ECEC789}"/>
            </a:ext>
          </a:extLst>
        </xdr:cNvPr>
        <xdr:cNvSpPr txBox="1">
          <a:spLocks noChangeArrowheads="1"/>
        </xdr:cNvSpPr>
      </xdr:nvSpPr>
      <xdr:spPr bwMode="auto">
        <a:xfrm>
          <a:off x="6197311"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138" cy="269495"/>
    <xdr:sp macro="" textlink="">
      <xdr:nvSpPr>
        <xdr:cNvPr id="260" name="Text Box 9" hidden="1">
          <a:extLst>
            <a:ext uri="{FF2B5EF4-FFF2-40B4-BE49-F238E27FC236}">
              <a16:creationId xmlns:a16="http://schemas.microsoft.com/office/drawing/2014/main" id="{C4343817-8655-4DD3-9FE4-AA6FDE1E8120}"/>
            </a:ext>
          </a:extLst>
        </xdr:cNvPr>
        <xdr:cNvSpPr txBox="1">
          <a:spLocks noChangeArrowheads="1"/>
        </xdr:cNvSpPr>
      </xdr:nvSpPr>
      <xdr:spPr bwMode="auto">
        <a:xfrm>
          <a:off x="6197311" y="105773220"/>
          <a:ext cx="95138"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281178"/>
    <xdr:sp macro="" textlink="">
      <xdr:nvSpPr>
        <xdr:cNvPr id="261" name="Text Box 9" hidden="1">
          <a:extLst>
            <a:ext uri="{FF2B5EF4-FFF2-40B4-BE49-F238E27FC236}">
              <a16:creationId xmlns:a16="http://schemas.microsoft.com/office/drawing/2014/main" id="{773EAD23-3F47-4991-9A45-2B98E79E7244}"/>
            </a:ext>
          </a:extLst>
        </xdr:cNvPr>
        <xdr:cNvSpPr txBox="1">
          <a:spLocks noChangeArrowheads="1"/>
        </xdr:cNvSpPr>
      </xdr:nvSpPr>
      <xdr:spPr bwMode="auto">
        <a:xfrm>
          <a:off x="6195406" y="105773220"/>
          <a:ext cx="78715"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387732"/>
    <xdr:sp macro="" textlink="">
      <xdr:nvSpPr>
        <xdr:cNvPr id="262" name="Text Box 9" hidden="1">
          <a:extLst>
            <a:ext uri="{FF2B5EF4-FFF2-40B4-BE49-F238E27FC236}">
              <a16:creationId xmlns:a16="http://schemas.microsoft.com/office/drawing/2014/main" id="{C11FABCD-BBE3-45BE-B666-785E05E9AA67}"/>
            </a:ext>
          </a:extLst>
        </xdr:cNvPr>
        <xdr:cNvSpPr txBox="1">
          <a:spLocks noChangeArrowheads="1"/>
        </xdr:cNvSpPr>
      </xdr:nvSpPr>
      <xdr:spPr bwMode="auto">
        <a:xfrm>
          <a:off x="6195406" y="105773220"/>
          <a:ext cx="78715"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0342" cy="346989"/>
    <xdr:sp macro="" textlink="">
      <xdr:nvSpPr>
        <xdr:cNvPr id="263" name="Text Box 9" hidden="1">
          <a:extLst>
            <a:ext uri="{FF2B5EF4-FFF2-40B4-BE49-F238E27FC236}">
              <a16:creationId xmlns:a16="http://schemas.microsoft.com/office/drawing/2014/main" id="{2BE81EB5-A653-431A-89F5-7E2AF7154000}"/>
            </a:ext>
          </a:extLst>
        </xdr:cNvPr>
        <xdr:cNvSpPr txBox="1">
          <a:spLocks noChangeArrowheads="1"/>
        </xdr:cNvSpPr>
      </xdr:nvSpPr>
      <xdr:spPr bwMode="auto">
        <a:xfrm>
          <a:off x="6197311" y="105773220"/>
          <a:ext cx="100342"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3045" cy="240044"/>
    <xdr:sp macro="" textlink="">
      <xdr:nvSpPr>
        <xdr:cNvPr id="264" name="Text Box 9" hidden="1">
          <a:extLst>
            <a:ext uri="{FF2B5EF4-FFF2-40B4-BE49-F238E27FC236}">
              <a16:creationId xmlns:a16="http://schemas.microsoft.com/office/drawing/2014/main" id="{8CEE70E5-17E4-45DD-9679-D2312AA7AA1F}"/>
            </a:ext>
          </a:extLst>
        </xdr:cNvPr>
        <xdr:cNvSpPr txBox="1">
          <a:spLocks noChangeArrowheads="1"/>
        </xdr:cNvSpPr>
      </xdr:nvSpPr>
      <xdr:spPr bwMode="auto">
        <a:xfrm>
          <a:off x="6197311" y="105773220"/>
          <a:ext cx="10304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277017"/>
    <xdr:sp macro="" textlink="">
      <xdr:nvSpPr>
        <xdr:cNvPr id="265" name="Text Box 9" hidden="1">
          <a:extLst>
            <a:ext uri="{FF2B5EF4-FFF2-40B4-BE49-F238E27FC236}">
              <a16:creationId xmlns:a16="http://schemas.microsoft.com/office/drawing/2014/main" id="{96D3C2E1-BCE2-44C0-92AF-370C4513AA0C}"/>
            </a:ext>
          </a:extLst>
        </xdr:cNvPr>
        <xdr:cNvSpPr txBox="1">
          <a:spLocks noChangeArrowheads="1"/>
        </xdr:cNvSpPr>
      </xdr:nvSpPr>
      <xdr:spPr bwMode="auto">
        <a:xfrm>
          <a:off x="6195406"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398812"/>
    <xdr:sp macro="" textlink="">
      <xdr:nvSpPr>
        <xdr:cNvPr id="266" name="Text Box 9" hidden="1">
          <a:extLst>
            <a:ext uri="{FF2B5EF4-FFF2-40B4-BE49-F238E27FC236}">
              <a16:creationId xmlns:a16="http://schemas.microsoft.com/office/drawing/2014/main" id="{ECE0FD9D-42A8-4543-9644-C74CE7A99C9D}"/>
            </a:ext>
          </a:extLst>
        </xdr:cNvPr>
        <xdr:cNvSpPr txBox="1">
          <a:spLocks noChangeArrowheads="1"/>
        </xdr:cNvSpPr>
      </xdr:nvSpPr>
      <xdr:spPr bwMode="auto">
        <a:xfrm>
          <a:off x="6195406"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75546" cy="399566"/>
    <xdr:sp macro="" textlink="">
      <xdr:nvSpPr>
        <xdr:cNvPr id="267" name="Text Box 9" hidden="1">
          <a:extLst>
            <a:ext uri="{FF2B5EF4-FFF2-40B4-BE49-F238E27FC236}">
              <a16:creationId xmlns:a16="http://schemas.microsoft.com/office/drawing/2014/main" id="{76964327-9F9D-4955-875C-592D9EE8EB5D}"/>
            </a:ext>
          </a:extLst>
        </xdr:cNvPr>
        <xdr:cNvSpPr txBox="1">
          <a:spLocks noChangeArrowheads="1"/>
        </xdr:cNvSpPr>
      </xdr:nvSpPr>
      <xdr:spPr bwMode="auto">
        <a:xfrm>
          <a:off x="6197311"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138" cy="269495"/>
    <xdr:sp macro="" textlink="">
      <xdr:nvSpPr>
        <xdr:cNvPr id="268" name="Text Box 9" hidden="1">
          <a:extLst>
            <a:ext uri="{FF2B5EF4-FFF2-40B4-BE49-F238E27FC236}">
              <a16:creationId xmlns:a16="http://schemas.microsoft.com/office/drawing/2014/main" id="{533E8B53-F349-415A-BE9B-DA5E47E686C2}"/>
            </a:ext>
          </a:extLst>
        </xdr:cNvPr>
        <xdr:cNvSpPr txBox="1">
          <a:spLocks noChangeArrowheads="1"/>
        </xdr:cNvSpPr>
      </xdr:nvSpPr>
      <xdr:spPr bwMode="auto">
        <a:xfrm>
          <a:off x="6197311" y="105773220"/>
          <a:ext cx="95138"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281178"/>
    <xdr:sp macro="" textlink="">
      <xdr:nvSpPr>
        <xdr:cNvPr id="269" name="Text Box 9" hidden="1">
          <a:extLst>
            <a:ext uri="{FF2B5EF4-FFF2-40B4-BE49-F238E27FC236}">
              <a16:creationId xmlns:a16="http://schemas.microsoft.com/office/drawing/2014/main" id="{3E7748DF-434F-416B-9BF7-D6D208A9EB29}"/>
            </a:ext>
          </a:extLst>
        </xdr:cNvPr>
        <xdr:cNvSpPr txBox="1">
          <a:spLocks noChangeArrowheads="1"/>
        </xdr:cNvSpPr>
      </xdr:nvSpPr>
      <xdr:spPr bwMode="auto">
        <a:xfrm>
          <a:off x="6195406" y="105773220"/>
          <a:ext cx="78715"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387732"/>
    <xdr:sp macro="" textlink="">
      <xdr:nvSpPr>
        <xdr:cNvPr id="270" name="Text Box 9" hidden="1">
          <a:extLst>
            <a:ext uri="{FF2B5EF4-FFF2-40B4-BE49-F238E27FC236}">
              <a16:creationId xmlns:a16="http://schemas.microsoft.com/office/drawing/2014/main" id="{1DDB2582-8424-400E-85FF-9423909864E8}"/>
            </a:ext>
          </a:extLst>
        </xdr:cNvPr>
        <xdr:cNvSpPr txBox="1">
          <a:spLocks noChangeArrowheads="1"/>
        </xdr:cNvSpPr>
      </xdr:nvSpPr>
      <xdr:spPr bwMode="auto">
        <a:xfrm>
          <a:off x="6195406" y="105773220"/>
          <a:ext cx="78715"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0342" cy="346989"/>
    <xdr:sp macro="" textlink="">
      <xdr:nvSpPr>
        <xdr:cNvPr id="271" name="Text Box 9" hidden="1">
          <a:extLst>
            <a:ext uri="{FF2B5EF4-FFF2-40B4-BE49-F238E27FC236}">
              <a16:creationId xmlns:a16="http://schemas.microsoft.com/office/drawing/2014/main" id="{30C000BD-7CC4-47E9-B80C-AEB7BE226963}"/>
            </a:ext>
          </a:extLst>
        </xdr:cNvPr>
        <xdr:cNvSpPr txBox="1">
          <a:spLocks noChangeArrowheads="1"/>
        </xdr:cNvSpPr>
      </xdr:nvSpPr>
      <xdr:spPr bwMode="auto">
        <a:xfrm>
          <a:off x="6197311" y="105773220"/>
          <a:ext cx="100342"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3045" cy="240044"/>
    <xdr:sp macro="" textlink="">
      <xdr:nvSpPr>
        <xdr:cNvPr id="272" name="Text Box 9" hidden="1">
          <a:extLst>
            <a:ext uri="{FF2B5EF4-FFF2-40B4-BE49-F238E27FC236}">
              <a16:creationId xmlns:a16="http://schemas.microsoft.com/office/drawing/2014/main" id="{4A6CB0CD-6EDF-441D-9A49-0AB0C2F6FD4F}"/>
            </a:ext>
          </a:extLst>
        </xdr:cNvPr>
        <xdr:cNvSpPr txBox="1">
          <a:spLocks noChangeArrowheads="1"/>
        </xdr:cNvSpPr>
      </xdr:nvSpPr>
      <xdr:spPr bwMode="auto">
        <a:xfrm>
          <a:off x="6197311" y="105773220"/>
          <a:ext cx="10304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955" cy="170876"/>
    <xdr:sp macro="" textlink="">
      <xdr:nvSpPr>
        <xdr:cNvPr id="273" name="Text Box 9" hidden="1">
          <a:extLst>
            <a:ext uri="{FF2B5EF4-FFF2-40B4-BE49-F238E27FC236}">
              <a16:creationId xmlns:a16="http://schemas.microsoft.com/office/drawing/2014/main" id="{8FD8C228-6FB4-45D0-B4A1-4286CC71F6F0}"/>
            </a:ext>
          </a:extLst>
        </xdr:cNvPr>
        <xdr:cNvSpPr txBox="1">
          <a:spLocks noChangeArrowheads="1"/>
        </xdr:cNvSpPr>
      </xdr:nvSpPr>
      <xdr:spPr bwMode="auto">
        <a:xfrm>
          <a:off x="6197311" y="105773220"/>
          <a:ext cx="95955" cy="1708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05"/>
    <xdr:sp macro="" textlink="">
      <xdr:nvSpPr>
        <xdr:cNvPr id="274" name="Text Box 9" hidden="1">
          <a:extLst>
            <a:ext uri="{FF2B5EF4-FFF2-40B4-BE49-F238E27FC236}">
              <a16:creationId xmlns:a16="http://schemas.microsoft.com/office/drawing/2014/main" id="{4C3AE6DE-DA0A-474F-8F74-A43362DBA36F}"/>
            </a:ext>
          </a:extLst>
        </xdr:cNvPr>
        <xdr:cNvSpPr txBox="1">
          <a:spLocks noChangeArrowheads="1"/>
        </xdr:cNvSpPr>
      </xdr:nvSpPr>
      <xdr:spPr bwMode="auto">
        <a:xfrm>
          <a:off x="6197311" y="105773220"/>
          <a:ext cx="655203"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05"/>
    <xdr:sp macro="" textlink="">
      <xdr:nvSpPr>
        <xdr:cNvPr id="275" name="Text Box 9" hidden="1">
          <a:extLst>
            <a:ext uri="{FF2B5EF4-FFF2-40B4-BE49-F238E27FC236}">
              <a16:creationId xmlns:a16="http://schemas.microsoft.com/office/drawing/2014/main" id="{22E5F899-9E5C-47CA-9DDF-7C7D78E546DA}"/>
            </a:ext>
          </a:extLst>
        </xdr:cNvPr>
        <xdr:cNvSpPr txBox="1">
          <a:spLocks noChangeArrowheads="1"/>
        </xdr:cNvSpPr>
      </xdr:nvSpPr>
      <xdr:spPr bwMode="auto">
        <a:xfrm>
          <a:off x="6197311" y="105773220"/>
          <a:ext cx="655203"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42"/>
    <xdr:sp macro="" textlink="">
      <xdr:nvSpPr>
        <xdr:cNvPr id="276" name="Text Box 9" hidden="1">
          <a:extLst>
            <a:ext uri="{FF2B5EF4-FFF2-40B4-BE49-F238E27FC236}">
              <a16:creationId xmlns:a16="http://schemas.microsoft.com/office/drawing/2014/main" id="{8CB3F2A9-BA42-4284-8BEC-4EBD72979CA1}"/>
            </a:ext>
          </a:extLst>
        </xdr:cNvPr>
        <xdr:cNvSpPr txBox="1">
          <a:spLocks noChangeArrowheads="1"/>
        </xdr:cNvSpPr>
      </xdr:nvSpPr>
      <xdr:spPr bwMode="auto">
        <a:xfrm>
          <a:off x="6197311" y="105773220"/>
          <a:ext cx="655203"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277017"/>
    <xdr:sp macro="" textlink="">
      <xdr:nvSpPr>
        <xdr:cNvPr id="277" name="Text Box 9" hidden="1">
          <a:extLst>
            <a:ext uri="{FF2B5EF4-FFF2-40B4-BE49-F238E27FC236}">
              <a16:creationId xmlns:a16="http://schemas.microsoft.com/office/drawing/2014/main" id="{6CBBEF89-C65E-45D1-A550-4550663739E5}"/>
            </a:ext>
          </a:extLst>
        </xdr:cNvPr>
        <xdr:cNvSpPr txBox="1">
          <a:spLocks noChangeArrowheads="1"/>
        </xdr:cNvSpPr>
      </xdr:nvSpPr>
      <xdr:spPr bwMode="auto">
        <a:xfrm>
          <a:off x="6195406"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398812"/>
    <xdr:sp macro="" textlink="">
      <xdr:nvSpPr>
        <xdr:cNvPr id="278" name="Text Box 9" hidden="1">
          <a:extLst>
            <a:ext uri="{FF2B5EF4-FFF2-40B4-BE49-F238E27FC236}">
              <a16:creationId xmlns:a16="http://schemas.microsoft.com/office/drawing/2014/main" id="{25D39395-DFDC-4B0A-98FA-81D02FAD60B0}"/>
            </a:ext>
          </a:extLst>
        </xdr:cNvPr>
        <xdr:cNvSpPr txBox="1">
          <a:spLocks noChangeArrowheads="1"/>
        </xdr:cNvSpPr>
      </xdr:nvSpPr>
      <xdr:spPr bwMode="auto">
        <a:xfrm>
          <a:off x="6195406"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05"/>
    <xdr:sp macro="" textlink="">
      <xdr:nvSpPr>
        <xdr:cNvPr id="279" name="Text Box 9" hidden="1">
          <a:extLst>
            <a:ext uri="{FF2B5EF4-FFF2-40B4-BE49-F238E27FC236}">
              <a16:creationId xmlns:a16="http://schemas.microsoft.com/office/drawing/2014/main" id="{4C78A868-0677-49A8-A0B0-A0949EE1A173}"/>
            </a:ext>
          </a:extLst>
        </xdr:cNvPr>
        <xdr:cNvSpPr txBox="1">
          <a:spLocks noChangeArrowheads="1"/>
        </xdr:cNvSpPr>
      </xdr:nvSpPr>
      <xdr:spPr bwMode="auto">
        <a:xfrm>
          <a:off x="6197311" y="105773220"/>
          <a:ext cx="655203"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05"/>
    <xdr:sp macro="" textlink="">
      <xdr:nvSpPr>
        <xdr:cNvPr id="280" name="Text Box 9" hidden="1">
          <a:extLst>
            <a:ext uri="{FF2B5EF4-FFF2-40B4-BE49-F238E27FC236}">
              <a16:creationId xmlns:a16="http://schemas.microsoft.com/office/drawing/2014/main" id="{67104816-4BBD-429F-843B-530B7E55CA35}"/>
            </a:ext>
          </a:extLst>
        </xdr:cNvPr>
        <xdr:cNvSpPr txBox="1">
          <a:spLocks noChangeArrowheads="1"/>
        </xdr:cNvSpPr>
      </xdr:nvSpPr>
      <xdr:spPr bwMode="auto">
        <a:xfrm>
          <a:off x="6197311" y="105773220"/>
          <a:ext cx="655203"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655203" cy="132942"/>
    <xdr:sp macro="" textlink="">
      <xdr:nvSpPr>
        <xdr:cNvPr id="281" name="Text Box 9" hidden="1">
          <a:extLst>
            <a:ext uri="{FF2B5EF4-FFF2-40B4-BE49-F238E27FC236}">
              <a16:creationId xmlns:a16="http://schemas.microsoft.com/office/drawing/2014/main" id="{099972CD-8958-43B8-B9C3-1E2C5883676F}"/>
            </a:ext>
          </a:extLst>
        </xdr:cNvPr>
        <xdr:cNvSpPr txBox="1">
          <a:spLocks noChangeArrowheads="1"/>
        </xdr:cNvSpPr>
      </xdr:nvSpPr>
      <xdr:spPr bwMode="auto">
        <a:xfrm>
          <a:off x="6197311" y="105773220"/>
          <a:ext cx="655203"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75546" cy="399566"/>
    <xdr:sp macro="" textlink="">
      <xdr:nvSpPr>
        <xdr:cNvPr id="282" name="Text Box 9" hidden="1">
          <a:extLst>
            <a:ext uri="{FF2B5EF4-FFF2-40B4-BE49-F238E27FC236}">
              <a16:creationId xmlns:a16="http://schemas.microsoft.com/office/drawing/2014/main" id="{4D0E82BB-8B4E-411E-A0FA-BB69D4746E93}"/>
            </a:ext>
          </a:extLst>
        </xdr:cNvPr>
        <xdr:cNvSpPr txBox="1">
          <a:spLocks noChangeArrowheads="1"/>
        </xdr:cNvSpPr>
      </xdr:nvSpPr>
      <xdr:spPr bwMode="auto">
        <a:xfrm>
          <a:off x="6197311"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138" cy="269495"/>
    <xdr:sp macro="" textlink="">
      <xdr:nvSpPr>
        <xdr:cNvPr id="283" name="Text Box 9" hidden="1">
          <a:extLst>
            <a:ext uri="{FF2B5EF4-FFF2-40B4-BE49-F238E27FC236}">
              <a16:creationId xmlns:a16="http://schemas.microsoft.com/office/drawing/2014/main" id="{DEC03C2C-BE9D-4D6E-9E31-5497165F175F}"/>
            </a:ext>
          </a:extLst>
        </xdr:cNvPr>
        <xdr:cNvSpPr txBox="1">
          <a:spLocks noChangeArrowheads="1"/>
        </xdr:cNvSpPr>
      </xdr:nvSpPr>
      <xdr:spPr bwMode="auto">
        <a:xfrm>
          <a:off x="6197311" y="105773220"/>
          <a:ext cx="95138"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955" cy="170876"/>
    <xdr:sp macro="" textlink="">
      <xdr:nvSpPr>
        <xdr:cNvPr id="284" name="Text Box 9" hidden="1">
          <a:extLst>
            <a:ext uri="{FF2B5EF4-FFF2-40B4-BE49-F238E27FC236}">
              <a16:creationId xmlns:a16="http://schemas.microsoft.com/office/drawing/2014/main" id="{0696E5B2-533C-4AA6-A53D-CDB5754BDB09}"/>
            </a:ext>
          </a:extLst>
        </xdr:cNvPr>
        <xdr:cNvSpPr txBox="1">
          <a:spLocks noChangeArrowheads="1"/>
        </xdr:cNvSpPr>
      </xdr:nvSpPr>
      <xdr:spPr bwMode="auto">
        <a:xfrm>
          <a:off x="6197311" y="105773220"/>
          <a:ext cx="95955" cy="1708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955" cy="145970"/>
    <xdr:sp macro="" textlink="">
      <xdr:nvSpPr>
        <xdr:cNvPr id="285" name="Text Box 9" hidden="1">
          <a:extLst>
            <a:ext uri="{FF2B5EF4-FFF2-40B4-BE49-F238E27FC236}">
              <a16:creationId xmlns:a16="http://schemas.microsoft.com/office/drawing/2014/main" id="{CE806F14-3597-4110-87A0-7BE5D6EBAB16}"/>
            </a:ext>
          </a:extLst>
        </xdr:cNvPr>
        <xdr:cNvSpPr txBox="1">
          <a:spLocks noChangeArrowheads="1"/>
        </xdr:cNvSpPr>
      </xdr:nvSpPr>
      <xdr:spPr bwMode="auto">
        <a:xfrm>
          <a:off x="6197311" y="105773220"/>
          <a:ext cx="95955" cy="145970"/>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281178"/>
    <xdr:sp macro="" textlink="">
      <xdr:nvSpPr>
        <xdr:cNvPr id="286" name="Text Box 9" hidden="1">
          <a:extLst>
            <a:ext uri="{FF2B5EF4-FFF2-40B4-BE49-F238E27FC236}">
              <a16:creationId xmlns:a16="http://schemas.microsoft.com/office/drawing/2014/main" id="{D78B5505-0D68-4B0A-9C7B-85C2C4FFB294}"/>
            </a:ext>
          </a:extLst>
        </xdr:cNvPr>
        <xdr:cNvSpPr txBox="1">
          <a:spLocks noChangeArrowheads="1"/>
        </xdr:cNvSpPr>
      </xdr:nvSpPr>
      <xdr:spPr bwMode="auto">
        <a:xfrm>
          <a:off x="6195406" y="105773220"/>
          <a:ext cx="78715"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387732"/>
    <xdr:sp macro="" textlink="">
      <xdr:nvSpPr>
        <xdr:cNvPr id="287" name="Text Box 9" hidden="1">
          <a:extLst>
            <a:ext uri="{FF2B5EF4-FFF2-40B4-BE49-F238E27FC236}">
              <a16:creationId xmlns:a16="http://schemas.microsoft.com/office/drawing/2014/main" id="{4C38C11B-7AB6-4004-941F-6D6B24A669F6}"/>
            </a:ext>
          </a:extLst>
        </xdr:cNvPr>
        <xdr:cNvSpPr txBox="1">
          <a:spLocks noChangeArrowheads="1"/>
        </xdr:cNvSpPr>
      </xdr:nvSpPr>
      <xdr:spPr bwMode="auto">
        <a:xfrm>
          <a:off x="6195406" y="105773220"/>
          <a:ext cx="78715"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0342" cy="346989"/>
    <xdr:sp macro="" textlink="">
      <xdr:nvSpPr>
        <xdr:cNvPr id="288" name="Text Box 9" hidden="1">
          <a:extLst>
            <a:ext uri="{FF2B5EF4-FFF2-40B4-BE49-F238E27FC236}">
              <a16:creationId xmlns:a16="http://schemas.microsoft.com/office/drawing/2014/main" id="{6916CBD8-82FD-4D04-8B88-1E03AC27C3FE}"/>
            </a:ext>
          </a:extLst>
        </xdr:cNvPr>
        <xdr:cNvSpPr txBox="1">
          <a:spLocks noChangeArrowheads="1"/>
        </xdr:cNvSpPr>
      </xdr:nvSpPr>
      <xdr:spPr bwMode="auto">
        <a:xfrm>
          <a:off x="6197311" y="105773220"/>
          <a:ext cx="100342"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3045" cy="240044"/>
    <xdr:sp macro="" textlink="">
      <xdr:nvSpPr>
        <xdr:cNvPr id="289" name="Text Box 9" hidden="1">
          <a:extLst>
            <a:ext uri="{FF2B5EF4-FFF2-40B4-BE49-F238E27FC236}">
              <a16:creationId xmlns:a16="http://schemas.microsoft.com/office/drawing/2014/main" id="{EBA74715-37B5-4FEB-A43D-932BB616F2BA}"/>
            </a:ext>
          </a:extLst>
        </xdr:cNvPr>
        <xdr:cNvSpPr txBox="1">
          <a:spLocks noChangeArrowheads="1"/>
        </xdr:cNvSpPr>
      </xdr:nvSpPr>
      <xdr:spPr bwMode="auto">
        <a:xfrm>
          <a:off x="6197311" y="105773220"/>
          <a:ext cx="10304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277017"/>
    <xdr:sp macro="" textlink="">
      <xdr:nvSpPr>
        <xdr:cNvPr id="290" name="Text Box 9" hidden="1">
          <a:extLst>
            <a:ext uri="{FF2B5EF4-FFF2-40B4-BE49-F238E27FC236}">
              <a16:creationId xmlns:a16="http://schemas.microsoft.com/office/drawing/2014/main" id="{C07D3E2C-AB75-474C-942E-D6E9A2A53EE3}"/>
            </a:ext>
          </a:extLst>
        </xdr:cNvPr>
        <xdr:cNvSpPr txBox="1">
          <a:spLocks noChangeArrowheads="1"/>
        </xdr:cNvSpPr>
      </xdr:nvSpPr>
      <xdr:spPr bwMode="auto">
        <a:xfrm>
          <a:off x="6195406"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398812"/>
    <xdr:sp macro="" textlink="">
      <xdr:nvSpPr>
        <xdr:cNvPr id="291" name="Text Box 9" hidden="1">
          <a:extLst>
            <a:ext uri="{FF2B5EF4-FFF2-40B4-BE49-F238E27FC236}">
              <a16:creationId xmlns:a16="http://schemas.microsoft.com/office/drawing/2014/main" id="{A0AE1C87-6EDE-4E8A-BCBC-5EC2744C87C0}"/>
            </a:ext>
          </a:extLst>
        </xdr:cNvPr>
        <xdr:cNvSpPr txBox="1">
          <a:spLocks noChangeArrowheads="1"/>
        </xdr:cNvSpPr>
      </xdr:nvSpPr>
      <xdr:spPr bwMode="auto">
        <a:xfrm>
          <a:off x="6195406"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75546" cy="399566"/>
    <xdr:sp macro="" textlink="">
      <xdr:nvSpPr>
        <xdr:cNvPr id="292" name="Text Box 9" hidden="1">
          <a:extLst>
            <a:ext uri="{FF2B5EF4-FFF2-40B4-BE49-F238E27FC236}">
              <a16:creationId xmlns:a16="http://schemas.microsoft.com/office/drawing/2014/main" id="{D1B2442C-AD1C-453D-818B-D603A233A82F}"/>
            </a:ext>
          </a:extLst>
        </xdr:cNvPr>
        <xdr:cNvSpPr txBox="1">
          <a:spLocks noChangeArrowheads="1"/>
        </xdr:cNvSpPr>
      </xdr:nvSpPr>
      <xdr:spPr bwMode="auto">
        <a:xfrm>
          <a:off x="6197311"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138" cy="269495"/>
    <xdr:sp macro="" textlink="">
      <xdr:nvSpPr>
        <xdr:cNvPr id="293" name="Text Box 9" hidden="1">
          <a:extLst>
            <a:ext uri="{FF2B5EF4-FFF2-40B4-BE49-F238E27FC236}">
              <a16:creationId xmlns:a16="http://schemas.microsoft.com/office/drawing/2014/main" id="{375E4701-8B16-4627-9F46-A951E6BF14CE}"/>
            </a:ext>
          </a:extLst>
        </xdr:cNvPr>
        <xdr:cNvSpPr txBox="1">
          <a:spLocks noChangeArrowheads="1"/>
        </xdr:cNvSpPr>
      </xdr:nvSpPr>
      <xdr:spPr bwMode="auto">
        <a:xfrm>
          <a:off x="6197311" y="105773220"/>
          <a:ext cx="95138"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281178"/>
    <xdr:sp macro="" textlink="">
      <xdr:nvSpPr>
        <xdr:cNvPr id="294" name="Text Box 9" hidden="1">
          <a:extLst>
            <a:ext uri="{FF2B5EF4-FFF2-40B4-BE49-F238E27FC236}">
              <a16:creationId xmlns:a16="http://schemas.microsoft.com/office/drawing/2014/main" id="{5F68204E-3375-4D24-9A40-D8A31E1EB201}"/>
            </a:ext>
          </a:extLst>
        </xdr:cNvPr>
        <xdr:cNvSpPr txBox="1">
          <a:spLocks noChangeArrowheads="1"/>
        </xdr:cNvSpPr>
      </xdr:nvSpPr>
      <xdr:spPr bwMode="auto">
        <a:xfrm>
          <a:off x="6195406" y="105773220"/>
          <a:ext cx="78715"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387732"/>
    <xdr:sp macro="" textlink="">
      <xdr:nvSpPr>
        <xdr:cNvPr id="295" name="Text Box 9" hidden="1">
          <a:extLst>
            <a:ext uri="{FF2B5EF4-FFF2-40B4-BE49-F238E27FC236}">
              <a16:creationId xmlns:a16="http://schemas.microsoft.com/office/drawing/2014/main" id="{3A893C0F-C515-46FA-B619-128F371B4614}"/>
            </a:ext>
          </a:extLst>
        </xdr:cNvPr>
        <xdr:cNvSpPr txBox="1">
          <a:spLocks noChangeArrowheads="1"/>
        </xdr:cNvSpPr>
      </xdr:nvSpPr>
      <xdr:spPr bwMode="auto">
        <a:xfrm>
          <a:off x="6195406" y="105773220"/>
          <a:ext cx="78715"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0342" cy="346989"/>
    <xdr:sp macro="" textlink="">
      <xdr:nvSpPr>
        <xdr:cNvPr id="296" name="Text Box 9" hidden="1">
          <a:extLst>
            <a:ext uri="{FF2B5EF4-FFF2-40B4-BE49-F238E27FC236}">
              <a16:creationId xmlns:a16="http://schemas.microsoft.com/office/drawing/2014/main" id="{522E11C5-B2A7-460D-94E2-A967C99DE2D7}"/>
            </a:ext>
          </a:extLst>
        </xdr:cNvPr>
        <xdr:cNvSpPr txBox="1">
          <a:spLocks noChangeArrowheads="1"/>
        </xdr:cNvSpPr>
      </xdr:nvSpPr>
      <xdr:spPr bwMode="auto">
        <a:xfrm>
          <a:off x="6197311" y="105773220"/>
          <a:ext cx="100342"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3045" cy="240044"/>
    <xdr:sp macro="" textlink="">
      <xdr:nvSpPr>
        <xdr:cNvPr id="297" name="Text Box 9" hidden="1">
          <a:extLst>
            <a:ext uri="{FF2B5EF4-FFF2-40B4-BE49-F238E27FC236}">
              <a16:creationId xmlns:a16="http://schemas.microsoft.com/office/drawing/2014/main" id="{AB047F19-3997-44A4-8841-1902866C083C}"/>
            </a:ext>
          </a:extLst>
        </xdr:cNvPr>
        <xdr:cNvSpPr txBox="1">
          <a:spLocks noChangeArrowheads="1"/>
        </xdr:cNvSpPr>
      </xdr:nvSpPr>
      <xdr:spPr bwMode="auto">
        <a:xfrm>
          <a:off x="6197311" y="105773220"/>
          <a:ext cx="10304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277017"/>
    <xdr:sp macro="" textlink="">
      <xdr:nvSpPr>
        <xdr:cNvPr id="298" name="Text Box 9" hidden="1">
          <a:extLst>
            <a:ext uri="{FF2B5EF4-FFF2-40B4-BE49-F238E27FC236}">
              <a16:creationId xmlns:a16="http://schemas.microsoft.com/office/drawing/2014/main" id="{6D03B6C9-9472-40FF-8563-E5346866D834}"/>
            </a:ext>
          </a:extLst>
        </xdr:cNvPr>
        <xdr:cNvSpPr txBox="1">
          <a:spLocks noChangeArrowheads="1"/>
        </xdr:cNvSpPr>
      </xdr:nvSpPr>
      <xdr:spPr bwMode="auto">
        <a:xfrm>
          <a:off x="6195406"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398812"/>
    <xdr:sp macro="" textlink="">
      <xdr:nvSpPr>
        <xdr:cNvPr id="299" name="Text Box 9" hidden="1">
          <a:extLst>
            <a:ext uri="{FF2B5EF4-FFF2-40B4-BE49-F238E27FC236}">
              <a16:creationId xmlns:a16="http://schemas.microsoft.com/office/drawing/2014/main" id="{DE0A80E5-6B58-4C5D-801E-009E60E0DC09}"/>
            </a:ext>
          </a:extLst>
        </xdr:cNvPr>
        <xdr:cNvSpPr txBox="1">
          <a:spLocks noChangeArrowheads="1"/>
        </xdr:cNvSpPr>
      </xdr:nvSpPr>
      <xdr:spPr bwMode="auto">
        <a:xfrm>
          <a:off x="6195406"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75546" cy="399566"/>
    <xdr:sp macro="" textlink="">
      <xdr:nvSpPr>
        <xdr:cNvPr id="300" name="Text Box 9" hidden="1">
          <a:extLst>
            <a:ext uri="{FF2B5EF4-FFF2-40B4-BE49-F238E27FC236}">
              <a16:creationId xmlns:a16="http://schemas.microsoft.com/office/drawing/2014/main" id="{46410CEE-EC02-4F8E-B2BE-126B8CB02B0D}"/>
            </a:ext>
          </a:extLst>
        </xdr:cNvPr>
        <xdr:cNvSpPr txBox="1">
          <a:spLocks noChangeArrowheads="1"/>
        </xdr:cNvSpPr>
      </xdr:nvSpPr>
      <xdr:spPr bwMode="auto">
        <a:xfrm>
          <a:off x="6197311"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138" cy="269495"/>
    <xdr:sp macro="" textlink="">
      <xdr:nvSpPr>
        <xdr:cNvPr id="301" name="Text Box 9" hidden="1">
          <a:extLst>
            <a:ext uri="{FF2B5EF4-FFF2-40B4-BE49-F238E27FC236}">
              <a16:creationId xmlns:a16="http://schemas.microsoft.com/office/drawing/2014/main" id="{38945C0D-ABE0-492A-BF60-0FB0FCF09116}"/>
            </a:ext>
          </a:extLst>
        </xdr:cNvPr>
        <xdr:cNvSpPr txBox="1">
          <a:spLocks noChangeArrowheads="1"/>
        </xdr:cNvSpPr>
      </xdr:nvSpPr>
      <xdr:spPr bwMode="auto">
        <a:xfrm>
          <a:off x="6197311" y="105773220"/>
          <a:ext cx="95138"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281178"/>
    <xdr:sp macro="" textlink="">
      <xdr:nvSpPr>
        <xdr:cNvPr id="302" name="Text Box 9" hidden="1">
          <a:extLst>
            <a:ext uri="{FF2B5EF4-FFF2-40B4-BE49-F238E27FC236}">
              <a16:creationId xmlns:a16="http://schemas.microsoft.com/office/drawing/2014/main" id="{A83C1DF8-8161-4E28-81D3-1552691B0F47}"/>
            </a:ext>
          </a:extLst>
        </xdr:cNvPr>
        <xdr:cNvSpPr txBox="1">
          <a:spLocks noChangeArrowheads="1"/>
        </xdr:cNvSpPr>
      </xdr:nvSpPr>
      <xdr:spPr bwMode="auto">
        <a:xfrm>
          <a:off x="6195406" y="105773220"/>
          <a:ext cx="78715"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387732"/>
    <xdr:sp macro="" textlink="">
      <xdr:nvSpPr>
        <xdr:cNvPr id="303" name="Text Box 9" hidden="1">
          <a:extLst>
            <a:ext uri="{FF2B5EF4-FFF2-40B4-BE49-F238E27FC236}">
              <a16:creationId xmlns:a16="http://schemas.microsoft.com/office/drawing/2014/main" id="{81FD43D4-0187-43D7-99C2-F7BD250A20C0}"/>
            </a:ext>
          </a:extLst>
        </xdr:cNvPr>
        <xdr:cNvSpPr txBox="1">
          <a:spLocks noChangeArrowheads="1"/>
        </xdr:cNvSpPr>
      </xdr:nvSpPr>
      <xdr:spPr bwMode="auto">
        <a:xfrm>
          <a:off x="6195406" y="105773220"/>
          <a:ext cx="78715"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0342" cy="346989"/>
    <xdr:sp macro="" textlink="">
      <xdr:nvSpPr>
        <xdr:cNvPr id="304" name="Text Box 9" hidden="1">
          <a:extLst>
            <a:ext uri="{FF2B5EF4-FFF2-40B4-BE49-F238E27FC236}">
              <a16:creationId xmlns:a16="http://schemas.microsoft.com/office/drawing/2014/main" id="{4485333A-259C-4D99-B562-D498216D2611}"/>
            </a:ext>
          </a:extLst>
        </xdr:cNvPr>
        <xdr:cNvSpPr txBox="1">
          <a:spLocks noChangeArrowheads="1"/>
        </xdr:cNvSpPr>
      </xdr:nvSpPr>
      <xdr:spPr bwMode="auto">
        <a:xfrm>
          <a:off x="6197311" y="105773220"/>
          <a:ext cx="100342"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3045" cy="240044"/>
    <xdr:sp macro="" textlink="">
      <xdr:nvSpPr>
        <xdr:cNvPr id="305" name="Text Box 9" hidden="1">
          <a:extLst>
            <a:ext uri="{FF2B5EF4-FFF2-40B4-BE49-F238E27FC236}">
              <a16:creationId xmlns:a16="http://schemas.microsoft.com/office/drawing/2014/main" id="{986BD77E-587A-4209-BA6C-BBA3D2B8A21D}"/>
            </a:ext>
          </a:extLst>
        </xdr:cNvPr>
        <xdr:cNvSpPr txBox="1">
          <a:spLocks noChangeArrowheads="1"/>
        </xdr:cNvSpPr>
      </xdr:nvSpPr>
      <xdr:spPr bwMode="auto">
        <a:xfrm>
          <a:off x="6197311" y="105773220"/>
          <a:ext cx="10304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277017"/>
    <xdr:sp macro="" textlink="">
      <xdr:nvSpPr>
        <xdr:cNvPr id="306" name="Text Box 9" hidden="1">
          <a:extLst>
            <a:ext uri="{FF2B5EF4-FFF2-40B4-BE49-F238E27FC236}">
              <a16:creationId xmlns:a16="http://schemas.microsoft.com/office/drawing/2014/main" id="{F209D27F-1714-4781-9E83-5D78331FF13C}"/>
            </a:ext>
          </a:extLst>
        </xdr:cNvPr>
        <xdr:cNvSpPr txBox="1">
          <a:spLocks noChangeArrowheads="1"/>
        </xdr:cNvSpPr>
      </xdr:nvSpPr>
      <xdr:spPr bwMode="auto">
        <a:xfrm>
          <a:off x="6195406"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5212" cy="398812"/>
    <xdr:sp macro="" textlink="">
      <xdr:nvSpPr>
        <xdr:cNvPr id="307" name="Text Box 9" hidden="1">
          <a:extLst>
            <a:ext uri="{FF2B5EF4-FFF2-40B4-BE49-F238E27FC236}">
              <a16:creationId xmlns:a16="http://schemas.microsoft.com/office/drawing/2014/main" id="{819FFE19-F1E8-4191-BED2-462043FD7D27}"/>
            </a:ext>
          </a:extLst>
        </xdr:cNvPr>
        <xdr:cNvSpPr txBox="1">
          <a:spLocks noChangeArrowheads="1"/>
        </xdr:cNvSpPr>
      </xdr:nvSpPr>
      <xdr:spPr bwMode="auto">
        <a:xfrm>
          <a:off x="6195406"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75546" cy="399566"/>
    <xdr:sp macro="" textlink="">
      <xdr:nvSpPr>
        <xdr:cNvPr id="308" name="Text Box 9" hidden="1">
          <a:extLst>
            <a:ext uri="{FF2B5EF4-FFF2-40B4-BE49-F238E27FC236}">
              <a16:creationId xmlns:a16="http://schemas.microsoft.com/office/drawing/2014/main" id="{583F7ADC-501B-422B-9899-DBBE21A08DA5}"/>
            </a:ext>
          </a:extLst>
        </xdr:cNvPr>
        <xdr:cNvSpPr txBox="1">
          <a:spLocks noChangeArrowheads="1"/>
        </xdr:cNvSpPr>
      </xdr:nvSpPr>
      <xdr:spPr bwMode="auto">
        <a:xfrm>
          <a:off x="6197311"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95138" cy="269495"/>
    <xdr:sp macro="" textlink="">
      <xdr:nvSpPr>
        <xdr:cNvPr id="309" name="Text Box 9" hidden="1">
          <a:extLst>
            <a:ext uri="{FF2B5EF4-FFF2-40B4-BE49-F238E27FC236}">
              <a16:creationId xmlns:a16="http://schemas.microsoft.com/office/drawing/2014/main" id="{B59B36BE-855F-44FB-948D-AC6F34EBEE19}"/>
            </a:ext>
          </a:extLst>
        </xdr:cNvPr>
        <xdr:cNvSpPr txBox="1">
          <a:spLocks noChangeArrowheads="1"/>
        </xdr:cNvSpPr>
      </xdr:nvSpPr>
      <xdr:spPr bwMode="auto">
        <a:xfrm>
          <a:off x="6197311" y="105773220"/>
          <a:ext cx="95138"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281178"/>
    <xdr:sp macro="" textlink="">
      <xdr:nvSpPr>
        <xdr:cNvPr id="310" name="Text Box 9" hidden="1">
          <a:extLst>
            <a:ext uri="{FF2B5EF4-FFF2-40B4-BE49-F238E27FC236}">
              <a16:creationId xmlns:a16="http://schemas.microsoft.com/office/drawing/2014/main" id="{C48D831A-D4CE-47F4-A668-0D6BD3EC471F}"/>
            </a:ext>
          </a:extLst>
        </xdr:cNvPr>
        <xdr:cNvSpPr txBox="1">
          <a:spLocks noChangeArrowheads="1"/>
        </xdr:cNvSpPr>
      </xdr:nvSpPr>
      <xdr:spPr bwMode="auto">
        <a:xfrm>
          <a:off x="6195406" y="105773220"/>
          <a:ext cx="78715"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116</xdr:row>
      <xdr:rowOff>0</xdr:rowOff>
    </xdr:from>
    <xdr:ext cx="78715" cy="387732"/>
    <xdr:sp macro="" textlink="">
      <xdr:nvSpPr>
        <xdr:cNvPr id="311" name="Text Box 9" hidden="1">
          <a:extLst>
            <a:ext uri="{FF2B5EF4-FFF2-40B4-BE49-F238E27FC236}">
              <a16:creationId xmlns:a16="http://schemas.microsoft.com/office/drawing/2014/main" id="{ABDC6F1E-8F9C-47BD-A410-18DB56A01EE1}"/>
            </a:ext>
          </a:extLst>
        </xdr:cNvPr>
        <xdr:cNvSpPr txBox="1">
          <a:spLocks noChangeArrowheads="1"/>
        </xdr:cNvSpPr>
      </xdr:nvSpPr>
      <xdr:spPr bwMode="auto">
        <a:xfrm>
          <a:off x="6195406" y="105773220"/>
          <a:ext cx="78715"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0342" cy="346989"/>
    <xdr:sp macro="" textlink="">
      <xdr:nvSpPr>
        <xdr:cNvPr id="312" name="Text Box 9" hidden="1">
          <a:extLst>
            <a:ext uri="{FF2B5EF4-FFF2-40B4-BE49-F238E27FC236}">
              <a16:creationId xmlns:a16="http://schemas.microsoft.com/office/drawing/2014/main" id="{7711999F-42A0-4BF0-9B6E-95A2F84B8F69}"/>
            </a:ext>
          </a:extLst>
        </xdr:cNvPr>
        <xdr:cNvSpPr txBox="1">
          <a:spLocks noChangeArrowheads="1"/>
        </xdr:cNvSpPr>
      </xdr:nvSpPr>
      <xdr:spPr bwMode="auto">
        <a:xfrm>
          <a:off x="6197311" y="105773220"/>
          <a:ext cx="100342"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116</xdr:row>
      <xdr:rowOff>0</xdr:rowOff>
    </xdr:from>
    <xdr:ext cx="103045" cy="240044"/>
    <xdr:sp macro="" textlink="">
      <xdr:nvSpPr>
        <xdr:cNvPr id="313" name="Text Box 9" hidden="1">
          <a:extLst>
            <a:ext uri="{FF2B5EF4-FFF2-40B4-BE49-F238E27FC236}">
              <a16:creationId xmlns:a16="http://schemas.microsoft.com/office/drawing/2014/main" id="{D56FCAED-F1B8-467E-AE2A-899D48402019}"/>
            </a:ext>
          </a:extLst>
        </xdr:cNvPr>
        <xdr:cNvSpPr txBox="1">
          <a:spLocks noChangeArrowheads="1"/>
        </xdr:cNvSpPr>
      </xdr:nvSpPr>
      <xdr:spPr bwMode="auto">
        <a:xfrm>
          <a:off x="6197311" y="105773220"/>
          <a:ext cx="10304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1334" cy="283297"/>
    <xdr:sp macro="" textlink="">
      <xdr:nvSpPr>
        <xdr:cNvPr id="314" name="Text Box 9" hidden="1">
          <a:extLst>
            <a:ext uri="{FF2B5EF4-FFF2-40B4-BE49-F238E27FC236}">
              <a16:creationId xmlns:a16="http://schemas.microsoft.com/office/drawing/2014/main" id="{3ED7929B-A955-4D33-BFCE-A674B763B7AF}"/>
            </a:ext>
          </a:extLst>
        </xdr:cNvPr>
        <xdr:cNvSpPr txBox="1">
          <a:spLocks noChangeArrowheads="1"/>
        </xdr:cNvSpPr>
      </xdr:nvSpPr>
      <xdr:spPr bwMode="auto">
        <a:xfrm>
          <a:off x="6195406" y="73685400"/>
          <a:ext cx="91334"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3978"/>
    <xdr:sp macro="" textlink="">
      <xdr:nvSpPr>
        <xdr:cNvPr id="315" name="Text Box 9" hidden="1">
          <a:extLst>
            <a:ext uri="{FF2B5EF4-FFF2-40B4-BE49-F238E27FC236}">
              <a16:creationId xmlns:a16="http://schemas.microsoft.com/office/drawing/2014/main" id="{DE292995-3C75-427A-B38A-4E46B45C4C14}"/>
            </a:ext>
          </a:extLst>
        </xdr:cNvPr>
        <xdr:cNvSpPr txBox="1">
          <a:spLocks noChangeArrowheads="1"/>
        </xdr:cNvSpPr>
      </xdr:nvSpPr>
      <xdr:spPr bwMode="auto">
        <a:xfrm>
          <a:off x="6195406" y="73685400"/>
          <a:ext cx="93026"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16" name="Text Box 9" hidden="1">
          <a:extLst>
            <a:ext uri="{FF2B5EF4-FFF2-40B4-BE49-F238E27FC236}">
              <a16:creationId xmlns:a16="http://schemas.microsoft.com/office/drawing/2014/main" id="{E95EECE3-638B-48E3-99CA-536EB43F60D7}"/>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17" name="Text Box 9" hidden="1">
          <a:extLst>
            <a:ext uri="{FF2B5EF4-FFF2-40B4-BE49-F238E27FC236}">
              <a16:creationId xmlns:a16="http://schemas.microsoft.com/office/drawing/2014/main" id="{05986913-9B45-476C-A125-F5562B296920}"/>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683"/>
    <xdr:sp macro="" textlink="">
      <xdr:nvSpPr>
        <xdr:cNvPr id="318" name="Text Box 9" hidden="1">
          <a:extLst>
            <a:ext uri="{FF2B5EF4-FFF2-40B4-BE49-F238E27FC236}">
              <a16:creationId xmlns:a16="http://schemas.microsoft.com/office/drawing/2014/main" id="{809F5E5B-611D-4B02-8E48-FAD8A7EFF1AC}"/>
            </a:ext>
          </a:extLst>
        </xdr:cNvPr>
        <xdr:cNvSpPr txBox="1">
          <a:spLocks noChangeArrowheads="1"/>
        </xdr:cNvSpPr>
      </xdr:nvSpPr>
      <xdr:spPr bwMode="auto">
        <a:xfrm>
          <a:off x="6197311" y="73685400"/>
          <a:ext cx="655203"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683"/>
    <xdr:sp macro="" textlink="">
      <xdr:nvSpPr>
        <xdr:cNvPr id="319" name="Text Box 9" hidden="1">
          <a:extLst>
            <a:ext uri="{FF2B5EF4-FFF2-40B4-BE49-F238E27FC236}">
              <a16:creationId xmlns:a16="http://schemas.microsoft.com/office/drawing/2014/main" id="{CF3AD40B-F2CE-4FFB-8405-FBD000CB0431}"/>
            </a:ext>
          </a:extLst>
        </xdr:cNvPr>
        <xdr:cNvSpPr txBox="1">
          <a:spLocks noChangeArrowheads="1"/>
        </xdr:cNvSpPr>
      </xdr:nvSpPr>
      <xdr:spPr bwMode="auto">
        <a:xfrm>
          <a:off x="6197311" y="73685400"/>
          <a:ext cx="655203"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726"/>
    <xdr:sp macro="" textlink="">
      <xdr:nvSpPr>
        <xdr:cNvPr id="320" name="Text Box 9" hidden="1">
          <a:extLst>
            <a:ext uri="{FF2B5EF4-FFF2-40B4-BE49-F238E27FC236}">
              <a16:creationId xmlns:a16="http://schemas.microsoft.com/office/drawing/2014/main" id="{1AA3A473-9B64-46F0-BF42-15C307EDCB28}"/>
            </a:ext>
          </a:extLst>
        </xdr:cNvPr>
        <xdr:cNvSpPr txBox="1">
          <a:spLocks noChangeArrowheads="1"/>
        </xdr:cNvSpPr>
      </xdr:nvSpPr>
      <xdr:spPr bwMode="auto">
        <a:xfrm>
          <a:off x="6197311" y="73685400"/>
          <a:ext cx="655203"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683"/>
    <xdr:sp macro="" textlink="">
      <xdr:nvSpPr>
        <xdr:cNvPr id="321" name="Text Box 9" hidden="1">
          <a:extLst>
            <a:ext uri="{FF2B5EF4-FFF2-40B4-BE49-F238E27FC236}">
              <a16:creationId xmlns:a16="http://schemas.microsoft.com/office/drawing/2014/main" id="{248A2F2B-2621-45F1-BEE3-9D52A7523106}"/>
            </a:ext>
          </a:extLst>
        </xdr:cNvPr>
        <xdr:cNvSpPr txBox="1">
          <a:spLocks noChangeArrowheads="1"/>
        </xdr:cNvSpPr>
      </xdr:nvSpPr>
      <xdr:spPr bwMode="auto">
        <a:xfrm>
          <a:off x="6197311" y="73685400"/>
          <a:ext cx="655203"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683"/>
    <xdr:sp macro="" textlink="">
      <xdr:nvSpPr>
        <xdr:cNvPr id="322" name="Text Box 9" hidden="1">
          <a:extLst>
            <a:ext uri="{FF2B5EF4-FFF2-40B4-BE49-F238E27FC236}">
              <a16:creationId xmlns:a16="http://schemas.microsoft.com/office/drawing/2014/main" id="{7AEBFFF1-C8E3-47BB-A368-EF9983A39B74}"/>
            </a:ext>
          </a:extLst>
        </xdr:cNvPr>
        <xdr:cNvSpPr txBox="1">
          <a:spLocks noChangeArrowheads="1"/>
        </xdr:cNvSpPr>
      </xdr:nvSpPr>
      <xdr:spPr bwMode="auto">
        <a:xfrm>
          <a:off x="6197311" y="73685400"/>
          <a:ext cx="655203"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53726"/>
    <xdr:sp macro="" textlink="">
      <xdr:nvSpPr>
        <xdr:cNvPr id="323" name="Text Box 9" hidden="1">
          <a:extLst>
            <a:ext uri="{FF2B5EF4-FFF2-40B4-BE49-F238E27FC236}">
              <a16:creationId xmlns:a16="http://schemas.microsoft.com/office/drawing/2014/main" id="{6A829861-158C-4709-BC3D-FE54927841D9}"/>
            </a:ext>
          </a:extLst>
        </xdr:cNvPr>
        <xdr:cNvSpPr txBox="1">
          <a:spLocks noChangeArrowheads="1"/>
        </xdr:cNvSpPr>
      </xdr:nvSpPr>
      <xdr:spPr bwMode="auto">
        <a:xfrm>
          <a:off x="6197311" y="73685400"/>
          <a:ext cx="655203"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1334" cy="283297"/>
    <xdr:sp macro="" textlink="">
      <xdr:nvSpPr>
        <xdr:cNvPr id="324" name="Text Box 9" hidden="1">
          <a:extLst>
            <a:ext uri="{FF2B5EF4-FFF2-40B4-BE49-F238E27FC236}">
              <a16:creationId xmlns:a16="http://schemas.microsoft.com/office/drawing/2014/main" id="{B03756B9-1E3F-4B55-8AD8-BFBE864642F0}"/>
            </a:ext>
          </a:extLst>
        </xdr:cNvPr>
        <xdr:cNvSpPr txBox="1">
          <a:spLocks noChangeArrowheads="1"/>
        </xdr:cNvSpPr>
      </xdr:nvSpPr>
      <xdr:spPr bwMode="auto">
        <a:xfrm>
          <a:off x="6195406" y="73685400"/>
          <a:ext cx="91334"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3978"/>
    <xdr:sp macro="" textlink="">
      <xdr:nvSpPr>
        <xdr:cNvPr id="325" name="Text Box 9" hidden="1">
          <a:extLst>
            <a:ext uri="{FF2B5EF4-FFF2-40B4-BE49-F238E27FC236}">
              <a16:creationId xmlns:a16="http://schemas.microsoft.com/office/drawing/2014/main" id="{CC9E37BA-AC2D-4DE6-B54B-81FDF3111312}"/>
            </a:ext>
          </a:extLst>
        </xdr:cNvPr>
        <xdr:cNvSpPr txBox="1">
          <a:spLocks noChangeArrowheads="1"/>
        </xdr:cNvSpPr>
      </xdr:nvSpPr>
      <xdr:spPr bwMode="auto">
        <a:xfrm>
          <a:off x="6195406" y="73685400"/>
          <a:ext cx="93026"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26" name="Text Box 9" hidden="1">
          <a:extLst>
            <a:ext uri="{FF2B5EF4-FFF2-40B4-BE49-F238E27FC236}">
              <a16:creationId xmlns:a16="http://schemas.microsoft.com/office/drawing/2014/main" id="{585D5CC6-2046-4199-A2BC-FBB5C4B7925D}"/>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27" name="Text Box 9" hidden="1">
          <a:extLst>
            <a:ext uri="{FF2B5EF4-FFF2-40B4-BE49-F238E27FC236}">
              <a16:creationId xmlns:a16="http://schemas.microsoft.com/office/drawing/2014/main" id="{89D6EBEE-1F4E-453B-9E4F-8DEBF6A5B529}"/>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328" name="Text Box 9" hidden="1">
          <a:extLst>
            <a:ext uri="{FF2B5EF4-FFF2-40B4-BE49-F238E27FC236}">
              <a16:creationId xmlns:a16="http://schemas.microsoft.com/office/drawing/2014/main" id="{1B65C31C-E985-461E-8C47-9E0B9E334EC2}"/>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329" name="Text Box 9" hidden="1">
          <a:extLst>
            <a:ext uri="{FF2B5EF4-FFF2-40B4-BE49-F238E27FC236}">
              <a16:creationId xmlns:a16="http://schemas.microsoft.com/office/drawing/2014/main" id="{FAB8B61B-95B1-4A1F-A99C-5297185683D6}"/>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56"/>
    <xdr:sp macro="" textlink="">
      <xdr:nvSpPr>
        <xdr:cNvPr id="330" name="Text Box 9" hidden="1">
          <a:extLst>
            <a:ext uri="{FF2B5EF4-FFF2-40B4-BE49-F238E27FC236}">
              <a16:creationId xmlns:a16="http://schemas.microsoft.com/office/drawing/2014/main" id="{0411E1C5-179A-443D-871A-A452B560E1CF}"/>
            </a:ext>
          </a:extLst>
        </xdr:cNvPr>
        <xdr:cNvSpPr txBox="1">
          <a:spLocks noChangeArrowheads="1"/>
        </xdr:cNvSpPr>
      </xdr:nvSpPr>
      <xdr:spPr bwMode="auto">
        <a:xfrm>
          <a:off x="6197311" y="73685400"/>
          <a:ext cx="655203"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331" name="Text Box 9" hidden="1">
          <a:extLst>
            <a:ext uri="{FF2B5EF4-FFF2-40B4-BE49-F238E27FC236}">
              <a16:creationId xmlns:a16="http://schemas.microsoft.com/office/drawing/2014/main" id="{16BB92BE-3EEE-4EFC-A3AD-524399B1BE93}"/>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332" name="Text Box 9" hidden="1">
          <a:extLst>
            <a:ext uri="{FF2B5EF4-FFF2-40B4-BE49-F238E27FC236}">
              <a16:creationId xmlns:a16="http://schemas.microsoft.com/office/drawing/2014/main" id="{6B573BB0-5376-4619-9210-13344DD48E0B}"/>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56"/>
    <xdr:sp macro="" textlink="">
      <xdr:nvSpPr>
        <xdr:cNvPr id="333" name="Text Box 9" hidden="1">
          <a:extLst>
            <a:ext uri="{FF2B5EF4-FFF2-40B4-BE49-F238E27FC236}">
              <a16:creationId xmlns:a16="http://schemas.microsoft.com/office/drawing/2014/main" id="{6921A7EA-F057-44CF-BD70-35581481C285}"/>
            </a:ext>
          </a:extLst>
        </xdr:cNvPr>
        <xdr:cNvSpPr txBox="1">
          <a:spLocks noChangeArrowheads="1"/>
        </xdr:cNvSpPr>
      </xdr:nvSpPr>
      <xdr:spPr bwMode="auto">
        <a:xfrm>
          <a:off x="6197311" y="73685400"/>
          <a:ext cx="655203"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334" name="Text Box 9" hidden="1">
          <a:extLst>
            <a:ext uri="{FF2B5EF4-FFF2-40B4-BE49-F238E27FC236}">
              <a16:creationId xmlns:a16="http://schemas.microsoft.com/office/drawing/2014/main" id="{9A011DD4-B6C0-40E8-9F57-3853E98C8896}"/>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335" name="Text Box 9" hidden="1">
          <a:extLst>
            <a:ext uri="{FF2B5EF4-FFF2-40B4-BE49-F238E27FC236}">
              <a16:creationId xmlns:a16="http://schemas.microsoft.com/office/drawing/2014/main" id="{873BF654-46F4-48D8-A9B2-0922022A7EB5}"/>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36" name="Text Box 9" hidden="1">
          <a:extLst>
            <a:ext uri="{FF2B5EF4-FFF2-40B4-BE49-F238E27FC236}">
              <a16:creationId xmlns:a16="http://schemas.microsoft.com/office/drawing/2014/main" id="{64B285A9-F688-4B8F-AE9D-A4A895CD74E3}"/>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37" name="Text Box 9" hidden="1">
          <a:extLst>
            <a:ext uri="{FF2B5EF4-FFF2-40B4-BE49-F238E27FC236}">
              <a16:creationId xmlns:a16="http://schemas.microsoft.com/office/drawing/2014/main" id="{94BDEA3C-C711-42DD-B3F1-68BED2B95300}"/>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1334" cy="283297"/>
    <xdr:sp macro="" textlink="">
      <xdr:nvSpPr>
        <xdr:cNvPr id="338" name="Text Box 9" hidden="1">
          <a:extLst>
            <a:ext uri="{FF2B5EF4-FFF2-40B4-BE49-F238E27FC236}">
              <a16:creationId xmlns:a16="http://schemas.microsoft.com/office/drawing/2014/main" id="{6EEB186D-4262-4B75-871B-0331FD328226}"/>
            </a:ext>
          </a:extLst>
        </xdr:cNvPr>
        <xdr:cNvSpPr txBox="1">
          <a:spLocks noChangeArrowheads="1"/>
        </xdr:cNvSpPr>
      </xdr:nvSpPr>
      <xdr:spPr bwMode="auto">
        <a:xfrm>
          <a:off x="6195406" y="73685400"/>
          <a:ext cx="91334"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3978"/>
    <xdr:sp macro="" textlink="">
      <xdr:nvSpPr>
        <xdr:cNvPr id="339" name="Text Box 9" hidden="1">
          <a:extLst>
            <a:ext uri="{FF2B5EF4-FFF2-40B4-BE49-F238E27FC236}">
              <a16:creationId xmlns:a16="http://schemas.microsoft.com/office/drawing/2014/main" id="{4506C08E-A66E-49A5-8546-B02F81C79DC8}"/>
            </a:ext>
          </a:extLst>
        </xdr:cNvPr>
        <xdr:cNvSpPr txBox="1">
          <a:spLocks noChangeArrowheads="1"/>
        </xdr:cNvSpPr>
      </xdr:nvSpPr>
      <xdr:spPr bwMode="auto">
        <a:xfrm>
          <a:off x="6195406" y="73685400"/>
          <a:ext cx="93026"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40" name="Text Box 9" hidden="1">
          <a:extLst>
            <a:ext uri="{FF2B5EF4-FFF2-40B4-BE49-F238E27FC236}">
              <a16:creationId xmlns:a16="http://schemas.microsoft.com/office/drawing/2014/main" id="{22BF9A1A-062B-4A2B-A78C-E814F8A04B21}"/>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41" name="Text Box 9" hidden="1">
          <a:extLst>
            <a:ext uri="{FF2B5EF4-FFF2-40B4-BE49-F238E27FC236}">
              <a16:creationId xmlns:a16="http://schemas.microsoft.com/office/drawing/2014/main" id="{19A17E18-0CFD-4994-B854-55CEAD023349}"/>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342" name="Text Box 9" hidden="1">
          <a:extLst>
            <a:ext uri="{FF2B5EF4-FFF2-40B4-BE49-F238E27FC236}">
              <a16:creationId xmlns:a16="http://schemas.microsoft.com/office/drawing/2014/main" id="{016C8813-A129-4E76-9F75-5B2A8F7E24E6}"/>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343" name="Text Box 9" hidden="1">
          <a:extLst>
            <a:ext uri="{FF2B5EF4-FFF2-40B4-BE49-F238E27FC236}">
              <a16:creationId xmlns:a16="http://schemas.microsoft.com/office/drawing/2014/main" id="{6702F418-34E8-4227-BC53-92F8011B8B86}"/>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44" name="Text Box 9" hidden="1">
          <a:extLst>
            <a:ext uri="{FF2B5EF4-FFF2-40B4-BE49-F238E27FC236}">
              <a16:creationId xmlns:a16="http://schemas.microsoft.com/office/drawing/2014/main" id="{94FD5EFA-21A2-4C8A-A2C6-AEF25595369A}"/>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45" name="Text Box 9" hidden="1">
          <a:extLst>
            <a:ext uri="{FF2B5EF4-FFF2-40B4-BE49-F238E27FC236}">
              <a16:creationId xmlns:a16="http://schemas.microsoft.com/office/drawing/2014/main" id="{49A44B8C-5F31-4F4A-AD0F-D4ABBD2706BC}"/>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346" name="Text Box 9" hidden="1">
          <a:extLst>
            <a:ext uri="{FF2B5EF4-FFF2-40B4-BE49-F238E27FC236}">
              <a16:creationId xmlns:a16="http://schemas.microsoft.com/office/drawing/2014/main" id="{5C8AB851-9CD0-458C-B5A6-8581C6CD2074}"/>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347" name="Text Box 9" hidden="1">
          <a:extLst>
            <a:ext uri="{FF2B5EF4-FFF2-40B4-BE49-F238E27FC236}">
              <a16:creationId xmlns:a16="http://schemas.microsoft.com/office/drawing/2014/main" id="{81D8427D-BEE7-45E5-A256-16E33174E0CA}"/>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48" name="Text Box 9" hidden="1">
          <a:extLst>
            <a:ext uri="{FF2B5EF4-FFF2-40B4-BE49-F238E27FC236}">
              <a16:creationId xmlns:a16="http://schemas.microsoft.com/office/drawing/2014/main" id="{BDD109F3-A632-4154-9D01-722A170F4427}"/>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49" name="Text Box 9" hidden="1">
          <a:extLst>
            <a:ext uri="{FF2B5EF4-FFF2-40B4-BE49-F238E27FC236}">
              <a16:creationId xmlns:a16="http://schemas.microsoft.com/office/drawing/2014/main" id="{3EFB4CCB-2461-4AB7-907C-4EC48F1E9D92}"/>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350" name="Text Box 9" hidden="1">
          <a:extLst>
            <a:ext uri="{FF2B5EF4-FFF2-40B4-BE49-F238E27FC236}">
              <a16:creationId xmlns:a16="http://schemas.microsoft.com/office/drawing/2014/main" id="{50E434FD-1091-4EC2-AD1A-3A7621BB372A}"/>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351" name="Text Box 9" hidden="1">
          <a:extLst>
            <a:ext uri="{FF2B5EF4-FFF2-40B4-BE49-F238E27FC236}">
              <a16:creationId xmlns:a16="http://schemas.microsoft.com/office/drawing/2014/main" id="{A12B1126-9F58-4F7C-B3C5-363597C4DFEA}"/>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52" name="Text Box 9" hidden="1">
          <a:extLst>
            <a:ext uri="{FF2B5EF4-FFF2-40B4-BE49-F238E27FC236}">
              <a16:creationId xmlns:a16="http://schemas.microsoft.com/office/drawing/2014/main" id="{13D3AD01-097C-48F9-848A-675A6DB2CC21}"/>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53" name="Text Box 9" hidden="1">
          <a:extLst>
            <a:ext uri="{FF2B5EF4-FFF2-40B4-BE49-F238E27FC236}">
              <a16:creationId xmlns:a16="http://schemas.microsoft.com/office/drawing/2014/main" id="{B48CAF34-A910-4FC6-9216-48071801B0FE}"/>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354" name="Text Box 9" hidden="1">
          <a:extLst>
            <a:ext uri="{FF2B5EF4-FFF2-40B4-BE49-F238E27FC236}">
              <a16:creationId xmlns:a16="http://schemas.microsoft.com/office/drawing/2014/main" id="{1DD4F6DA-F275-49BC-B248-A1994A99F070}"/>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355" name="Text Box 9" hidden="1">
          <a:extLst>
            <a:ext uri="{FF2B5EF4-FFF2-40B4-BE49-F238E27FC236}">
              <a16:creationId xmlns:a16="http://schemas.microsoft.com/office/drawing/2014/main" id="{45B7E6C2-2919-46C0-B595-8D7F952C8936}"/>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56"/>
    <xdr:sp macro="" textlink="">
      <xdr:nvSpPr>
        <xdr:cNvPr id="356" name="Text Box 9" hidden="1">
          <a:extLst>
            <a:ext uri="{FF2B5EF4-FFF2-40B4-BE49-F238E27FC236}">
              <a16:creationId xmlns:a16="http://schemas.microsoft.com/office/drawing/2014/main" id="{A924F083-1253-4701-858A-5D7179EE4BD2}"/>
            </a:ext>
          </a:extLst>
        </xdr:cNvPr>
        <xdr:cNvSpPr txBox="1">
          <a:spLocks noChangeArrowheads="1"/>
        </xdr:cNvSpPr>
      </xdr:nvSpPr>
      <xdr:spPr bwMode="auto">
        <a:xfrm>
          <a:off x="6197311" y="73685400"/>
          <a:ext cx="655203"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357" name="Text Box 9" hidden="1">
          <a:extLst>
            <a:ext uri="{FF2B5EF4-FFF2-40B4-BE49-F238E27FC236}">
              <a16:creationId xmlns:a16="http://schemas.microsoft.com/office/drawing/2014/main" id="{2DDBB7B6-8DB8-4EB9-93D0-1E8FD282A52A}"/>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17"/>
    <xdr:sp macro="" textlink="">
      <xdr:nvSpPr>
        <xdr:cNvPr id="358" name="Text Box 9" hidden="1">
          <a:extLst>
            <a:ext uri="{FF2B5EF4-FFF2-40B4-BE49-F238E27FC236}">
              <a16:creationId xmlns:a16="http://schemas.microsoft.com/office/drawing/2014/main" id="{AEA3EEE0-D8C1-4FF1-AACC-D2FD7DB92436}"/>
            </a:ext>
          </a:extLst>
        </xdr:cNvPr>
        <xdr:cNvSpPr txBox="1">
          <a:spLocks noChangeArrowheads="1"/>
        </xdr:cNvSpPr>
      </xdr:nvSpPr>
      <xdr:spPr bwMode="auto">
        <a:xfrm>
          <a:off x="6197311" y="73685400"/>
          <a:ext cx="655203"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655203" cy="136956"/>
    <xdr:sp macro="" textlink="">
      <xdr:nvSpPr>
        <xdr:cNvPr id="359" name="Text Box 9" hidden="1">
          <a:extLst>
            <a:ext uri="{FF2B5EF4-FFF2-40B4-BE49-F238E27FC236}">
              <a16:creationId xmlns:a16="http://schemas.microsoft.com/office/drawing/2014/main" id="{3EBB4A53-D662-42B7-A120-4616BCE48F90}"/>
            </a:ext>
          </a:extLst>
        </xdr:cNvPr>
        <xdr:cNvSpPr txBox="1">
          <a:spLocks noChangeArrowheads="1"/>
        </xdr:cNvSpPr>
      </xdr:nvSpPr>
      <xdr:spPr bwMode="auto">
        <a:xfrm>
          <a:off x="6197311" y="73685400"/>
          <a:ext cx="655203"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360" name="Text Box 9" hidden="1">
          <a:extLst>
            <a:ext uri="{FF2B5EF4-FFF2-40B4-BE49-F238E27FC236}">
              <a16:creationId xmlns:a16="http://schemas.microsoft.com/office/drawing/2014/main" id="{8F7F7429-19CA-4FB6-9195-49256D072671}"/>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361" name="Text Box 9" hidden="1">
          <a:extLst>
            <a:ext uri="{FF2B5EF4-FFF2-40B4-BE49-F238E27FC236}">
              <a16:creationId xmlns:a16="http://schemas.microsoft.com/office/drawing/2014/main" id="{C22F6F1F-43C6-4AC7-8851-4AE5A8A30658}"/>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62" name="Text Box 9" hidden="1">
          <a:extLst>
            <a:ext uri="{FF2B5EF4-FFF2-40B4-BE49-F238E27FC236}">
              <a16:creationId xmlns:a16="http://schemas.microsoft.com/office/drawing/2014/main" id="{E0B7AB84-628E-4823-9CF4-22330A8CE737}"/>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63" name="Text Box 9" hidden="1">
          <a:extLst>
            <a:ext uri="{FF2B5EF4-FFF2-40B4-BE49-F238E27FC236}">
              <a16:creationId xmlns:a16="http://schemas.microsoft.com/office/drawing/2014/main" id="{F5BFDB69-149A-4124-B231-59812C9EF99F}"/>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364" name="Text Box 9" hidden="1">
          <a:extLst>
            <a:ext uri="{FF2B5EF4-FFF2-40B4-BE49-F238E27FC236}">
              <a16:creationId xmlns:a16="http://schemas.microsoft.com/office/drawing/2014/main" id="{2D15DB05-9D0B-476E-AEC3-73820AC0E90E}"/>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365" name="Text Box 9" hidden="1">
          <a:extLst>
            <a:ext uri="{FF2B5EF4-FFF2-40B4-BE49-F238E27FC236}">
              <a16:creationId xmlns:a16="http://schemas.microsoft.com/office/drawing/2014/main" id="{7C1290DB-C000-4516-9FFC-87F939874294}"/>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66" name="Text Box 9" hidden="1">
          <a:extLst>
            <a:ext uri="{FF2B5EF4-FFF2-40B4-BE49-F238E27FC236}">
              <a16:creationId xmlns:a16="http://schemas.microsoft.com/office/drawing/2014/main" id="{5C834F2F-731D-4672-8C3E-FB252F9D39E2}"/>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67" name="Text Box 9" hidden="1">
          <a:extLst>
            <a:ext uri="{FF2B5EF4-FFF2-40B4-BE49-F238E27FC236}">
              <a16:creationId xmlns:a16="http://schemas.microsoft.com/office/drawing/2014/main" id="{9E5BE425-329A-4147-BC1A-AE79F30BA568}"/>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368" name="Text Box 9" hidden="1">
          <a:extLst>
            <a:ext uri="{FF2B5EF4-FFF2-40B4-BE49-F238E27FC236}">
              <a16:creationId xmlns:a16="http://schemas.microsoft.com/office/drawing/2014/main" id="{F7A77788-ECB5-4F64-8107-265FF6EF3183}"/>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369" name="Text Box 9" hidden="1">
          <a:extLst>
            <a:ext uri="{FF2B5EF4-FFF2-40B4-BE49-F238E27FC236}">
              <a16:creationId xmlns:a16="http://schemas.microsoft.com/office/drawing/2014/main" id="{FA6EE730-C83E-4AF0-991D-0A6280FD82D8}"/>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70" name="Text Box 9" hidden="1">
          <a:extLst>
            <a:ext uri="{FF2B5EF4-FFF2-40B4-BE49-F238E27FC236}">
              <a16:creationId xmlns:a16="http://schemas.microsoft.com/office/drawing/2014/main" id="{ED1CE6BA-7837-4422-B1CA-76B1AF99F819}"/>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71" name="Text Box 9" hidden="1">
          <a:extLst>
            <a:ext uri="{FF2B5EF4-FFF2-40B4-BE49-F238E27FC236}">
              <a16:creationId xmlns:a16="http://schemas.microsoft.com/office/drawing/2014/main" id="{699C7223-4E51-42B8-B8CA-2FCC71AB8E9B}"/>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275958"/>
    <xdr:sp macro="" textlink="">
      <xdr:nvSpPr>
        <xdr:cNvPr id="372" name="Text Box 9" hidden="1">
          <a:extLst>
            <a:ext uri="{FF2B5EF4-FFF2-40B4-BE49-F238E27FC236}">
              <a16:creationId xmlns:a16="http://schemas.microsoft.com/office/drawing/2014/main" id="{2E129BCF-D2BC-47AB-8AA2-5F93C6382130}"/>
            </a:ext>
          </a:extLst>
        </xdr:cNvPr>
        <xdr:cNvSpPr txBox="1">
          <a:spLocks noChangeArrowheads="1"/>
        </xdr:cNvSpPr>
      </xdr:nvSpPr>
      <xdr:spPr bwMode="auto">
        <a:xfrm>
          <a:off x="6195406" y="73685400"/>
          <a:ext cx="93026"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79</xdr:row>
      <xdr:rowOff>0</xdr:rowOff>
    </xdr:from>
    <xdr:ext cx="93026" cy="365726"/>
    <xdr:sp macro="" textlink="">
      <xdr:nvSpPr>
        <xdr:cNvPr id="373" name="Text Box 9" hidden="1">
          <a:extLst>
            <a:ext uri="{FF2B5EF4-FFF2-40B4-BE49-F238E27FC236}">
              <a16:creationId xmlns:a16="http://schemas.microsoft.com/office/drawing/2014/main" id="{2E5D53CD-6DA0-4977-AACA-65F81B52C1D4}"/>
            </a:ext>
          </a:extLst>
        </xdr:cNvPr>
        <xdr:cNvSpPr txBox="1">
          <a:spLocks noChangeArrowheads="1"/>
        </xdr:cNvSpPr>
      </xdr:nvSpPr>
      <xdr:spPr bwMode="auto">
        <a:xfrm>
          <a:off x="6195406" y="73685400"/>
          <a:ext cx="93026"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6497" cy="364435"/>
    <xdr:sp macro="" textlink="">
      <xdr:nvSpPr>
        <xdr:cNvPr id="374" name="Text Box 9" hidden="1">
          <a:extLst>
            <a:ext uri="{FF2B5EF4-FFF2-40B4-BE49-F238E27FC236}">
              <a16:creationId xmlns:a16="http://schemas.microsoft.com/office/drawing/2014/main" id="{21B01152-FF67-4754-A3BB-21B95AAF5899}"/>
            </a:ext>
          </a:extLst>
        </xdr:cNvPr>
        <xdr:cNvSpPr txBox="1">
          <a:spLocks noChangeArrowheads="1"/>
        </xdr:cNvSpPr>
      </xdr:nvSpPr>
      <xdr:spPr bwMode="auto">
        <a:xfrm>
          <a:off x="6197311" y="73685400"/>
          <a:ext cx="96497"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0</xdr:rowOff>
    </xdr:from>
    <xdr:ext cx="99921" cy="264656"/>
    <xdr:sp macro="" textlink="">
      <xdr:nvSpPr>
        <xdr:cNvPr id="375" name="Text Box 9" hidden="1">
          <a:extLst>
            <a:ext uri="{FF2B5EF4-FFF2-40B4-BE49-F238E27FC236}">
              <a16:creationId xmlns:a16="http://schemas.microsoft.com/office/drawing/2014/main" id="{6EF4C305-EB82-4F82-BB6C-04BB28D34B1A}"/>
            </a:ext>
          </a:extLst>
        </xdr:cNvPr>
        <xdr:cNvSpPr txBox="1">
          <a:spLocks noChangeArrowheads="1"/>
        </xdr:cNvSpPr>
      </xdr:nvSpPr>
      <xdr:spPr bwMode="auto">
        <a:xfrm>
          <a:off x="6197311" y="73685400"/>
          <a:ext cx="99921"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376" name="Text Box 8" hidden="1">
          <a:extLst>
            <a:ext uri="{FF2B5EF4-FFF2-40B4-BE49-F238E27FC236}">
              <a16:creationId xmlns:a16="http://schemas.microsoft.com/office/drawing/2014/main" id="{91245F23-A6D5-422C-822C-FB3A43AA7A87}"/>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377" name="Text Box 9" hidden="1">
          <a:extLst>
            <a:ext uri="{FF2B5EF4-FFF2-40B4-BE49-F238E27FC236}">
              <a16:creationId xmlns:a16="http://schemas.microsoft.com/office/drawing/2014/main" id="{099B2964-8E4B-4067-83D1-2531311A5C37}"/>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378" name="Text Box 8" hidden="1">
          <a:extLst>
            <a:ext uri="{FF2B5EF4-FFF2-40B4-BE49-F238E27FC236}">
              <a16:creationId xmlns:a16="http://schemas.microsoft.com/office/drawing/2014/main" id="{7DC486BD-63D7-4C59-9D91-86DE68B7BE1D}"/>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379" name="Text Box 9" hidden="1">
          <a:extLst>
            <a:ext uri="{FF2B5EF4-FFF2-40B4-BE49-F238E27FC236}">
              <a16:creationId xmlns:a16="http://schemas.microsoft.com/office/drawing/2014/main" id="{8B627FF9-EF96-4B56-ACD1-A679E74EF2BD}"/>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380" name="Text Box 8" hidden="1">
          <a:extLst>
            <a:ext uri="{FF2B5EF4-FFF2-40B4-BE49-F238E27FC236}">
              <a16:creationId xmlns:a16="http://schemas.microsoft.com/office/drawing/2014/main" id="{C1314060-55F4-45A8-A410-F1F0CCD7AA41}"/>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381" name="Text Box 9" hidden="1">
          <a:extLst>
            <a:ext uri="{FF2B5EF4-FFF2-40B4-BE49-F238E27FC236}">
              <a16:creationId xmlns:a16="http://schemas.microsoft.com/office/drawing/2014/main" id="{DA1E424F-7611-4BB2-A270-DCF30CE79DA5}"/>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810" cy="279366"/>
    <xdr:sp macro="" textlink="">
      <xdr:nvSpPr>
        <xdr:cNvPr id="382" name="Text Box 9" hidden="1">
          <a:extLst>
            <a:ext uri="{FF2B5EF4-FFF2-40B4-BE49-F238E27FC236}">
              <a16:creationId xmlns:a16="http://schemas.microsoft.com/office/drawing/2014/main" id="{5342DD67-323D-4EA7-899A-0D5E538B573B}"/>
            </a:ext>
          </a:extLst>
        </xdr:cNvPr>
        <xdr:cNvSpPr txBox="1">
          <a:spLocks noChangeArrowheads="1"/>
        </xdr:cNvSpPr>
      </xdr:nvSpPr>
      <xdr:spPr bwMode="auto">
        <a:xfrm>
          <a:off x="6189345" y="71913667"/>
          <a:ext cx="61810"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103526" cy="291440"/>
    <xdr:sp macro="" textlink="">
      <xdr:nvSpPr>
        <xdr:cNvPr id="383" name="Text Box 9" hidden="1">
          <a:extLst>
            <a:ext uri="{FF2B5EF4-FFF2-40B4-BE49-F238E27FC236}">
              <a16:creationId xmlns:a16="http://schemas.microsoft.com/office/drawing/2014/main" id="{E74BB42F-3D1F-4E03-99CD-68F66763DABB}"/>
            </a:ext>
          </a:extLst>
        </xdr:cNvPr>
        <xdr:cNvSpPr txBox="1">
          <a:spLocks noChangeArrowheads="1"/>
        </xdr:cNvSpPr>
      </xdr:nvSpPr>
      <xdr:spPr bwMode="auto">
        <a:xfrm>
          <a:off x="6197311" y="71913667"/>
          <a:ext cx="103526"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35"/>
    <xdr:sp macro="" textlink="">
      <xdr:nvSpPr>
        <xdr:cNvPr id="384" name="Text Box 8" hidden="1">
          <a:extLst>
            <a:ext uri="{FF2B5EF4-FFF2-40B4-BE49-F238E27FC236}">
              <a16:creationId xmlns:a16="http://schemas.microsoft.com/office/drawing/2014/main" id="{E9699E90-E4A5-47A5-8D60-A8942647D536}"/>
            </a:ext>
          </a:extLst>
        </xdr:cNvPr>
        <xdr:cNvSpPr txBox="1">
          <a:spLocks noChangeArrowheads="1"/>
        </xdr:cNvSpPr>
      </xdr:nvSpPr>
      <xdr:spPr bwMode="auto">
        <a:xfrm>
          <a:off x="3198495" y="71913667"/>
          <a:ext cx="3810" cy="38963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89635"/>
    <xdr:sp macro="" textlink="">
      <xdr:nvSpPr>
        <xdr:cNvPr id="385" name="Text Box 9" hidden="1">
          <a:extLst>
            <a:ext uri="{FF2B5EF4-FFF2-40B4-BE49-F238E27FC236}">
              <a16:creationId xmlns:a16="http://schemas.microsoft.com/office/drawing/2014/main" id="{21486ADF-FFEE-4B3B-AA93-1C1B2584C928}"/>
            </a:ext>
          </a:extLst>
        </xdr:cNvPr>
        <xdr:cNvSpPr txBox="1">
          <a:spLocks noChangeArrowheads="1"/>
        </xdr:cNvSpPr>
      </xdr:nvSpPr>
      <xdr:spPr bwMode="auto">
        <a:xfrm>
          <a:off x="6197311" y="71913667"/>
          <a:ext cx="95806"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386" name="Text Box 8" hidden="1">
          <a:extLst>
            <a:ext uri="{FF2B5EF4-FFF2-40B4-BE49-F238E27FC236}">
              <a16:creationId xmlns:a16="http://schemas.microsoft.com/office/drawing/2014/main" id="{0D5546DD-466F-487F-B30B-8C74130B2EAC}"/>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387" name="Text Box 9" hidden="1">
          <a:extLst>
            <a:ext uri="{FF2B5EF4-FFF2-40B4-BE49-F238E27FC236}">
              <a16:creationId xmlns:a16="http://schemas.microsoft.com/office/drawing/2014/main" id="{E5E74689-5D55-4195-86DC-57DF43D7A028}"/>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388" name="Text Box 9" hidden="1">
          <a:extLst>
            <a:ext uri="{FF2B5EF4-FFF2-40B4-BE49-F238E27FC236}">
              <a16:creationId xmlns:a16="http://schemas.microsoft.com/office/drawing/2014/main" id="{E75F2423-76E2-416E-9DDA-7A80D57B5C7F}"/>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91862" cy="172352"/>
    <xdr:sp macro="" textlink="">
      <xdr:nvSpPr>
        <xdr:cNvPr id="389" name="Text Box 9" hidden="1">
          <a:extLst>
            <a:ext uri="{FF2B5EF4-FFF2-40B4-BE49-F238E27FC236}">
              <a16:creationId xmlns:a16="http://schemas.microsoft.com/office/drawing/2014/main" id="{2AB11CE9-988D-47AE-8177-2BF90E597EC2}"/>
            </a:ext>
          </a:extLst>
        </xdr:cNvPr>
        <xdr:cNvSpPr txBox="1">
          <a:spLocks noChangeArrowheads="1"/>
        </xdr:cNvSpPr>
      </xdr:nvSpPr>
      <xdr:spPr bwMode="auto">
        <a:xfrm>
          <a:off x="6189345" y="71913667"/>
          <a:ext cx="91862" cy="1723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462"/>
    <xdr:sp macro="" textlink="">
      <xdr:nvSpPr>
        <xdr:cNvPr id="390" name="Text Box 8" hidden="1">
          <a:extLst>
            <a:ext uri="{FF2B5EF4-FFF2-40B4-BE49-F238E27FC236}">
              <a16:creationId xmlns:a16="http://schemas.microsoft.com/office/drawing/2014/main" id="{F9E2E1EC-A9C0-4B1D-814B-26A4D93F6E87}"/>
            </a:ext>
          </a:extLst>
        </xdr:cNvPr>
        <xdr:cNvSpPr txBox="1">
          <a:spLocks noChangeArrowheads="1"/>
        </xdr:cNvSpPr>
      </xdr:nvSpPr>
      <xdr:spPr bwMode="auto">
        <a:xfrm>
          <a:off x="3198495" y="71913667"/>
          <a:ext cx="3810" cy="14346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462"/>
    <xdr:sp macro="" textlink="">
      <xdr:nvSpPr>
        <xdr:cNvPr id="391" name="Text Box 9" hidden="1">
          <a:extLst>
            <a:ext uri="{FF2B5EF4-FFF2-40B4-BE49-F238E27FC236}">
              <a16:creationId xmlns:a16="http://schemas.microsoft.com/office/drawing/2014/main" id="{9B364F93-C980-4377-A7D8-A81FFF29FB5D}"/>
            </a:ext>
          </a:extLst>
        </xdr:cNvPr>
        <xdr:cNvSpPr txBox="1">
          <a:spLocks noChangeArrowheads="1"/>
        </xdr:cNvSpPr>
      </xdr:nvSpPr>
      <xdr:spPr bwMode="auto">
        <a:xfrm>
          <a:off x="6189345" y="71913667"/>
          <a:ext cx="617148"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462"/>
    <xdr:sp macro="" textlink="">
      <xdr:nvSpPr>
        <xdr:cNvPr id="392" name="Text Box 8" hidden="1">
          <a:extLst>
            <a:ext uri="{FF2B5EF4-FFF2-40B4-BE49-F238E27FC236}">
              <a16:creationId xmlns:a16="http://schemas.microsoft.com/office/drawing/2014/main" id="{4690AB28-1882-474D-9B9B-ED259FBE38E2}"/>
            </a:ext>
          </a:extLst>
        </xdr:cNvPr>
        <xdr:cNvSpPr txBox="1">
          <a:spLocks noChangeArrowheads="1"/>
        </xdr:cNvSpPr>
      </xdr:nvSpPr>
      <xdr:spPr bwMode="auto">
        <a:xfrm>
          <a:off x="3198495" y="71913667"/>
          <a:ext cx="3810" cy="14346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462"/>
    <xdr:sp macro="" textlink="">
      <xdr:nvSpPr>
        <xdr:cNvPr id="393" name="Text Box 9" hidden="1">
          <a:extLst>
            <a:ext uri="{FF2B5EF4-FFF2-40B4-BE49-F238E27FC236}">
              <a16:creationId xmlns:a16="http://schemas.microsoft.com/office/drawing/2014/main" id="{D1A05524-A7A6-41BC-8199-82F08AA735E7}"/>
            </a:ext>
          </a:extLst>
        </xdr:cNvPr>
        <xdr:cNvSpPr txBox="1">
          <a:spLocks noChangeArrowheads="1"/>
        </xdr:cNvSpPr>
      </xdr:nvSpPr>
      <xdr:spPr bwMode="auto">
        <a:xfrm>
          <a:off x="6189345" y="71913667"/>
          <a:ext cx="617148"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503"/>
    <xdr:sp macro="" textlink="">
      <xdr:nvSpPr>
        <xdr:cNvPr id="394" name="Text Box 8" hidden="1">
          <a:extLst>
            <a:ext uri="{FF2B5EF4-FFF2-40B4-BE49-F238E27FC236}">
              <a16:creationId xmlns:a16="http://schemas.microsoft.com/office/drawing/2014/main" id="{8CA672E4-3262-489E-A75B-DF8DB62C49FA}"/>
            </a:ext>
          </a:extLst>
        </xdr:cNvPr>
        <xdr:cNvSpPr txBox="1">
          <a:spLocks noChangeArrowheads="1"/>
        </xdr:cNvSpPr>
      </xdr:nvSpPr>
      <xdr:spPr bwMode="auto">
        <a:xfrm>
          <a:off x="3198495" y="71913667"/>
          <a:ext cx="3810" cy="14350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03"/>
    <xdr:sp macro="" textlink="">
      <xdr:nvSpPr>
        <xdr:cNvPr id="395" name="Text Box 9" hidden="1">
          <a:extLst>
            <a:ext uri="{FF2B5EF4-FFF2-40B4-BE49-F238E27FC236}">
              <a16:creationId xmlns:a16="http://schemas.microsoft.com/office/drawing/2014/main" id="{AA3AC71F-4BC1-4F0B-8C5A-511B873ED239}"/>
            </a:ext>
          </a:extLst>
        </xdr:cNvPr>
        <xdr:cNvSpPr txBox="1">
          <a:spLocks noChangeArrowheads="1"/>
        </xdr:cNvSpPr>
      </xdr:nvSpPr>
      <xdr:spPr bwMode="auto">
        <a:xfrm>
          <a:off x="6189345" y="71913667"/>
          <a:ext cx="617148" cy="1435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5214"/>
    <xdr:sp macro="" textlink="">
      <xdr:nvSpPr>
        <xdr:cNvPr id="396" name="Text Box 8" hidden="1">
          <a:extLst>
            <a:ext uri="{FF2B5EF4-FFF2-40B4-BE49-F238E27FC236}">
              <a16:creationId xmlns:a16="http://schemas.microsoft.com/office/drawing/2014/main" id="{98447A4F-3F72-4CB2-B7B7-9DC12655A589}"/>
            </a:ext>
          </a:extLst>
        </xdr:cNvPr>
        <xdr:cNvSpPr txBox="1">
          <a:spLocks noChangeArrowheads="1"/>
        </xdr:cNvSpPr>
      </xdr:nvSpPr>
      <xdr:spPr bwMode="auto">
        <a:xfrm>
          <a:off x="3198495" y="71913667"/>
          <a:ext cx="3810" cy="14521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397" name="Text Box 8" hidden="1">
          <a:extLst>
            <a:ext uri="{FF2B5EF4-FFF2-40B4-BE49-F238E27FC236}">
              <a16:creationId xmlns:a16="http://schemas.microsoft.com/office/drawing/2014/main" id="{369D9DC6-D349-42C1-B247-4AC6FB5C05A9}"/>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398" name="Text Box 9" hidden="1">
          <a:extLst>
            <a:ext uri="{FF2B5EF4-FFF2-40B4-BE49-F238E27FC236}">
              <a16:creationId xmlns:a16="http://schemas.microsoft.com/office/drawing/2014/main" id="{E1CD2927-6DD5-43D4-B599-784C6AF94C82}"/>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399" name="Text Box 8" hidden="1">
          <a:extLst>
            <a:ext uri="{FF2B5EF4-FFF2-40B4-BE49-F238E27FC236}">
              <a16:creationId xmlns:a16="http://schemas.microsoft.com/office/drawing/2014/main" id="{11BB1138-5A61-44AB-8BB7-823B80DF1E18}"/>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400" name="Text Box 9" hidden="1">
          <a:extLst>
            <a:ext uri="{FF2B5EF4-FFF2-40B4-BE49-F238E27FC236}">
              <a16:creationId xmlns:a16="http://schemas.microsoft.com/office/drawing/2014/main" id="{FCCC2E3C-D08C-4660-8E15-1365DEF72A2D}"/>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462"/>
    <xdr:sp macro="" textlink="">
      <xdr:nvSpPr>
        <xdr:cNvPr id="401" name="Text Box 8" hidden="1">
          <a:extLst>
            <a:ext uri="{FF2B5EF4-FFF2-40B4-BE49-F238E27FC236}">
              <a16:creationId xmlns:a16="http://schemas.microsoft.com/office/drawing/2014/main" id="{498B5029-0DC3-4ED7-8DBD-C00F46DB32A3}"/>
            </a:ext>
          </a:extLst>
        </xdr:cNvPr>
        <xdr:cNvSpPr txBox="1">
          <a:spLocks noChangeArrowheads="1"/>
        </xdr:cNvSpPr>
      </xdr:nvSpPr>
      <xdr:spPr bwMode="auto">
        <a:xfrm>
          <a:off x="3198495" y="71913667"/>
          <a:ext cx="3810" cy="14346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462"/>
    <xdr:sp macro="" textlink="">
      <xdr:nvSpPr>
        <xdr:cNvPr id="402" name="Text Box 9" hidden="1">
          <a:extLst>
            <a:ext uri="{FF2B5EF4-FFF2-40B4-BE49-F238E27FC236}">
              <a16:creationId xmlns:a16="http://schemas.microsoft.com/office/drawing/2014/main" id="{B9B4D0ED-9C27-4AB3-A0BB-F72BE7ABB71E}"/>
            </a:ext>
          </a:extLst>
        </xdr:cNvPr>
        <xdr:cNvSpPr txBox="1">
          <a:spLocks noChangeArrowheads="1"/>
        </xdr:cNvSpPr>
      </xdr:nvSpPr>
      <xdr:spPr bwMode="auto">
        <a:xfrm>
          <a:off x="6189345" y="71913667"/>
          <a:ext cx="617148"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462"/>
    <xdr:sp macro="" textlink="">
      <xdr:nvSpPr>
        <xdr:cNvPr id="403" name="Text Box 8" hidden="1">
          <a:extLst>
            <a:ext uri="{FF2B5EF4-FFF2-40B4-BE49-F238E27FC236}">
              <a16:creationId xmlns:a16="http://schemas.microsoft.com/office/drawing/2014/main" id="{5A34A33D-FC48-4E7C-900C-425F23DB7B07}"/>
            </a:ext>
          </a:extLst>
        </xdr:cNvPr>
        <xdr:cNvSpPr txBox="1">
          <a:spLocks noChangeArrowheads="1"/>
        </xdr:cNvSpPr>
      </xdr:nvSpPr>
      <xdr:spPr bwMode="auto">
        <a:xfrm>
          <a:off x="3198495" y="71913667"/>
          <a:ext cx="3810" cy="14346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462"/>
    <xdr:sp macro="" textlink="">
      <xdr:nvSpPr>
        <xdr:cNvPr id="404" name="Text Box 9" hidden="1">
          <a:extLst>
            <a:ext uri="{FF2B5EF4-FFF2-40B4-BE49-F238E27FC236}">
              <a16:creationId xmlns:a16="http://schemas.microsoft.com/office/drawing/2014/main" id="{1B819FC3-1EED-43EE-AE72-44CCD591789B}"/>
            </a:ext>
          </a:extLst>
        </xdr:cNvPr>
        <xdr:cNvSpPr txBox="1">
          <a:spLocks noChangeArrowheads="1"/>
        </xdr:cNvSpPr>
      </xdr:nvSpPr>
      <xdr:spPr bwMode="auto">
        <a:xfrm>
          <a:off x="6189345" y="71913667"/>
          <a:ext cx="617148"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503"/>
    <xdr:sp macro="" textlink="">
      <xdr:nvSpPr>
        <xdr:cNvPr id="405" name="Text Box 8" hidden="1">
          <a:extLst>
            <a:ext uri="{FF2B5EF4-FFF2-40B4-BE49-F238E27FC236}">
              <a16:creationId xmlns:a16="http://schemas.microsoft.com/office/drawing/2014/main" id="{42D06628-A7D6-4A75-9CC4-29BE88545CB8}"/>
            </a:ext>
          </a:extLst>
        </xdr:cNvPr>
        <xdr:cNvSpPr txBox="1">
          <a:spLocks noChangeArrowheads="1"/>
        </xdr:cNvSpPr>
      </xdr:nvSpPr>
      <xdr:spPr bwMode="auto">
        <a:xfrm>
          <a:off x="3198495" y="71913667"/>
          <a:ext cx="3810" cy="14350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03"/>
    <xdr:sp macro="" textlink="">
      <xdr:nvSpPr>
        <xdr:cNvPr id="406" name="Text Box 9" hidden="1">
          <a:extLst>
            <a:ext uri="{FF2B5EF4-FFF2-40B4-BE49-F238E27FC236}">
              <a16:creationId xmlns:a16="http://schemas.microsoft.com/office/drawing/2014/main" id="{1B68A8C1-3523-421B-B588-0745312E2FF7}"/>
            </a:ext>
          </a:extLst>
        </xdr:cNvPr>
        <xdr:cNvSpPr txBox="1">
          <a:spLocks noChangeArrowheads="1"/>
        </xdr:cNvSpPr>
      </xdr:nvSpPr>
      <xdr:spPr bwMode="auto">
        <a:xfrm>
          <a:off x="6189345" y="71913667"/>
          <a:ext cx="617148" cy="1435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5214"/>
    <xdr:sp macro="" textlink="">
      <xdr:nvSpPr>
        <xdr:cNvPr id="407" name="Text Box 8" hidden="1">
          <a:extLst>
            <a:ext uri="{FF2B5EF4-FFF2-40B4-BE49-F238E27FC236}">
              <a16:creationId xmlns:a16="http://schemas.microsoft.com/office/drawing/2014/main" id="{193BEDBA-83F8-4463-9C3D-1BC56B53192D}"/>
            </a:ext>
          </a:extLst>
        </xdr:cNvPr>
        <xdr:cNvSpPr txBox="1">
          <a:spLocks noChangeArrowheads="1"/>
        </xdr:cNvSpPr>
      </xdr:nvSpPr>
      <xdr:spPr bwMode="auto">
        <a:xfrm>
          <a:off x="3198495" y="71913667"/>
          <a:ext cx="3810" cy="14521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408" name="Text Box 8" hidden="1">
          <a:extLst>
            <a:ext uri="{FF2B5EF4-FFF2-40B4-BE49-F238E27FC236}">
              <a16:creationId xmlns:a16="http://schemas.microsoft.com/office/drawing/2014/main" id="{FA667D76-ABA3-4DAB-B1A9-36CD1D7570AD}"/>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409" name="Text Box 9" hidden="1">
          <a:extLst>
            <a:ext uri="{FF2B5EF4-FFF2-40B4-BE49-F238E27FC236}">
              <a16:creationId xmlns:a16="http://schemas.microsoft.com/office/drawing/2014/main" id="{E45AEAFA-8892-4E87-9B02-6F233FAB843A}"/>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810" cy="279366"/>
    <xdr:sp macro="" textlink="">
      <xdr:nvSpPr>
        <xdr:cNvPr id="410" name="Text Box 9" hidden="1">
          <a:extLst>
            <a:ext uri="{FF2B5EF4-FFF2-40B4-BE49-F238E27FC236}">
              <a16:creationId xmlns:a16="http://schemas.microsoft.com/office/drawing/2014/main" id="{4662A37B-5E61-4EFD-8863-A8C1B2B212B7}"/>
            </a:ext>
          </a:extLst>
        </xdr:cNvPr>
        <xdr:cNvSpPr txBox="1">
          <a:spLocks noChangeArrowheads="1"/>
        </xdr:cNvSpPr>
      </xdr:nvSpPr>
      <xdr:spPr bwMode="auto">
        <a:xfrm>
          <a:off x="6189345" y="71913667"/>
          <a:ext cx="61810"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91862" cy="172352"/>
    <xdr:sp macro="" textlink="">
      <xdr:nvSpPr>
        <xdr:cNvPr id="411" name="Text Box 9" hidden="1">
          <a:extLst>
            <a:ext uri="{FF2B5EF4-FFF2-40B4-BE49-F238E27FC236}">
              <a16:creationId xmlns:a16="http://schemas.microsoft.com/office/drawing/2014/main" id="{B75B82AE-4319-4A6D-8CF1-54A1D078B815}"/>
            </a:ext>
          </a:extLst>
        </xdr:cNvPr>
        <xdr:cNvSpPr txBox="1">
          <a:spLocks noChangeArrowheads="1"/>
        </xdr:cNvSpPr>
      </xdr:nvSpPr>
      <xdr:spPr bwMode="auto">
        <a:xfrm>
          <a:off x="6189345" y="71913667"/>
          <a:ext cx="91862" cy="1723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79</xdr:row>
      <xdr:rowOff>0</xdr:rowOff>
    </xdr:from>
    <xdr:ext cx="2381" cy="60197"/>
    <xdr:sp macro="" textlink="">
      <xdr:nvSpPr>
        <xdr:cNvPr id="412" name="Text Box 8" hidden="1">
          <a:extLst>
            <a:ext uri="{FF2B5EF4-FFF2-40B4-BE49-F238E27FC236}">
              <a16:creationId xmlns:a16="http://schemas.microsoft.com/office/drawing/2014/main" id="{73C2A34A-07E8-466B-BF6C-55F4143D8D85}"/>
            </a:ext>
          </a:extLst>
        </xdr:cNvPr>
        <xdr:cNvSpPr txBox="1">
          <a:spLocks noChangeArrowheads="1"/>
        </xdr:cNvSpPr>
      </xdr:nvSpPr>
      <xdr:spPr bwMode="auto">
        <a:xfrm>
          <a:off x="373380" y="73685400"/>
          <a:ext cx="2381" cy="6019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78</xdr:row>
      <xdr:rowOff>514267</xdr:rowOff>
    </xdr:from>
    <xdr:ext cx="2381" cy="174380"/>
    <xdr:sp macro="" textlink="">
      <xdr:nvSpPr>
        <xdr:cNvPr id="413" name="Text Box 8" hidden="1">
          <a:extLst>
            <a:ext uri="{FF2B5EF4-FFF2-40B4-BE49-F238E27FC236}">
              <a16:creationId xmlns:a16="http://schemas.microsoft.com/office/drawing/2014/main" id="{79E5535E-BF1A-4DB7-A642-54B2973FA1C1}"/>
            </a:ext>
          </a:extLst>
        </xdr:cNvPr>
        <xdr:cNvSpPr txBox="1">
          <a:spLocks noChangeArrowheads="1"/>
        </xdr:cNvSpPr>
      </xdr:nvSpPr>
      <xdr:spPr bwMode="auto">
        <a:xfrm>
          <a:off x="373380" y="71913667"/>
          <a:ext cx="2381" cy="1743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91862" cy="174380"/>
    <xdr:sp macro="" textlink="">
      <xdr:nvSpPr>
        <xdr:cNvPr id="414" name="Text Box 9" hidden="1">
          <a:extLst>
            <a:ext uri="{FF2B5EF4-FFF2-40B4-BE49-F238E27FC236}">
              <a16:creationId xmlns:a16="http://schemas.microsoft.com/office/drawing/2014/main" id="{C1DDECD8-5B96-479B-BB51-6C348AA22240}"/>
            </a:ext>
          </a:extLst>
        </xdr:cNvPr>
        <xdr:cNvSpPr txBox="1">
          <a:spLocks noChangeArrowheads="1"/>
        </xdr:cNvSpPr>
      </xdr:nvSpPr>
      <xdr:spPr bwMode="auto">
        <a:xfrm>
          <a:off x="6189345" y="71913667"/>
          <a:ext cx="91862" cy="1743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78</xdr:row>
      <xdr:rowOff>514267</xdr:rowOff>
    </xdr:from>
    <xdr:ext cx="2381" cy="174380"/>
    <xdr:sp macro="" textlink="">
      <xdr:nvSpPr>
        <xdr:cNvPr id="415" name="Text Box 8" hidden="1">
          <a:extLst>
            <a:ext uri="{FF2B5EF4-FFF2-40B4-BE49-F238E27FC236}">
              <a16:creationId xmlns:a16="http://schemas.microsoft.com/office/drawing/2014/main" id="{75A83912-2A7B-4993-BCEA-E547BCA62421}"/>
            </a:ext>
          </a:extLst>
        </xdr:cNvPr>
        <xdr:cNvSpPr txBox="1">
          <a:spLocks noChangeArrowheads="1"/>
        </xdr:cNvSpPr>
      </xdr:nvSpPr>
      <xdr:spPr bwMode="auto">
        <a:xfrm>
          <a:off x="373380" y="71913667"/>
          <a:ext cx="2381" cy="1743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103526" cy="291440"/>
    <xdr:sp macro="" textlink="">
      <xdr:nvSpPr>
        <xdr:cNvPr id="416" name="Text Box 9" hidden="1">
          <a:extLst>
            <a:ext uri="{FF2B5EF4-FFF2-40B4-BE49-F238E27FC236}">
              <a16:creationId xmlns:a16="http://schemas.microsoft.com/office/drawing/2014/main" id="{DE9D57D4-2BFF-4166-AEAE-8A80602D60CA}"/>
            </a:ext>
          </a:extLst>
        </xdr:cNvPr>
        <xdr:cNvSpPr txBox="1">
          <a:spLocks noChangeArrowheads="1"/>
        </xdr:cNvSpPr>
      </xdr:nvSpPr>
      <xdr:spPr bwMode="auto">
        <a:xfrm>
          <a:off x="6197311" y="71913667"/>
          <a:ext cx="103526"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35"/>
    <xdr:sp macro="" textlink="">
      <xdr:nvSpPr>
        <xdr:cNvPr id="417" name="Text Box 8" hidden="1">
          <a:extLst>
            <a:ext uri="{FF2B5EF4-FFF2-40B4-BE49-F238E27FC236}">
              <a16:creationId xmlns:a16="http://schemas.microsoft.com/office/drawing/2014/main" id="{0BF276A0-337C-4891-B8D6-84425105DDAB}"/>
            </a:ext>
          </a:extLst>
        </xdr:cNvPr>
        <xdr:cNvSpPr txBox="1">
          <a:spLocks noChangeArrowheads="1"/>
        </xdr:cNvSpPr>
      </xdr:nvSpPr>
      <xdr:spPr bwMode="auto">
        <a:xfrm>
          <a:off x="3198495" y="71913667"/>
          <a:ext cx="3810" cy="38963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89635"/>
    <xdr:sp macro="" textlink="">
      <xdr:nvSpPr>
        <xdr:cNvPr id="418" name="Text Box 9" hidden="1">
          <a:extLst>
            <a:ext uri="{FF2B5EF4-FFF2-40B4-BE49-F238E27FC236}">
              <a16:creationId xmlns:a16="http://schemas.microsoft.com/office/drawing/2014/main" id="{91A18FBE-DBE5-4794-975B-54C08915216E}"/>
            </a:ext>
          </a:extLst>
        </xdr:cNvPr>
        <xdr:cNvSpPr txBox="1">
          <a:spLocks noChangeArrowheads="1"/>
        </xdr:cNvSpPr>
      </xdr:nvSpPr>
      <xdr:spPr bwMode="auto">
        <a:xfrm>
          <a:off x="6197311" y="71913667"/>
          <a:ext cx="95806"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419" name="Text Box 8" hidden="1">
          <a:extLst>
            <a:ext uri="{FF2B5EF4-FFF2-40B4-BE49-F238E27FC236}">
              <a16:creationId xmlns:a16="http://schemas.microsoft.com/office/drawing/2014/main" id="{0F5BE81F-8073-4190-97D9-FFEAE794EE7C}"/>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420" name="Text Box 9" hidden="1">
          <a:extLst>
            <a:ext uri="{FF2B5EF4-FFF2-40B4-BE49-F238E27FC236}">
              <a16:creationId xmlns:a16="http://schemas.microsoft.com/office/drawing/2014/main" id="{04A3C3D9-E5D0-4980-95C0-D60AE347FC97}"/>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421" name="Text Box 9" hidden="1">
          <a:extLst>
            <a:ext uri="{FF2B5EF4-FFF2-40B4-BE49-F238E27FC236}">
              <a16:creationId xmlns:a16="http://schemas.microsoft.com/office/drawing/2014/main" id="{1306E0DE-6D0A-4894-8CF0-8A4BB75BC3E3}"/>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91862" cy="164487"/>
    <xdr:sp macro="" textlink="">
      <xdr:nvSpPr>
        <xdr:cNvPr id="422" name="Text Box 9" hidden="1">
          <a:extLst>
            <a:ext uri="{FF2B5EF4-FFF2-40B4-BE49-F238E27FC236}">
              <a16:creationId xmlns:a16="http://schemas.microsoft.com/office/drawing/2014/main" id="{8354F24D-052B-435D-A892-1451E8E195D4}"/>
            </a:ext>
          </a:extLst>
        </xdr:cNvPr>
        <xdr:cNvSpPr txBox="1">
          <a:spLocks noChangeArrowheads="1"/>
        </xdr:cNvSpPr>
      </xdr:nvSpPr>
      <xdr:spPr bwMode="auto">
        <a:xfrm>
          <a:off x="6189345" y="71913667"/>
          <a:ext cx="91862" cy="16448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595"/>
    <xdr:sp macro="" textlink="">
      <xdr:nvSpPr>
        <xdr:cNvPr id="423" name="Text Box 8" hidden="1">
          <a:extLst>
            <a:ext uri="{FF2B5EF4-FFF2-40B4-BE49-F238E27FC236}">
              <a16:creationId xmlns:a16="http://schemas.microsoft.com/office/drawing/2014/main" id="{CC5E322D-29EC-4FF6-B5DA-720083531C87}"/>
            </a:ext>
          </a:extLst>
        </xdr:cNvPr>
        <xdr:cNvSpPr txBox="1">
          <a:spLocks noChangeArrowheads="1"/>
        </xdr:cNvSpPr>
      </xdr:nvSpPr>
      <xdr:spPr bwMode="auto">
        <a:xfrm>
          <a:off x="3198495" y="71913667"/>
          <a:ext cx="3810" cy="1435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424" name="Text Box 9" hidden="1">
          <a:extLst>
            <a:ext uri="{FF2B5EF4-FFF2-40B4-BE49-F238E27FC236}">
              <a16:creationId xmlns:a16="http://schemas.microsoft.com/office/drawing/2014/main" id="{569F2DC8-8FD1-4094-AD41-2D231D634FE1}"/>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595"/>
    <xdr:sp macro="" textlink="">
      <xdr:nvSpPr>
        <xdr:cNvPr id="425" name="Text Box 8" hidden="1">
          <a:extLst>
            <a:ext uri="{FF2B5EF4-FFF2-40B4-BE49-F238E27FC236}">
              <a16:creationId xmlns:a16="http://schemas.microsoft.com/office/drawing/2014/main" id="{13F9C31C-1A12-4EB9-8083-4DF613EBEF6D}"/>
            </a:ext>
          </a:extLst>
        </xdr:cNvPr>
        <xdr:cNvSpPr txBox="1">
          <a:spLocks noChangeArrowheads="1"/>
        </xdr:cNvSpPr>
      </xdr:nvSpPr>
      <xdr:spPr bwMode="auto">
        <a:xfrm>
          <a:off x="3198495" y="71913667"/>
          <a:ext cx="3810" cy="1435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426" name="Text Box 9" hidden="1">
          <a:extLst>
            <a:ext uri="{FF2B5EF4-FFF2-40B4-BE49-F238E27FC236}">
              <a16:creationId xmlns:a16="http://schemas.microsoft.com/office/drawing/2014/main" id="{B5C33A7F-DDEB-4776-ADDF-6566DD7B1174}"/>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635"/>
    <xdr:sp macro="" textlink="">
      <xdr:nvSpPr>
        <xdr:cNvPr id="427" name="Text Box 8" hidden="1">
          <a:extLst>
            <a:ext uri="{FF2B5EF4-FFF2-40B4-BE49-F238E27FC236}">
              <a16:creationId xmlns:a16="http://schemas.microsoft.com/office/drawing/2014/main" id="{6EA4F68B-188E-42EB-B49C-C87D3F0D7DE5}"/>
            </a:ext>
          </a:extLst>
        </xdr:cNvPr>
        <xdr:cNvSpPr txBox="1">
          <a:spLocks noChangeArrowheads="1"/>
        </xdr:cNvSpPr>
      </xdr:nvSpPr>
      <xdr:spPr bwMode="auto">
        <a:xfrm>
          <a:off x="3198495" y="71913667"/>
          <a:ext cx="3810" cy="1436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635"/>
    <xdr:sp macro="" textlink="">
      <xdr:nvSpPr>
        <xdr:cNvPr id="428" name="Text Box 9" hidden="1">
          <a:extLst>
            <a:ext uri="{FF2B5EF4-FFF2-40B4-BE49-F238E27FC236}">
              <a16:creationId xmlns:a16="http://schemas.microsoft.com/office/drawing/2014/main" id="{7927E96E-E4D0-487C-9B39-35CB4470DBBE}"/>
            </a:ext>
          </a:extLst>
        </xdr:cNvPr>
        <xdr:cNvSpPr txBox="1">
          <a:spLocks noChangeArrowheads="1"/>
        </xdr:cNvSpPr>
      </xdr:nvSpPr>
      <xdr:spPr bwMode="auto">
        <a:xfrm>
          <a:off x="6189345" y="71913667"/>
          <a:ext cx="617148"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34947"/>
    <xdr:sp macro="" textlink="">
      <xdr:nvSpPr>
        <xdr:cNvPr id="429" name="Text Box 8" hidden="1">
          <a:extLst>
            <a:ext uri="{FF2B5EF4-FFF2-40B4-BE49-F238E27FC236}">
              <a16:creationId xmlns:a16="http://schemas.microsoft.com/office/drawing/2014/main" id="{4A62D977-0167-401A-B124-FF92D65AA44E}"/>
            </a:ext>
          </a:extLst>
        </xdr:cNvPr>
        <xdr:cNvSpPr txBox="1">
          <a:spLocks noChangeArrowheads="1"/>
        </xdr:cNvSpPr>
      </xdr:nvSpPr>
      <xdr:spPr bwMode="auto">
        <a:xfrm>
          <a:off x="3198495" y="71913667"/>
          <a:ext cx="3810" cy="13494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430" name="Text Box 8" hidden="1">
          <a:extLst>
            <a:ext uri="{FF2B5EF4-FFF2-40B4-BE49-F238E27FC236}">
              <a16:creationId xmlns:a16="http://schemas.microsoft.com/office/drawing/2014/main" id="{5F3ECD95-79C6-43FA-9334-EA936BCF4D02}"/>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431" name="Text Box 9" hidden="1">
          <a:extLst>
            <a:ext uri="{FF2B5EF4-FFF2-40B4-BE49-F238E27FC236}">
              <a16:creationId xmlns:a16="http://schemas.microsoft.com/office/drawing/2014/main" id="{439C4591-94F5-4934-AE07-224E10C6377B}"/>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432" name="Text Box 8" hidden="1">
          <a:extLst>
            <a:ext uri="{FF2B5EF4-FFF2-40B4-BE49-F238E27FC236}">
              <a16:creationId xmlns:a16="http://schemas.microsoft.com/office/drawing/2014/main" id="{1B46E24D-68A4-4AA6-B2B8-48F21684EE09}"/>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433" name="Text Box 9" hidden="1">
          <a:extLst>
            <a:ext uri="{FF2B5EF4-FFF2-40B4-BE49-F238E27FC236}">
              <a16:creationId xmlns:a16="http://schemas.microsoft.com/office/drawing/2014/main" id="{AD08F739-AE46-43B0-B0F7-1918C9ACFF7E}"/>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595"/>
    <xdr:sp macro="" textlink="">
      <xdr:nvSpPr>
        <xdr:cNvPr id="434" name="Text Box 8" hidden="1">
          <a:extLst>
            <a:ext uri="{FF2B5EF4-FFF2-40B4-BE49-F238E27FC236}">
              <a16:creationId xmlns:a16="http://schemas.microsoft.com/office/drawing/2014/main" id="{4FA33F95-22C1-4233-AC2D-38BAFCABB8CD}"/>
            </a:ext>
          </a:extLst>
        </xdr:cNvPr>
        <xdr:cNvSpPr txBox="1">
          <a:spLocks noChangeArrowheads="1"/>
        </xdr:cNvSpPr>
      </xdr:nvSpPr>
      <xdr:spPr bwMode="auto">
        <a:xfrm>
          <a:off x="3198495" y="71913667"/>
          <a:ext cx="3810" cy="1435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435" name="Text Box 9" hidden="1">
          <a:extLst>
            <a:ext uri="{FF2B5EF4-FFF2-40B4-BE49-F238E27FC236}">
              <a16:creationId xmlns:a16="http://schemas.microsoft.com/office/drawing/2014/main" id="{CF277439-A39F-48F5-BA65-214A3078B325}"/>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595"/>
    <xdr:sp macro="" textlink="">
      <xdr:nvSpPr>
        <xdr:cNvPr id="436" name="Text Box 8" hidden="1">
          <a:extLst>
            <a:ext uri="{FF2B5EF4-FFF2-40B4-BE49-F238E27FC236}">
              <a16:creationId xmlns:a16="http://schemas.microsoft.com/office/drawing/2014/main" id="{B34F1E85-CEBB-4D60-A491-1170A7EF23DE}"/>
            </a:ext>
          </a:extLst>
        </xdr:cNvPr>
        <xdr:cNvSpPr txBox="1">
          <a:spLocks noChangeArrowheads="1"/>
        </xdr:cNvSpPr>
      </xdr:nvSpPr>
      <xdr:spPr bwMode="auto">
        <a:xfrm>
          <a:off x="3198495" y="71913667"/>
          <a:ext cx="3810" cy="1435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437" name="Text Box 9" hidden="1">
          <a:extLst>
            <a:ext uri="{FF2B5EF4-FFF2-40B4-BE49-F238E27FC236}">
              <a16:creationId xmlns:a16="http://schemas.microsoft.com/office/drawing/2014/main" id="{4CFB22A3-A36C-4287-B757-314687911C09}"/>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635"/>
    <xdr:sp macro="" textlink="">
      <xdr:nvSpPr>
        <xdr:cNvPr id="438" name="Text Box 8" hidden="1">
          <a:extLst>
            <a:ext uri="{FF2B5EF4-FFF2-40B4-BE49-F238E27FC236}">
              <a16:creationId xmlns:a16="http://schemas.microsoft.com/office/drawing/2014/main" id="{6D8C2271-4427-4B0A-A51A-BA99F8F69AB5}"/>
            </a:ext>
          </a:extLst>
        </xdr:cNvPr>
        <xdr:cNvSpPr txBox="1">
          <a:spLocks noChangeArrowheads="1"/>
        </xdr:cNvSpPr>
      </xdr:nvSpPr>
      <xdr:spPr bwMode="auto">
        <a:xfrm>
          <a:off x="3198495" y="71913667"/>
          <a:ext cx="3810" cy="1436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635"/>
    <xdr:sp macro="" textlink="">
      <xdr:nvSpPr>
        <xdr:cNvPr id="439" name="Text Box 9" hidden="1">
          <a:extLst>
            <a:ext uri="{FF2B5EF4-FFF2-40B4-BE49-F238E27FC236}">
              <a16:creationId xmlns:a16="http://schemas.microsoft.com/office/drawing/2014/main" id="{F99EC833-8B37-4A41-97D9-BB4F1F6936D2}"/>
            </a:ext>
          </a:extLst>
        </xdr:cNvPr>
        <xdr:cNvSpPr txBox="1">
          <a:spLocks noChangeArrowheads="1"/>
        </xdr:cNvSpPr>
      </xdr:nvSpPr>
      <xdr:spPr bwMode="auto">
        <a:xfrm>
          <a:off x="6189345" y="71913667"/>
          <a:ext cx="617148"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34947"/>
    <xdr:sp macro="" textlink="">
      <xdr:nvSpPr>
        <xdr:cNvPr id="440" name="Text Box 8" hidden="1">
          <a:extLst>
            <a:ext uri="{FF2B5EF4-FFF2-40B4-BE49-F238E27FC236}">
              <a16:creationId xmlns:a16="http://schemas.microsoft.com/office/drawing/2014/main" id="{C30956A3-2F26-4536-9454-C8FEE7C9C557}"/>
            </a:ext>
          </a:extLst>
        </xdr:cNvPr>
        <xdr:cNvSpPr txBox="1">
          <a:spLocks noChangeArrowheads="1"/>
        </xdr:cNvSpPr>
      </xdr:nvSpPr>
      <xdr:spPr bwMode="auto">
        <a:xfrm>
          <a:off x="3198495" y="71913667"/>
          <a:ext cx="3810" cy="13494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441" name="Text Box 8" hidden="1">
          <a:extLst>
            <a:ext uri="{FF2B5EF4-FFF2-40B4-BE49-F238E27FC236}">
              <a16:creationId xmlns:a16="http://schemas.microsoft.com/office/drawing/2014/main" id="{0F50F1C0-55D2-4F36-9056-5325DFA19DB6}"/>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442" name="Text Box 9" hidden="1">
          <a:extLst>
            <a:ext uri="{FF2B5EF4-FFF2-40B4-BE49-F238E27FC236}">
              <a16:creationId xmlns:a16="http://schemas.microsoft.com/office/drawing/2014/main" id="{13E71FAC-D6D1-444D-8388-65D69636C25B}"/>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72376" cy="279366"/>
    <xdr:sp macro="" textlink="">
      <xdr:nvSpPr>
        <xdr:cNvPr id="443" name="Text Box 9" hidden="1">
          <a:extLst>
            <a:ext uri="{FF2B5EF4-FFF2-40B4-BE49-F238E27FC236}">
              <a16:creationId xmlns:a16="http://schemas.microsoft.com/office/drawing/2014/main" id="{EF22DD23-E338-4AB1-B952-04D0D78687AC}"/>
            </a:ext>
          </a:extLst>
        </xdr:cNvPr>
        <xdr:cNvSpPr txBox="1">
          <a:spLocks noChangeArrowheads="1"/>
        </xdr:cNvSpPr>
      </xdr:nvSpPr>
      <xdr:spPr bwMode="auto">
        <a:xfrm>
          <a:off x="6189345" y="71913667"/>
          <a:ext cx="72376"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91862" cy="164487"/>
    <xdr:sp macro="" textlink="">
      <xdr:nvSpPr>
        <xdr:cNvPr id="444" name="Text Box 9" hidden="1">
          <a:extLst>
            <a:ext uri="{FF2B5EF4-FFF2-40B4-BE49-F238E27FC236}">
              <a16:creationId xmlns:a16="http://schemas.microsoft.com/office/drawing/2014/main" id="{4D2101E2-EB50-401A-B476-F8D11E4498F1}"/>
            </a:ext>
          </a:extLst>
        </xdr:cNvPr>
        <xdr:cNvSpPr txBox="1">
          <a:spLocks noChangeArrowheads="1"/>
        </xdr:cNvSpPr>
      </xdr:nvSpPr>
      <xdr:spPr bwMode="auto">
        <a:xfrm>
          <a:off x="6189345" y="71913667"/>
          <a:ext cx="91862" cy="16448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91862" cy="147502"/>
    <xdr:sp macro="" textlink="">
      <xdr:nvSpPr>
        <xdr:cNvPr id="445" name="Text Box 9" hidden="1">
          <a:extLst>
            <a:ext uri="{FF2B5EF4-FFF2-40B4-BE49-F238E27FC236}">
              <a16:creationId xmlns:a16="http://schemas.microsoft.com/office/drawing/2014/main" id="{ABFB05BC-E668-4647-BFDB-E2DFE57EBD92}"/>
            </a:ext>
          </a:extLst>
        </xdr:cNvPr>
        <xdr:cNvSpPr txBox="1">
          <a:spLocks noChangeArrowheads="1"/>
        </xdr:cNvSpPr>
      </xdr:nvSpPr>
      <xdr:spPr bwMode="auto">
        <a:xfrm>
          <a:off x="6189345" y="71913667"/>
          <a:ext cx="91862" cy="14750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446" name="Text Box 9" hidden="1">
          <a:extLst>
            <a:ext uri="{FF2B5EF4-FFF2-40B4-BE49-F238E27FC236}">
              <a16:creationId xmlns:a16="http://schemas.microsoft.com/office/drawing/2014/main" id="{8909A434-8914-4F3C-B82A-40AE11465042}"/>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96421"/>
    <xdr:sp macro="" textlink="">
      <xdr:nvSpPr>
        <xdr:cNvPr id="447" name="Text Box 8" hidden="1">
          <a:extLst>
            <a:ext uri="{FF2B5EF4-FFF2-40B4-BE49-F238E27FC236}">
              <a16:creationId xmlns:a16="http://schemas.microsoft.com/office/drawing/2014/main" id="{1CBCF990-E8FC-4898-876D-01B6AB91AB73}"/>
            </a:ext>
          </a:extLst>
        </xdr:cNvPr>
        <xdr:cNvSpPr txBox="1">
          <a:spLocks noChangeArrowheads="1"/>
        </xdr:cNvSpPr>
      </xdr:nvSpPr>
      <xdr:spPr bwMode="auto">
        <a:xfrm>
          <a:off x="3198495" y="71913667"/>
          <a:ext cx="3810" cy="3964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448" name="Text Box 9" hidden="1">
          <a:extLst>
            <a:ext uri="{FF2B5EF4-FFF2-40B4-BE49-F238E27FC236}">
              <a16:creationId xmlns:a16="http://schemas.microsoft.com/office/drawing/2014/main" id="{0AD5AE94-1243-4D41-842A-6215EBAFF21E}"/>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449" name="Text Box 8" hidden="1">
          <a:extLst>
            <a:ext uri="{FF2B5EF4-FFF2-40B4-BE49-F238E27FC236}">
              <a16:creationId xmlns:a16="http://schemas.microsoft.com/office/drawing/2014/main" id="{9FF8048C-0913-437F-9C57-860965E07C03}"/>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450" name="Text Box 9" hidden="1">
          <a:extLst>
            <a:ext uri="{FF2B5EF4-FFF2-40B4-BE49-F238E27FC236}">
              <a16:creationId xmlns:a16="http://schemas.microsoft.com/office/drawing/2014/main" id="{BBDD83A4-7FBB-4284-9738-ABD61C64F7B6}"/>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451" name="Text Box 9" hidden="1">
          <a:extLst>
            <a:ext uri="{FF2B5EF4-FFF2-40B4-BE49-F238E27FC236}">
              <a16:creationId xmlns:a16="http://schemas.microsoft.com/office/drawing/2014/main" id="{CF5D8A2A-0141-493B-92B2-746BB9902B27}"/>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452" name="Text Box 8" hidden="1">
          <a:extLst>
            <a:ext uri="{FF2B5EF4-FFF2-40B4-BE49-F238E27FC236}">
              <a16:creationId xmlns:a16="http://schemas.microsoft.com/office/drawing/2014/main" id="{185CE0DD-EE22-4B60-B9D7-96D241E1DF79}"/>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453" name="Text Box 9" hidden="1">
          <a:extLst>
            <a:ext uri="{FF2B5EF4-FFF2-40B4-BE49-F238E27FC236}">
              <a16:creationId xmlns:a16="http://schemas.microsoft.com/office/drawing/2014/main" id="{54E799E4-0ECE-4370-B3A7-5FE63E00F0F0}"/>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454" name="Text Box 8" hidden="1">
          <a:extLst>
            <a:ext uri="{FF2B5EF4-FFF2-40B4-BE49-F238E27FC236}">
              <a16:creationId xmlns:a16="http://schemas.microsoft.com/office/drawing/2014/main" id="{BA30D9CE-EE47-4AC8-8E63-E7AB9548518B}"/>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455" name="Text Box 9" hidden="1">
          <a:extLst>
            <a:ext uri="{FF2B5EF4-FFF2-40B4-BE49-F238E27FC236}">
              <a16:creationId xmlns:a16="http://schemas.microsoft.com/office/drawing/2014/main" id="{799E0823-715A-4B73-992E-39961111189B}"/>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456" name="Text Box 8" hidden="1">
          <a:extLst>
            <a:ext uri="{FF2B5EF4-FFF2-40B4-BE49-F238E27FC236}">
              <a16:creationId xmlns:a16="http://schemas.microsoft.com/office/drawing/2014/main" id="{9C3C6538-FB45-41DF-A514-9099223FF9D1}"/>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457" name="Text Box 9" hidden="1">
          <a:extLst>
            <a:ext uri="{FF2B5EF4-FFF2-40B4-BE49-F238E27FC236}">
              <a16:creationId xmlns:a16="http://schemas.microsoft.com/office/drawing/2014/main" id="{D6F288D1-AE6E-4587-99DC-C15545FEF643}"/>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810" cy="279366"/>
    <xdr:sp macro="" textlink="">
      <xdr:nvSpPr>
        <xdr:cNvPr id="458" name="Text Box 9" hidden="1">
          <a:extLst>
            <a:ext uri="{FF2B5EF4-FFF2-40B4-BE49-F238E27FC236}">
              <a16:creationId xmlns:a16="http://schemas.microsoft.com/office/drawing/2014/main" id="{91228052-FF86-43D9-A73C-DE53EF954E85}"/>
            </a:ext>
          </a:extLst>
        </xdr:cNvPr>
        <xdr:cNvSpPr txBox="1">
          <a:spLocks noChangeArrowheads="1"/>
        </xdr:cNvSpPr>
      </xdr:nvSpPr>
      <xdr:spPr bwMode="auto">
        <a:xfrm>
          <a:off x="6189345" y="71913667"/>
          <a:ext cx="61810"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103526" cy="291440"/>
    <xdr:sp macro="" textlink="">
      <xdr:nvSpPr>
        <xdr:cNvPr id="459" name="Text Box 9" hidden="1">
          <a:extLst>
            <a:ext uri="{FF2B5EF4-FFF2-40B4-BE49-F238E27FC236}">
              <a16:creationId xmlns:a16="http://schemas.microsoft.com/office/drawing/2014/main" id="{004D6D32-211F-4785-92C5-E8B1453AE4AA}"/>
            </a:ext>
          </a:extLst>
        </xdr:cNvPr>
        <xdr:cNvSpPr txBox="1">
          <a:spLocks noChangeArrowheads="1"/>
        </xdr:cNvSpPr>
      </xdr:nvSpPr>
      <xdr:spPr bwMode="auto">
        <a:xfrm>
          <a:off x="6197311" y="71913667"/>
          <a:ext cx="103526"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35"/>
    <xdr:sp macro="" textlink="">
      <xdr:nvSpPr>
        <xdr:cNvPr id="460" name="Text Box 8" hidden="1">
          <a:extLst>
            <a:ext uri="{FF2B5EF4-FFF2-40B4-BE49-F238E27FC236}">
              <a16:creationId xmlns:a16="http://schemas.microsoft.com/office/drawing/2014/main" id="{C35FA942-8A35-4532-8A35-07262355B19A}"/>
            </a:ext>
          </a:extLst>
        </xdr:cNvPr>
        <xdr:cNvSpPr txBox="1">
          <a:spLocks noChangeArrowheads="1"/>
        </xdr:cNvSpPr>
      </xdr:nvSpPr>
      <xdr:spPr bwMode="auto">
        <a:xfrm>
          <a:off x="3198495" y="71913667"/>
          <a:ext cx="3810" cy="38963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89635"/>
    <xdr:sp macro="" textlink="">
      <xdr:nvSpPr>
        <xdr:cNvPr id="461" name="Text Box 9" hidden="1">
          <a:extLst>
            <a:ext uri="{FF2B5EF4-FFF2-40B4-BE49-F238E27FC236}">
              <a16:creationId xmlns:a16="http://schemas.microsoft.com/office/drawing/2014/main" id="{D5E8192E-498A-476F-A948-067ECFE3E0E1}"/>
            </a:ext>
          </a:extLst>
        </xdr:cNvPr>
        <xdr:cNvSpPr txBox="1">
          <a:spLocks noChangeArrowheads="1"/>
        </xdr:cNvSpPr>
      </xdr:nvSpPr>
      <xdr:spPr bwMode="auto">
        <a:xfrm>
          <a:off x="6197311" y="71913667"/>
          <a:ext cx="95806"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462" name="Text Box 8" hidden="1">
          <a:extLst>
            <a:ext uri="{FF2B5EF4-FFF2-40B4-BE49-F238E27FC236}">
              <a16:creationId xmlns:a16="http://schemas.microsoft.com/office/drawing/2014/main" id="{7DB410CF-2963-42FE-AF41-78239E08F34D}"/>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463" name="Text Box 9" hidden="1">
          <a:extLst>
            <a:ext uri="{FF2B5EF4-FFF2-40B4-BE49-F238E27FC236}">
              <a16:creationId xmlns:a16="http://schemas.microsoft.com/office/drawing/2014/main" id="{80252264-F5F7-4736-BD11-E0EEFE872EE0}"/>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464" name="Text Box 9" hidden="1">
          <a:extLst>
            <a:ext uri="{FF2B5EF4-FFF2-40B4-BE49-F238E27FC236}">
              <a16:creationId xmlns:a16="http://schemas.microsoft.com/office/drawing/2014/main" id="{2E77A345-69DA-43F8-93CD-7457714916A6}"/>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465" name="Text Box 8" hidden="1">
          <a:extLst>
            <a:ext uri="{FF2B5EF4-FFF2-40B4-BE49-F238E27FC236}">
              <a16:creationId xmlns:a16="http://schemas.microsoft.com/office/drawing/2014/main" id="{4B5AB10F-8BE3-492E-AF9E-9353342171D9}"/>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466" name="Text Box 9" hidden="1">
          <a:extLst>
            <a:ext uri="{FF2B5EF4-FFF2-40B4-BE49-F238E27FC236}">
              <a16:creationId xmlns:a16="http://schemas.microsoft.com/office/drawing/2014/main" id="{86C64702-D9C7-4C37-973E-08EEBD103BD0}"/>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467" name="Text Box 8" hidden="1">
          <a:extLst>
            <a:ext uri="{FF2B5EF4-FFF2-40B4-BE49-F238E27FC236}">
              <a16:creationId xmlns:a16="http://schemas.microsoft.com/office/drawing/2014/main" id="{A9C8AB11-D9E6-441D-99CE-F2BF6C68E9CF}"/>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468" name="Text Box 9" hidden="1">
          <a:extLst>
            <a:ext uri="{FF2B5EF4-FFF2-40B4-BE49-F238E27FC236}">
              <a16:creationId xmlns:a16="http://schemas.microsoft.com/office/drawing/2014/main" id="{CDB410F4-46D0-49A7-BD98-97B0588E5B09}"/>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469" name="Text Box 8" hidden="1">
          <a:extLst>
            <a:ext uri="{FF2B5EF4-FFF2-40B4-BE49-F238E27FC236}">
              <a16:creationId xmlns:a16="http://schemas.microsoft.com/office/drawing/2014/main" id="{DC2E2DC1-E190-4BD9-9499-91E5D17A27CD}"/>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470" name="Text Box 9" hidden="1">
          <a:extLst>
            <a:ext uri="{FF2B5EF4-FFF2-40B4-BE49-F238E27FC236}">
              <a16:creationId xmlns:a16="http://schemas.microsoft.com/office/drawing/2014/main" id="{D799660D-DC88-4A63-AAA5-57413B9223E9}"/>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72376" cy="279366"/>
    <xdr:sp macro="" textlink="">
      <xdr:nvSpPr>
        <xdr:cNvPr id="471" name="Text Box 9" hidden="1">
          <a:extLst>
            <a:ext uri="{FF2B5EF4-FFF2-40B4-BE49-F238E27FC236}">
              <a16:creationId xmlns:a16="http://schemas.microsoft.com/office/drawing/2014/main" id="{BC95F2E6-0733-4B8A-BE44-84DDC1A34CAB}"/>
            </a:ext>
          </a:extLst>
        </xdr:cNvPr>
        <xdr:cNvSpPr txBox="1">
          <a:spLocks noChangeArrowheads="1"/>
        </xdr:cNvSpPr>
      </xdr:nvSpPr>
      <xdr:spPr bwMode="auto">
        <a:xfrm>
          <a:off x="6189345" y="71913667"/>
          <a:ext cx="72376"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472" name="Text Box 9" hidden="1">
          <a:extLst>
            <a:ext uri="{FF2B5EF4-FFF2-40B4-BE49-F238E27FC236}">
              <a16:creationId xmlns:a16="http://schemas.microsoft.com/office/drawing/2014/main" id="{0B2DED83-4642-4A31-A488-CB729AFC816D}"/>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96421"/>
    <xdr:sp macro="" textlink="">
      <xdr:nvSpPr>
        <xdr:cNvPr id="473" name="Text Box 8" hidden="1">
          <a:extLst>
            <a:ext uri="{FF2B5EF4-FFF2-40B4-BE49-F238E27FC236}">
              <a16:creationId xmlns:a16="http://schemas.microsoft.com/office/drawing/2014/main" id="{2C46EDD4-BC7A-484F-953E-B5152E345A2A}"/>
            </a:ext>
          </a:extLst>
        </xdr:cNvPr>
        <xdr:cNvSpPr txBox="1">
          <a:spLocks noChangeArrowheads="1"/>
        </xdr:cNvSpPr>
      </xdr:nvSpPr>
      <xdr:spPr bwMode="auto">
        <a:xfrm>
          <a:off x="3198495" y="71913667"/>
          <a:ext cx="3810" cy="3964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474" name="Text Box 9" hidden="1">
          <a:extLst>
            <a:ext uri="{FF2B5EF4-FFF2-40B4-BE49-F238E27FC236}">
              <a16:creationId xmlns:a16="http://schemas.microsoft.com/office/drawing/2014/main" id="{FC1DF81C-81A6-4CED-8EDA-F4E73F502497}"/>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475" name="Text Box 8" hidden="1">
          <a:extLst>
            <a:ext uri="{FF2B5EF4-FFF2-40B4-BE49-F238E27FC236}">
              <a16:creationId xmlns:a16="http://schemas.microsoft.com/office/drawing/2014/main" id="{710121CD-A30C-425D-BC29-FE9080BEEA2B}"/>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476" name="Text Box 9" hidden="1">
          <a:extLst>
            <a:ext uri="{FF2B5EF4-FFF2-40B4-BE49-F238E27FC236}">
              <a16:creationId xmlns:a16="http://schemas.microsoft.com/office/drawing/2014/main" id="{A9B4F541-C994-4C13-A0AA-84D7491E9E4F}"/>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477" name="Text Box 9" hidden="1">
          <a:extLst>
            <a:ext uri="{FF2B5EF4-FFF2-40B4-BE49-F238E27FC236}">
              <a16:creationId xmlns:a16="http://schemas.microsoft.com/office/drawing/2014/main" id="{32FB60F7-1769-4540-BBC7-7F2F1E8D59F5}"/>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478" name="Text Box 8" hidden="1">
          <a:extLst>
            <a:ext uri="{FF2B5EF4-FFF2-40B4-BE49-F238E27FC236}">
              <a16:creationId xmlns:a16="http://schemas.microsoft.com/office/drawing/2014/main" id="{D1B353CB-3956-4AAF-9E53-6DC32C5EE7BF}"/>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479" name="Text Box 9" hidden="1">
          <a:extLst>
            <a:ext uri="{FF2B5EF4-FFF2-40B4-BE49-F238E27FC236}">
              <a16:creationId xmlns:a16="http://schemas.microsoft.com/office/drawing/2014/main" id="{8F46A43A-6381-460A-8FAF-B63C0295D726}"/>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480" name="Text Box 8" hidden="1">
          <a:extLst>
            <a:ext uri="{FF2B5EF4-FFF2-40B4-BE49-F238E27FC236}">
              <a16:creationId xmlns:a16="http://schemas.microsoft.com/office/drawing/2014/main" id="{C431F551-A03D-485D-B37A-55CDF2181F70}"/>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481" name="Text Box 9" hidden="1">
          <a:extLst>
            <a:ext uri="{FF2B5EF4-FFF2-40B4-BE49-F238E27FC236}">
              <a16:creationId xmlns:a16="http://schemas.microsoft.com/office/drawing/2014/main" id="{3D0B3641-DFB7-41E7-AD09-246F0EF886B5}"/>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482" name="Text Box 8" hidden="1">
          <a:extLst>
            <a:ext uri="{FF2B5EF4-FFF2-40B4-BE49-F238E27FC236}">
              <a16:creationId xmlns:a16="http://schemas.microsoft.com/office/drawing/2014/main" id="{C21B66C8-3D33-4986-B98B-E32F61974AE5}"/>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483" name="Text Box 9" hidden="1">
          <a:extLst>
            <a:ext uri="{FF2B5EF4-FFF2-40B4-BE49-F238E27FC236}">
              <a16:creationId xmlns:a16="http://schemas.microsoft.com/office/drawing/2014/main" id="{A6E890A6-DB2F-48B6-937B-9EE6B11FB6D3}"/>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72376" cy="279366"/>
    <xdr:sp macro="" textlink="">
      <xdr:nvSpPr>
        <xdr:cNvPr id="484" name="Text Box 9" hidden="1">
          <a:extLst>
            <a:ext uri="{FF2B5EF4-FFF2-40B4-BE49-F238E27FC236}">
              <a16:creationId xmlns:a16="http://schemas.microsoft.com/office/drawing/2014/main" id="{B4DCD10A-55E0-4D04-B726-31BBCCAEC9A3}"/>
            </a:ext>
          </a:extLst>
        </xdr:cNvPr>
        <xdr:cNvSpPr txBox="1">
          <a:spLocks noChangeArrowheads="1"/>
        </xdr:cNvSpPr>
      </xdr:nvSpPr>
      <xdr:spPr bwMode="auto">
        <a:xfrm>
          <a:off x="6189345" y="71913667"/>
          <a:ext cx="72376"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485" name="Text Box 9" hidden="1">
          <a:extLst>
            <a:ext uri="{FF2B5EF4-FFF2-40B4-BE49-F238E27FC236}">
              <a16:creationId xmlns:a16="http://schemas.microsoft.com/office/drawing/2014/main" id="{2EB0AE9F-4F16-45CA-8C35-722B16E9877C}"/>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96421"/>
    <xdr:sp macro="" textlink="">
      <xdr:nvSpPr>
        <xdr:cNvPr id="486" name="Text Box 8" hidden="1">
          <a:extLst>
            <a:ext uri="{FF2B5EF4-FFF2-40B4-BE49-F238E27FC236}">
              <a16:creationId xmlns:a16="http://schemas.microsoft.com/office/drawing/2014/main" id="{612A762E-5763-431F-8820-7468EAE0E7D5}"/>
            </a:ext>
          </a:extLst>
        </xdr:cNvPr>
        <xdr:cNvSpPr txBox="1">
          <a:spLocks noChangeArrowheads="1"/>
        </xdr:cNvSpPr>
      </xdr:nvSpPr>
      <xdr:spPr bwMode="auto">
        <a:xfrm>
          <a:off x="3198495" y="71913667"/>
          <a:ext cx="3810" cy="3964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487" name="Text Box 9" hidden="1">
          <a:extLst>
            <a:ext uri="{FF2B5EF4-FFF2-40B4-BE49-F238E27FC236}">
              <a16:creationId xmlns:a16="http://schemas.microsoft.com/office/drawing/2014/main" id="{B26DD992-0598-454A-B03C-BDFF648571D9}"/>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488" name="Text Box 8" hidden="1">
          <a:extLst>
            <a:ext uri="{FF2B5EF4-FFF2-40B4-BE49-F238E27FC236}">
              <a16:creationId xmlns:a16="http://schemas.microsoft.com/office/drawing/2014/main" id="{C1E2063C-377A-4229-8777-EBBCAC4F19F2}"/>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489" name="Text Box 9" hidden="1">
          <a:extLst>
            <a:ext uri="{FF2B5EF4-FFF2-40B4-BE49-F238E27FC236}">
              <a16:creationId xmlns:a16="http://schemas.microsoft.com/office/drawing/2014/main" id="{80A3F41E-B102-4D4E-BAEE-3A957705C90C}"/>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490" name="Text Box 9" hidden="1">
          <a:extLst>
            <a:ext uri="{FF2B5EF4-FFF2-40B4-BE49-F238E27FC236}">
              <a16:creationId xmlns:a16="http://schemas.microsoft.com/office/drawing/2014/main" id="{FF38B70C-A083-4D30-A311-1DD72C54083F}"/>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491" name="Text Box 8" hidden="1">
          <a:extLst>
            <a:ext uri="{FF2B5EF4-FFF2-40B4-BE49-F238E27FC236}">
              <a16:creationId xmlns:a16="http://schemas.microsoft.com/office/drawing/2014/main" id="{6C22DFD2-B4DF-4E96-8227-E9DBC5296358}"/>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492" name="Text Box 9" hidden="1">
          <a:extLst>
            <a:ext uri="{FF2B5EF4-FFF2-40B4-BE49-F238E27FC236}">
              <a16:creationId xmlns:a16="http://schemas.microsoft.com/office/drawing/2014/main" id="{36968E7A-2B90-45A5-BC39-275555448407}"/>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493" name="Text Box 8" hidden="1">
          <a:extLst>
            <a:ext uri="{FF2B5EF4-FFF2-40B4-BE49-F238E27FC236}">
              <a16:creationId xmlns:a16="http://schemas.microsoft.com/office/drawing/2014/main" id="{022C5C6B-FDA2-4303-8D8C-FA7FED3E854B}"/>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494" name="Text Box 9" hidden="1">
          <a:extLst>
            <a:ext uri="{FF2B5EF4-FFF2-40B4-BE49-F238E27FC236}">
              <a16:creationId xmlns:a16="http://schemas.microsoft.com/office/drawing/2014/main" id="{9B25F844-A47D-4795-902D-A23830317E82}"/>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495" name="Text Box 8" hidden="1">
          <a:extLst>
            <a:ext uri="{FF2B5EF4-FFF2-40B4-BE49-F238E27FC236}">
              <a16:creationId xmlns:a16="http://schemas.microsoft.com/office/drawing/2014/main" id="{5FC30BBA-F0E0-48ED-95C8-1B5E11E1CD8A}"/>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496" name="Text Box 9" hidden="1">
          <a:extLst>
            <a:ext uri="{FF2B5EF4-FFF2-40B4-BE49-F238E27FC236}">
              <a16:creationId xmlns:a16="http://schemas.microsoft.com/office/drawing/2014/main" id="{CDA27379-7451-4FBA-A1FE-394C465BE9F5}"/>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72376" cy="279366"/>
    <xdr:sp macro="" textlink="">
      <xdr:nvSpPr>
        <xdr:cNvPr id="497" name="Text Box 9" hidden="1">
          <a:extLst>
            <a:ext uri="{FF2B5EF4-FFF2-40B4-BE49-F238E27FC236}">
              <a16:creationId xmlns:a16="http://schemas.microsoft.com/office/drawing/2014/main" id="{198F20D1-4F86-4B9C-9770-88FA4082AA3A}"/>
            </a:ext>
          </a:extLst>
        </xdr:cNvPr>
        <xdr:cNvSpPr txBox="1">
          <a:spLocks noChangeArrowheads="1"/>
        </xdr:cNvSpPr>
      </xdr:nvSpPr>
      <xdr:spPr bwMode="auto">
        <a:xfrm>
          <a:off x="6189345" y="71913667"/>
          <a:ext cx="72376"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498" name="Text Box 9" hidden="1">
          <a:extLst>
            <a:ext uri="{FF2B5EF4-FFF2-40B4-BE49-F238E27FC236}">
              <a16:creationId xmlns:a16="http://schemas.microsoft.com/office/drawing/2014/main" id="{DF93C6C5-868E-421F-BDAD-DA84F21B3284}"/>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96421"/>
    <xdr:sp macro="" textlink="">
      <xdr:nvSpPr>
        <xdr:cNvPr id="499" name="Text Box 8" hidden="1">
          <a:extLst>
            <a:ext uri="{FF2B5EF4-FFF2-40B4-BE49-F238E27FC236}">
              <a16:creationId xmlns:a16="http://schemas.microsoft.com/office/drawing/2014/main" id="{41010949-F15D-4B59-B2E2-7485A212CB24}"/>
            </a:ext>
          </a:extLst>
        </xdr:cNvPr>
        <xdr:cNvSpPr txBox="1">
          <a:spLocks noChangeArrowheads="1"/>
        </xdr:cNvSpPr>
      </xdr:nvSpPr>
      <xdr:spPr bwMode="auto">
        <a:xfrm>
          <a:off x="3198495" y="71913667"/>
          <a:ext cx="3810" cy="3964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500" name="Text Box 9" hidden="1">
          <a:extLst>
            <a:ext uri="{FF2B5EF4-FFF2-40B4-BE49-F238E27FC236}">
              <a16:creationId xmlns:a16="http://schemas.microsoft.com/office/drawing/2014/main" id="{E6094DE7-A891-409C-9712-D83A806D6DF6}"/>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501" name="Text Box 8" hidden="1">
          <a:extLst>
            <a:ext uri="{FF2B5EF4-FFF2-40B4-BE49-F238E27FC236}">
              <a16:creationId xmlns:a16="http://schemas.microsoft.com/office/drawing/2014/main" id="{C8468E58-E2BE-4711-A573-AF8D7101601C}"/>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502" name="Text Box 9" hidden="1">
          <a:extLst>
            <a:ext uri="{FF2B5EF4-FFF2-40B4-BE49-F238E27FC236}">
              <a16:creationId xmlns:a16="http://schemas.microsoft.com/office/drawing/2014/main" id="{693FFA56-7FD8-401B-9054-167CC517C4A2}"/>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503" name="Text Box 9" hidden="1">
          <a:extLst>
            <a:ext uri="{FF2B5EF4-FFF2-40B4-BE49-F238E27FC236}">
              <a16:creationId xmlns:a16="http://schemas.microsoft.com/office/drawing/2014/main" id="{7165C227-4E6C-48C9-8554-7E401F329F6F}"/>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91862" cy="164487"/>
    <xdr:sp macro="" textlink="">
      <xdr:nvSpPr>
        <xdr:cNvPr id="504" name="Text Box 9" hidden="1">
          <a:extLst>
            <a:ext uri="{FF2B5EF4-FFF2-40B4-BE49-F238E27FC236}">
              <a16:creationId xmlns:a16="http://schemas.microsoft.com/office/drawing/2014/main" id="{1CE32133-6417-4960-AAAE-131FCF764DBA}"/>
            </a:ext>
          </a:extLst>
        </xdr:cNvPr>
        <xdr:cNvSpPr txBox="1">
          <a:spLocks noChangeArrowheads="1"/>
        </xdr:cNvSpPr>
      </xdr:nvSpPr>
      <xdr:spPr bwMode="auto">
        <a:xfrm>
          <a:off x="6189345" y="71913667"/>
          <a:ext cx="91862" cy="16448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595"/>
    <xdr:sp macro="" textlink="">
      <xdr:nvSpPr>
        <xdr:cNvPr id="505" name="Text Box 8" hidden="1">
          <a:extLst>
            <a:ext uri="{FF2B5EF4-FFF2-40B4-BE49-F238E27FC236}">
              <a16:creationId xmlns:a16="http://schemas.microsoft.com/office/drawing/2014/main" id="{CC210A9C-CA1E-4FC1-A24F-9272F6B10AC3}"/>
            </a:ext>
          </a:extLst>
        </xdr:cNvPr>
        <xdr:cNvSpPr txBox="1">
          <a:spLocks noChangeArrowheads="1"/>
        </xdr:cNvSpPr>
      </xdr:nvSpPr>
      <xdr:spPr bwMode="auto">
        <a:xfrm>
          <a:off x="3198495" y="71913667"/>
          <a:ext cx="3810" cy="1435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506" name="Text Box 9" hidden="1">
          <a:extLst>
            <a:ext uri="{FF2B5EF4-FFF2-40B4-BE49-F238E27FC236}">
              <a16:creationId xmlns:a16="http://schemas.microsoft.com/office/drawing/2014/main" id="{E805B12D-4B3C-496C-9597-E48DEA2109F4}"/>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595"/>
    <xdr:sp macro="" textlink="">
      <xdr:nvSpPr>
        <xdr:cNvPr id="507" name="Text Box 8" hidden="1">
          <a:extLst>
            <a:ext uri="{FF2B5EF4-FFF2-40B4-BE49-F238E27FC236}">
              <a16:creationId xmlns:a16="http://schemas.microsoft.com/office/drawing/2014/main" id="{1264614A-52F1-497C-9895-7ED5A5B242D5}"/>
            </a:ext>
          </a:extLst>
        </xdr:cNvPr>
        <xdr:cNvSpPr txBox="1">
          <a:spLocks noChangeArrowheads="1"/>
        </xdr:cNvSpPr>
      </xdr:nvSpPr>
      <xdr:spPr bwMode="auto">
        <a:xfrm>
          <a:off x="3198495" y="71913667"/>
          <a:ext cx="3810" cy="1435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508" name="Text Box 9" hidden="1">
          <a:extLst>
            <a:ext uri="{FF2B5EF4-FFF2-40B4-BE49-F238E27FC236}">
              <a16:creationId xmlns:a16="http://schemas.microsoft.com/office/drawing/2014/main" id="{222A2695-D0B4-4475-9B79-354A5A2968E2}"/>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635"/>
    <xdr:sp macro="" textlink="">
      <xdr:nvSpPr>
        <xdr:cNvPr id="509" name="Text Box 8" hidden="1">
          <a:extLst>
            <a:ext uri="{FF2B5EF4-FFF2-40B4-BE49-F238E27FC236}">
              <a16:creationId xmlns:a16="http://schemas.microsoft.com/office/drawing/2014/main" id="{5810F39D-D574-405B-B84D-2E9CE63023DD}"/>
            </a:ext>
          </a:extLst>
        </xdr:cNvPr>
        <xdr:cNvSpPr txBox="1">
          <a:spLocks noChangeArrowheads="1"/>
        </xdr:cNvSpPr>
      </xdr:nvSpPr>
      <xdr:spPr bwMode="auto">
        <a:xfrm>
          <a:off x="3198495" y="71913667"/>
          <a:ext cx="3810" cy="1436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635"/>
    <xdr:sp macro="" textlink="">
      <xdr:nvSpPr>
        <xdr:cNvPr id="510" name="Text Box 9" hidden="1">
          <a:extLst>
            <a:ext uri="{FF2B5EF4-FFF2-40B4-BE49-F238E27FC236}">
              <a16:creationId xmlns:a16="http://schemas.microsoft.com/office/drawing/2014/main" id="{5FA296B8-9739-4EFC-96DE-FBDB1C4C02D4}"/>
            </a:ext>
          </a:extLst>
        </xdr:cNvPr>
        <xdr:cNvSpPr txBox="1">
          <a:spLocks noChangeArrowheads="1"/>
        </xdr:cNvSpPr>
      </xdr:nvSpPr>
      <xdr:spPr bwMode="auto">
        <a:xfrm>
          <a:off x="6189345" y="71913667"/>
          <a:ext cx="617148"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34947"/>
    <xdr:sp macro="" textlink="">
      <xdr:nvSpPr>
        <xdr:cNvPr id="511" name="Text Box 8" hidden="1">
          <a:extLst>
            <a:ext uri="{FF2B5EF4-FFF2-40B4-BE49-F238E27FC236}">
              <a16:creationId xmlns:a16="http://schemas.microsoft.com/office/drawing/2014/main" id="{7B32EDFB-7C38-4767-ADEB-DE0BE73A0609}"/>
            </a:ext>
          </a:extLst>
        </xdr:cNvPr>
        <xdr:cNvSpPr txBox="1">
          <a:spLocks noChangeArrowheads="1"/>
        </xdr:cNvSpPr>
      </xdr:nvSpPr>
      <xdr:spPr bwMode="auto">
        <a:xfrm>
          <a:off x="3198495" y="71913667"/>
          <a:ext cx="3810" cy="13494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512" name="Text Box 8" hidden="1">
          <a:extLst>
            <a:ext uri="{FF2B5EF4-FFF2-40B4-BE49-F238E27FC236}">
              <a16:creationId xmlns:a16="http://schemas.microsoft.com/office/drawing/2014/main" id="{778B0C21-E513-408E-94A3-8831DAD4654F}"/>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513" name="Text Box 9" hidden="1">
          <a:extLst>
            <a:ext uri="{FF2B5EF4-FFF2-40B4-BE49-F238E27FC236}">
              <a16:creationId xmlns:a16="http://schemas.microsoft.com/office/drawing/2014/main" id="{FF967938-EECF-45D3-BEAB-C527008C942B}"/>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514" name="Text Box 8" hidden="1">
          <a:extLst>
            <a:ext uri="{FF2B5EF4-FFF2-40B4-BE49-F238E27FC236}">
              <a16:creationId xmlns:a16="http://schemas.microsoft.com/office/drawing/2014/main" id="{2D010A26-847E-4F2A-B8D5-8D993017EEC0}"/>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515" name="Text Box 9" hidden="1">
          <a:extLst>
            <a:ext uri="{FF2B5EF4-FFF2-40B4-BE49-F238E27FC236}">
              <a16:creationId xmlns:a16="http://schemas.microsoft.com/office/drawing/2014/main" id="{18B59930-D3EB-4A74-838C-ADE4F6BFB9F4}"/>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595"/>
    <xdr:sp macro="" textlink="">
      <xdr:nvSpPr>
        <xdr:cNvPr id="516" name="Text Box 8" hidden="1">
          <a:extLst>
            <a:ext uri="{FF2B5EF4-FFF2-40B4-BE49-F238E27FC236}">
              <a16:creationId xmlns:a16="http://schemas.microsoft.com/office/drawing/2014/main" id="{CAA1FCDA-E567-44A7-BE2A-089E8956E467}"/>
            </a:ext>
          </a:extLst>
        </xdr:cNvPr>
        <xdr:cNvSpPr txBox="1">
          <a:spLocks noChangeArrowheads="1"/>
        </xdr:cNvSpPr>
      </xdr:nvSpPr>
      <xdr:spPr bwMode="auto">
        <a:xfrm>
          <a:off x="3198495" y="71913667"/>
          <a:ext cx="3810" cy="1435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517" name="Text Box 9" hidden="1">
          <a:extLst>
            <a:ext uri="{FF2B5EF4-FFF2-40B4-BE49-F238E27FC236}">
              <a16:creationId xmlns:a16="http://schemas.microsoft.com/office/drawing/2014/main" id="{AE628827-433E-422E-97B8-671B38CB6ED7}"/>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595"/>
    <xdr:sp macro="" textlink="">
      <xdr:nvSpPr>
        <xdr:cNvPr id="518" name="Text Box 8" hidden="1">
          <a:extLst>
            <a:ext uri="{FF2B5EF4-FFF2-40B4-BE49-F238E27FC236}">
              <a16:creationId xmlns:a16="http://schemas.microsoft.com/office/drawing/2014/main" id="{92471CA8-D674-40A5-BFCF-108EFA6F631B}"/>
            </a:ext>
          </a:extLst>
        </xdr:cNvPr>
        <xdr:cNvSpPr txBox="1">
          <a:spLocks noChangeArrowheads="1"/>
        </xdr:cNvSpPr>
      </xdr:nvSpPr>
      <xdr:spPr bwMode="auto">
        <a:xfrm>
          <a:off x="3198495" y="71913667"/>
          <a:ext cx="3810" cy="1435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519" name="Text Box 9" hidden="1">
          <a:extLst>
            <a:ext uri="{FF2B5EF4-FFF2-40B4-BE49-F238E27FC236}">
              <a16:creationId xmlns:a16="http://schemas.microsoft.com/office/drawing/2014/main" id="{778E5BF6-593B-469D-B818-BEAE857238DB}"/>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43635"/>
    <xdr:sp macro="" textlink="">
      <xdr:nvSpPr>
        <xdr:cNvPr id="520" name="Text Box 8" hidden="1">
          <a:extLst>
            <a:ext uri="{FF2B5EF4-FFF2-40B4-BE49-F238E27FC236}">
              <a16:creationId xmlns:a16="http://schemas.microsoft.com/office/drawing/2014/main" id="{0B68C056-51C4-4577-A808-5AF98F5FAF6E}"/>
            </a:ext>
          </a:extLst>
        </xdr:cNvPr>
        <xdr:cNvSpPr txBox="1">
          <a:spLocks noChangeArrowheads="1"/>
        </xdr:cNvSpPr>
      </xdr:nvSpPr>
      <xdr:spPr bwMode="auto">
        <a:xfrm>
          <a:off x="3198495" y="71913667"/>
          <a:ext cx="3810" cy="14363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635"/>
    <xdr:sp macro="" textlink="">
      <xdr:nvSpPr>
        <xdr:cNvPr id="521" name="Text Box 9" hidden="1">
          <a:extLst>
            <a:ext uri="{FF2B5EF4-FFF2-40B4-BE49-F238E27FC236}">
              <a16:creationId xmlns:a16="http://schemas.microsoft.com/office/drawing/2014/main" id="{D0F696F8-CE88-4B81-A78F-7CF06D96244A}"/>
            </a:ext>
          </a:extLst>
        </xdr:cNvPr>
        <xdr:cNvSpPr txBox="1">
          <a:spLocks noChangeArrowheads="1"/>
        </xdr:cNvSpPr>
      </xdr:nvSpPr>
      <xdr:spPr bwMode="auto">
        <a:xfrm>
          <a:off x="6189345" y="71913667"/>
          <a:ext cx="617148"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134947"/>
    <xdr:sp macro="" textlink="">
      <xdr:nvSpPr>
        <xdr:cNvPr id="522" name="Text Box 8" hidden="1">
          <a:extLst>
            <a:ext uri="{FF2B5EF4-FFF2-40B4-BE49-F238E27FC236}">
              <a16:creationId xmlns:a16="http://schemas.microsoft.com/office/drawing/2014/main" id="{B83E5FCE-3CF2-4474-9591-830D04FB7494}"/>
            </a:ext>
          </a:extLst>
        </xdr:cNvPr>
        <xdr:cNvSpPr txBox="1">
          <a:spLocks noChangeArrowheads="1"/>
        </xdr:cNvSpPr>
      </xdr:nvSpPr>
      <xdr:spPr bwMode="auto">
        <a:xfrm>
          <a:off x="3198495" y="71913667"/>
          <a:ext cx="3810" cy="13494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523" name="Text Box 8" hidden="1">
          <a:extLst>
            <a:ext uri="{FF2B5EF4-FFF2-40B4-BE49-F238E27FC236}">
              <a16:creationId xmlns:a16="http://schemas.microsoft.com/office/drawing/2014/main" id="{B2799ACA-261C-4E74-B118-C0AA0BD620F0}"/>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524" name="Text Box 9" hidden="1">
          <a:extLst>
            <a:ext uri="{FF2B5EF4-FFF2-40B4-BE49-F238E27FC236}">
              <a16:creationId xmlns:a16="http://schemas.microsoft.com/office/drawing/2014/main" id="{CEE94AD5-931D-4CD3-8CE8-3F87430575EC}"/>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72376" cy="279366"/>
    <xdr:sp macro="" textlink="">
      <xdr:nvSpPr>
        <xdr:cNvPr id="525" name="Text Box 9" hidden="1">
          <a:extLst>
            <a:ext uri="{FF2B5EF4-FFF2-40B4-BE49-F238E27FC236}">
              <a16:creationId xmlns:a16="http://schemas.microsoft.com/office/drawing/2014/main" id="{DCD284D1-BFF3-43F4-8B12-F87BE0A3FF07}"/>
            </a:ext>
          </a:extLst>
        </xdr:cNvPr>
        <xdr:cNvSpPr txBox="1">
          <a:spLocks noChangeArrowheads="1"/>
        </xdr:cNvSpPr>
      </xdr:nvSpPr>
      <xdr:spPr bwMode="auto">
        <a:xfrm>
          <a:off x="6189345" y="71913667"/>
          <a:ext cx="72376"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91862" cy="164487"/>
    <xdr:sp macro="" textlink="">
      <xdr:nvSpPr>
        <xdr:cNvPr id="526" name="Text Box 9" hidden="1">
          <a:extLst>
            <a:ext uri="{FF2B5EF4-FFF2-40B4-BE49-F238E27FC236}">
              <a16:creationId xmlns:a16="http://schemas.microsoft.com/office/drawing/2014/main" id="{DFA7E872-FAC3-4843-86EB-9527838452BE}"/>
            </a:ext>
          </a:extLst>
        </xdr:cNvPr>
        <xdr:cNvSpPr txBox="1">
          <a:spLocks noChangeArrowheads="1"/>
        </xdr:cNvSpPr>
      </xdr:nvSpPr>
      <xdr:spPr bwMode="auto">
        <a:xfrm>
          <a:off x="6189345" y="71913667"/>
          <a:ext cx="91862" cy="16448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91862" cy="147502"/>
    <xdr:sp macro="" textlink="">
      <xdr:nvSpPr>
        <xdr:cNvPr id="527" name="Text Box 9" hidden="1">
          <a:extLst>
            <a:ext uri="{FF2B5EF4-FFF2-40B4-BE49-F238E27FC236}">
              <a16:creationId xmlns:a16="http://schemas.microsoft.com/office/drawing/2014/main" id="{82F1C4B9-617A-4027-93F9-BE54F8EF0F19}"/>
            </a:ext>
          </a:extLst>
        </xdr:cNvPr>
        <xdr:cNvSpPr txBox="1">
          <a:spLocks noChangeArrowheads="1"/>
        </xdr:cNvSpPr>
      </xdr:nvSpPr>
      <xdr:spPr bwMode="auto">
        <a:xfrm>
          <a:off x="6189345" y="71913667"/>
          <a:ext cx="91862" cy="14750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528" name="Text Box 9" hidden="1">
          <a:extLst>
            <a:ext uri="{FF2B5EF4-FFF2-40B4-BE49-F238E27FC236}">
              <a16:creationId xmlns:a16="http://schemas.microsoft.com/office/drawing/2014/main" id="{3B386F54-47F3-4EBF-819C-E2963F35F512}"/>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96421"/>
    <xdr:sp macro="" textlink="">
      <xdr:nvSpPr>
        <xdr:cNvPr id="529" name="Text Box 8" hidden="1">
          <a:extLst>
            <a:ext uri="{FF2B5EF4-FFF2-40B4-BE49-F238E27FC236}">
              <a16:creationId xmlns:a16="http://schemas.microsoft.com/office/drawing/2014/main" id="{27A15257-D195-4FFD-A7AD-E85C4CB27ED7}"/>
            </a:ext>
          </a:extLst>
        </xdr:cNvPr>
        <xdr:cNvSpPr txBox="1">
          <a:spLocks noChangeArrowheads="1"/>
        </xdr:cNvSpPr>
      </xdr:nvSpPr>
      <xdr:spPr bwMode="auto">
        <a:xfrm>
          <a:off x="3198495" y="71913667"/>
          <a:ext cx="3810" cy="3964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530" name="Text Box 9" hidden="1">
          <a:extLst>
            <a:ext uri="{FF2B5EF4-FFF2-40B4-BE49-F238E27FC236}">
              <a16:creationId xmlns:a16="http://schemas.microsoft.com/office/drawing/2014/main" id="{FC493B77-FF79-490E-9870-37A2B74A88EE}"/>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531" name="Text Box 8" hidden="1">
          <a:extLst>
            <a:ext uri="{FF2B5EF4-FFF2-40B4-BE49-F238E27FC236}">
              <a16:creationId xmlns:a16="http://schemas.microsoft.com/office/drawing/2014/main" id="{F0CFCDD4-EA90-41B3-8E3B-DDA57124BDDA}"/>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532" name="Text Box 9" hidden="1">
          <a:extLst>
            <a:ext uri="{FF2B5EF4-FFF2-40B4-BE49-F238E27FC236}">
              <a16:creationId xmlns:a16="http://schemas.microsoft.com/office/drawing/2014/main" id="{715EA5C4-0731-46BC-9C4C-E0B4B4EB2D33}"/>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533" name="Text Box 9" hidden="1">
          <a:extLst>
            <a:ext uri="{FF2B5EF4-FFF2-40B4-BE49-F238E27FC236}">
              <a16:creationId xmlns:a16="http://schemas.microsoft.com/office/drawing/2014/main" id="{0E529B54-C1AF-4176-BE61-FD5E109FFC72}"/>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534" name="Text Box 8" hidden="1">
          <a:extLst>
            <a:ext uri="{FF2B5EF4-FFF2-40B4-BE49-F238E27FC236}">
              <a16:creationId xmlns:a16="http://schemas.microsoft.com/office/drawing/2014/main" id="{29ED5FFB-6E53-4CFF-8972-9BCEA6C2D166}"/>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535" name="Text Box 9" hidden="1">
          <a:extLst>
            <a:ext uri="{FF2B5EF4-FFF2-40B4-BE49-F238E27FC236}">
              <a16:creationId xmlns:a16="http://schemas.microsoft.com/office/drawing/2014/main" id="{FFD7D384-36BA-42DE-930B-09A68BDFA8B2}"/>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536" name="Text Box 8" hidden="1">
          <a:extLst>
            <a:ext uri="{FF2B5EF4-FFF2-40B4-BE49-F238E27FC236}">
              <a16:creationId xmlns:a16="http://schemas.microsoft.com/office/drawing/2014/main" id="{6DE2AED4-EC8A-4AE3-B3DC-D317D1ACE98D}"/>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537" name="Text Box 9" hidden="1">
          <a:extLst>
            <a:ext uri="{FF2B5EF4-FFF2-40B4-BE49-F238E27FC236}">
              <a16:creationId xmlns:a16="http://schemas.microsoft.com/office/drawing/2014/main" id="{60057408-3C34-4F2A-964F-3D492FB19F09}"/>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538" name="Text Box 8" hidden="1">
          <a:extLst>
            <a:ext uri="{FF2B5EF4-FFF2-40B4-BE49-F238E27FC236}">
              <a16:creationId xmlns:a16="http://schemas.microsoft.com/office/drawing/2014/main" id="{805DABDA-740C-49B3-95FC-7B1240D0881F}"/>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539" name="Text Box 9" hidden="1">
          <a:extLst>
            <a:ext uri="{FF2B5EF4-FFF2-40B4-BE49-F238E27FC236}">
              <a16:creationId xmlns:a16="http://schemas.microsoft.com/office/drawing/2014/main" id="{FB755EEF-AF21-476F-8EBA-A82571D71926}"/>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72376" cy="279366"/>
    <xdr:sp macro="" textlink="">
      <xdr:nvSpPr>
        <xdr:cNvPr id="540" name="Text Box 9" hidden="1">
          <a:extLst>
            <a:ext uri="{FF2B5EF4-FFF2-40B4-BE49-F238E27FC236}">
              <a16:creationId xmlns:a16="http://schemas.microsoft.com/office/drawing/2014/main" id="{5017F66B-362B-4656-9915-E28419B5A52B}"/>
            </a:ext>
          </a:extLst>
        </xdr:cNvPr>
        <xdr:cNvSpPr txBox="1">
          <a:spLocks noChangeArrowheads="1"/>
        </xdr:cNvSpPr>
      </xdr:nvSpPr>
      <xdr:spPr bwMode="auto">
        <a:xfrm>
          <a:off x="6189345" y="71913667"/>
          <a:ext cx="72376"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541" name="Text Box 9" hidden="1">
          <a:extLst>
            <a:ext uri="{FF2B5EF4-FFF2-40B4-BE49-F238E27FC236}">
              <a16:creationId xmlns:a16="http://schemas.microsoft.com/office/drawing/2014/main" id="{6CFFB0C3-8DA3-4457-8A89-598C54B836A7}"/>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96421"/>
    <xdr:sp macro="" textlink="">
      <xdr:nvSpPr>
        <xdr:cNvPr id="542" name="Text Box 8" hidden="1">
          <a:extLst>
            <a:ext uri="{FF2B5EF4-FFF2-40B4-BE49-F238E27FC236}">
              <a16:creationId xmlns:a16="http://schemas.microsoft.com/office/drawing/2014/main" id="{C4302F62-740E-4470-A40F-BCC4601FE7BB}"/>
            </a:ext>
          </a:extLst>
        </xdr:cNvPr>
        <xdr:cNvSpPr txBox="1">
          <a:spLocks noChangeArrowheads="1"/>
        </xdr:cNvSpPr>
      </xdr:nvSpPr>
      <xdr:spPr bwMode="auto">
        <a:xfrm>
          <a:off x="3198495" y="71913667"/>
          <a:ext cx="3810" cy="3964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543" name="Text Box 9" hidden="1">
          <a:extLst>
            <a:ext uri="{FF2B5EF4-FFF2-40B4-BE49-F238E27FC236}">
              <a16:creationId xmlns:a16="http://schemas.microsoft.com/office/drawing/2014/main" id="{722A8D39-6ADF-48C6-B834-5DDBA3770F61}"/>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544" name="Text Box 8" hidden="1">
          <a:extLst>
            <a:ext uri="{FF2B5EF4-FFF2-40B4-BE49-F238E27FC236}">
              <a16:creationId xmlns:a16="http://schemas.microsoft.com/office/drawing/2014/main" id="{5B5BF65C-AC02-4512-BC5D-09F4EB8A8B75}"/>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545" name="Text Box 9" hidden="1">
          <a:extLst>
            <a:ext uri="{FF2B5EF4-FFF2-40B4-BE49-F238E27FC236}">
              <a16:creationId xmlns:a16="http://schemas.microsoft.com/office/drawing/2014/main" id="{C8A744E7-6142-4703-BA3F-12A32ECDC387}"/>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546" name="Text Box 9" hidden="1">
          <a:extLst>
            <a:ext uri="{FF2B5EF4-FFF2-40B4-BE49-F238E27FC236}">
              <a16:creationId xmlns:a16="http://schemas.microsoft.com/office/drawing/2014/main" id="{2E344808-3299-401E-B2E2-FD9E6312E477}"/>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547" name="Text Box 8" hidden="1">
          <a:extLst>
            <a:ext uri="{FF2B5EF4-FFF2-40B4-BE49-F238E27FC236}">
              <a16:creationId xmlns:a16="http://schemas.microsoft.com/office/drawing/2014/main" id="{964DC11E-2E5F-41DC-B5E6-1234F1596728}"/>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548" name="Text Box 9" hidden="1">
          <a:extLst>
            <a:ext uri="{FF2B5EF4-FFF2-40B4-BE49-F238E27FC236}">
              <a16:creationId xmlns:a16="http://schemas.microsoft.com/office/drawing/2014/main" id="{4488C2CE-50D4-49BF-8080-BB1D6D7D4374}"/>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549" name="Text Box 8" hidden="1">
          <a:extLst>
            <a:ext uri="{FF2B5EF4-FFF2-40B4-BE49-F238E27FC236}">
              <a16:creationId xmlns:a16="http://schemas.microsoft.com/office/drawing/2014/main" id="{75B93DF4-EBEC-4D83-BA74-498293DF3678}"/>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550" name="Text Box 9" hidden="1">
          <a:extLst>
            <a:ext uri="{FF2B5EF4-FFF2-40B4-BE49-F238E27FC236}">
              <a16:creationId xmlns:a16="http://schemas.microsoft.com/office/drawing/2014/main" id="{F9A4C296-A165-4278-B114-75E9839A1AC6}"/>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551" name="Text Box 8" hidden="1">
          <a:extLst>
            <a:ext uri="{FF2B5EF4-FFF2-40B4-BE49-F238E27FC236}">
              <a16:creationId xmlns:a16="http://schemas.microsoft.com/office/drawing/2014/main" id="{E99C1CC4-6A0D-4C2D-9BBC-D2EB4BD33592}"/>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552" name="Text Box 9" hidden="1">
          <a:extLst>
            <a:ext uri="{FF2B5EF4-FFF2-40B4-BE49-F238E27FC236}">
              <a16:creationId xmlns:a16="http://schemas.microsoft.com/office/drawing/2014/main" id="{B4CC7ED3-1E98-4D47-8CFE-06659B36D229}"/>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72376" cy="279366"/>
    <xdr:sp macro="" textlink="">
      <xdr:nvSpPr>
        <xdr:cNvPr id="553" name="Text Box 9" hidden="1">
          <a:extLst>
            <a:ext uri="{FF2B5EF4-FFF2-40B4-BE49-F238E27FC236}">
              <a16:creationId xmlns:a16="http://schemas.microsoft.com/office/drawing/2014/main" id="{A64089C7-5E40-4DDC-99B6-0E52AA3FD572}"/>
            </a:ext>
          </a:extLst>
        </xdr:cNvPr>
        <xdr:cNvSpPr txBox="1">
          <a:spLocks noChangeArrowheads="1"/>
        </xdr:cNvSpPr>
      </xdr:nvSpPr>
      <xdr:spPr bwMode="auto">
        <a:xfrm>
          <a:off x="6189345" y="71913667"/>
          <a:ext cx="72376"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554" name="Text Box 9" hidden="1">
          <a:extLst>
            <a:ext uri="{FF2B5EF4-FFF2-40B4-BE49-F238E27FC236}">
              <a16:creationId xmlns:a16="http://schemas.microsoft.com/office/drawing/2014/main" id="{2CB522D0-5FD2-4D16-815C-60FBB3071BBD}"/>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96421"/>
    <xdr:sp macro="" textlink="">
      <xdr:nvSpPr>
        <xdr:cNvPr id="555" name="Text Box 8" hidden="1">
          <a:extLst>
            <a:ext uri="{FF2B5EF4-FFF2-40B4-BE49-F238E27FC236}">
              <a16:creationId xmlns:a16="http://schemas.microsoft.com/office/drawing/2014/main" id="{2ED8C234-D6A3-4A0D-8AA3-1A3DD266E8C4}"/>
            </a:ext>
          </a:extLst>
        </xdr:cNvPr>
        <xdr:cNvSpPr txBox="1">
          <a:spLocks noChangeArrowheads="1"/>
        </xdr:cNvSpPr>
      </xdr:nvSpPr>
      <xdr:spPr bwMode="auto">
        <a:xfrm>
          <a:off x="3198495" y="71913667"/>
          <a:ext cx="3810" cy="3964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556" name="Text Box 9" hidden="1">
          <a:extLst>
            <a:ext uri="{FF2B5EF4-FFF2-40B4-BE49-F238E27FC236}">
              <a16:creationId xmlns:a16="http://schemas.microsoft.com/office/drawing/2014/main" id="{EB1A1981-17BA-4EEF-B90A-BC41B1574529}"/>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557" name="Text Box 8" hidden="1">
          <a:extLst>
            <a:ext uri="{FF2B5EF4-FFF2-40B4-BE49-F238E27FC236}">
              <a16:creationId xmlns:a16="http://schemas.microsoft.com/office/drawing/2014/main" id="{288C39CD-67F6-498C-BAAC-C55B383A2A96}"/>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558" name="Text Box 9" hidden="1">
          <a:extLst>
            <a:ext uri="{FF2B5EF4-FFF2-40B4-BE49-F238E27FC236}">
              <a16:creationId xmlns:a16="http://schemas.microsoft.com/office/drawing/2014/main" id="{9140B585-A623-455A-B0A4-8401202DB4DD}"/>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559" name="Text Box 9" hidden="1">
          <a:extLst>
            <a:ext uri="{FF2B5EF4-FFF2-40B4-BE49-F238E27FC236}">
              <a16:creationId xmlns:a16="http://schemas.microsoft.com/office/drawing/2014/main" id="{8DA82FC6-9F4F-461B-AE3B-DFA238BA65F6}"/>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292893"/>
    <xdr:sp macro="" textlink="">
      <xdr:nvSpPr>
        <xdr:cNvPr id="560" name="Text Box 8" hidden="1">
          <a:extLst>
            <a:ext uri="{FF2B5EF4-FFF2-40B4-BE49-F238E27FC236}">
              <a16:creationId xmlns:a16="http://schemas.microsoft.com/office/drawing/2014/main" id="{96E96CD3-DE09-41C2-94B3-0AAEF2FC568D}"/>
            </a:ext>
          </a:extLst>
        </xdr:cNvPr>
        <xdr:cNvSpPr txBox="1">
          <a:spLocks noChangeArrowheads="1"/>
        </xdr:cNvSpPr>
      </xdr:nvSpPr>
      <xdr:spPr bwMode="auto">
        <a:xfrm>
          <a:off x="3198495" y="71913667"/>
          <a:ext cx="3810" cy="29289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293955"/>
    <xdr:sp macro="" textlink="">
      <xdr:nvSpPr>
        <xdr:cNvPr id="561" name="Text Box 9" hidden="1">
          <a:extLst>
            <a:ext uri="{FF2B5EF4-FFF2-40B4-BE49-F238E27FC236}">
              <a16:creationId xmlns:a16="http://schemas.microsoft.com/office/drawing/2014/main" id="{DEE734B2-D9B1-4C13-9FDB-E9A1A461151A}"/>
            </a:ext>
          </a:extLst>
        </xdr:cNvPr>
        <xdr:cNvSpPr txBox="1">
          <a:spLocks noChangeArrowheads="1"/>
        </xdr:cNvSpPr>
      </xdr:nvSpPr>
      <xdr:spPr bwMode="auto">
        <a:xfrm>
          <a:off x="6197311" y="71913667"/>
          <a:ext cx="98482" cy="29395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043"/>
    <xdr:sp macro="" textlink="">
      <xdr:nvSpPr>
        <xdr:cNvPr id="562" name="Text Box 8" hidden="1">
          <a:extLst>
            <a:ext uri="{FF2B5EF4-FFF2-40B4-BE49-F238E27FC236}">
              <a16:creationId xmlns:a16="http://schemas.microsoft.com/office/drawing/2014/main" id="{3C86D110-3BDA-4702-8483-2F589556BB62}"/>
            </a:ext>
          </a:extLst>
        </xdr:cNvPr>
        <xdr:cNvSpPr txBox="1">
          <a:spLocks noChangeArrowheads="1"/>
        </xdr:cNvSpPr>
      </xdr:nvSpPr>
      <xdr:spPr bwMode="auto">
        <a:xfrm>
          <a:off x="3198495" y="71913667"/>
          <a:ext cx="3810" cy="4000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8482" cy="400043"/>
    <xdr:sp macro="" textlink="">
      <xdr:nvSpPr>
        <xdr:cNvPr id="563" name="Text Box 9" hidden="1">
          <a:extLst>
            <a:ext uri="{FF2B5EF4-FFF2-40B4-BE49-F238E27FC236}">
              <a16:creationId xmlns:a16="http://schemas.microsoft.com/office/drawing/2014/main" id="{610F9686-D16F-4B32-962C-950C1616CE4A}"/>
            </a:ext>
          </a:extLst>
        </xdr:cNvPr>
        <xdr:cNvSpPr txBox="1">
          <a:spLocks noChangeArrowheads="1"/>
        </xdr:cNvSpPr>
      </xdr:nvSpPr>
      <xdr:spPr bwMode="auto">
        <a:xfrm>
          <a:off x="6197311" y="71913667"/>
          <a:ext cx="98482"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400799"/>
    <xdr:sp macro="" textlink="">
      <xdr:nvSpPr>
        <xdr:cNvPr id="564" name="Text Box 8" hidden="1">
          <a:extLst>
            <a:ext uri="{FF2B5EF4-FFF2-40B4-BE49-F238E27FC236}">
              <a16:creationId xmlns:a16="http://schemas.microsoft.com/office/drawing/2014/main" id="{C267382C-8F6B-4990-97A7-329FEDEA3E04}"/>
            </a:ext>
          </a:extLst>
        </xdr:cNvPr>
        <xdr:cNvSpPr txBox="1">
          <a:spLocks noChangeArrowheads="1"/>
        </xdr:cNvSpPr>
      </xdr:nvSpPr>
      <xdr:spPr bwMode="auto">
        <a:xfrm>
          <a:off x="3198495" y="71913667"/>
          <a:ext cx="3810" cy="40079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9950" cy="400799"/>
    <xdr:sp macro="" textlink="">
      <xdr:nvSpPr>
        <xdr:cNvPr id="565" name="Text Box 9" hidden="1">
          <a:extLst>
            <a:ext uri="{FF2B5EF4-FFF2-40B4-BE49-F238E27FC236}">
              <a16:creationId xmlns:a16="http://schemas.microsoft.com/office/drawing/2014/main" id="{02E96AB3-AD12-4F49-86D1-8FA8368E8ED4}"/>
            </a:ext>
          </a:extLst>
        </xdr:cNvPr>
        <xdr:cNvSpPr txBox="1">
          <a:spLocks noChangeArrowheads="1"/>
        </xdr:cNvSpPr>
      </xdr:nvSpPr>
      <xdr:spPr bwMode="auto">
        <a:xfrm>
          <a:off x="6189345" y="71913667"/>
          <a:ext cx="69950"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72376" cy="279366"/>
    <xdr:sp macro="" textlink="">
      <xdr:nvSpPr>
        <xdr:cNvPr id="566" name="Text Box 9" hidden="1">
          <a:extLst>
            <a:ext uri="{FF2B5EF4-FFF2-40B4-BE49-F238E27FC236}">
              <a16:creationId xmlns:a16="http://schemas.microsoft.com/office/drawing/2014/main" id="{FC35F320-DAFB-4E10-A4EA-E24592292F0E}"/>
            </a:ext>
          </a:extLst>
        </xdr:cNvPr>
        <xdr:cNvSpPr txBox="1">
          <a:spLocks noChangeArrowheads="1"/>
        </xdr:cNvSpPr>
      </xdr:nvSpPr>
      <xdr:spPr bwMode="auto">
        <a:xfrm>
          <a:off x="6189345" y="71913667"/>
          <a:ext cx="72376" cy="2793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567" name="Text Box 9" hidden="1">
          <a:extLst>
            <a:ext uri="{FF2B5EF4-FFF2-40B4-BE49-F238E27FC236}">
              <a16:creationId xmlns:a16="http://schemas.microsoft.com/office/drawing/2014/main" id="{7572769B-41A9-4950-BDB7-FBC3888C8AF3}"/>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96421"/>
    <xdr:sp macro="" textlink="">
      <xdr:nvSpPr>
        <xdr:cNvPr id="568" name="Text Box 8" hidden="1">
          <a:extLst>
            <a:ext uri="{FF2B5EF4-FFF2-40B4-BE49-F238E27FC236}">
              <a16:creationId xmlns:a16="http://schemas.microsoft.com/office/drawing/2014/main" id="{40F5EAC4-32CE-40C3-9531-EB5BA55224FC}"/>
            </a:ext>
          </a:extLst>
        </xdr:cNvPr>
        <xdr:cNvSpPr txBox="1">
          <a:spLocks noChangeArrowheads="1"/>
        </xdr:cNvSpPr>
      </xdr:nvSpPr>
      <xdr:spPr bwMode="auto">
        <a:xfrm>
          <a:off x="3198495" y="71913667"/>
          <a:ext cx="3810" cy="3964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569" name="Text Box 9" hidden="1">
          <a:extLst>
            <a:ext uri="{FF2B5EF4-FFF2-40B4-BE49-F238E27FC236}">
              <a16:creationId xmlns:a16="http://schemas.microsoft.com/office/drawing/2014/main" id="{0FC3C22C-A302-4C33-9F1E-8D867A535935}"/>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78</xdr:row>
      <xdr:rowOff>514267</xdr:rowOff>
    </xdr:from>
    <xdr:ext cx="3810" cy="389609"/>
    <xdr:sp macro="" textlink="">
      <xdr:nvSpPr>
        <xdr:cNvPr id="570" name="Text Box 8" hidden="1">
          <a:extLst>
            <a:ext uri="{FF2B5EF4-FFF2-40B4-BE49-F238E27FC236}">
              <a16:creationId xmlns:a16="http://schemas.microsoft.com/office/drawing/2014/main" id="{F8D8DA89-373D-497C-8BC4-924D029160A4}"/>
            </a:ext>
          </a:extLst>
        </xdr:cNvPr>
        <xdr:cNvSpPr txBox="1">
          <a:spLocks noChangeArrowheads="1"/>
        </xdr:cNvSpPr>
      </xdr:nvSpPr>
      <xdr:spPr bwMode="auto">
        <a:xfrm>
          <a:off x="3198495" y="71913667"/>
          <a:ext cx="3810" cy="38960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571" name="Text Box 9" hidden="1">
          <a:extLst>
            <a:ext uri="{FF2B5EF4-FFF2-40B4-BE49-F238E27FC236}">
              <a16:creationId xmlns:a16="http://schemas.microsoft.com/office/drawing/2014/main" id="{89FE916B-FCCB-4BFB-BADF-B6372245F29B}"/>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572" name="Text Box 9" hidden="1">
          <a:extLst>
            <a:ext uri="{FF2B5EF4-FFF2-40B4-BE49-F238E27FC236}">
              <a16:creationId xmlns:a16="http://schemas.microsoft.com/office/drawing/2014/main" id="{D22694AA-A93D-4FC1-83C8-9FDC2F26DC39}"/>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96165" cy="305566"/>
    <xdr:sp macro="" textlink="">
      <xdr:nvSpPr>
        <xdr:cNvPr id="573" name="Text Box 9" hidden="1">
          <a:extLst>
            <a:ext uri="{FF2B5EF4-FFF2-40B4-BE49-F238E27FC236}">
              <a16:creationId xmlns:a16="http://schemas.microsoft.com/office/drawing/2014/main" id="{4A37EA46-DE12-448F-A3B8-77E6FB3E39C3}"/>
            </a:ext>
          </a:extLst>
        </xdr:cNvPr>
        <xdr:cNvSpPr txBox="1">
          <a:spLocks noChangeArrowheads="1"/>
        </xdr:cNvSpPr>
      </xdr:nvSpPr>
      <xdr:spPr bwMode="auto">
        <a:xfrm>
          <a:off x="6197311" y="93154500"/>
          <a:ext cx="9616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98482" cy="406788"/>
    <xdr:sp macro="" textlink="">
      <xdr:nvSpPr>
        <xdr:cNvPr id="574" name="Text Box 9" hidden="1">
          <a:extLst>
            <a:ext uri="{FF2B5EF4-FFF2-40B4-BE49-F238E27FC236}">
              <a16:creationId xmlns:a16="http://schemas.microsoft.com/office/drawing/2014/main" id="{DEF1030E-9F15-4A9D-8B0A-C1B72B202695}"/>
            </a:ext>
          </a:extLst>
        </xdr:cNvPr>
        <xdr:cNvSpPr txBox="1">
          <a:spLocks noChangeArrowheads="1"/>
        </xdr:cNvSpPr>
      </xdr:nvSpPr>
      <xdr:spPr bwMode="auto">
        <a:xfrm>
          <a:off x="6197311" y="93154500"/>
          <a:ext cx="9848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3098" cy="407557"/>
    <xdr:sp macro="" textlink="">
      <xdr:nvSpPr>
        <xdr:cNvPr id="575" name="Text Box 9" hidden="1">
          <a:extLst>
            <a:ext uri="{FF2B5EF4-FFF2-40B4-BE49-F238E27FC236}">
              <a16:creationId xmlns:a16="http://schemas.microsoft.com/office/drawing/2014/main" id="{8DE76D92-7544-49F1-BF7D-C54C78CA8E2D}"/>
            </a:ext>
          </a:extLst>
        </xdr:cNvPr>
        <xdr:cNvSpPr txBox="1">
          <a:spLocks noChangeArrowheads="1"/>
        </xdr:cNvSpPr>
      </xdr:nvSpPr>
      <xdr:spPr bwMode="auto">
        <a:xfrm>
          <a:off x="6189345" y="93154500"/>
          <a:ext cx="63098"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1810" cy="281619"/>
    <xdr:sp macro="" textlink="">
      <xdr:nvSpPr>
        <xdr:cNvPr id="576" name="Text Box 9" hidden="1">
          <a:extLst>
            <a:ext uri="{FF2B5EF4-FFF2-40B4-BE49-F238E27FC236}">
              <a16:creationId xmlns:a16="http://schemas.microsoft.com/office/drawing/2014/main" id="{27D4A5AD-0248-434E-96CC-53BCFDCB6DE4}"/>
            </a:ext>
          </a:extLst>
        </xdr:cNvPr>
        <xdr:cNvSpPr txBox="1">
          <a:spLocks noChangeArrowheads="1"/>
        </xdr:cNvSpPr>
      </xdr:nvSpPr>
      <xdr:spPr bwMode="auto">
        <a:xfrm>
          <a:off x="6189345" y="93154500"/>
          <a:ext cx="61810"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100388" cy="277757"/>
    <xdr:sp macro="" textlink="">
      <xdr:nvSpPr>
        <xdr:cNvPr id="577" name="Text Box 9" hidden="1">
          <a:extLst>
            <a:ext uri="{FF2B5EF4-FFF2-40B4-BE49-F238E27FC236}">
              <a16:creationId xmlns:a16="http://schemas.microsoft.com/office/drawing/2014/main" id="{60D437CE-49A5-40A2-900C-038CC7C846D2}"/>
            </a:ext>
          </a:extLst>
        </xdr:cNvPr>
        <xdr:cNvSpPr txBox="1">
          <a:spLocks noChangeArrowheads="1"/>
        </xdr:cNvSpPr>
      </xdr:nvSpPr>
      <xdr:spPr bwMode="auto">
        <a:xfrm>
          <a:off x="6197311" y="93154500"/>
          <a:ext cx="100388"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92903" cy="383701"/>
    <xdr:sp macro="" textlink="">
      <xdr:nvSpPr>
        <xdr:cNvPr id="578" name="Text Box 9" hidden="1">
          <a:extLst>
            <a:ext uri="{FF2B5EF4-FFF2-40B4-BE49-F238E27FC236}">
              <a16:creationId xmlns:a16="http://schemas.microsoft.com/office/drawing/2014/main" id="{2E3B62F9-8336-49C5-999F-8A05F8A98F2C}"/>
            </a:ext>
          </a:extLst>
        </xdr:cNvPr>
        <xdr:cNvSpPr txBox="1">
          <a:spLocks noChangeArrowheads="1"/>
        </xdr:cNvSpPr>
      </xdr:nvSpPr>
      <xdr:spPr bwMode="auto">
        <a:xfrm>
          <a:off x="6197311" y="93154500"/>
          <a:ext cx="92903" cy="38370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87454" cy="381659"/>
    <xdr:sp macro="" textlink="">
      <xdr:nvSpPr>
        <xdr:cNvPr id="579" name="Text Box 9" hidden="1">
          <a:extLst>
            <a:ext uri="{FF2B5EF4-FFF2-40B4-BE49-F238E27FC236}">
              <a16:creationId xmlns:a16="http://schemas.microsoft.com/office/drawing/2014/main" id="{B2A98B97-99D6-4A27-BE06-807385B3BCBA}"/>
            </a:ext>
          </a:extLst>
        </xdr:cNvPr>
        <xdr:cNvSpPr txBox="1">
          <a:spLocks noChangeArrowheads="1"/>
        </xdr:cNvSpPr>
      </xdr:nvSpPr>
      <xdr:spPr bwMode="auto">
        <a:xfrm>
          <a:off x="6189345" y="93154500"/>
          <a:ext cx="87454"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90558" cy="268728"/>
    <xdr:sp macro="" textlink="">
      <xdr:nvSpPr>
        <xdr:cNvPr id="580" name="Text Box 9" hidden="1">
          <a:extLst>
            <a:ext uri="{FF2B5EF4-FFF2-40B4-BE49-F238E27FC236}">
              <a16:creationId xmlns:a16="http://schemas.microsoft.com/office/drawing/2014/main" id="{4FD1A26E-4D2A-40CB-8ABD-625E2A004692}"/>
            </a:ext>
          </a:extLst>
        </xdr:cNvPr>
        <xdr:cNvSpPr txBox="1">
          <a:spLocks noChangeArrowheads="1"/>
        </xdr:cNvSpPr>
      </xdr:nvSpPr>
      <xdr:spPr bwMode="auto">
        <a:xfrm>
          <a:off x="6189345" y="93154500"/>
          <a:ext cx="90558"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86605" cy="191433"/>
    <xdr:sp macro="" textlink="">
      <xdr:nvSpPr>
        <xdr:cNvPr id="581" name="Text Box 9" hidden="1">
          <a:extLst>
            <a:ext uri="{FF2B5EF4-FFF2-40B4-BE49-F238E27FC236}">
              <a16:creationId xmlns:a16="http://schemas.microsoft.com/office/drawing/2014/main" id="{ADA7D0CE-EC63-4653-A283-642D6FDDE1C5}"/>
            </a:ext>
          </a:extLst>
        </xdr:cNvPr>
        <xdr:cNvSpPr txBox="1">
          <a:spLocks noChangeArrowheads="1"/>
        </xdr:cNvSpPr>
      </xdr:nvSpPr>
      <xdr:spPr bwMode="auto">
        <a:xfrm>
          <a:off x="6189345" y="93154500"/>
          <a:ext cx="86605"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17148" cy="155732"/>
    <xdr:sp macro="" textlink="">
      <xdr:nvSpPr>
        <xdr:cNvPr id="582" name="Text Box 9" hidden="1">
          <a:extLst>
            <a:ext uri="{FF2B5EF4-FFF2-40B4-BE49-F238E27FC236}">
              <a16:creationId xmlns:a16="http://schemas.microsoft.com/office/drawing/2014/main" id="{D986C42B-87A3-4571-9DEA-47C76763E705}"/>
            </a:ext>
          </a:extLst>
        </xdr:cNvPr>
        <xdr:cNvSpPr txBox="1">
          <a:spLocks noChangeArrowheads="1"/>
        </xdr:cNvSpPr>
      </xdr:nvSpPr>
      <xdr:spPr bwMode="auto">
        <a:xfrm>
          <a:off x="6189345" y="93154500"/>
          <a:ext cx="617148"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17148" cy="155732"/>
    <xdr:sp macro="" textlink="">
      <xdr:nvSpPr>
        <xdr:cNvPr id="583" name="Text Box 9" hidden="1">
          <a:extLst>
            <a:ext uri="{FF2B5EF4-FFF2-40B4-BE49-F238E27FC236}">
              <a16:creationId xmlns:a16="http://schemas.microsoft.com/office/drawing/2014/main" id="{8C842DD6-80B4-477B-AB3D-8A0ABF2C0115}"/>
            </a:ext>
          </a:extLst>
        </xdr:cNvPr>
        <xdr:cNvSpPr txBox="1">
          <a:spLocks noChangeArrowheads="1"/>
        </xdr:cNvSpPr>
      </xdr:nvSpPr>
      <xdr:spPr bwMode="auto">
        <a:xfrm>
          <a:off x="6189345" y="93154500"/>
          <a:ext cx="617148"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17148" cy="155776"/>
    <xdr:sp macro="" textlink="">
      <xdr:nvSpPr>
        <xdr:cNvPr id="584" name="Text Box 9" hidden="1">
          <a:extLst>
            <a:ext uri="{FF2B5EF4-FFF2-40B4-BE49-F238E27FC236}">
              <a16:creationId xmlns:a16="http://schemas.microsoft.com/office/drawing/2014/main" id="{B409785C-6270-450B-9651-8B6514D571A7}"/>
            </a:ext>
          </a:extLst>
        </xdr:cNvPr>
        <xdr:cNvSpPr txBox="1">
          <a:spLocks noChangeArrowheads="1"/>
        </xdr:cNvSpPr>
      </xdr:nvSpPr>
      <xdr:spPr bwMode="auto">
        <a:xfrm>
          <a:off x="6189345" y="93154500"/>
          <a:ext cx="617148"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96165" cy="305566"/>
    <xdr:sp macro="" textlink="">
      <xdr:nvSpPr>
        <xdr:cNvPr id="585" name="Text Box 9" hidden="1">
          <a:extLst>
            <a:ext uri="{FF2B5EF4-FFF2-40B4-BE49-F238E27FC236}">
              <a16:creationId xmlns:a16="http://schemas.microsoft.com/office/drawing/2014/main" id="{5DAF9A08-0C28-40ED-B4D1-A9527A4432C2}"/>
            </a:ext>
          </a:extLst>
        </xdr:cNvPr>
        <xdr:cNvSpPr txBox="1">
          <a:spLocks noChangeArrowheads="1"/>
        </xdr:cNvSpPr>
      </xdr:nvSpPr>
      <xdr:spPr bwMode="auto">
        <a:xfrm>
          <a:off x="6197311" y="93154500"/>
          <a:ext cx="9616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98482" cy="406788"/>
    <xdr:sp macro="" textlink="">
      <xdr:nvSpPr>
        <xdr:cNvPr id="586" name="Text Box 9" hidden="1">
          <a:extLst>
            <a:ext uri="{FF2B5EF4-FFF2-40B4-BE49-F238E27FC236}">
              <a16:creationId xmlns:a16="http://schemas.microsoft.com/office/drawing/2014/main" id="{12CEF0C3-A8A7-4360-882B-E3783B2B61FE}"/>
            </a:ext>
          </a:extLst>
        </xdr:cNvPr>
        <xdr:cNvSpPr txBox="1">
          <a:spLocks noChangeArrowheads="1"/>
        </xdr:cNvSpPr>
      </xdr:nvSpPr>
      <xdr:spPr bwMode="auto">
        <a:xfrm>
          <a:off x="6197311" y="93154500"/>
          <a:ext cx="9848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17148" cy="155732"/>
    <xdr:sp macro="" textlink="">
      <xdr:nvSpPr>
        <xdr:cNvPr id="587" name="Text Box 9" hidden="1">
          <a:extLst>
            <a:ext uri="{FF2B5EF4-FFF2-40B4-BE49-F238E27FC236}">
              <a16:creationId xmlns:a16="http://schemas.microsoft.com/office/drawing/2014/main" id="{C1247D5F-CBE6-44A2-9211-F50F3C5E4DFA}"/>
            </a:ext>
          </a:extLst>
        </xdr:cNvPr>
        <xdr:cNvSpPr txBox="1">
          <a:spLocks noChangeArrowheads="1"/>
        </xdr:cNvSpPr>
      </xdr:nvSpPr>
      <xdr:spPr bwMode="auto">
        <a:xfrm>
          <a:off x="6189345" y="93154500"/>
          <a:ext cx="617148"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17148" cy="155732"/>
    <xdr:sp macro="" textlink="">
      <xdr:nvSpPr>
        <xdr:cNvPr id="588" name="Text Box 9" hidden="1">
          <a:extLst>
            <a:ext uri="{FF2B5EF4-FFF2-40B4-BE49-F238E27FC236}">
              <a16:creationId xmlns:a16="http://schemas.microsoft.com/office/drawing/2014/main" id="{D5011401-232A-4FA0-975F-1A4A6FA5F4D1}"/>
            </a:ext>
          </a:extLst>
        </xdr:cNvPr>
        <xdr:cNvSpPr txBox="1">
          <a:spLocks noChangeArrowheads="1"/>
        </xdr:cNvSpPr>
      </xdr:nvSpPr>
      <xdr:spPr bwMode="auto">
        <a:xfrm>
          <a:off x="6189345" y="93154500"/>
          <a:ext cx="617148"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17148" cy="155776"/>
    <xdr:sp macro="" textlink="">
      <xdr:nvSpPr>
        <xdr:cNvPr id="589" name="Text Box 9" hidden="1">
          <a:extLst>
            <a:ext uri="{FF2B5EF4-FFF2-40B4-BE49-F238E27FC236}">
              <a16:creationId xmlns:a16="http://schemas.microsoft.com/office/drawing/2014/main" id="{2BE6366F-C05D-4A3A-BA31-A1AF6FE298D2}"/>
            </a:ext>
          </a:extLst>
        </xdr:cNvPr>
        <xdr:cNvSpPr txBox="1">
          <a:spLocks noChangeArrowheads="1"/>
        </xdr:cNvSpPr>
      </xdr:nvSpPr>
      <xdr:spPr bwMode="auto">
        <a:xfrm>
          <a:off x="6189345" y="93154500"/>
          <a:ext cx="617148"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3098" cy="407557"/>
    <xdr:sp macro="" textlink="">
      <xdr:nvSpPr>
        <xdr:cNvPr id="590" name="Text Box 9" hidden="1">
          <a:extLst>
            <a:ext uri="{FF2B5EF4-FFF2-40B4-BE49-F238E27FC236}">
              <a16:creationId xmlns:a16="http://schemas.microsoft.com/office/drawing/2014/main" id="{2D8D9047-C172-4082-9A01-B50193B7D03E}"/>
            </a:ext>
          </a:extLst>
        </xdr:cNvPr>
        <xdr:cNvSpPr txBox="1">
          <a:spLocks noChangeArrowheads="1"/>
        </xdr:cNvSpPr>
      </xdr:nvSpPr>
      <xdr:spPr bwMode="auto">
        <a:xfrm>
          <a:off x="6189345" y="93154500"/>
          <a:ext cx="63098"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1810" cy="281619"/>
    <xdr:sp macro="" textlink="">
      <xdr:nvSpPr>
        <xdr:cNvPr id="591" name="Text Box 9" hidden="1">
          <a:extLst>
            <a:ext uri="{FF2B5EF4-FFF2-40B4-BE49-F238E27FC236}">
              <a16:creationId xmlns:a16="http://schemas.microsoft.com/office/drawing/2014/main" id="{0B545A51-A1B4-4403-90E0-8CE8DA093AB3}"/>
            </a:ext>
          </a:extLst>
        </xdr:cNvPr>
        <xdr:cNvSpPr txBox="1">
          <a:spLocks noChangeArrowheads="1"/>
        </xdr:cNvSpPr>
      </xdr:nvSpPr>
      <xdr:spPr bwMode="auto">
        <a:xfrm>
          <a:off x="6189345" y="93154500"/>
          <a:ext cx="61810"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86605" cy="191433"/>
    <xdr:sp macro="" textlink="">
      <xdr:nvSpPr>
        <xdr:cNvPr id="592" name="Text Box 9" hidden="1">
          <a:extLst>
            <a:ext uri="{FF2B5EF4-FFF2-40B4-BE49-F238E27FC236}">
              <a16:creationId xmlns:a16="http://schemas.microsoft.com/office/drawing/2014/main" id="{E97181E6-4684-4978-9138-F0651EA22177}"/>
            </a:ext>
          </a:extLst>
        </xdr:cNvPr>
        <xdr:cNvSpPr txBox="1">
          <a:spLocks noChangeArrowheads="1"/>
        </xdr:cNvSpPr>
      </xdr:nvSpPr>
      <xdr:spPr bwMode="auto">
        <a:xfrm>
          <a:off x="6189345" y="93154500"/>
          <a:ext cx="86605"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86605" cy="176485"/>
    <xdr:sp macro="" textlink="">
      <xdr:nvSpPr>
        <xdr:cNvPr id="593" name="Text Box 9" hidden="1">
          <a:extLst>
            <a:ext uri="{FF2B5EF4-FFF2-40B4-BE49-F238E27FC236}">
              <a16:creationId xmlns:a16="http://schemas.microsoft.com/office/drawing/2014/main" id="{2C3BB623-D734-4FE3-851D-F8CB13B951B4}"/>
            </a:ext>
          </a:extLst>
        </xdr:cNvPr>
        <xdr:cNvSpPr txBox="1">
          <a:spLocks noChangeArrowheads="1"/>
        </xdr:cNvSpPr>
      </xdr:nvSpPr>
      <xdr:spPr bwMode="auto">
        <a:xfrm>
          <a:off x="6189345" y="93154500"/>
          <a:ext cx="86605" cy="17648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100388" cy="277757"/>
    <xdr:sp macro="" textlink="">
      <xdr:nvSpPr>
        <xdr:cNvPr id="594" name="Text Box 9" hidden="1">
          <a:extLst>
            <a:ext uri="{FF2B5EF4-FFF2-40B4-BE49-F238E27FC236}">
              <a16:creationId xmlns:a16="http://schemas.microsoft.com/office/drawing/2014/main" id="{2AA07E33-4E35-47B6-AD36-A35BB2D5E9A6}"/>
            </a:ext>
          </a:extLst>
        </xdr:cNvPr>
        <xdr:cNvSpPr txBox="1">
          <a:spLocks noChangeArrowheads="1"/>
        </xdr:cNvSpPr>
      </xdr:nvSpPr>
      <xdr:spPr bwMode="auto">
        <a:xfrm>
          <a:off x="6197311" y="93154500"/>
          <a:ext cx="100388"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92903" cy="383701"/>
    <xdr:sp macro="" textlink="">
      <xdr:nvSpPr>
        <xdr:cNvPr id="595" name="Text Box 9" hidden="1">
          <a:extLst>
            <a:ext uri="{FF2B5EF4-FFF2-40B4-BE49-F238E27FC236}">
              <a16:creationId xmlns:a16="http://schemas.microsoft.com/office/drawing/2014/main" id="{FD14F26F-E1BB-4E76-BAFF-F7A9A03A57A0}"/>
            </a:ext>
          </a:extLst>
        </xdr:cNvPr>
        <xdr:cNvSpPr txBox="1">
          <a:spLocks noChangeArrowheads="1"/>
        </xdr:cNvSpPr>
      </xdr:nvSpPr>
      <xdr:spPr bwMode="auto">
        <a:xfrm>
          <a:off x="6197311" y="93154500"/>
          <a:ext cx="92903" cy="38370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87454" cy="381659"/>
    <xdr:sp macro="" textlink="">
      <xdr:nvSpPr>
        <xdr:cNvPr id="596" name="Text Box 9" hidden="1">
          <a:extLst>
            <a:ext uri="{FF2B5EF4-FFF2-40B4-BE49-F238E27FC236}">
              <a16:creationId xmlns:a16="http://schemas.microsoft.com/office/drawing/2014/main" id="{C45D9041-FFAA-4225-81DB-1EF4C7FDA6B6}"/>
            </a:ext>
          </a:extLst>
        </xdr:cNvPr>
        <xdr:cNvSpPr txBox="1">
          <a:spLocks noChangeArrowheads="1"/>
        </xdr:cNvSpPr>
      </xdr:nvSpPr>
      <xdr:spPr bwMode="auto">
        <a:xfrm>
          <a:off x="6189345" y="93154500"/>
          <a:ext cx="87454"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90558" cy="268728"/>
    <xdr:sp macro="" textlink="">
      <xdr:nvSpPr>
        <xdr:cNvPr id="597" name="Text Box 9" hidden="1">
          <a:extLst>
            <a:ext uri="{FF2B5EF4-FFF2-40B4-BE49-F238E27FC236}">
              <a16:creationId xmlns:a16="http://schemas.microsoft.com/office/drawing/2014/main" id="{6677BC93-F040-4F06-A643-94943A26BF42}"/>
            </a:ext>
          </a:extLst>
        </xdr:cNvPr>
        <xdr:cNvSpPr txBox="1">
          <a:spLocks noChangeArrowheads="1"/>
        </xdr:cNvSpPr>
      </xdr:nvSpPr>
      <xdr:spPr bwMode="auto">
        <a:xfrm>
          <a:off x="6189345" y="93154500"/>
          <a:ext cx="90558"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6605" cy="182682"/>
    <xdr:sp macro="" textlink="">
      <xdr:nvSpPr>
        <xdr:cNvPr id="598" name="Text Box 9" hidden="1">
          <a:extLst>
            <a:ext uri="{FF2B5EF4-FFF2-40B4-BE49-F238E27FC236}">
              <a16:creationId xmlns:a16="http://schemas.microsoft.com/office/drawing/2014/main" id="{817DC0F7-7427-444C-BC5A-1BD5150CD7CB}"/>
            </a:ext>
          </a:extLst>
        </xdr:cNvPr>
        <xdr:cNvSpPr txBox="1">
          <a:spLocks noChangeArrowheads="1"/>
        </xdr:cNvSpPr>
      </xdr:nvSpPr>
      <xdr:spPr bwMode="auto">
        <a:xfrm>
          <a:off x="6189345" y="93550740"/>
          <a:ext cx="86605" cy="18268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05"/>
    <xdr:sp macro="" textlink="">
      <xdr:nvSpPr>
        <xdr:cNvPr id="599" name="Text Box 9" hidden="1">
          <a:extLst>
            <a:ext uri="{FF2B5EF4-FFF2-40B4-BE49-F238E27FC236}">
              <a16:creationId xmlns:a16="http://schemas.microsoft.com/office/drawing/2014/main" id="{F2AF5A7C-00C6-49D0-8D1F-F4BEB64D23A2}"/>
            </a:ext>
          </a:extLst>
        </xdr:cNvPr>
        <xdr:cNvSpPr txBox="1">
          <a:spLocks noChangeArrowheads="1"/>
        </xdr:cNvSpPr>
      </xdr:nvSpPr>
      <xdr:spPr bwMode="auto">
        <a:xfrm>
          <a:off x="6189345" y="93550740"/>
          <a:ext cx="617148"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05"/>
    <xdr:sp macro="" textlink="">
      <xdr:nvSpPr>
        <xdr:cNvPr id="600" name="Text Box 9" hidden="1">
          <a:extLst>
            <a:ext uri="{FF2B5EF4-FFF2-40B4-BE49-F238E27FC236}">
              <a16:creationId xmlns:a16="http://schemas.microsoft.com/office/drawing/2014/main" id="{77F0E066-56BF-4200-A2BE-C0A47A3009D2}"/>
            </a:ext>
          </a:extLst>
        </xdr:cNvPr>
        <xdr:cNvSpPr txBox="1">
          <a:spLocks noChangeArrowheads="1"/>
        </xdr:cNvSpPr>
      </xdr:nvSpPr>
      <xdr:spPr bwMode="auto">
        <a:xfrm>
          <a:off x="6189345" y="93550740"/>
          <a:ext cx="617148"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42"/>
    <xdr:sp macro="" textlink="">
      <xdr:nvSpPr>
        <xdr:cNvPr id="601" name="Text Box 9" hidden="1">
          <a:extLst>
            <a:ext uri="{FF2B5EF4-FFF2-40B4-BE49-F238E27FC236}">
              <a16:creationId xmlns:a16="http://schemas.microsoft.com/office/drawing/2014/main" id="{081312C2-455A-4DA9-82CE-05C938CF95C9}"/>
            </a:ext>
          </a:extLst>
        </xdr:cNvPr>
        <xdr:cNvSpPr txBox="1">
          <a:spLocks noChangeArrowheads="1"/>
        </xdr:cNvSpPr>
      </xdr:nvSpPr>
      <xdr:spPr bwMode="auto">
        <a:xfrm>
          <a:off x="6189345" y="93550740"/>
          <a:ext cx="617148"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6165" cy="298244"/>
    <xdr:sp macro="" textlink="">
      <xdr:nvSpPr>
        <xdr:cNvPr id="602" name="Text Box 9" hidden="1">
          <a:extLst>
            <a:ext uri="{FF2B5EF4-FFF2-40B4-BE49-F238E27FC236}">
              <a16:creationId xmlns:a16="http://schemas.microsoft.com/office/drawing/2014/main" id="{AE5A86D1-BD2A-43B2-9B3B-816E5870456B}"/>
            </a:ext>
          </a:extLst>
        </xdr:cNvPr>
        <xdr:cNvSpPr txBox="1">
          <a:spLocks noChangeArrowheads="1"/>
        </xdr:cNvSpPr>
      </xdr:nvSpPr>
      <xdr:spPr bwMode="auto">
        <a:xfrm>
          <a:off x="6197311" y="93550740"/>
          <a:ext cx="96165"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5730" cy="385929"/>
    <xdr:sp macro="" textlink="">
      <xdr:nvSpPr>
        <xdr:cNvPr id="603" name="Text Box 9" hidden="1">
          <a:extLst>
            <a:ext uri="{FF2B5EF4-FFF2-40B4-BE49-F238E27FC236}">
              <a16:creationId xmlns:a16="http://schemas.microsoft.com/office/drawing/2014/main" id="{AC554952-BB62-498E-8743-69AA2F82F40F}"/>
            </a:ext>
          </a:extLst>
        </xdr:cNvPr>
        <xdr:cNvSpPr txBox="1">
          <a:spLocks noChangeArrowheads="1"/>
        </xdr:cNvSpPr>
      </xdr:nvSpPr>
      <xdr:spPr bwMode="auto">
        <a:xfrm>
          <a:off x="6197311" y="93550740"/>
          <a:ext cx="105730"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05"/>
    <xdr:sp macro="" textlink="">
      <xdr:nvSpPr>
        <xdr:cNvPr id="604" name="Text Box 9" hidden="1">
          <a:extLst>
            <a:ext uri="{FF2B5EF4-FFF2-40B4-BE49-F238E27FC236}">
              <a16:creationId xmlns:a16="http://schemas.microsoft.com/office/drawing/2014/main" id="{5AB7C4E3-8D3D-42CD-B8A4-56E40D0CC4CC}"/>
            </a:ext>
          </a:extLst>
        </xdr:cNvPr>
        <xdr:cNvSpPr txBox="1">
          <a:spLocks noChangeArrowheads="1"/>
        </xdr:cNvSpPr>
      </xdr:nvSpPr>
      <xdr:spPr bwMode="auto">
        <a:xfrm>
          <a:off x="6189345" y="93550740"/>
          <a:ext cx="617148"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05"/>
    <xdr:sp macro="" textlink="">
      <xdr:nvSpPr>
        <xdr:cNvPr id="605" name="Text Box 9" hidden="1">
          <a:extLst>
            <a:ext uri="{FF2B5EF4-FFF2-40B4-BE49-F238E27FC236}">
              <a16:creationId xmlns:a16="http://schemas.microsoft.com/office/drawing/2014/main" id="{26834818-DB74-440C-9486-168CAF84FC51}"/>
            </a:ext>
          </a:extLst>
        </xdr:cNvPr>
        <xdr:cNvSpPr txBox="1">
          <a:spLocks noChangeArrowheads="1"/>
        </xdr:cNvSpPr>
      </xdr:nvSpPr>
      <xdr:spPr bwMode="auto">
        <a:xfrm>
          <a:off x="6189345" y="93550740"/>
          <a:ext cx="617148"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42"/>
    <xdr:sp macro="" textlink="">
      <xdr:nvSpPr>
        <xdr:cNvPr id="606" name="Text Box 9" hidden="1">
          <a:extLst>
            <a:ext uri="{FF2B5EF4-FFF2-40B4-BE49-F238E27FC236}">
              <a16:creationId xmlns:a16="http://schemas.microsoft.com/office/drawing/2014/main" id="{B2F8EF22-EEDE-481C-8A90-BF74EA9C5D2E}"/>
            </a:ext>
          </a:extLst>
        </xdr:cNvPr>
        <xdr:cNvSpPr txBox="1">
          <a:spLocks noChangeArrowheads="1"/>
        </xdr:cNvSpPr>
      </xdr:nvSpPr>
      <xdr:spPr bwMode="auto">
        <a:xfrm>
          <a:off x="6189345" y="93550740"/>
          <a:ext cx="617148"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3098" cy="386658"/>
    <xdr:sp macro="" textlink="">
      <xdr:nvSpPr>
        <xdr:cNvPr id="607" name="Text Box 9" hidden="1">
          <a:extLst>
            <a:ext uri="{FF2B5EF4-FFF2-40B4-BE49-F238E27FC236}">
              <a16:creationId xmlns:a16="http://schemas.microsoft.com/office/drawing/2014/main" id="{B327D75E-45DC-441D-B728-B924E841ADFE}"/>
            </a:ext>
          </a:extLst>
        </xdr:cNvPr>
        <xdr:cNvSpPr txBox="1">
          <a:spLocks noChangeArrowheads="1"/>
        </xdr:cNvSpPr>
      </xdr:nvSpPr>
      <xdr:spPr bwMode="auto">
        <a:xfrm>
          <a:off x="6189345" y="93550740"/>
          <a:ext cx="63098"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72376" cy="275381"/>
    <xdr:sp macro="" textlink="">
      <xdr:nvSpPr>
        <xdr:cNvPr id="608" name="Text Box 9" hidden="1">
          <a:extLst>
            <a:ext uri="{FF2B5EF4-FFF2-40B4-BE49-F238E27FC236}">
              <a16:creationId xmlns:a16="http://schemas.microsoft.com/office/drawing/2014/main" id="{2387EDAA-7197-4D89-8BC5-52C19FDF4F67}"/>
            </a:ext>
          </a:extLst>
        </xdr:cNvPr>
        <xdr:cNvSpPr txBox="1">
          <a:spLocks noChangeArrowheads="1"/>
        </xdr:cNvSpPr>
      </xdr:nvSpPr>
      <xdr:spPr bwMode="auto">
        <a:xfrm>
          <a:off x="6189345" y="93550740"/>
          <a:ext cx="72376"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6605" cy="182682"/>
    <xdr:sp macro="" textlink="">
      <xdr:nvSpPr>
        <xdr:cNvPr id="609" name="Text Box 9" hidden="1">
          <a:extLst>
            <a:ext uri="{FF2B5EF4-FFF2-40B4-BE49-F238E27FC236}">
              <a16:creationId xmlns:a16="http://schemas.microsoft.com/office/drawing/2014/main" id="{1B4A2BFB-6366-4756-987A-6F0284ABB26A}"/>
            </a:ext>
          </a:extLst>
        </xdr:cNvPr>
        <xdr:cNvSpPr txBox="1">
          <a:spLocks noChangeArrowheads="1"/>
        </xdr:cNvSpPr>
      </xdr:nvSpPr>
      <xdr:spPr bwMode="auto">
        <a:xfrm>
          <a:off x="6189345" y="93550740"/>
          <a:ext cx="86605" cy="18268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6605" cy="156756"/>
    <xdr:sp macro="" textlink="">
      <xdr:nvSpPr>
        <xdr:cNvPr id="610" name="Text Box 9" hidden="1">
          <a:extLst>
            <a:ext uri="{FF2B5EF4-FFF2-40B4-BE49-F238E27FC236}">
              <a16:creationId xmlns:a16="http://schemas.microsoft.com/office/drawing/2014/main" id="{33718DAE-39E5-4294-998C-2C506174ABCB}"/>
            </a:ext>
          </a:extLst>
        </xdr:cNvPr>
        <xdr:cNvSpPr txBox="1">
          <a:spLocks noChangeArrowheads="1"/>
        </xdr:cNvSpPr>
      </xdr:nvSpPr>
      <xdr:spPr bwMode="auto">
        <a:xfrm>
          <a:off x="6189345" y="93550740"/>
          <a:ext cx="86605" cy="1567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2903" cy="271968"/>
    <xdr:sp macro="" textlink="">
      <xdr:nvSpPr>
        <xdr:cNvPr id="611" name="Text Box 9" hidden="1">
          <a:extLst>
            <a:ext uri="{FF2B5EF4-FFF2-40B4-BE49-F238E27FC236}">
              <a16:creationId xmlns:a16="http://schemas.microsoft.com/office/drawing/2014/main" id="{74DF760C-8E76-4DAD-AB8B-BCF4F7426D16}"/>
            </a:ext>
          </a:extLst>
        </xdr:cNvPr>
        <xdr:cNvSpPr txBox="1">
          <a:spLocks noChangeArrowheads="1"/>
        </xdr:cNvSpPr>
      </xdr:nvSpPr>
      <xdr:spPr bwMode="auto">
        <a:xfrm>
          <a:off x="6197311" y="93550740"/>
          <a:ext cx="92903"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2645" cy="385974"/>
    <xdr:sp macro="" textlink="">
      <xdr:nvSpPr>
        <xdr:cNvPr id="612" name="Text Box 9" hidden="1">
          <a:extLst>
            <a:ext uri="{FF2B5EF4-FFF2-40B4-BE49-F238E27FC236}">
              <a16:creationId xmlns:a16="http://schemas.microsoft.com/office/drawing/2014/main" id="{F8B542F1-C8C4-4218-BDC1-E196DF3B06F9}"/>
            </a:ext>
          </a:extLst>
        </xdr:cNvPr>
        <xdr:cNvSpPr txBox="1">
          <a:spLocks noChangeArrowheads="1"/>
        </xdr:cNvSpPr>
      </xdr:nvSpPr>
      <xdr:spPr bwMode="auto">
        <a:xfrm>
          <a:off x="6197311" y="93550740"/>
          <a:ext cx="102645"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7454" cy="373973"/>
    <xdr:sp macro="" textlink="">
      <xdr:nvSpPr>
        <xdr:cNvPr id="613" name="Text Box 9" hidden="1">
          <a:extLst>
            <a:ext uri="{FF2B5EF4-FFF2-40B4-BE49-F238E27FC236}">
              <a16:creationId xmlns:a16="http://schemas.microsoft.com/office/drawing/2014/main" id="{DBC3DE99-8B5B-4A3B-A364-036042289487}"/>
            </a:ext>
          </a:extLst>
        </xdr:cNvPr>
        <xdr:cNvSpPr txBox="1">
          <a:spLocks noChangeArrowheads="1"/>
        </xdr:cNvSpPr>
      </xdr:nvSpPr>
      <xdr:spPr bwMode="auto">
        <a:xfrm>
          <a:off x="6189345" y="93550740"/>
          <a:ext cx="87454"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90558" cy="267125"/>
    <xdr:sp macro="" textlink="">
      <xdr:nvSpPr>
        <xdr:cNvPr id="614" name="Text Box 9" hidden="1">
          <a:extLst>
            <a:ext uri="{FF2B5EF4-FFF2-40B4-BE49-F238E27FC236}">
              <a16:creationId xmlns:a16="http://schemas.microsoft.com/office/drawing/2014/main" id="{B71D070F-4B8D-49CC-BEC9-AFC8CCAF2F7A}"/>
            </a:ext>
          </a:extLst>
        </xdr:cNvPr>
        <xdr:cNvSpPr txBox="1">
          <a:spLocks noChangeArrowheads="1"/>
        </xdr:cNvSpPr>
      </xdr:nvSpPr>
      <xdr:spPr bwMode="auto">
        <a:xfrm>
          <a:off x="6189345" y="93550740"/>
          <a:ext cx="90558"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96165" cy="305566"/>
    <xdr:sp macro="" textlink="">
      <xdr:nvSpPr>
        <xdr:cNvPr id="615" name="Text Box 9" hidden="1">
          <a:extLst>
            <a:ext uri="{FF2B5EF4-FFF2-40B4-BE49-F238E27FC236}">
              <a16:creationId xmlns:a16="http://schemas.microsoft.com/office/drawing/2014/main" id="{5CACCAAE-BF7A-4AE7-9784-A121FB07E200}"/>
            </a:ext>
          </a:extLst>
        </xdr:cNvPr>
        <xdr:cNvSpPr txBox="1">
          <a:spLocks noChangeArrowheads="1"/>
        </xdr:cNvSpPr>
      </xdr:nvSpPr>
      <xdr:spPr bwMode="auto">
        <a:xfrm>
          <a:off x="6197311" y="93154500"/>
          <a:ext cx="9616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98482" cy="406788"/>
    <xdr:sp macro="" textlink="">
      <xdr:nvSpPr>
        <xdr:cNvPr id="616" name="Text Box 9" hidden="1">
          <a:extLst>
            <a:ext uri="{FF2B5EF4-FFF2-40B4-BE49-F238E27FC236}">
              <a16:creationId xmlns:a16="http://schemas.microsoft.com/office/drawing/2014/main" id="{0B9A964B-E369-4E1F-BC03-4D3533EAD654}"/>
            </a:ext>
          </a:extLst>
        </xdr:cNvPr>
        <xdr:cNvSpPr txBox="1">
          <a:spLocks noChangeArrowheads="1"/>
        </xdr:cNvSpPr>
      </xdr:nvSpPr>
      <xdr:spPr bwMode="auto">
        <a:xfrm>
          <a:off x="6197311" y="93154500"/>
          <a:ext cx="9848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3098" cy="407557"/>
    <xdr:sp macro="" textlink="">
      <xdr:nvSpPr>
        <xdr:cNvPr id="617" name="Text Box 9" hidden="1">
          <a:extLst>
            <a:ext uri="{FF2B5EF4-FFF2-40B4-BE49-F238E27FC236}">
              <a16:creationId xmlns:a16="http://schemas.microsoft.com/office/drawing/2014/main" id="{5639BFA2-0791-442A-97E1-7BC40D24B7C6}"/>
            </a:ext>
          </a:extLst>
        </xdr:cNvPr>
        <xdr:cNvSpPr txBox="1">
          <a:spLocks noChangeArrowheads="1"/>
        </xdr:cNvSpPr>
      </xdr:nvSpPr>
      <xdr:spPr bwMode="auto">
        <a:xfrm>
          <a:off x="6189345" y="93154500"/>
          <a:ext cx="63098"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61810" cy="281619"/>
    <xdr:sp macro="" textlink="">
      <xdr:nvSpPr>
        <xdr:cNvPr id="618" name="Text Box 9" hidden="1">
          <a:extLst>
            <a:ext uri="{FF2B5EF4-FFF2-40B4-BE49-F238E27FC236}">
              <a16:creationId xmlns:a16="http://schemas.microsoft.com/office/drawing/2014/main" id="{7F527FC5-EE26-4E2F-8572-5DD6A3FC8E21}"/>
            </a:ext>
          </a:extLst>
        </xdr:cNvPr>
        <xdr:cNvSpPr txBox="1">
          <a:spLocks noChangeArrowheads="1"/>
        </xdr:cNvSpPr>
      </xdr:nvSpPr>
      <xdr:spPr bwMode="auto">
        <a:xfrm>
          <a:off x="6189345" y="93154500"/>
          <a:ext cx="61810"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100388" cy="277757"/>
    <xdr:sp macro="" textlink="">
      <xdr:nvSpPr>
        <xdr:cNvPr id="619" name="Text Box 9" hidden="1">
          <a:extLst>
            <a:ext uri="{FF2B5EF4-FFF2-40B4-BE49-F238E27FC236}">
              <a16:creationId xmlns:a16="http://schemas.microsoft.com/office/drawing/2014/main" id="{AD362C9B-F6C3-4934-AA1A-05A198F6BE9A}"/>
            </a:ext>
          </a:extLst>
        </xdr:cNvPr>
        <xdr:cNvSpPr txBox="1">
          <a:spLocks noChangeArrowheads="1"/>
        </xdr:cNvSpPr>
      </xdr:nvSpPr>
      <xdr:spPr bwMode="auto">
        <a:xfrm>
          <a:off x="6197311" y="93154500"/>
          <a:ext cx="100388"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103</xdr:row>
      <xdr:rowOff>0</xdr:rowOff>
    </xdr:from>
    <xdr:ext cx="92903" cy="383701"/>
    <xdr:sp macro="" textlink="">
      <xdr:nvSpPr>
        <xdr:cNvPr id="620" name="Text Box 9" hidden="1">
          <a:extLst>
            <a:ext uri="{FF2B5EF4-FFF2-40B4-BE49-F238E27FC236}">
              <a16:creationId xmlns:a16="http://schemas.microsoft.com/office/drawing/2014/main" id="{B52F2E8D-E84B-4BFD-9288-4C0585364A21}"/>
            </a:ext>
          </a:extLst>
        </xdr:cNvPr>
        <xdr:cNvSpPr txBox="1">
          <a:spLocks noChangeArrowheads="1"/>
        </xdr:cNvSpPr>
      </xdr:nvSpPr>
      <xdr:spPr bwMode="auto">
        <a:xfrm>
          <a:off x="6197311" y="93154500"/>
          <a:ext cx="92903" cy="38370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87454" cy="381659"/>
    <xdr:sp macro="" textlink="">
      <xdr:nvSpPr>
        <xdr:cNvPr id="621" name="Text Box 9" hidden="1">
          <a:extLst>
            <a:ext uri="{FF2B5EF4-FFF2-40B4-BE49-F238E27FC236}">
              <a16:creationId xmlns:a16="http://schemas.microsoft.com/office/drawing/2014/main" id="{62FA87CB-603A-410B-8D56-B977E4B1A442}"/>
            </a:ext>
          </a:extLst>
        </xdr:cNvPr>
        <xdr:cNvSpPr txBox="1">
          <a:spLocks noChangeArrowheads="1"/>
        </xdr:cNvSpPr>
      </xdr:nvSpPr>
      <xdr:spPr bwMode="auto">
        <a:xfrm>
          <a:off x="6189345" y="93154500"/>
          <a:ext cx="87454"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103</xdr:row>
      <xdr:rowOff>0</xdr:rowOff>
    </xdr:from>
    <xdr:ext cx="90558" cy="268728"/>
    <xdr:sp macro="" textlink="">
      <xdr:nvSpPr>
        <xdr:cNvPr id="622" name="Text Box 9" hidden="1">
          <a:extLst>
            <a:ext uri="{FF2B5EF4-FFF2-40B4-BE49-F238E27FC236}">
              <a16:creationId xmlns:a16="http://schemas.microsoft.com/office/drawing/2014/main" id="{5650CE97-BA8E-43E5-AF88-BAB5C38BFB7B}"/>
            </a:ext>
          </a:extLst>
        </xdr:cNvPr>
        <xdr:cNvSpPr txBox="1">
          <a:spLocks noChangeArrowheads="1"/>
        </xdr:cNvSpPr>
      </xdr:nvSpPr>
      <xdr:spPr bwMode="auto">
        <a:xfrm>
          <a:off x="6189345" y="93154500"/>
          <a:ext cx="90558"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6165" cy="298244"/>
    <xdr:sp macro="" textlink="">
      <xdr:nvSpPr>
        <xdr:cNvPr id="623" name="Text Box 9" hidden="1">
          <a:extLst>
            <a:ext uri="{FF2B5EF4-FFF2-40B4-BE49-F238E27FC236}">
              <a16:creationId xmlns:a16="http://schemas.microsoft.com/office/drawing/2014/main" id="{DD05B876-A909-494E-A44D-83F40F785AB1}"/>
            </a:ext>
          </a:extLst>
        </xdr:cNvPr>
        <xdr:cNvSpPr txBox="1">
          <a:spLocks noChangeArrowheads="1"/>
        </xdr:cNvSpPr>
      </xdr:nvSpPr>
      <xdr:spPr bwMode="auto">
        <a:xfrm>
          <a:off x="6197311" y="93550740"/>
          <a:ext cx="96165"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5730" cy="385929"/>
    <xdr:sp macro="" textlink="">
      <xdr:nvSpPr>
        <xdr:cNvPr id="624" name="Text Box 9" hidden="1">
          <a:extLst>
            <a:ext uri="{FF2B5EF4-FFF2-40B4-BE49-F238E27FC236}">
              <a16:creationId xmlns:a16="http://schemas.microsoft.com/office/drawing/2014/main" id="{1BE901FC-A515-483C-9AC4-5FA180B3D142}"/>
            </a:ext>
          </a:extLst>
        </xdr:cNvPr>
        <xdr:cNvSpPr txBox="1">
          <a:spLocks noChangeArrowheads="1"/>
        </xdr:cNvSpPr>
      </xdr:nvSpPr>
      <xdr:spPr bwMode="auto">
        <a:xfrm>
          <a:off x="6197311" y="93550740"/>
          <a:ext cx="105730"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3098" cy="386658"/>
    <xdr:sp macro="" textlink="">
      <xdr:nvSpPr>
        <xdr:cNvPr id="625" name="Text Box 9" hidden="1">
          <a:extLst>
            <a:ext uri="{FF2B5EF4-FFF2-40B4-BE49-F238E27FC236}">
              <a16:creationId xmlns:a16="http://schemas.microsoft.com/office/drawing/2014/main" id="{AD5B05A6-33F9-44A9-9BD0-8CB441E76AA1}"/>
            </a:ext>
          </a:extLst>
        </xdr:cNvPr>
        <xdr:cNvSpPr txBox="1">
          <a:spLocks noChangeArrowheads="1"/>
        </xdr:cNvSpPr>
      </xdr:nvSpPr>
      <xdr:spPr bwMode="auto">
        <a:xfrm>
          <a:off x="6189345" y="93550740"/>
          <a:ext cx="63098"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72376" cy="275381"/>
    <xdr:sp macro="" textlink="">
      <xdr:nvSpPr>
        <xdr:cNvPr id="626" name="Text Box 9" hidden="1">
          <a:extLst>
            <a:ext uri="{FF2B5EF4-FFF2-40B4-BE49-F238E27FC236}">
              <a16:creationId xmlns:a16="http://schemas.microsoft.com/office/drawing/2014/main" id="{C231075B-1E9A-4B0D-B172-C206E3D99B4F}"/>
            </a:ext>
          </a:extLst>
        </xdr:cNvPr>
        <xdr:cNvSpPr txBox="1">
          <a:spLocks noChangeArrowheads="1"/>
        </xdr:cNvSpPr>
      </xdr:nvSpPr>
      <xdr:spPr bwMode="auto">
        <a:xfrm>
          <a:off x="6189345" y="93550740"/>
          <a:ext cx="72376"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2903" cy="271968"/>
    <xdr:sp macro="" textlink="">
      <xdr:nvSpPr>
        <xdr:cNvPr id="627" name="Text Box 9" hidden="1">
          <a:extLst>
            <a:ext uri="{FF2B5EF4-FFF2-40B4-BE49-F238E27FC236}">
              <a16:creationId xmlns:a16="http://schemas.microsoft.com/office/drawing/2014/main" id="{CA42D30A-137B-4876-A832-236F489DD958}"/>
            </a:ext>
          </a:extLst>
        </xdr:cNvPr>
        <xdr:cNvSpPr txBox="1">
          <a:spLocks noChangeArrowheads="1"/>
        </xdr:cNvSpPr>
      </xdr:nvSpPr>
      <xdr:spPr bwMode="auto">
        <a:xfrm>
          <a:off x="6197311" y="93550740"/>
          <a:ext cx="92903"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2645" cy="385974"/>
    <xdr:sp macro="" textlink="">
      <xdr:nvSpPr>
        <xdr:cNvPr id="628" name="Text Box 9" hidden="1">
          <a:extLst>
            <a:ext uri="{FF2B5EF4-FFF2-40B4-BE49-F238E27FC236}">
              <a16:creationId xmlns:a16="http://schemas.microsoft.com/office/drawing/2014/main" id="{55EA58AB-740A-4D72-80DB-5FAA413B4BA8}"/>
            </a:ext>
          </a:extLst>
        </xdr:cNvPr>
        <xdr:cNvSpPr txBox="1">
          <a:spLocks noChangeArrowheads="1"/>
        </xdr:cNvSpPr>
      </xdr:nvSpPr>
      <xdr:spPr bwMode="auto">
        <a:xfrm>
          <a:off x="6197311" y="93550740"/>
          <a:ext cx="102645"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7454" cy="373973"/>
    <xdr:sp macro="" textlink="">
      <xdr:nvSpPr>
        <xdr:cNvPr id="629" name="Text Box 9" hidden="1">
          <a:extLst>
            <a:ext uri="{FF2B5EF4-FFF2-40B4-BE49-F238E27FC236}">
              <a16:creationId xmlns:a16="http://schemas.microsoft.com/office/drawing/2014/main" id="{9EBE6D6A-0D5F-47D8-8DFE-148F70F8503D}"/>
            </a:ext>
          </a:extLst>
        </xdr:cNvPr>
        <xdr:cNvSpPr txBox="1">
          <a:spLocks noChangeArrowheads="1"/>
        </xdr:cNvSpPr>
      </xdr:nvSpPr>
      <xdr:spPr bwMode="auto">
        <a:xfrm>
          <a:off x="6189345" y="93550740"/>
          <a:ext cx="87454"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90558" cy="267125"/>
    <xdr:sp macro="" textlink="">
      <xdr:nvSpPr>
        <xdr:cNvPr id="630" name="Text Box 9" hidden="1">
          <a:extLst>
            <a:ext uri="{FF2B5EF4-FFF2-40B4-BE49-F238E27FC236}">
              <a16:creationId xmlns:a16="http://schemas.microsoft.com/office/drawing/2014/main" id="{604B14FB-DE44-4D57-AAA5-FF61BD8173BD}"/>
            </a:ext>
          </a:extLst>
        </xdr:cNvPr>
        <xdr:cNvSpPr txBox="1">
          <a:spLocks noChangeArrowheads="1"/>
        </xdr:cNvSpPr>
      </xdr:nvSpPr>
      <xdr:spPr bwMode="auto">
        <a:xfrm>
          <a:off x="6189345" y="93550740"/>
          <a:ext cx="90558"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6165" cy="298244"/>
    <xdr:sp macro="" textlink="">
      <xdr:nvSpPr>
        <xdr:cNvPr id="631" name="Text Box 9" hidden="1">
          <a:extLst>
            <a:ext uri="{FF2B5EF4-FFF2-40B4-BE49-F238E27FC236}">
              <a16:creationId xmlns:a16="http://schemas.microsoft.com/office/drawing/2014/main" id="{184A25E6-38E5-4D85-BE90-ACA83EDB05C6}"/>
            </a:ext>
          </a:extLst>
        </xdr:cNvPr>
        <xdr:cNvSpPr txBox="1">
          <a:spLocks noChangeArrowheads="1"/>
        </xdr:cNvSpPr>
      </xdr:nvSpPr>
      <xdr:spPr bwMode="auto">
        <a:xfrm>
          <a:off x="6197311" y="93550740"/>
          <a:ext cx="96165"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5730" cy="385929"/>
    <xdr:sp macro="" textlink="">
      <xdr:nvSpPr>
        <xdr:cNvPr id="632" name="Text Box 9" hidden="1">
          <a:extLst>
            <a:ext uri="{FF2B5EF4-FFF2-40B4-BE49-F238E27FC236}">
              <a16:creationId xmlns:a16="http://schemas.microsoft.com/office/drawing/2014/main" id="{24E579F3-3978-4B00-ACFC-BDAEA79891AA}"/>
            </a:ext>
          </a:extLst>
        </xdr:cNvPr>
        <xdr:cNvSpPr txBox="1">
          <a:spLocks noChangeArrowheads="1"/>
        </xdr:cNvSpPr>
      </xdr:nvSpPr>
      <xdr:spPr bwMode="auto">
        <a:xfrm>
          <a:off x="6197311" y="93550740"/>
          <a:ext cx="105730"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3098" cy="386658"/>
    <xdr:sp macro="" textlink="">
      <xdr:nvSpPr>
        <xdr:cNvPr id="633" name="Text Box 9" hidden="1">
          <a:extLst>
            <a:ext uri="{FF2B5EF4-FFF2-40B4-BE49-F238E27FC236}">
              <a16:creationId xmlns:a16="http://schemas.microsoft.com/office/drawing/2014/main" id="{021C8640-F6D1-4E66-B19E-F916EA348527}"/>
            </a:ext>
          </a:extLst>
        </xdr:cNvPr>
        <xdr:cNvSpPr txBox="1">
          <a:spLocks noChangeArrowheads="1"/>
        </xdr:cNvSpPr>
      </xdr:nvSpPr>
      <xdr:spPr bwMode="auto">
        <a:xfrm>
          <a:off x="6189345" y="93550740"/>
          <a:ext cx="63098"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72376" cy="275381"/>
    <xdr:sp macro="" textlink="">
      <xdr:nvSpPr>
        <xdr:cNvPr id="634" name="Text Box 9" hidden="1">
          <a:extLst>
            <a:ext uri="{FF2B5EF4-FFF2-40B4-BE49-F238E27FC236}">
              <a16:creationId xmlns:a16="http://schemas.microsoft.com/office/drawing/2014/main" id="{C19C2831-A803-49D1-9898-B1FDE8739052}"/>
            </a:ext>
          </a:extLst>
        </xdr:cNvPr>
        <xdr:cNvSpPr txBox="1">
          <a:spLocks noChangeArrowheads="1"/>
        </xdr:cNvSpPr>
      </xdr:nvSpPr>
      <xdr:spPr bwMode="auto">
        <a:xfrm>
          <a:off x="6189345" y="93550740"/>
          <a:ext cx="72376"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2903" cy="271968"/>
    <xdr:sp macro="" textlink="">
      <xdr:nvSpPr>
        <xdr:cNvPr id="635" name="Text Box 9" hidden="1">
          <a:extLst>
            <a:ext uri="{FF2B5EF4-FFF2-40B4-BE49-F238E27FC236}">
              <a16:creationId xmlns:a16="http://schemas.microsoft.com/office/drawing/2014/main" id="{E5A26B11-A8C0-4D3B-9709-EED0A290FB52}"/>
            </a:ext>
          </a:extLst>
        </xdr:cNvPr>
        <xdr:cNvSpPr txBox="1">
          <a:spLocks noChangeArrowheads="1"/>
        </xdr:cNvSpPr>
      </xdr:nvSpPr>
      <xdr:spPr bwMode="auto">
        <a:xfrm>
          <a:off x="6197311" y="93550740"/>
          <a:ext cx="92903"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2645" cy="385974"/>
    <xdr:sp macro="" textlink="">
      <xdr:nvSpPr>
        <xdr:cNvPr id="636" name="Text Box 9" hidden="1">
          <a:extLst>
            <a:ext uri="{FF2B5EF4-FFF2-40B4-BE49-F238E27FC236}">
              <a16:creationId xmlns:a16="http://schemas.microsoft.com/office/drawing/2014/main" id="{D1E6EC3E-881C-4801-A4DD-25A99B4AD586}"/>
            </a:ext>
          </a:extLst>
        </xdr:cNvPr>
        <xdr:cNvSpPr txBox="1">
          <a:spLocks noChangeArrowheads="1"/>
        </xdr:cNvSpPr>
      </xdr:nvSpPr>
      <xdr:spPr bwMode="auto">
        <a:xfrm>
          <a:off x="6197311" y="93550740"/>
          <a:ext cx="102645"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7454" cy="373973"/>
    <xdr:sp macro="" textlink="">
      <xdr:nvSpPr>
        <xdr:cNvPr id="637" name="Text Box 9" hidden="1">
          <a:extLst>
            <a:ext uri="{FF2B5EF4-FFF2-40B4-BE49-F238E27FC236}">
              <a16:creationId xmlns:a16="http://schemas.microsoft.com/office/drawing/2014/main" id="{0BEA35D1-3BD3-4278-A96E-B55997EC1A3D}"/>
            </a:ext>
          </a:extLst>
        </xdr:cNvPr>
        <xdr:cNvSpPr txBox="1">
          <a:spLocks noChangeArrowheads="1"/>
        </xdr:cNvSpPr>
      </xdr:nvSpPr>
      <xdr:spPr bwMode="auto">
        <a:xfrm>
          <a:off x="6189345" y="93550740"/>
          <a:ext cx="87454"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90558" cy="267125"/>
    <xdr:sp macro="" textlink="">
      <xdr:nvSpPr>
        <xdr:cNvPr id="638" name="Text Box 9" hidden="1">
          <a:extLst>
            <a:ext uri="{FF2B5EF4-FFF2-40B4-BE49-F238E27FC236}">
              <a16:creationId xmlns:a16="http://schemas.microsoft.com/office/drawing/2014/main" id="{2C9C8533-6689-4B5B-B5F2-30E9A1597668}"/>
            </a:ext>
          </a:extLst>
        </xdr:cNvPr>
        <xdr:cNvSpPr txBox="1">
          <a:spLocks noChangeArrowheads="1"/>
        </xdr:cNvSpPr>
      </xdr:nvSpPr>
      <xdr:spPr bwMode="auto">
        <a:xfrm>
          <a:off x="6189345" y="93550740"/>
          <a:ext cx="90558"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6165" cy="298244"/>
    <xdr:sp macro="" textlink="">
      <xdr:nvSpPr>
        <xdr:cNvPr id="639" name="Text Box 9" hidden="1">
          <a:extLst>
            <a:ext uri="{FF2B5EF4-FFF2-40B4-BE49-F238E27FC236}">
              <a16:creationId xmlns:a16="http://schemas.microsoft.com/office/drawing/2014/main" id="{B02C49FB-4B74-4BCE-9B50-9DEB6B348F6D}"/>
            </a:ext>
          </a:extLst>
        </xdr:cNvPr>
        <xdr:cNvSpPr txBox="1">
          <a:spLocks noChangeArrowheads="1"/>
        </xdr:cNvSpPr>
      </xdr:nvSpPr>
      <xdr:spPr bwMode="auto">
        <a:xfrm>
          <a:off x="6197311" y="93550740"/>
          <a:ext cx="96165"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5730" cy="385929"/>
    <xdr:sp macro="" textlink="">
      <xdr:nvSpPr>
        <xdr:cNvPr id="640" name="Text Box 9" hidden="1">
          <a:extLst>
            <a:ext uri="{FF2B5EF4-FFF2-40B4-BE49-F238E27FC236}">
              <a16:creationId xmlns:a16="http://schemas.microsoft.com/office/drawing/2014/main" id="{7D503B99-001B-40AA-8E41-4EF9AF227DA0}"/>
            </a:ext>
          </a:extLst>
        </xdr:cNvPr>
        <xdr:cNvSpPr txBox="1">
          <a:spLocks noChangeArrowheads="1"/>
        </xdr:cNvSpPr>
      </xdr:nvSpPr>
      <xdr:spPr bwMode="auto">
        <a:xfrm>
          <a:off x="6197311" y="93550740"/>
          <a:ext cx="105730"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3098" cy="386658"/>
    <xdr:sp macro="" textlink="">
      <xdr:nvSpPr>
        <xdr:cNvPr id="641" name="Text Box 9" hidden="1">
          <a:extLst>
            <a:ext uri="{FF2B5EF4-FFF2-40B4-BE49-F238E27FC236}">
              <a16:creationId xmlns:a16="http://schemas.microsoft.com/office/drawing/2014/main" id="{3D69407B-6B8E-4E3B-AEDA-E05147BE8756}"/>
            </a:ext>
          </a:extLst>
        </xdr:cNvPr>
        <xdr:cNvSpPr txBox="1">
          <a:spLocks noChangeArrowheads="1"/>
        </xdr:cNvSpPr>
      </xdr:nvSpPr>
      <xdr:spPr bwMode="auto">
        <a:xfrm>
          <a:off x="6189345" y="93550740"/>
          <a:ext cx="63098"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72376" cy="275381"/>
    <xdr:sp macro="" textlink="">
      <xdr:nvSpPr>
        <xdr:cNvPr id="642" name="Text Box 9" hidden="1">
          <a:extLst>
            <a:ext uri="{FF2B5EF4-FFF2-40B4-BE49-F238E27FC236}">
              <a16:creationId xmlns:a16="http://schemas.microsoft.com/office/drawing/2014/main" id="{20D8E440-CC3A-4CE0-B542-FBF45AF7C514}"/>
            </a:ext>
          </a:extLst>
        </xdr:cNvPr>
        <xdr:cNvSpPr txBox="1">
          <a:spLocks noChangeArrowheads="1"/>
        </xdr:cNvSpPr>
      </xdr:nvSpPr>
      <xdr:spPr bwMode="auto">
        <a:xfrm>
          <a:off x="6189345" y="93550740"/>
          <a:ext cx="72376"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2903" cy="271968"/>
    <xdr:sp macro="" textlink="">
      <xdr:nvSpPr>
        <xdr:cNvPr id="643" name="Text Box 9" hidden="1">
          <a:extLst>
            <a:ext uri="{FF2B5EF4-FFF2-40B4-BE49-F238E27FC236}">
              <a16:creationId xmlns:a16="http://schemas.microsoft.com/office/drawing/2014/main" id="{64534981-0660-41DA-95FD-DC179C5C4E28}"/>
            </a:ext>
          </a:extLst>
        </xdr:cNvPr>
        <xdr:cNvSpPr txBox="1">
          <a:spLocks noChangeArrowheads="1"/>
        </xdr:cNvSpPr>
      </xdr:nvSpPr>
      <xdr:spPr bwMode="auto">
        <a:xfrm>
          <a:off x="6197311" y="93550740"/>
          <a:ext cx="92903"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2645" cy="385974"/>
    <xdr:sp macro="" textlink="">
      <xdr:nvSpPr>
        <xdr:cNvPr id="644" name="Text Box 9" hidden="1">
          <a:extLst>
            <a:ext uri="{FF2B5EF4-FFF2-40B4-BE49-F238E27FC236}">
              <a16:creationId xmlns:a16="http://schemas.microsoft.com/office/drawing/2014/main" id="{3C7DF717-F60B-42C2-A5C2-74D94C251BA4}"/>
            </a:ext>
          </a:extLst>
        </xdr:cNvPr>
        <xdr:cNvSpPr txBox="1">
          <a:spLocks noChangeArrowheads="1"/>
        </xdr:cNvSpPr>
      </xdr:nvSpPr>
      <xdr:spPr bwMode="auto">
        <a:xfrm>
          <a:off x="6197311" y="93550740"/>
          <a:ext cx="102645"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7454" cy="373973"/>
    <xdr:sp macro="" textlink="">
      <xdr:nvSpPr>
        <xdr:cNvPr id="645" name="Text Box 9" hidden="1">
          <a:extLst>
            <a:ext uri="{FF2B5EF4-FFF2-40B4-BE49-F238E27FC236}">
              <a16:creationId xmlns:a16="http://schemas.microsoft.com/office/drawing/2014/main" id="{EE4A9929-FBD4-45B6-85AE-A502E5F94497}"/>
            </a:ext>
          </a:extLst>
        </xdr:cNvPr>
        <xdr:cNvSpPr txBox="1">
          <a:spLocks noChangeArrowheads="1"/>
        </xdr:cNvSpPr>
      </xdr:nvSpPr>
      <xdr:spPr bwMode="auto">
        <a:xfrm>
          <a:off x="6189345" y="93550740"/>
          <a:ext cx="87454"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90558" cy="267125"/>
    <xdr:sp macro="" textlink="">
      <xdr:nvSpPr>
        <xdr:cNvPr id="646" name="Text Box 9" hidden="1">
          <a:extLst>
            <a:ext uri="{FF2B5EF4-FFF2-40B4-BE49-F238E27FC236}">
              <a16:creationId xmlns:a16="http://schemas.microsoft.com/office/drawing/2014/main" id="{0F052845-5A40-46D2-955A-B471364C3392}"/>
            </a:ext>
          </a:extLst>
        </xdr:cNvPr>
        <xdr:cNvSpPr txBox="1">
          <a:spLocks noChangeArrowheads="1"/>
        </xdr:cNvSpPr>
      </xdr:nvSpPr>
      <xdr:spPr bwMode="auto">
        <a:xfrm>
          <a:off x="6189345" y="93550740"/>
          <a:ext cx="90558"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6605" cy="182682"/>
    <xdr:sp macro="" textlink="">
      <xdr:nvSpPr>
        <xdr:cNvPr id="647" name="Text Box 9" hidden="1">
          <a:extLst>
            <a:ext uri="{FF2B5EF4-FFF2-40B4-BE49-F238E27FC236}">
              <a16:creationId xmlns:a16="http://schemas.microsoft.com/office/drawing/2014/main" id="{EA5D5912-29B5-4FDA-ACF5-C6B37CA0F4D8}"/>
            </a:ext>
          </a:extLst>
        </xdr:cNvPr>
        <xdr:cNvSpPr txBox="1">
          <a:spLocks noChangeArrowheads="1"/>
        </xdr:cNvSpPr>
      </xdr:nvSpPr>
      <xdr:spPr bwMode="auto">
        <a:xfrm>
          <a:off x="6189345" y="93550740"/>
          <a:ext cx="86605" cy="18268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05"/>
    <xdr:sp macro="" textlink="">
      <xdr:nvSpPr>
        <xdr:cNvPr id="648" name="Text Box 9" hidden="1">
          <a:extLst>
            <a:ext uri="{FF2B5EF4-FFF2-40B4-BE49-F238E27FC236}">
              <a16:creationId xmlns:a16="http://schemas.microsoft.com/office/drawing/2014/main" id="{AA715F95-0425-4524-A6F1-6CD3E5EA1CD8}"/>
            </a:ext>
          </a:extLst>
        </xdr:cNvPr>
        <xdr:cNvSpPr txBox="1">
          <a:spLocks noChangeArrowheads="1"/>
        </xdr:cNvSpPr>
      </xdr:nvSpPr>
      <xdr:spPr bwMode="auto">
        <a:xfrm>
          <a:off x="6189345" y="93550740"/>
          <a:ext cx="617148"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05"/>
    <xdr:sp macro="" textlink="">
      <xdr:nvSpPr>
        <xdr:cNvPr id="649" name="Text Box 9" hidden="1">
          <a:extLst>
            <a:ext uri="{FF2B5EF4-FFF2-40B4-BE49-F238E27FC236}">
              <a16:creationId xmlns:a16="http://schemas.microsoft.com/office/drawing/2014/main" id="{649F4952-8BA4-4B45-86C9-EAA49451F263}"/>
            </a:ext>
          </a:extLst>
        </xdr:cNvPr>
        <xdr:cNvSpPr txBox="1">
          <a:spLocks noChangeArrowheads="1"/>
        </xdr:cNvSpPr>
      </xdr:nvSpPr>
      <xdr:spPr bwMode="auto">
        <a:xfrm>
          <a:off x="6189345" y="93550740"/>
          <a:ext cx="617148"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42"/>
    <xdr:sp macro="" textlink="">
      <xdr:nvSpPr>
        <xdr:cNvPr id="650" name="Text Box 9" hidden="1">
          <a:extLst>
            <a:ext uri="{FF2B5EF4-FFF2-40B4-BE49-F238E27FC236}">
              <a16:creationId xmlns:a16="http://schemas.microsoft.com/office/drawing/2014/main" id="{27176C4A-25C9-4A9F-A16D-4349A8A06331}"/>
            </a:ext>
          </a:extLst>
        </xdr:cNvPr>
        <xdr:cNvSpPr txBox="1">
          <a:spLocks noChangeArrowheads="1"/>
        </xdr:cNvSpPr>
      </xdr:nvSpPr>
      <xdr:spPr bwMode="auto">
        <a:xfrm>
          <a:off x="6189345" y="93550740"/>
          <a:ext cx="617148"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6165" cy="298244"/>
    <xdr:sp macro="" textlink="">
      <xdr:nvSpPr>
        <xdr:cNvPr id="651" name="Text Box 9" hidden="1">
          <a:extLst>
            <a:ext uri="{FF2B5EF4-FFF2-40B4-BE49-F238E27FC236}">
              <a16:creationId xmlns:a16="http://schemas.microsoft.com/office/drawing/2014/main" id="{E3B60106-F77B-40DF-BB01-2768659F90BA}"/>
            </a:ext>
          </a:extLst>
        </xdr:cNvPr>
        <xdr:cNvSpPr txBox="1">
          <a:spLocks noChangeArrowheads="1"/>
        </xdr:cNvSpPr>
      </xdr:nvSpPr>
      <xdr:spPr bwMode="auto">
        <a:xfrm>
          <a:off x="6197311" y="93550740"/>
          <a:ext cx="96165"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5730" cy="385929"/>
    <xdr:sp macro="" textlink="">
      <xdr:nvSpPr>
        <xdr:cNvPr id="652" name="Text Box 9" hidden="1">
          <a:extLst>
            <a:ext uri="{FF2B5EF4-FFF2-40B4-BE49-F238E27FC236}">
              <a16:creationId xmlns:a16="http://schemas.microsoft.com/office/drawing/2014/main" id="{26309164-8B69-474E-BF52-3BC749B5749D}"/>
            </a:ext>
          </a:extLst>
        </xdr:cNvPr>
        <xdr:cNvSpPr txBox="1">
          <a:spLocks noChangeArrowheads="1"/>
        </xdr:cNvSpPr>
      </xdr:nvSpPr>
      <xdr:spPr bwMode="auto">
        <a:xfrm>
          <a:off x="6197311" y="93550740"/>
          <a:ext cx="105730"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05"/>
    <xdr:sp macro="" textlink="">
      <xdr:nvSpPr>
        <xdr:cNvPr id="653" name="Text Box 9" hidden="1">
          <a:extLst>
            <a:ext uri="{FF2B5EF4-FFF2-40B4-BE49-F238E27FC236}">
              <a16:creationId xmlns:a16="http://schemas.microsoft.com/office/drawing/2014/main" id="{2AE76527-A5A7-4E94-9449-3F1A4F7C87AA}"/>
            </a:ext>
          </a:extLst>
        </xdr:cNvPr>
        <xdr:cNvSpPr txBox="1">
          <a:spLocks noChangeArrowheads="1"/>
        </xdr:cNvSpPr>
      </xdr:nvSpPr>
      <xdr:spPr bwMode="auto">
        <a:xfrm>
          <a:off x="6189345" y="93550740"/>
          <a:ext cx="617148"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05"/>
    <xdr:sp macro="" textlink="">
      <xdr:nvSpPr>
        <xdr:cNvPr id="654" name="Text Box 9" hidden="1">
          <a:extLst>
            <a:ext uri="{FF2B5EF4-FFF2-40B4-BE49-F238E27FC236}">
              <a16:creationId xmlns:a16="http://schemas.microsoft.com/office/drawing/2014/main" id="{277D0E1D-94D2-4089-A890-15E7B6B76C18}"/>
            </a:ext>
          </a:extLst>
        </xdr:cNvPr>
        <xdr:cNvSpPr txBox="1">
          <a:spLocks noChangeArrowheads="1"/>
        </xdr:cNvSpPr>
      </xdr:nvSpPr>
      <xdr:spPr bwMode="auto">
        <a:xfrm>
          <a:off x="6189345" y="93550740"/>
          <a:ext cx="617148"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17148" cy="132942"/>
    <xdr:sp macro="" textlink="">
      <xdr:nvSpPr>
        <xdr:cNvPr id="655" name="Text Box 9" hidden="1">
          <a:extLst>
            <a:ext uri="{FF2B5EF4-FFF2-40B4-BE49-F238E27FC236}">
              <a16:creationId xmlns:a16="http://schemas.microsoft.com/office/drawing/2014/main" id="{B310EEF9-953A-4EE8-9FD0-C1F660E0DEC6}"/>
            </a:ext>
          </a:extLst>
        </xdr:cNvPr>
        <xdr:cNvSpPr txBox="1">
          <a:spLocks noChangeArrowheads="1"/>
        </xdr:cNvSpPr>
      </xdr:nvSpPr>
      <xdr:spPr bwMode="auto">
        <a:xfrm>
          <a:off x="6189345" y="93550740"/>
          <a:ext cx="617148"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3098" cy="386658"/>
    <xdr:sp macro="" textlink="">
      <xdr:nvSpPr>
        <xdr:cNvPr id="656" name="Text Box 9" hidden="1">
          <a:extLst>
            <a:ext uri="{FF2B5EF4-FFF2-40B4-BE49-F238E27FC236}">
              <a16:creationId xmlns:a16="http://schemas.microsoft.com/office/drawing/2014/main" id="{FDD57400-0322-47DA-96BE-FDE8595D4A98}"/>
            </a:ext>
          </a:extLst>
        </xdr:cNvPr>
        <xdr:cNvSpPr txBox="1">
          <a:spLocks noChangeArrowheads="1"/>
        </xdr:cNvSpPr>
      </xdr:nvSpPr>
      <xdr:spPr bwMode="auto">
        <a:xfrm>
          <a:off x="6189345" y="93550740"/>
          <a:ext cx="63098"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72376" cy="275381"/>
    <xdr:sp macro="" textlink="">
      <xdr:nvSpPr>
        <xdr:cNvPr id="657" name="Text Box 9" hidden="1">
          <a:extLst>
            <a:ext uri="{FF2B5EF4-FFF2-40B4-BE49-F238E27FC236}">
              <a16:creationId xmlns:a16="http://schemas.microsoft.com/office/drawing/2014/main" id="{CCF3856D-908C-4DFC-A230-215B32A832CA}"/>
            </a:ext>
          </a:extLst>
        </xdr:cNvPr>
        <xdr:cNvSpPr txBox="1">
          <a:spLocks noChangeArrowheads="1"/>
        </xdr:cNvSpPr>
      </xdr:nvSpPr>
      <xdr:spPr bwMode="auto">
        <a:xfrm>
          <a:off x="6189345" y="93550740"/>
          <a:ext cx="72376"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6605" cy="182682"/>
    <xdr:sp macro="" textlink="">
      <xdr:nvSpPr>
        <xdr:cNvPr id="658" name="Text Box 9" hidden="1">
          <a:extLst>
            <a:ext uri="{FF2B5EF4-FFF2-40B4-BE49-F238E27FC236}">
              <a16:creationId xmlns:a16="http://schemas.microsoft.com/office/drawing/2014/main" id="{0EB4A12E-6CE6-4BA7-9821-E517FF4213F1}"/>
            </a:ext>
          </a:extLst>
        </xdr:cNvPr>
        <xdr:cNvSpPr txBox="1">
          <a:spLocks noChangeArrowheads="1"/>
        </xdr:cNvSpPr>
      </xdr:nvSpPr>
      <xdr:spPr bwMode="auto">
        <a:xfrm>
          <a:off x="6189345" y="93550740"/>
          <a:ext cx="86605" cy="18268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6605" cy="156756"/>
    <xdr:sp macro="" textlink="">
      <xdr:nvSpPr>
        <xdr:cNvPr id="659" name="Text Box 9" hidden="1">
          <a:extLst>
            <a:ext uri="{FF2B5EF4-FFF2-40B4-BE49-F238E27FC236}">
              <a16:creationId xmlns:a16="http://schemas.microsoft.com/office/drawing/2014/main" id="{86032B9A-9132-4C77-A664-D591B320C716}"/>
            </a:ext>
          </a:extLst>
        </xdr:cNvPr>
        <xdr:cNvSpPr txBox="1">
          <a:spLocks noChangeArrowheads="1"/>
        </xdr:cNvSpPr>
      </xdr:nvSpPr>
      <xdr:spPr bwMode="auto">
        <a:xfrm>
          <a:off x="6189345" y="93550740"/>
          <a:ext cx="86605" cy="1567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2903" cy="271968"/>
    <xdr:sp macro="" textlink="">
      <xdr:nvSpPr>
        <xdr:cNvPr id="660" name="Text Box 9" hidden="1">
          <a:extLst>
            <a:ext uri="{FF2B5EF4-FFF2-40B4-BE49-F238E27FC236}">
              <a16:creationId xmlns:a16="http://schemas.microsoft.com/office/drawing/2014/main" id="{9F5C6AFF-C1C7-4223-8588-A6127E0C8F21}"/>
            </a:ext>
          </a:extLst>
        </xdr:cNvPr>
        <xdr:cNvSpPr txBox="1">
          <a:spLocks noChangeArrowheads="1"/>
        </xdr:cNvSpPr>
      </xdr:nvSpPr>
      <xdr:spPr bwMode="auto">
        <a:xfrm>
          <a:off x="6197311" y="93550740"/>
          <a:ext cx="92903"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2645" cy="385974"/>
    <xdr:sp macro="" textlink="">
      <xdr:nvSpPr>
        <xdr:cNvPr id="661" name="Text Box 9" hidden="1">
          <a:extLst>
            <a:ext uri="{FF2B5EF4-FFF2-40B4-BE49-F238E27FC236}">
              <a16:creationId xmlns:a16="http://schemas.microsoft.com/office/drawing/2014/main" id="{D2B5CB0B-027D-4C3C-A03B-23798B11A07F}"/>
            </a:ext>
          </a:extLst>
        </xdr:cNvPr>
        <xdr:cNvSpPr txBox="1">
          <a:spLocks noChangeArrowheads="1"/>
        </xdr:cNvSpPr>
      </xdr:nvSpPr>
      <xdr:spPr bwMode="auto">
        <a:xfrm>
          <a:off x="6197311" y="93550740"/>
          <a:ext cx="102645"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7454" cy="373973"/>
    <xdr:sp macro="" textlink="">
      <xdr:nvSpPr>
        <xdr:cNvPr id="662" name="Text Box 9" hidden="1">
          <a:extLst>
            <a:ext uri="{FF2B5EF4-FFF2-40B4-BE49-F238E27FC236}">
              <a16:creationId xmlns:a16="http://schemas.microsoft.com/office/drawing/2014/main" id="{BCDE2EA1-F07D-4656-BC9E-0DA4D3D686E7}"/>
            </a:ext>
          </a:extLst>
        </xdr:cNvPr>
        <xdr:cNvSpPr txBox="1">
          <a:spLocks noChangeArrowheads="1"/>
        </xdr:cNvSpPr>
      </xdr:nvSpPr>
      <xdr:spPr bwMode="auto">
        <a:xfrm>
          <a:off x="6189345" y="93550740"/>
          <a:ext cx="87454"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90558" cy="267125"/>
    <xdr:sp macro="" textlink="">
      <xdr:nvSpPr>
        <xdr:cNvPr id="663" name="Text Box 9" hidden="1">
          <a:extLst>
            <a:ext uri="{FF2B5EF4-FFF2-40B4-BE49-F238E27FC236}">
              <a16:creationId xmlns:a16="http://schemas.microsoft.com/office/drawing/2014/main" id="{C47E9CAF-E685-4B3A-8200-69059DAE1BEA}"/>
            </a:ext>
          </a:extLst>
        </xdr:cNvPr>
        <xdr:cNvSpPr txBox="1">
          <a:spLocks noChangeArrowheads="1"/>
        </xdr:cNvSpPr>
      </xdr:nvSpPr>
      <xdr:spPr bwMode="auto">
        <a:xfrm>
          <a:off x="6189345" y="93550740"/>
          <a:ext cx="90558"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6165" cy="298244"/>
    <xdr:sp macro="" textlink="">
      <xdr:nvSpPr>
        <xdr:cNvPr id="664" name="Text Box 9" hidden="1">
          <a:extLst>
            <a:ext uri="{FF2B5EF4-FFF2-40B4-BE49-F238E27FC236}">
              <a16:creationId xmlns:a16="http://schemas.microsoft.com/office/drawing/2014/main" id="{102DE180-E0F9-4097-9586-F5F6025AFF1F}"/>
            </a:ext>
          </a:extLst>
        </xdr:cNvPr>
        <xdr:cNvSpPr txBox="1">
          <a:spLocks noChangeArrowheads="1"/>
        </xdr:cNvSpPr>
      </xdr:nvSpPr>
      <xdr:spPr bwMode="auto">
        <a:xfrm>
          <a:off x="6197311" y="93550740"/>
          <a:ext cx="96165"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5730" cy="385929"/>
    <xdr:sp macro="" textlink="">
      <xdr:nvSpPr>
        <xdr:cNvPr id="665" name="Text Box 9" hidden="1">
          <a:extLst>
            <a:ext uri="{FF2B5EF4-FFF2-40B4-BE49-F238E27FC236}">
              <a16:creationId xmlns:a16="http://schemas.microsoft.com/office/drawing/2014/main" id="{603B74C2-3355-4344-B6DE-F57E10587503}"/>
            </a:ext>
          </a:extLst>
        </xdr:cNvPr>
        <xdr:cNvSpPr txBox="1">
          <a:spLocks noChangeArrowheads="1"/>
        </xdr:cNvSpPr>
      </xdr:nvSpPr>
      <xdr:spPr bwMode="auto">
        <a:xfrm>
          <a:off x="6197311" y="93550740"/>
          <a:ext cx="105730"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3098" cy="386658"/>
    <xdr:sp macro="" textlink="">
      <xdr:nvSpPr>
        <xdr:cNvPr id="666" name="Text Box 9" hidden="1">
          <a:extLst>
            <a:ext uri="{FF2B5EF4-FFF2-40B4-BE49-F238E27FC236}">
              <a16:creationId xmlns:a16="http://schemas.microsoft.com/office/drawing/2014/main" id="{2F85EBF8-7DE6-401A-99B4-6F4BC95635D5}"/>
            </a:ext>
          </a:extLst>
        </xdr:cNvPr>
        <xdr:cNvSpPr txBox="1">
          <a:spLocks noChangeArrowheads="1"/>
        </xdr:cNvSpPr>
      </xdr:nvSpPr>
      <xdr:spPr bwMode="auto">
        <a:xfrm>
          <a:off x="6189345" y="93550740"/>
          <a:ext cx="63098"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72376" cy="275381"/>
    <xdr:sp macro="" textlink="">
      <xdr:nvSpPr>
        <xdr:cNvPr id="667" name="Text Box 9" hidden="1">
          <a:extLst>
            <a:ext uri="{FF2B5EF4-FFF2-40B4-BE49-F238E27FC236}">
              <a16:creationId xmlns:a16="http://schemas.microsoft.com/office/drawing/2014/main" id="{A7D2E9CB-1386-4571-B615-6C2A73EFD23E}"/>
            </a:ext>
          </a:extLst>
        </xdr:cNvPr>
        <xdr:cNvSpPr txBox="1">
          <a:spLocks noChangeArrowheads="1"/>
        </xdr:cNvSpPr>
      </xdr:nvSpPr>
      <xdr:spPr bwMode="auto">
        <a:xfrm>
          <a:off x="6189345" y="93550740"/>
          <a:ext cx="72376"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2903" cy="271968"/>
    <xdr:sp macro="" textlink="">
      <xdr:nvSpPr>
        <xdr:cNvPr id="668" name="Text Box 9" hidden="1">
          <a:extLst>
            <a:ext uri="{FF2B5EF4-FFF2-40B4-BE49-F238E27FC236}">
              <a16:creationId xmlns:a16="http://schemas.microsoft.com/office/drawing/2014/main" id="{F1629846-02F9-4BE3-BE51-02C607A1520F}"/>
            </a:ext>
          </a:extLst>
        </xdr:cNvPr>
        <xdr:cNvSpPr txBox="1">
          <a:spLocks noChangeArrowheads="1"/>
        </xdr:cNvSpPr>
      </xdr:nvSpPr>
      <xdr:spPr bwMode="auto">
        <a:xfrm>
          <a:off x="6197311" y="93550740"/>
          <a:ext cx="92903"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2645" cy="385974"/>
    <xdr:sp macro="" textlink="">
      <xdr:nvSpPr>
        <xdr:cNvPr id="669" name="Text Box 9" hidden="1">
          <a:extLst>
            <a:ext uri="{FF2B5EF4-FFF2-40B4-BE49-F238E27FC236}">
              <a16:creationId xmlns:a16="http://schemas.microsoft.com/office/drawing/2014/main" id="{CD840867-392D-4B28-AB6A-F344A6C5A03A}"/>
            </a:ext>
          </a:extLst>
        </xdr:cNvPr>
        <xdr:cNvSpPr txBox="1">
          <a:spLocks noChangeArrowheads="1"/>
        </xdr:cNvSpPr>
      </xdr:nvSpPr>
      <xdr:spPr bwMode="auto">
        <a:xfrm>
          <a:off x="6197311" y="93550740"/>
          <a:ext cx="102645"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7454" cy="373973"/>
    <xdr:sp macro="" textlink="">
      <xdr:nvSpPr>
        <xdr:cNvPr id="670" name="Text Box 9" hidden="1">
          <a:extLst>
            <a:ext uri="{FF2B5EF4-FFF2-40B4-BE49-F238E27FC236}">
              <a16:creationId xmlns:a16="http://schemas.microsoft.com/office/drawing/2014/main" id="{4A558E29-034E-4076-962F-BC0DBFDC28CA}"/>
            </a:ext>
          </a:extLst>
        </xdr:cNvPr>
        <xdr:cNvSpPr txBox="1">
          <a:spLocks noChangeArrowheads="1"/>
        </xdr:cNvSpPr>
      </xdr:nvSpPr>
      <xdr:spPr bwMode="auto">
        <a:xfrm>
          <a:off x="6189345" y="93550740"/>
          <a:ext cx="87454"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90558" cy="267125"/>
    <xdr:sp macro="" textlink="">
      <xdr:nvSpPr>
        <xdr:cNvPr id="671" name="Text Box 9" hidden="1">
          <a:extLst>
            <a:ext uri="{FF2B5EF4-FFF2-40B4-BE49-F238E27FC236}">
              <a16:creationId xmlns:a16="http://schemas.microsoft.com/office/drawing/2014/main" id="{3E371474-A64E-4531-9CA0-DF41C7C2D893}"/>
            </a:ext>
          </a:extLst>
        </xdr:cNvPr>
        <xdr:cNvSpPr txBox="1">
          <a:spLocks noChangeArrowheads="1"/>
        </xdr:cNvSpPr>
      </xdr:nvSpPr>
      <xdr:spPr bwMode="auto">
        <a:xfrm>
          <a:off x="6189345" y="93550740"/>
          <a:ext cx="90558"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6165" cy="298244"/>
    <xdr:sp macro="" textlink="">
      <xdr:nvSpPr>
        <xdr:cNvPr id="672" name="Text Box 9" hidden="1">
          <a:extLst>
            <a:ext uri="{FF2B5EF4-FFF2-40B4-BE49-F238E27FC236}">
              <a16:creationId xmlns:a16="http://schemas.microsoft.com/office/drawing/2014/main" id="{7DAED530-F171-4AF6-9F84-C841B3C89E0A}"/>
            </a:ext>
          </a:extLst>
        </xdr:cNvPr>
        <xdr:cNvSpPr txBox="1">
          <a:spLocks noChangeArrowheads="1"/>
        </xdr:cNvSpPr>
      </xdr:nvSpPr>
      <xdr:spPr bwMode="auto">
        <a:xfrm>
          <a:off x="6197311" y="93550740"/>
          <a:ext cx="96165"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5730" cy="385929"/>
    <xdr:sp macro="" textlink="">
      <xdr:nvSpPr>
        <xdr:cNvPr id="673" name="Text Box 9" hidden="1">
          <a:extLst>
            <a:ext uri="{FF2B5EF4-FFF2-40B4-BE49-F238E27FC236}">
              <a16:creationId xmlns:a16="http://schemas.microsoft.com/office/drawing/2014/main" id="{3981EE82-2C5A-4439-8C15-55D4615A0DE2}"/>
            </a:ext>
          </a:extLst>
        </xdr:cNvPr>
        <xdr:cNvSpPr txBox="1">
          <a:spLocks noChangeArrowheads="1"/>
        </xdr:cNvSpPr>
      </xdr:nvSpPr>
      <xdr:spPr bwMode="auto">
        <a:xfrm>
          <a:off x="6197311" y="93550740"/>
          <a:ext cx="105730"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3098" cy="386658"/>
    <xdr:sp macro="" textlink="">
      <xdr:nvSpPr>
        <xdr:cNvPr id="674" name="Text Box 9" hidden="1">
          <a:extLst>
            <a:ext uri="{FF2B5EF4-FFF2-40B4-BE49-F238E27FC236}">
              <a16:creationId xmlns:a16="http://schemas.microsoft.com/office/drawing/2014/main" id="{79925750-0E4D-40F3-ABC9-7E17FA8C111A}"/>
            </a:ext>
          </a:extLst>
        </xdr:cNvPr>
        <xdr:cNvSpPr txBox="1">
          <a:spLocks noChangeArrowheads="1"/>
        </xdr:cNvSpPr>
      </xdr:nvSpPr>
      <xdr:spPr bwMode="auto">
        <a:xfrm>
          <a:off x="6189345" y="93550740"/>
          <a:ext cx="63098"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72376" cy="275381"/>
    <xdr:sp macro="" textlink="">
      <xdr:nvSpPr>
        <xdr:cNvPr id="675" name="Text Box 9" hidden="1">
          <a:extLst>
            <a:ext uri="{FF2B5EF4-FFF2-40B4-BE49-F238E27FC236}">
              <a16:creationId xmlns:a16="http://schemas.microsoft.com/office/drawing/2014/main" id="{5ED646CF-47FF-462D-8761-87BA84C3F58B}"/>
            </a:ext>
          </a:extLst>
        </xdr:cNvPr>
        <xdr:cNvSpPr txBox="1">
          <a:spLocks noChangeArrowheads="1"/>
        </xdr:cNvSpPr>
      </xdr:nvSpPr>
      <xdr:spPr bwMode="auto">
        <a:xfrm>
          <a:off x="6189345" y="93550740"/>
          <a:ext cx="72376"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2903" cy="271968"/>
    <xdr:sp macro="" textlink="">
      <xdr:nvSpPr>
        <xdr:cNvPr id="676" name="Text Box 9" hidden="1">
          <a:extLst>
            <a:ext uri="{FF2B5EF4-FFF2-40B4-BE49-F238E27FC236}">
              <a16:creationId xmlns:a16="http://schemas.microsoft.com/office/drawing/2014/main" id="{633D9C5C-DAAB-463D-8000-5621ACB80698}"/>
            </a:ext>
          </a:extLst>
        </xdr:cNvPr>
        <xdr:cNvSpPr txBox="1">
          <a:spLocks noChangeArrowheads="1"/>
        </xdr:cNvSpPr>
      </xdr:nvSpPr>
      <xdr:spPr bwMode="auto">
        <a:xfrm>
          <a:off x="6197311" y="93550740"/>
          <a:ext cx="92903"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2645" cy="385974"/>
    <xdr:sp macro="" textlink="">
      <xdr:nvSpPr>
        <xdr:cNvPr id="677" name="Text Box 9" hidden="1">
          <a:extLst>
            <a:ext uri="{FF2B5EF4-FFF2-40B4-BE49-F238E27FC236}">
              <a16:creationId xmlns:a16="http://schemas.microsoft.com/office/drawing/2014/main" id="{CD7175F6-4A29-4150-8266-AB642FB45312}"/>
            </a:ext>
          </a:extLst>
        </xdr:cNvPr>
        <xdr:cNvSpPr txBox="1">
          <a:spLocks noChangeArrowheads="1"/>
        </xdr:cNvSpPr>
      </xdr:nvSpPr>
      <xdr:spPr bwMode="auto">
        <a:xfrm>
          <a:off x="6197311" y="93550740"/>
          <a:ext cx="102645"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7454" cy="373973"/>
    <xdr:sp macro="" textlink="">
      <xdr:nvSpPr>
        <xdr:cNvPr id="678" name="Text Box 9" hidden="1">
          <a:extLst>
            <a:ext uri="{FF2B5EF4-FFF2-40B4-BE49-F238E27FC236}">
              <a16:creationId xmlns:a16="http://schemas.microsoft.com/office/drawing/2014/main" id="{B1FD07C0-53F3-45C2-A368-60FEC78A6C48}"/>
            </a:ext>
          </a:extLst>
        </xdr:cNvPr>
        <xdr:cNvSpPr txBox="1">
          <a:spLocks noChangeArrowheads="1"/>
        </xdr:cNvSpPr>
      </xdr:nvSpPr>
      <xdr:spPr bwMode="auto">
        <a:xfrm>
          <a:off x="6189345" y="93550740"/>
          <a:ext cx="87454"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90558" cy="267125"/>
    <xdr:sp macro="" textlink="">
      <xdr:nvSpPr>
        <xdr:cNvPr id="679" name="Text Box 9" hidden="1">
          <a:extLst>
            <a:ext uri="{FF2B5EF4-FFF2-40B4-BE49-F238E27FC236}">
              <a16:creationId xmlns:a16="http://schemas.microsoft.com/office/drawing/2014/main" id="{3ADC0006-5617-4546-BC80-B4E61717C47F}"/>
            </a:ext>
          </a:extLst>
        </xdr:cNvPr>
        <xdr:cNvSpPr txBox="1">
          <a:spLocks noChangeArrowheads="1"/>
        </xdr:cNvSpPr>
      </xdr:nvSpPr>
      <xdr:spPr bwMode="auto">
        <a:xfrm>
          <a:off x="6189345" y="93550740"/>
          <a:ext cx="90558"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6165" cy="298244"/>
    <xdr:sp macro="" textlink="">
      <xdr:nvSpPr>
        <xdr:cNvPr id="680" name="Text Box 9" hidden="1">
          <a:extLst>
            <a:ext uri="{FF2B5EF4-FFF2-40B4-BE49-F238E27FC236}">
              <a16:creationId xmlns:a16="http://schemas.microsoft.com/office/drawing/2014/main" id="{2B8BA82F-900C-4F58-85A4-C39761B19319}"/>
            </a:ext>
          </a:extLst>
        </xdr:cNvPr>
        <xdr:cNvSpPr txBox="1">
          <a:spLocks noChangeArrowheads="1"/>
        </xdr:cNvSpPr>
      </xdr:nvSpPr>
      <xdr:spPr bwMode="auto">
        <a:xfrm>
          <a:off x="6197311" y="93550740"/>
          <a:ext cx="96165"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5730" cy="385929"/>
    <xdr:sp macro="" textlink="">
      <xdr:nvSpPr>
        <xdr:cNvPr id="681" name="Text Box 9" hidden="1">
          <a:extLst>
            <a:ext uri="{FF2B5EF4-FFF2-40B4-BE49-F238E27FC236}">
              <a16:creationId xmlns:a16="http://schemas.microsoft.com/office/drawing/2014/main" id="{B81C8A20-E585-4570-A19D-AAA31E2BF416}"/>
            </a:ext>
          </a:extLst>
        </xdr:cNvPr>
        <xdr:cNvSpPr txBox="1">
          <a:spLocks noChangeArrowheads="1"/>
        </xdr:cNvSpPr>
      </xdr:nvSpPr>
      <xdr:spPr bwMode="auto">
        <a:xfrm>
          <a:off x="6197311" y="93550740"/>
          <a:ext cx="105730"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63098" cy="386658"/>
    <xdr:sp macro="" textlink="">
      <xdr:nvSpPr>
        <xdr:cNvPr id="682" name="Text Box 9" hidden="1">
          <a:extLst>
            <a:ext uri="{FF2B5EF4-FFF2-40B4-BE49-F238E27FC236}">
              <a16:creationId xmlns:a16="http://schemas.microsoft.com/office/drawing/2014/main" id="{95225D82-CCE6-47F3-8ECC-C8B1AAB5C07B}"/>
            </a:ext>
          </a:extLst>
        </xdr:cNvPr>
        <xdr:cNvSpPr txBox="1">
          <a:spLocks noChangeArrowheads="1"/>
        </xdr:cNvSpPr>
      </xdr:nvSpPr>
      <xdr:spPr bwMode="auto">
        <a:xfrm>
          <a:off x="6189345" y="93550740"/>
          <a:ext cx="63098"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72376" cy="275381"/>
    <xdr:sp macro="" textlink="">
      <xdr:nvSpPr>
        <xdr:cNvPr id="683" name="Text Box 9" hidden="1">
          <a:extLst>
            <a:ext uri="{FF2B5EF4-FFF2-40B4-BE49-F238E27FC236}">
              <a16:creationId xmlns:a16="http://schemas.microsoft.com/office/drawing/2014/main" id="{164A5D5E-F704-41C4-9945-1BCB6404FFEA}"/>
            </a:ext>
          </a:extLst>
        </xdr:cNvPr>
        <xdr:cNvSpPr txBox="1">
          <a:spLocks noChangeArrowheads="1"/>
        </xdr:cNvSpPr>
      </xdr:nvSpPr>
      <xdr:spPr bwMode="auto">
        <a:xfrm>
          <a:off x="6189345" y="93550740"/>
          <a:ext cx="72376"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92903" cy="271968"/>
    <xdr:sp macro="" textlink="">
      <xdr:nvSpPr>
        <xdr:cNvPr id="684" name="Text Box 9" hidden="1">
          <a:extLst>
            <a:ext uri="{FF2B5EF4-FFF2-40B4-BE49-F238E27FC236}">
              <a16:creationId xmlns:a16="http://schemas.microsoft.com/office/drawing/2014/main" id="{E8D734BC-5529-441D-9599-C2E4A2C810C9}"/>
            </a:ext>
          </a:extLst>
        </xdr:cNvPr>
        <xdr:cNvSpPr txBox="1">
          <a:spLocks noChangeArrowheads="1"/>
        </xdr:cNvSpPr>
      </xdr:nvSpPr>
      <xdr:spPr bwMode="auto">
        <a:xfrm>
          <a:off x="6197311" y="93550740"/>
          <a:ext cx="92903"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104</xdr:row>
      <xdr:rowOff>0</xdr:rowOff>
    </xdr:from>
    <xdr:ext cx="102645" cy="385974"/>
    <xdr:sp macro="" textlink="">
      <xdr:nvSpPr>
        <xdr:cNvPr id="685" name="Text Box 9" hidden="1">
          <a:extLst>
            <a:ext uri="{FF2B5EF4-FFF2-40B4-BE49-F238E27FC236}">
              <a16:creationId xmlns:a16="http://schemas.microsoft.com/office/drawing/2014/main" id="{91FF5D3E-0E0C-4E4C-A74B-D6882D142717}"/>
            </a:ext>
          </a:extLst>
        </xdr:cNvPr>
        <xdr:cNvSpPr txBox="1">
          <a:spLocks noChangeArrowheads="1"/>
        </xdr:cNvSpPr>
      </xdr:nvSpPr>
      <xdr:spPr bwMode="auto">
        <a:xfrm>
          <a:off x="6197311" y="93550740"/>
          <a:ext cx="102645"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87454" cy="373973"/>
    <xdr:sp macro="" textlink="">
      <xdr:nvSpPr>
        <xdr:cNvPr id="686" name="Text Box 9" hidden="1">
          <a:extLst>
            <a:ext uri="{FF2B5EF4-FFF2-40B4-BE49-F238E27FC236}">
              <a16:creationId xmlns:a16="http://schemas.microsoft.com/office/drawing/2014/main" id="{1A5B05D5-77F6-4152-AAFA-4155615D6EFA}"/>
            </a:ext>
          </a:extLst>
        </xdr:cNvPr>
        <xdr:cNvSpPr txBox="1">
          <a:spLocks noChangeArrowheads="1"/>
        </xdr:cNvSpPr>
      </xdr:nvSpPr>
      <xdr:spPr bwMode="auto">
        <a:xfrm>
          <a:off x="6189345" y="93550740"/>
          <a:ext cx="87454"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104</xdr:row>
      <xdr:rowOff>0</xdr:rowOff>
    </xdr:from>
    <xdr:ext cx="90558" cy="267125"/>
    <xdr:sp macro="" textlink="">
      <xdr:nvSpPr>
        <xdr:cNvPr id="687" name="Text Box 9" hidden="1">
          <a:extLst>
            <a:ext uri="{FF2B5EF4-FFF2-40B4-BE49-F238E27FC236}">
              <a16:creationId xmlns:a16="http://schemas.microsoft.com/office/drawing/2014/main" id="{19895692-2C4F-4B46-9080-9F350D6EC02E}"/>
            </a:ext>
          </a:extLst>
        </xdr:cNvPr>
        <xdr:cNvSpPr txBox="1">
          <a:spLocks noChangeArrowheads="1"/>
        </xdr:cNvSpPr>
      </xdr:nvSpPr>
      <xdr:spPr bwMode="auto">
        <a:xfrm>
          <a:off x="6189345" y="93550740"/>
          <a:ext cx="90558"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688" name="Text Box 8" hidden="1">
          <a:extLst>
            <a:ext uri="{FF2B5EF4-FFF2-40B4-BE49-F238E27FC236}">
              <a16:creationId xmlns:a16="http://schemas.microsoft.com/office/drawing/2014/main" id="{28D1AB5F-DDF2-48DB-ACD5-7B12B1D34F38}"/>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689" name="Text Box 9" hidden="1">
          <a:extLst>
            <a:ext uri="{FF2B5EF4-FFF2-40B4-BE49-F238E27FC236}">
              <a16:creationId xmlns:a16="http://schemas.microsoft.com/office/drawing/2014/main" id="{ECBEBF64-DE9B-4CD6-A9AE-79D0B75A7464}"/>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690" name="Text Box 8" hidden="1">
          <a:extLst>
            <a:ext uri="{FF2B5EF4-FFF2-40B4-BE49-F238E27FC236}">
              <a16:creationId xmlns:a16="http://schemas.microsoft.com/office/drawing/2014/main" id="{9457022C-742E-4493-8FE9-079005AFAFA8}"/>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691" name="Text Box 9" hidden="1">
          <a:extLst>
            <a:ext uri="{FF2B5EF4-FFF2-40B4-BE49-F238E27FC236}">
              <a16:creationId xmlns:a16="http://schemas.microsoft.com/office/drawing/2014/main" id="{1A653C40-0F97-4CEA-8225-4B7F897CB392}"/>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692" name="Text Box 8" hidden="1">
          <a:extLst>
            <a:ext uri="{FF2B5EF4-FFF2-40B4-BE49-F238E27FC236}">
              <a16:creationId xmlns:a16="http://schemas.microsoft.com/office/drawing/2014/main" id="{2C98B97C-B5AA-4DE8-AFD4-A3D07218801B}"/>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693" name="Text Box 9" hidden="1">
          <a:extLst>
            <a:ext uri="{FF2B5EF4-FFF2-40B4-BE49-F238E27FC236}">
              <a16:creationId xmlns:a16="http://schemas.microsoft.com/office/drawing/2014/main" id="{DDE25462-4BC0-4CEF-8272-03B3C4F7A59A}"/>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810" cy="267213"/>
    <xdr:sp macro="" textlink="">
      <xdr:nvSpPr>
        <xdr:cNvPr id="694" name="Text Box 9" hidden="1">
          <a:extLst>
            <a:ext uri="{FF2B5EF4-FFF2-40B4-BE49-F238E27FC236}">
              <a16:creationId xmlns:a16="http://schemas.microsoft.com/office/drawing/2014/main" id="{5F451441-AD73-48E7-AE19-849701B42655}"/>
            </a:ext>
          </a:extLst>
        </xdr:cNvPr>
        <xdr:cNvSpPr txBox="1">
          <a:spLocks noChangeArrowheads="1"/>
        </xdr:cNvSpPr>
      </xdr:nvSpPr>
      <xdr:spPr bwMode="auto">
        <a:xfrm>
          <a:off x="6189345" y="112821720"/>
          <a:ext cx="61810"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100388" cy="270071"/>
    <xdr:sp macro="" textlink="">
      <xdr:nvSpPr>
        <xdr:cNvPr id="695" name="Text Box 9" hidden="1">
          <a:extLst>
            <a:ext uri="{FF2B5EF4-FFF2-40B4-BE49-F238E27FC236}">
              <a16:creationId xmlns:a16="http://schemas.microsoft.com/office/drawing/2014/main" id="{294C8BDC-BCBE-4802-82B1-31178B53BB34}"/>
            </a:ext>
          </a:extLst>
        </xdr:cNvPr>
        <xdr:cNvSpPr txBox="1">
          <a:spLocks noChangeArrowheads="1"/>
        </xdr:cNvSpPr>
      </xdr:nvSpPr>
      <xdr:spPr bwMode="auto">
        <a:xfrm>
          <a:off x="6197311" y="112821720"/>
          <a:ext cx="100388"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058"/>
    <xdr:sp macro="" textlink="">
      <xdr:nvSpPr>
        <xdr:cNvPr id="696" name="Text Box 8" hidden="1">
          <a:extLst>
            <a:ext uri="{FF2B5EF4-FFF2-40B4-BE49-F238E27FC236}">
              <a16:creationId xmlns:a16="http://schemas.microsoft.com/office/drawing/2014/main" id="{B68ABB61-B66B-4A99-B607-C0B060E0C36F}"/>
            </a:ext>
          </a:extLst>
        </xdr:cNvPr>
        <xdr:cNvSpPr txBox="1">
          <a:spLocks noChangeArrowheads="1"/>
        </xdr:cNvSpPr>
      </xdr:nvSpPr>
      <xdr:spPr bwMode="auto">
        <a:xfrm>
          <a:off x="3198495" y="112821720"/>
          <a:ext cx="3810" cy="34305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43058"/>
    <xdr:sp macro="" textlink="">
      <xdr:nvSpPr>
        <xdr:cNvPr id="697" name="Text Box 9" hidden="1">
          <a:extLst>
            <a:ext uri="{FF2B5EF4-FFF2-40B4-BE49-F238E27FC236}">
              <a16:creationId xmlns:a16="http://schemas.microsoft.com/office/drawing/2014/main" id="{B32EECC5-7383-4FCB-A50D-8C0C99243BB8}"/>
            </a:ext>
          </a:extLst>
        </xdr:cNvPr>
        <xdr:cNvSpPr txBox="1">
          <a:spLocks noChangeArrowheads="1"/>
        </xdr:cNvSpPr>
      </xdr:nvSpPr>
      <xdr:spPr bwMode="auto">
        <a:xfrm>
          <a:off x="6197311" y="112821720"/>
          <a:ext cx="92903" cy="3430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698" name="Text Box 8" hidden="1">
          <a:extLst>
            <a:ext uri="{FF2B5EF4-FFF2-40B4-BE49-F238E27FC236}">
              <a16:creationId xmlns:a16="http://schemas.microsoft.com/office/drawing/2014/main" id="{6C5893F5-A236-48E8-88C1-8499651B71B1}"/>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699" name="Text Box 9" hidden="1">
          <a:extLst>
            <a:ext uri="{FF2B5EF4-FFF2-40B4-BE49-F238E27FC236}">
              <a16:creationId xmlns:a16="http://schemas.microsoft.com/office/drawing/2014/main" id="{B23265BD-2ACF-4AAB-8926-DDE5ACE32CD2}"/>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700" name="Text Box 9" hidden="1">
          <a:extLst>
            <a:ext uri="{FF2B5EF4-FFF2-40B4-BE49-F238E27FC236}">
              <a16:creationId xmlns:a16="http://schemas.microsoft.com/office/drawing/2014/main" id="{5D700D53-E84D-4A6C-8FF0-CB4917262CE0}"/>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6605" cy="185161"/>
    <xdr:sp macro="" textlink="">
      <xdr:nvSpPr>
        <xdr:cNvPr id="701" name="Text Box 9" hidden="1">
          <a:extLst>
            <a:ext uri="{FF2B5EF4-FFF2-40B4-BE49-F238E27FC236}">
              <a16:creationId xmlns:a16="http://schemas.microsoft.com/office/drawing/2014/main" id="{1A4088AD-DFE0-45CE-8434-99D921D81282}"/>
            </a:ext>
          </a:extLst>
        </xdr:cNvPr>
        <xdr:cNvSpPr txBox="1">
          <a:spLocks noChangeArrowheads="1"/>
        </xdr:cNvSpPr>
      </xdr:nvSpPr>
      <xdr:spPr bwMode="auto">
        <a:xfrm>
          <a:off x="6189345" y="112821720"/>
          <a:ext cx="86605" cy="1851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56570"/>
    <xdr:sp macro="" textlink="">
      <xdr:nvSpPr>
        <xdr:cNvPr id="702" name="Text Box 8" hidden="1">
          <a:extLst>
            <a:ext uri="{FF2B5EF4-FFF2-40B4-BE49-F238E27FC236}">
              <a16:creationId xmlns:a16="http://schemas.microsoft.com/office/drawing/2014/main" id="{A30F0C5C-3EA2-4096-B044-D3961EAC10A8}"/>
            </a:ext>
          </a:extLst>
        </xdr:cNvPr>
        <xdr:cNvSpPr txBox="1">
          <a:spLocks noChangeArrowheads="1"/>
        </xdr:cNvSpPr>
      </xdr:nvSpPr>
      <xdr:spPr bwMode="auto">
        <a:xfrm>
          <a:off x="3198495" y="112821720"/>
          <a:ext cx="3810" cy="1565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56570"/>
    <xdr:sp macro="" textlink="">
      <xdr:nvSpPr>
        <xdr:cNvPr id="703" name="Text Box 9" hidden="1">
          <a:extLst>
            <a:ext uri="{FF2B5EF4-FFF2-40B4-BE49-F238E27FC236}">
              <a16:creationId xmlns:a16="http://schemas.microsoft.com/office/drawing/2014/main" id="{802E1E68-76EC-4053-ABB7-F374D6FA305E}"/>
            </a:ext>
          </a:extLst>
        </xdr:cNvPr>
        <xdr:cNvSpPr txBox="1">
          <a:spLocks noChangeArrowheads="1"/>
        </xdr:cNvSpPr>
      </xdr:nvSpPr>
      <xdr:spPr bwMode="auto">
        <a:xfrm>
          <a:off x="6189345" y="112821720"/>
          <a:ext cx="617148" cy="1565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56570"/>
    <xdr:sp macro="" textlink="">
      <xdr:nvSpPr>
        <xdr:cNvPr id="704" name="Text Box 8" hidden="1">
          <a:extLst>
            <a:ext uri="{FF2B5EF4-FFF2-40B4-BE49-F238E27FC236}">
              <a16:creationId xmlns:a16="http://schemas.microsoft.com/office/drawing/2014/main" id="{B51B615C-B63B-4203-8565-DF3071C5A1E3}"/>
            </a:ext>
          </a:extLst>
        </xdr:cNvPr>
        <xdr:cNvSpPr txBox="1">
          <a:spLocks noChangeArrowheads="1"/>
        </xdr:cNvSpPr>
      </xdr:nvSpPr>
      <xdr:spPr bwMode="auto">
        <a:xfrm>
          <a:off x="3198495" y="112821720"/>
          <a:ext cx="3810" cy="1565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56570"/>
    <xdr:sp macro="" textlink="">
      <xdr:nvSpPr>
        <xdr:cNvPr id="705" name="Text Box 9" hidden="1">
          <a:extLst>
            <a:ext uri="{FF2B5EF4-FFF2-40B4-BE49-F238E27FC236}">
              <a16:creationId xmlns:a16="http://schemas.microsoft.com/office/drawing/2014/main" id="{E5084271-40F3-4DD0-98E8-554E34EA5725}"/>
            </a:ext>
          </a:extLst>
        </xdr:cNvPr>
        <xdr:cNvSpPr txBox="1">
          <a:spLocks noChangeArrowheads="1"/>
        </xdr:cNvSpPr>
      </xdr:nvSpPr>
      <xdr:spPr bwMode="auto">
        <a:xfrm>
          <a:off x="6189345" y="112821720"/>
          <a:ext cx="617148" cy="1565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56613"/>
    <xdr:sp macro="" textlink="">
      <xdr:nvSpPr>
        <xdr:cNvPr id="706" name="Text Box 8" hidden="1">
          <a:extLst>
            <a:ext uri="{FF2B5EF4-FFF2-40B4-BE49-F238E27FC236}">
              <a16:creationId xmlns:a16="http://schemas.microsoft.com/office/drawing/2014/main" id="{D7B015BD-BABD-4FF9-A0A9-E3854BF8372D}"/>
            </a:ext>
          </a:extLst>
        </xdr:cNvPr>
        <xdr:cNvSpPr txBox="1">
          <a:spLocks noChangeArrowheads="1"/>
        </xdr:cNvSpPr>
      </xdr:nvSpPr>
      <xdr:spPr bwMode="auto">
        <a:xfrm>
          <a:off x="3198495" y="112821720"/>
          <a:ext cx="3810" cy="15661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56613"/>
    <xdr:sp macro="" textlink="">
      <xdr:nvSpPr>
        <xdr:cNvPr id="707" name="Text Box 9" hidden="1">
          <a:extLst>
            <a:ext uri="{FF2B5EF4-FFF2-40B4-BE49-F238E27FC236}">
              <a16:creationId xmlns:a16="http://schemas.microsoft.com/office/drawing/2014/main" id="{EAAA845E-6605-4DA5-9731-9B43EFC11E59}"/>
            </a:ext>
          </a:extLst>
        </xdr:cNvPr>
        <xdr:cNvSpPr txBox="1">
          <a:spLocks noChangeArrowheads="1"/>
        </xdr:cNvSpPr>
      </xdr:nvSpPr>
      <xdr:spPr bwMode="auto">
        <a:xfrm>
          <a:off x="6189345" y="112821720"/>
          <a:ext cx="617148" cy="1566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58123"/>
    <xdr:sp macro="" textlink="">
      <xdr:nvSpPr>
        <xdr:cNvPr id="708" name="Text Box 8" hidden="1">
          <a:extLst>
            <a:ext uri="{FF2B5EF4-FFF2-40B4-BE49-F238E27FC236}">
              <a16:creationId xmlns:a16="http://schemas.microsoft.com/office/drawing/2014/main" id="{53522ADB-A442-4C26-8F3F-95A86E7B4E05}"/>
            </a:ext>
          </a:extLst>
        </xdr:cNvPr>
        <xdr:cNvSpPr txBox="1">
          <a:spLocks noChangeArrowheads="1"/>
        </xdr:cNvSpPr>
      </xdr:nvSpPr>
      <xdr:spPr bwMode="auto">
        <a:xfrm>
          <a:off x="3198495" y="112821720"/>
          <a:ext cx="3810" cy="15812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709" name="Text Box 8" hidden="1">
          <a:extLst>
            <a:ext uri="{FF2B5EF4-FFF2-40B4-BE49-F238E27FC236}">
              <a16:creationId xmlns:a16="http://schemas.microsoft.com/office/drawing/2014/main" id="{2FF705E4-FCE2-47EE-B056-F0A08F616B37}"/>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710" name="Text Box 9" hidden="1">
          <a:extLst>
            <a:ext uri="{FF2B5EF4-FFF2-40B4-BE49-F238E27FC236}">
              <a16:creationId xmlns:a16="http://schemas.microsoft.com/office/drawing/2014/main" id="{819B505E-ADA9-4535-B8CC-B833AA2157B3}"/>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711" name="Text Box 8" hidden="1">
          <a:extLst>
            <a:ext uri="{FF2B5EF4-FFF2-40B4-BE49-F238E27FC236}">
              <a16:creationId xmlns:a16="http://schemas.microsoft.com/office/drawing/2014/main" id="{278B58CA-A17E-4EA5-BAD5-326547A1D079}"/>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712" name="Text Box 9" hidden="1">
          <a:extLst>
            <a:ext uri="{FF2B5EF4-FFF2-40B4-BE49-F238E27FC236}">
              <a16:creationId xmlns:a16="http://schemas.microsoft.com/office/drawing/2014/main" id="{D9D9BD92-1CD9-4BD8-A660-0255AB5A073A}"/>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56570"/>
    <xdr:sp macro="" textlink="">
      <xdr:nvSpPr>
        <xdr:cNvPr id="713" name="Text Box 8" hidden="1">
          <a:extLst>
            <a:ext uri="{FF2B5EF4-FFF2-40B4-BE49-F238E27FC236}">
              <a16:creationId xmlns:a16="http://schemas.microsoft.com/office/drawing/2014/main" id="{2875BB6D-A120-46E7-B828-55744EA8D353}"/>
            </a:ext>
          </a:extLst>
        </xdr:cNvPr>
        <xdr:cNvSpPr txBox="1">
          <a:spLocks noChangeArrowheads="1"/>
        </xdr:cNvSpPr>
      </xdr:nvSpPr>
      <xdr:spPr bwMode="auto">
        <a:xfrm>
          <a:off x="3198495" y="112821720"/>
          <a:ext cx="3810" cy="1565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56570"/>
    <xdr:sp macro="" textlink="">
      <xdr:nvSpPr>
        <xdr:cNvPr id="714" name="Text Box 9" hidden="1">
          <a:extLst>
            <a:ext uri="{FF2B5EF4-FFF2-40B4-BE49-F238E27FC236}">
              <a16:creationId xmlns:a16="http://schemas.microsoft.com/office/drawing/2014/main" id="{A806AFD4-1C60-43E5-BBEA-07907DFCE9D2}"/>
            </a:ext>
          </a:extLst>
        </xdr:cNvPr>
        <xdr:cNvSpPr txBox="1">
          <a:spLocks noChangeArrowheads="1"/>
        </xdr:cNvSpPr>
      </xdr:nvSpPr>
      <xdr:spPr bwMode="auto">
        <a:xfrm>
          <a:off x="6189345" y="112821720"/>
          <a:ext cx="617148" cy="1565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56570"/>
    <xdr:sp macro="" textlink="">
      <xdr:nvSpPr>
        <xdr:cNvPr id="715" name="Text Box 8" hidden="1">
          <a:extLst>
            <a:ext uri="{FF2B5EF4-FFF2-40B4-BE49-F238E27FC236}">
              <a16:creationId xmlns:a16="http://schemas.microsoft.com/office/drawing/2014/main" id="{0FFFE8A3-CCF7-43C3-AB3E-300A1A22A0CA}"/>
            </a:ext>
          </a:extLst>
        </xdr:cNvPr>
        <xdr:cNvSpPr txBox="1">
          <a:spLocks noChangeArrowheads="1"/>
        </xdr:cNvSpPr>
      </xdr:nvSpPr>
      <xdr:spPr bwMode="auto">
        <a:xfrm>
          <a:off x="3198495" y="112821720"/>
          <a:ext cx="3810" cy="1565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56570"/>
    <xdr:sp macro="" textlink="">
      <xdr:nvSpPr>
        <xdr:cNvPr id="716" name="Text Box 9" hidden="1">
          <a:extLst>
            <a:ext uri="{FF2B5EF4-FFF2-40B4-BE49-F238E27FC236}">
              <a16:creationId xmlns:a16="http://schemas.microsoft.com/office/drawing/2014/main" id="{1E3D633B-DBF3-48D7-B350-787331A672F2}"/>
            </a:ext>
          </a:extLst>
        </xdr:cNvPr>
        <xdr:cNvSpPr txBox="1">
          <a:spLocks noChangeArrowheads="1"/>
        </xdr:cNvSpPr>
      </xdr:nvSpPr>
      <xdr:spPr bwMode="auto">
        <a:xfrm>
          <a:off x="6189345" y="112821720"/>
          <a:ext cx="617148" cy="1565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56613"/>
    <xdr:sp macro="" textlink="">
      <xdr:nvSpPr>
        <xdr:cNvPr id="717" name="Text Box 8" hidden="1">
          <a:extLst>
            <a:ext uri="{FF2B5EF4-FFF2-40B4-BE49-F238E27FC236}">
              <a16:creationId xmlns:a16="http://schemas.microsoft.com/office/drawing/2014/main" id="{EA3B173D-29DD-41BB-A353-C317F34C873E}"/>
            </a:ext>
          </a:extLst>
        </xdr:cNvPr>
        <xdr:cNvSpPr txBox="1">
          <a:spLocks noChangeArrowheads="1"/>
        </xdr:cNvSpPr>
      </xdr:nvSpPr>
      <xdr:spPr bwMode="auto">
        <a:xfrm>
          <a:off x="3198495" y="112821720"/>
          <a:ext cx="3810" cy="15661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56613"/>
    <xdr:sp macro="" textlink="">
      <xdr:nvSpPr>
        <xdr:cNvPr id="718" name="Text Box 9" hidden="1">
          <a:extLst>
            <a:ext uri="{FF2B5EF4-FFF2-40B4-BE49-F238E27FC236}">
              <a16:creationId xmlns:a16="http://schemas.microsoft.com/office/drawing/2014/main" id="{FE64767D-6523-4A12-B20E-B0ABF8BA523B}"/>
            </a:ext>
          </a:extLst>
        </xdr:cNvPr>
        <xdr:cNvSpPr txBox="1">
          <a:spLocks noChangeArrowheads="1"/>
        </xdr:cNvSpPr>
      </xdr:nvSpPr>
      <xdr:spPr bwMode="auto">
        <a:xfrm>
          <a:off x="6189345" y="112821720"/>
          <a:ext cx="617148" cy="1566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58123"/>
    <xdr:sp macro="" textlink="">
      <xdr:nvSpPr>
        <xdr:cNvPr id="719" name="Text Box 8" hidden="1">
          <a:extLst>
            <a:ext uri="{FF2B5EF4-FFF2-40B4-BE49-F238E27FC236}">
              <a16:creationId xmlns:a16="http://schemas.microsoft.com/office/drawing/2014/main" id="{5CF69C2A-3378-48D9-9011-CB59977EC666}"/>
            </a:ext>
          </a:extLst>
        </xdr:cNvPr>
        <xdr:cNvSpPr txBox="1">
          <a:spLocks noChangeArrowheads="1"/>
        </xdr:cNvSpPr>
      </xdr:nvSpPr>
      <xdr:spPr bwMode="auto">
        <a:xfrm>
          <a:off x="3198495" y="112821720"/>
          <a:ext cx="3810" cy="15812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720" name="Text Box 8" hidden="1">
          <a:extLst>
            <a:ext uri="{FF2B5EF4-FFF2-40B4-BE49-F238E27FC236}">
              <a16:creationId xmlns:a16="http://schemas.microsoft.com/office/drawing/2014/main" id="{0AE9441A-36A2-42A6-A64D-336F2467C789}"/>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721" name="Text Box 9" hidden="1">
          <a:extLst>
            <a:ext uri="{FF2B5EF4-FFF2-40B4-BE49-F238E27FC236}">
              <a16:creationId xmlns:a16="http://schemas.microsoft.com/office/drawing/2014/main" id="{ED7DB3C8-10EF-4D6D-AD23-A5E8953B4A45}"/>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810" cy="267213"/>
    <xdr:sp macro="" textlink="">
      <xdr:nvSpPr>
        <xdr:cNvPr id="722" name="Text Box 9" hidden="1">
          <a:extLst>
            <a:ext uri="{FF2B5EF4-FFF2-40B4-BE49-F238E27FC236}">
              <a16:creationId xmlns:a16="http://schemas.microsoft.com/office/drawing/2014/main" id="{6F82BFA2-6AAB-4BF6-94AE-25670C6645E2}"/>
            </a:ext>
          </a:extLst>
        </xdr:cNvPr>
        <xdr:cNvSpPr txBox="1">
          <a:spLocks noChangeArrowheads="1"/>
        </xdr:cNvSpPr>
      </xdr:nvSpPr>
      <xdr:spPr bwMode="auto">
        <a:xfrm>
          <a:off x="6189345" y="112821720"/>
          <a:ext cx="61810"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6605" cy="185161"/>
    <xdr:sp macro="" textlink="">
      <xdr:nvSpPr>
        <xdr:cNvPr id="723" name="Text Box 9" hidden="1">
          <a:extLst>
            <a:ext uri="{FF2B5EF4-FFF2-40B4-BE49-F238E27FC236}">
              <a16:creationId xmlns:a16="http://schemas.microsoft.com/office/drawing/2014/main" id="{429C649F-4DEC-492A-A9E2-5DC85CD14148}"/>
            </a:ext>
          </a:extLst>
        </xdr:cNvPr>
        <xdr:cNvSpPr txBox="1">
          <a:spLocks noChangeArrowheads="1"/>
        </xdr:cNvSpPr>
      </xdr:nvSpPr>
      <xdr:spPr bwMode="auto">
        <a:xfrm>
          <a:off x="6189345" y="112821720"/>
          <a:ext cx="86605" cy="1851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125</xdr:row>
      <xdr:rowOff>0</xdr:rowOff>
    </xdr:from>
    <xdr:ext cx="2381" cy="58968"/>
    <xdr:sp macro="" textlink="">
      <xdr:nvSpPr>
        <xdr:cNvPr id="724" name="Text Box 8" hidden="1">
          <a:extLst>
            <a:ext uri="{FF2B5EF4-FFF2-40B4-BE49-F238E27FC236}">
              <a16:creationId xmlns:a16="http://schemas.microsoft.com/office/drawing/2014/main" id="{92E18A23-EEF6-4250-86D0-EC9EEDD44AC0}"/>
            </a:ext>
          </a:extLst>
        </xdr:cNvPr>
        <xdr:cNvSpPr txBox="1">
          <a:spLocks noChangeArrowheads="1"/>
        </xdr:cNvSpPr>
      </xdr:nvSpPr>
      <xdr:spPr bwMode="auto">
        <a:xfrm>
          <a:off x="373380" y="112821720"/>
          <a:ext cx="2381" cy="58968"/>
        </a:xfrm>
        <a:prstGeom prst="rect">
          <a:avLst/>
        </a:prstGeom>
        <a:noFill/>
        <a:ln>
          <a:noFill/>
        </a:ln>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125</xdr:row>
      <xdr:rowOff>0</xdr:rowOff>
    </xdr:from>
    <xdr:ext cx="2381" cy="181390"/>
    <xdr:sp macro="" textlink="">
      <xdr:nvSpPr>
        <xdr:cNvPr id="725" name="Text Box 8" hidden="1">
          <a:extLst>
            <a:ext uri="{FF2B5EF4-FFF2-40B4-BE49-F238E27FC236}">
              <a16:creationId xmlns:a16="http://schemas.microsoft.com/office/drawing/2014/main" id="{FD3997E7-E8B9-43CF-8762-E2F9252CF219}"/>
            </a:ext>
          </a:extLst>
        </xdr:cNvPr>
        <xdr:cNvSpPr txBox="1">
          <a:spLocks noChangeArrowheads="1"/>
        </xdr:cNvSpPr>
      </xdr:nvSpPr>
      <xdr:spPr bwMode="auto">
        <a:xfrm>
          <a:off x="373380" y="112821720"/>
          <a:ext cx="2381" cy="18139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6605" cy="181390"/>
    <xdr:sp macro="" textlink="">
      <xdr:nvSpPr>
        <xdr:cNvPr id="726" name="Text Box 9" hidden="1">
          <a:extLst>
            <a:ext uri="{FF2B5EF4-FFF2-40B4-BE49-F238E27FC236}">
              <a16:creationId xmlns:a16="http://schemas.microsoft.com/office/drawing/2014/main" id="{B2456E34-FAF8-47A6-8485-B2A568610FF2}"/>
            </a:ext>
          </a:extLst>
        </xdr:cNvPr>
        <xdr:cNvSpPr txBox="1">
          <a:spLocks noChangeArrowheads="1"/>
        </xdr:cNvSpPr>
      </xdr:nvSpPr>
      <xdr:spPr bwMode="auto">
        <a:xfrm>
          <a:off x="6189345" y="112821720"/>
          <a:ext cx="86605" cy="18139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125</xdr:row>
      <xdr:rowOff>0</xdr:rowOff>
    </xdr:from>
    <xdr:ext cx="2381" cy="181390"/>
    <xdr:sp macro="" textlink="">
      <xdr:nvSpPr>
        <xdr:cNvPr id="727" name="Text Box 8" hidden="1">
          <a:extLst>
            <a:ext uri="{FF2B5EF4-FFF2-40B4-BE49-F238E27FC236}">
              <a16:creationId xmlns:a16="http://schemas.microsoft.com/office/drawing/2014/main" id="{D9A47EF1-D834-4C9A-81D7-87268FFED137}"/>
            </a:ext>
          </a:extLst>
        </xdr:cNvPr>
        <xdr:cNvSpPr txBox="1">
          <a:spLocks noChangeArrowheads="1"/>
        </xdr:cNvSpPr>
      </xdr:nvSpPr>
      <xdr:spPr bwMode="auto">
        <a:xfrm>
          <a:off x="373380" y="112821720"/>
          <a:ext cx="2381" cy="18139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100388" cy="270071"/>
    <xdr:sp macro="" textlink="">
      <xdr:nvSpPr>
        <xdr:cNvPr id="728" name="Text Box 9" hidden="1">
          <a:extLst>
            <a:ext uri="{FF2B5EF4-FFF2-40B4-BE49-F238E27FC236}">
              <a16:creationId xmlns:a16="http://schemas.microsoft.com/office/drawing/2014/main" id="{7FF4FFFD-37EA-468A-A560-A8133195783A}"/>
            </a:ext>
          </a:extLst>
        </xdr:cNvPr>
        <xdr:cNvSpPr txBox="1">
          <a:spLocks noChangeArrowheads="1"/>
        </xdr:cNvSpPr>
      </xdr:nvSpPr>
      <xdr:spPr bwMode="auto">
        <a:xfrm>
          <a:off x="6197311" y="112821720"/>
          <a:ext cx="100388"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058"/>
    <xdr:sp macro="" textlink="">
      <xdr:nvSpPr>
        <xdr:cNvPr id="729" name="Text Box 8" hidden="1">
          <a:extLst>
            <a:ext uri="{FF2B5EF4-FFF2-40B4-BE49-F238E27FC236}">
              <a16:creationId xmlns:a16="http://schemas.microsoft.com/office/drawing/2014/main" id="{6CF3D644-F2A0-4B0E-BC08-D1286A875E1B}"/>
            </a:ext>
          </a:extLst>
        </xdr:cNvPr>
        <xdr:cNvSpPr txBox="1">
          <a:spLocks noChangeArrowheads="1"/>
        </xdr:cNvSpPr>
      </xdr:nvSpPr>
      <xdr:spPr bwMode="auto">
        <a:xfrm>
          <a:off x="3198495" y="112821720"/>
          <a:ext cx="3810" cy="34305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43058"/>
    <xdr:sp macro="" textlink="">
      <xdr:nvSpPr>
        <xdr:cNvPr id="730" name="Text Box 9" hidden="1">
          <a:extLst>
            <a:ext uri="{FF2B5EF4-FFF2-40B4-BE49-F238E27FC236}">
              <a16:creationId xmlns:a16="http://schemas.microsoft.com/office/drawing/2014/main" id="{BAD0709D-FEC2-40D6-8FFD-7927E9A51739}"/>
            </a:ext>
          </a:extLst>
        </xdr:cNvPr>
        <xdr:cNvSpPr txBox="1">
          <a:spLocks noChangeArrowheads="1"/>
        </xdr:cNvSpPr>
      </xdr:nvSpPr>
      <xdr:spPr bwMode="auto">
        <a:xfrm>
          <a:off x="6197311" y="112821720"/>
          <a:ext cx="92903" cy="3430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731" name="Text Box 8" hidden="1">
          <a:extLst>
            <a:ext uri="{FF2B5EF4-FFF2-40B4-BE49-F238E27FC236}">
              <a16:creationId xmlns:a16="http://schemas.microsoft.com/office/drawing/2014/main" id="{5952E85C-6C9A-4212-8963-C53891D892D7}"/>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732" name="Text Box 9" hidden="1">
          <a:extLst>
            <a:ext uri="{FF2B5EF4-FFF2-40B4-BE49-F238E27FC236}">
              <a16:creationId xmlns:a16="http://schemas.microsoft.com/office/drawing/2014/main" id="{38C4843B-25F1-4D3B-B920-BDFEE0A1EB15}"/>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733" name="Text Box 9" hidden="1">
          <a:extLst>
            <a:ext uri="{FF2B5EF4-FFF2-40B4-BE49-F238E27FC236}">
              <a16:creationId xmlns:a16="http://schemas.microsoft.com/office/drawing/2014/main" id="{71838A6E-D98F-49BA-B732-694A1C1EC596}"/>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6605" cy="160744"/>
    <xdr:sp macro="" textlink="">
      <xdr:nvSpPr>
        <xdr:cNvPr id="734" name="Text Box 9" hidden="1">
          <a:extLst>
            <a:ext uri="{FF2B5EF4-FFF2-40B4-BE49-F238E27FC236}">
              <a16:creationId xmlns:a16="http://schemas.microsoft.com/office/drawing/2014/main" id="{CE0ECC39-F439-48BA-8701-A2F9B1010EA8}"/>
            </a:ext>
          </a:extLst>
        </xdr:cNvPr>
        <xdr:cNvSpPr txBox="1">
          <a:spLocks noChangeArrowheads="1"/>
        </xdr:cNvSpPr>
      </xdr:nvSpPr>
      <xdr:spPr bwMode="auto">
        <a:xfrm>
          <a:off x="6189345" y="112821720"/>
          <a:ext cx="86605"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21"/>
    <xdr:sp macro="" textlink="">
      <xdr:nvSpPr>
        <xdr:cNvPr id="735" name="Text Box 8" hidden="1">
          <a:extLst>
            <a:ext uri="{FF2B5EF4-FFF2-40B4-BE49-F238E27FC236}">
              <a16:creationId xmlns:a16="http://schemas.microsoft.com/office/drawing/2014/main" id="{1FBB1B89-C1A8-42D5-AD3E-A717C22169DE}"/>
            </a:ext>
          </a:extLst>
        </xdr:cNvPr>
        <xdr:cNvSpPr txBox="1">
          <a:spLocks noChangeArrowheads="1"/>
        </xdr:cNvSpPr>
      </xdr:nvSpPr>
      <xdr:spPr bwMode="auto">
        <a:xfrm>
          <a:off x="3198495" y="11282172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21"/>
    <xdr:sp macro="" textlink="">
      <xdr:nvSpPr>
        <xdr:cNvPr id="736" name="Text Box 9" hidden="1">
          <a:extLst>
            <a:ext uri="{FF2B5EF4-FFF2-40B4-BE49-F238E27FC236}">
              <a16:creationId xmlns:a16="http://schemas.microsoft.com/office/drawing/2014/main" id="{CF15E0AD-92AC-47A2-9C91-510928366565}"/>
            </a:ext>
          </a:extLst>
        </xdr:cNvPr>
        <xdr:cNvSpPr txBox="1">
          <a:spLocks noChangeArrowheads="1"/>
        </xdr:cNvSpPr>
      </xdr:nvSpPr>
      <xdr:spPr bwMode="auto">
        <a:xfrm>
          <a:off x="6189345" y="112821720"/>
          <a:ext cx="617148"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21"/>
    <xdr:sp macro="" textlink="">
      <xdr:nvSpPr>
        <xdr:cNvPr id="737" name="Text Box 8" hidden="1">
          <a:extLst>
            <a:ext uri="{FF2B5EF4-FFF2-40B4-BE49-F238E27FC236}">
              <a16:creationId xmlns:a16="http://schemas.microsoft.com/office/drawing/2014/main" id="{5FE2F1E4-63EC-41A0-BD53-8BCD55EE3E37}"/>
            </a:ext>
          </a:extLst>
        </xdr:cNvPr>
        <xdr:cNvSpPr txBox="1">
          <a:spLocks noChangeArrowheads="1"/>
        </xdr:cNvSpPr>
      </xdr:nvSpPr>
      <xdr:spPr bwMode="auto">
        <a:xfrm>
          <a:off x="3198495" y="11282172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21"/>
    <xdr:sp macro="" textlink="">
      <xdr:nvSpPr>
        <xdr:cNvPr id="738" name="Text Box 9" hidden="1">
          <a:extLst>
            <a:ext uri="{FF2B5EF4-FFF2-40B4-BE49-F238E27FC236}">
              <a16:creationId xmlns:a16="http://schemas.microsoft.com/office/drawing/2014/main" id="{DE34FD80-5712-4624-BB3E-5F401C2B0CEF}"/>
            </a:ext>
          </a:extLst>
        </xdr:cNvPr>
        <xdr:cNvSpPr txBox="1">
          <a:spLocks noChangeArrowheads="1"/>
        </xdr:cNvSpPr>
      </xdr:nvSpPr>
      <xdr:spPr bwMode="auto">
        <a:xfrm>
          <a:off x="6189345" y="112821720"/>
          <a:ext cx="617148"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57"/>
    <xdr:sp macro="" textlink="">
      <xdr:nvSpPr>
        <xdr:cNvPr id="739" name="Text Box 8" hidden="1">
          <a:extLst>
            <a:ext uri="{FF2B5EF4-FFF2-40B4-BE49-F238E27FC236}">
              <a16:creationId xmlns:a16="http://schemas.microsoft.com/office/drawing/2014/main" id="{C5584785-0A24-4F98-95C6-64C70A78528A}"/>
            </a:ext>
          </a:extLst>
        </xdr:cNvPr>
        <xdr:cNvSpPr txBox="1">
          <a:spLocks noChangeArrowheads="1"/>
        </xdr:cNvSpPr>
      </xdr:nvSpPr>
      <xdr:spPr bwMode="auto">
        <a:xfrm>
          <a:off x="3198495" y="112821720"/>
          <a:ext cx="3810" cy="12455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57"/>
    <xdr:sp macro="" textlink="">
      <xdr:nvSpPr>
        <xdr:cNvPr id="740" name="Text Box 9" hidden="1">
          <a:extLst>
            <a:ext uri="{FF2B5EF4-FFF2-40B4-BE49-F238E27FC236}">
              <a16:creationId xmlns:a16="http://schemas.microsoft.com/office/drawing/2014/main" id="{859EDF41-D383-45AD-9790-12C92531C2F4}"/>
            </a:ext>
          </a:extLst>
        </xdr:cNvPr>
        <xdr:cNvSpPr txBox="1">
          <a:spLocks noChangeArrowheads="1"/>
        </xdr:cNvSpPr>
      </xdr:nvSpPr>
      <xdr:spPr bwMode="auto">
        <a:xfrm>
          <a:off x="6189345" y="112821720"/>
          <a:ext cx="617148"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43576"/>
    <xdr:sp macro="" textlink="">
      <xdr:nvSpPr>
        <xdr:cNvPr id="741" name="Text Box 8" hidden="1">
          <a:extLst>
            <a:ext uri="{FF2B5EF4-FFF2-40B4-BE49-F238E27FC236}">
              <a16:creationId xmlns:a16="http://schemas.microsoft.com/office/drawing/2014/main" id="{2DF1B991-9C7E-4467-AB3F-B7B9CA6FD86A}"/>
            </a:ext>
          </a:extLst>
        </xdr:cNvPr>
        <xdr:cNvSpPr txBox="1">
          <a:spLocks noChangeArrowheads="1"/>
        </xdr:cNvSpPr>
      </xdr:nvSpPr>
      <xdr:spPr bwMode="auto">
        <a:xfrm>
          <a:off x="3198495" y="112821720"/>
          <a:ext cx="3810" cy="14357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742" name="Text Box 8" hidden="1">
          <a:extLst>
            <a:ext uri="{FF2B5EF4-FFF2-40B4-BE49-F238E27FC236}">
              <a16:creationId xmlns:a16="http://schemas.microsoft.com/office/drawing/2014/main" id="{9A500F3A-3291-445A-A7E3-8BC6EF45A1FF}"/>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743" name="Text Box 9" hidden="1">
          <a:extLst>
            <a:ext uri="{FF2B5EF4-FFF2-40B4-BE49-F238E27FC236}">
              <a16:creationId xmlns:a16="http://schemas.microsoft.com/office/drawing/2014/main" id="{4DD4BD3D-37CB-4228-8C96-50BD54DA1D7E}"/>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744" name="Text Box 8" hidden="1">
          <a:extLst>
            <a:ext uri="{FF2B5EF4-FFF2-40B4-BE49-F238E27FC236}">
              <a16:creationId xmlns:a16="http://schemas.microsoft.com/office/drawing/2014/main" id="{D2A8B89B-EE64-4924-97F3-625B245CE031}"/>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745" name="Text Box 9" hidden="1">
          <a:extLst>
            <a:ext uri="{FF2B5EF4-FFF2-40B4-BE49-F238E27FC236}">
              <a16:creationId xmlns:a16="http://schemas.microsoft.com/office/drawing/2014/main" id="{09DDA94F-5EBD-4E89-826F-0961B73C173F}"/>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21"/>
    <xdr:sp macro="" textlink="">
      <xdr:nvSpPr>
        <xdr:cNvPr id="746" name="Text Box 8" hidden="1">
          <a:extLst>
            <a:ext uri="{FF2B5EF4-FFF2-40B4-BE49-F238E27FC236}">
              <a16:creationId xmlns:a16="http://schemas.microsoft.com/office/drawing/2014/main" id="{CC568FDD-97CE-4381-8784-83226CEB60DD}"/>
            </a:ext>
          </a:extLst>
        </xdr:cNvPr>
        <xdr:cNvSpPr txBox="1">
          <a:spLocks noChangeArrowheads="1"/>
        </xdr:cNvSpPr>
      </xdr:nvSpPr>
      <xdr:spPr bwMode="auto">
        <a:xfrm>
          <a:off x="3198495" y="11282172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21"/>
    <xdr:sp macro="" textlink="">
      <xdr:nvSpPr>
        <xdr:cNvPr id="747" name="Text Box 9" hidden="1">
          <a:extLst>
            <a:ext uri="{FF2B5EF4-FFF2-40B4-BE49-F238E27FC236}">
              <a16:creationId xmlns:a16="http://schemas.microsoft.com/office/drawing/2014/main" id="{64A083E9-41E9-48A7-BD7A-5A035E390AE2}"/>
            </a:ext>
          </a:extLst>
        </xdr:cNvPr>
        <xdr:cNvSpPr txBox="1">
          <a:spLocks noChangeArrowheads="1"/>
        </xdr:cNvSpPr>
      </xdr:nvSpPr>
      <xdr:spPr bwMode="auto">
        <a:xfrm>
          <a:off x="6189345" y="112821720"/>
          <a:ext cx="617148"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21"/>
    <xdr:sp macro="" textlink="">
      <xdr:nvSpPr>
        <xdr:cNvPr id="748" name="Text Box 8" hidden="1">
          <a:extLst>
            <a:ext uri="{FF2B5EF4-FFF2-40B4-BE49-F238E27FC236}">
              <a16:creationId xmlns:a16="http://schemas.microsoft.com/office/drawing/2014/main" id="{846AA842-408F-43AD-BDBE-06803F427D30}"/>
            </a:ext>
          </a:extLst>
        </xdr:cNvPr>
        <xdr:cNvSpPr txBox="1">
          <a:spLocks noChangeArrowheads="1"/>
        </xdr:cNvSpPr>
      </xdr:nvSpPr>
      <xdr:spPr bwMode="auto">
        <a:xfrm>
          <a:off x="3198495" y="11282172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21"/>
    <xdr:sp macro="" textlink="">
      <xdr:nvSpPr>
        <xdr:cNvPr id="749" name="Text Box 9" hidden="1">
          <a:extLst>
            <a:ext uri="{FF2B5EF4-FFF2-40B4-BE49-F238E27FC236}">
              <a16:creationId xmlns:a16="http://schemas.microsoft.com/office/drawing/2014/main" id="{1A29FD58-1359-4E7F-B88F-3089D9181FA5}"/>
            </a:ext>
          </a:extLst>
        </xdr:cNvPr>
        <xdr:cNvSpPr txBox="1">
          <a:spLocks noChangeArrowheads="1"/>
        </xdr:cNvSpPr>
      </xdr:nvSpPr>
      <xdr:spPr bwMode="auto">
        <a:xfrm>
          <a:off x="6189345" y="112821720"/>
          <a:ext cx="617148"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57"/>
    <xdr:sp macro="" textlink="">
      <xdr:nvSpPr>
        <xdr:cNvPr id="750" name="Text Box 8" hidden="1">
          <a:extLst>
            <a:ext uri="{FF2B5EF4-FFF2-40B4-BE49-F238E27FC236}">
              <a16:creationId xmlns:a16="http://schemas.microsoft.com/office/drawing/2014/main" id="{6A2185B2-1E85-4C13-87D5-341F1E2CC242}"/>
            </a:ext>
          </a:extLst>
        </xdr:cNvPr>
        <xdr:cNvSpPr txBox="1">
          <a:spLocks noChangeArrowheads="1"/>
        </xdr:cNvSpPr>
      </xdr:nvSpPr>
      <xdr:spPr bwMode="auto">
        <a:xfrm>
          <a:off x="3198495" y="112821720"/>
          <a:ext cx="3810" cy="12455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57"/>
    <xdr:sp macro="" textlink="">
      <xdr:nvSpPr>
        <xdr:cNvPr id="751" name="Text Box 9" hidden="1">
          <a:extLst>
            <a:ext uri="{FF2B5EF4-FFF2-40B4-BE49-F238E27FC236}">
              <a16:creationId xmlns:a16="http://schemas.microsoft.com/office/drawing/2014/main" id="{71AD0CE2-C76E-4CA4-B6BA-C1DF7BAC99CE}"/>
            </a:ext>
          </a:extLst>
        </xdr:cNvPr>
        <xdr:cNvSpPr txBox="1">
          <a:spLocks noChangeArrowheads="1"/>
        </xdr:cNvSpPr>
      </xdr:nvSpPr>
      <xdr:spPr bwMode="auto">
        <a:xfrm>
          <a:off x="6189345" y="112821720"/>
          <a:ext cx="617148"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43576"/>
    <xdr:sp macro="" textlink="">
      <xdr:nvSpPr>
        <xdr:cNvPr id="752" name="Text Box 8" hidden="1">
          <a:extLst>
            <a:ext uri="{FF2B5EF4-FFF2-40B4-BE49-F238E27FC236}">
              <a16:creationId xmlns:a16="http://schemas.microsoft.com/office/drawing/2014/main" id="{DD50690B-38D3-4EF3-A426-8766372A33D7}"/>
            </a:ext>
          </a:extLst>
        </xdr:cNvPr>
        <xdr:cNvSpPr txBox="1">
          <a:spLocks noChangeArrowheads="1"/>
        </xdr:cNvSpPr>
      </xdr:nvSpPr>
      <xdr:spPr bwMode="auto">
        <a:xfrm>
          <a:off x="3198495" y="112821720"/>
          <a:ext cx="3810" cy="14357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753" name="Text Box 8" hidden="1">
          <a:extLst>
            <a:ext uri="{FF2B5EF4-FFF2-40B4-BE49-F238E27FC236}">
              <a16:creationId xmlns:a16="http://schemas.microsoft.com/office/drawing/2014/main" id="{32B4DDA2-F94D-494B-AEDB-7B931E542EDF}"/>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754" name="Text Box 9" hidden="1">
          <a:extLst>
            <a:ext uri="{FF2B5EF4-FFF2-40B4-BE49-F238E27FC236}">
              <a16:creationId xmlns:a16="http://schemas.microsoft.com/office/drawing/2014/main" id="{12000E0E-8AE3-4FCB-9F3A-569F878CAD15}"/>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72376" cy="267213"/>
    <xdr:sp macro="" textlink="">
      <xdr:nvSpPr>
        <xdr:cNvPr id="755" name="Text Box 9" hidden="1">
          <a:extLst>
            <a:ext uri="{FF2B5EF4-FFF2-40B4-BE49-F238E27FC236}">
              <a16:creationId xmlns:a16="http://schemas.microsoft.com/office/drawing/2014/main" id="{EB743387-B1A7-4B2C-A394-9A194D2E101A}"/>
            </a:ext>
          </a:extLst>
        </xdr:cNvPr>
        <xdr:cNvSpPr txBox="1">
          <a:spLocks noChangeArrowheads="1"/>
        </xdr:cNvSpPr>
      </xdr:nvSpPr>
      <xdr:spPr bwMode="auto">
        <a:xfrm>
          <a:off x="6189345" y="112821720"/>
          <a:ext cx="7237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6605" cy="160744"/>
    <xdr:sp macro="" textlink="">
      <xdr:nvSpPr>
        <xdr:cNvPr id="756" name="Text Box 9" hidden="1">
          <a:extLst>
            <a:ext uri="{FF2B5EF4-FFF2-40B4-BE49-F238E27FC236}">
              <a16:creationId xmlns:a16="http://schemas.microsoft.com/office/drawing/2014/main" id="{4C1B29D3-328F-49D5-ADEA-F803D06C4159}"/>
            </a:ext>
          </a:extLst>
        </xdr:cNvPr>
        <xdr:cNvSpPr txBox="1">
          <a:spLocks noChangeArrowheads="1"/>
        </xdr:cNvSpPr>
      </xdr:nvSpPr>
      <xdr:spPr bwMode="auto">
        <a:xfrm>
          <a:off x="6189345" y="112821720"/>
          <a:ext cx="86605"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6605" cy="160970"/>
    <xdr:sp macro="" textlink="">
      <xdr:nvSpPr>
        <xdr:cNvPr id="757" name="Text Box 9" hidden="1">
          <a:extLst>
            <a:ext uri="{FF2B5EF4-FFF2-40B4-BE49-F238E27FC236}">
              <a16:creationId xmlns:a16="http://schemas.microsoft.com/office/drawing/2014/main" id="{4A48EA63-5A65-4047-B53B-3B4280C4A1D7}"/>
            </a:ext>
          </a:extLst>
        </xdr:cNvPr>
        <xdr:cNvSpPr txBox="1">
          <a:spLocks noChangeArrowheads="1"/>
        </xdr:cNvSpPr>
      </xdr:nvSpPr>
      <xdr:spPr bwMode="auto">
        <a:xfrm>
          <a:off x="6189345" y="112821720"/>
          <a:ext cx="86605" cy="1609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264367"/>
    <xdr:sp macro="" textlink="">
      <xdr:nvSpPr>
        <xdr:cNvPr id="758" name="Text Box 9" hidden="1">
          <a:extLst>
            <a:ext uri="{FF2B5EF4-FFF2-40B4-BE49-F238E27FC236}">
              <a16:creationId xmlns:a16="http://schemas.microsoft.com/office/drawing/2014/main" id="{B53EA47A-B7B6-4829-869E-923941327EEA}"/>
            </a:ext>
          </a:extLst>
        </xdr:cNvPr>
        <xdr:cNvSpPr txBox="1">
          <a:spLocks noChangeArrowheads="1"/>
        </xdr:cNvSpPr>
      </xdr:nvSpPr>
      <xdr:spPr bwMode="auto">
        <a:xfrm>
          <a:off x="6197311" y="112821720"/>
          <a:ext cx="92903"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68717"/>
    <xdr:sp macro="" textlink="">
      <xdr:nvSpPr>
        <xdr:cNvPr id="759" name="Text Box 8" hidden="1">
          <a:extLst>
            <a:ext uri="{FF2B5EF4-FFF2-40B4-BE49-F238E27FC236}">
              <a16:creationId xmlns:a16="http://schemas.microsoft.com/office/drawing/2014/main" id="{B5F116B4-3862-422C-A4B2-739200E64C19}"/>
            </a:ext>
          </a:extLst>
        </xdr:cNvPr>
        <xdr:cNvSpPr txBox="1">
          <a:spLocks noChangeArrowheads="1"/>
        </xdr:cNvSpPr>
      </xdr:nvSpPr>
      <xdr:spPr bwMode="auto">
        <a:xfrm>
          <a:off x="3198495" y="112821720"/>
          <a:ext cx="3810" cy="3687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68717"/>
    <xdr:sp macro="" textlink="">
      <xdr:nvSpPr>
        <xdr:cNvPr id="760" name="Text Box 9" hidden="1">
          <a:extLst>
            <a:ext uri="{FF2B5EF4-FFF2-40B4-BE49-F238E27FC236}">
              <a16:creationId xmlns:a16="http://schemas.microsoft.com/office/drawing/2014/main" id="{50A1AD97-BC34-4492-AF9A-36B6D0CD6664}"/>
            </a:ext>
          </a:extLst>
        </xdr:cNvPr>
        <xdr:cNvSpPr txBox="1">
          <a:spLocks noChangeArrowheads="1"/>
        </xdr:cNvSpPr>
      </xdr:nvSpPr>
      <xdr:spPr bwMode="auto">
        <a:xfrm>
          <a:off x="6197311" y="112821720"/>
          <a:ext cx="92903"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761" name="Text Box 8" hidden="1">
          <a:extLst>
            <a:ext uri="{FF2B5EF4-FFF2-40B4-BE49-F238E27FC236}">
              <a16:creationId xmlns:a16="http://schemas.microsoft.com/office/drawing/2014/main" id="{35070D45-2E26-4D83-85D0-B8BA36A537A1}"/>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762" name="Text Box 9" hidden="1">
          <a:extLst>
            <a:ext uri="{FF2B5EF4-FFF2-40B4-BE49-F238E27FC236}">
              <a16:creationId xmlns:a16="http://schemas.microsoft.com/office/drawing/2014/main" id="{05601A55-A609-48A2-9766-6EF52C9ED9E4}"/>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763" name="Text Box 9" hidden="1">
          <a:extLst>
            <a:ext uri="{FF2B5EF4-FFF2-40B4-BE49-F238E27FC236}">
              <a16:creationId xmlns:a16="http://schemas.microsoft.com/office/drawing/2014/main" id="{588EB165-805B-492F-BE04-B3FA0F82D918}"/>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764" name="Text Box 8" hidden="1">
          <a:extLst>
            <a:ext uri="{FF2B5EF4-FFF2-40B4-BE49-F238E27FC236}">
              <a16:creationId xmlns:a16="http://schemas.microsoft.com/office/drawing/2014/main" id="{CAF74EF9-F776-4260-B7D8-88F9880F0391}"/>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765" name="Text Box 9" hidden="1">
          <a:extLst>
            <a:ext uri="{FF2B5EF4-FFF2-40B4-BE49-F238E27FC236}">
              <a16:creationId xmlns:a16="http://schemas.microsoft.com/office/drawing/2014/main" id="{7CF784FC-979D-4C00-A9D1-11172777DB59}"/>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766" name="Text Box 8" hidden="1">
          <a:extLst>
            <a:ext uri="{FF2B5EF4-FFF2-40B4-BE49-F238E27FC236}">
              <a16:creationId xmlns:a16="http://schemas.microsoft.com/office/drawing/2014/main" id="{E2126042-25B3-45B8-8589-FAA954398788}"/>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767" name="Text Box 9" hidden="1">
          <a:extLst>
            <a:ext uri="{FF2B5EF4-FFF2-40B4-BE49-F238E27FC236}">
              <a16:creationId xmlns:a16="http://schemas.microsoft.com/office/drawing/2014/main" id="{141FD95C-7F61-4BD5-B796-25D179CE6303}"/>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768" name="Text Box 8" hidden="1">
          <a:extLst>
            <a:ext uri="{FF2B5EF4-FFF2-40B4-BE49-F238E27FC236}">
              <a16:creationId xmlns:a16="http://schemas.microsoft.com/office/drawing/2014/main" id="{529E0EF9-E374-46C7-98DB-0403FA6A9D90}"/>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769" name="Text Box 9" hidden="1">
          <a:extLst>
            <a:ext uri="{FF2B5EF4-FFF2-40B4-BE49-F238E27FC236}">
              <a16:creationId xmlns:a16="http://schemas.microsoft.com/office/drawing/2014/main" id="{F298F7D1-E611-40ED-BE3C-C1497B49B388}"/>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810" cy="267213"/>
    <xdr:sp macro="" textlink="">
      <xdr:nvSpPr>
        <xdr:cNvPr id="770" name="Text Box 9" hidden="1">
          <a:extLst>
            <a:ext uri="{FF2B5EF4-FFF2-40B4-BE49-F238E27FC236}">
              <a16:creationId xmlns:a16="http://schemas.microsoft.com/office/drawing/2014/main" id="{8CAA7EC0-8EE1-4414-9B03-12DA5971274E}"/>
            </a:ext>
          </a:extLst>
        </xdr:cNvPr>
        <xdr:cNvSpPr txBox="1">
          <a:spLocks noChangeArrowheads="1"/>
        </xdr:cNvSpPr>
      </xdr:nvSpPr>
      <xdr:spPr bwMode="auto">
        <a:xfrm>
          <a:off x="6189345" y="112821720"/>
          <a:ext cx="61810"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100388" cy="270071"/>
    <xdr:sp macro="" textlink="">
      <xdr:nvSpPr>
        <xdr:cNvPr id="771" name="Text Box 9" hidden="1">
          <a:extLst>
            <a:ext uri="{FF2B5EF4-FFF2-40B4-BE49-F238E27FC236}">
              <a16:creationId xmlns:a16="http://schemas.microsoft.com/office/drawing/2014/main" id="{EE8FE7E9-3623-4263-B38A-2253DF9BDA4B}"/>
            </a:ext>
          </a:extLst>
        </xdr:cNvPr>
        <xdr:cNvSpPr txBox="1">
          <a:spLocks noChangeArrowheads="1"/>
        </xdr:cNvSpPr>
      </xdr:nvSpPr>
      <xdr:spPr bwMode="auto">
        <a:xfrm>
          <a:off x="6197311" y="112821720"/>
          <a:ext cx="100388"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058"/>
    <xdr:sp macro="" textlink="">
      <xdr:nvSpPr>
        <xdr:cNvPr id="772" name="Text Box 8" hidden="1">
          <a:extLst>
            <a:ext uri="{FF2B5EF4-FFF2-40B4-BE49-F238E27FC236}">
              <a16:creationId xmlns:a16="http://schemas.microsoft.com/office/drawing/2014/main" id="{82239DFF-0C23-4554-AFAE-5124506E680F}"/>
            </a:ext>
          </a:extLst>
        </xdr:cNvPr>
        <xdr:cNvSpPr txBox="1">
          <a:spLocks noChangeArrowheads="1"/>
        </xdr:cNvSpPr>
      </xdr:nvSpPr>
      <xdr:spPr bwMode="auto">
        <a:xfrm>
          <a:off x="3198495" y="112821720"/>
          <a:ext cx="3810" cy="34305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43058"/>
    <xdr:sp macro="" textlink="">
      <xdr:nvSpPr>
        <xdr:cNvPr id="773" name="Text Box 9" hidden="1">
          <a:extLst>
            <a:ext uri="{FF2B5EF4-FFF2-40B4-BE49-F238E27FC236}">
              <a16:creationId xmlns:a16="http://schemas.microsoft.com/office/drawing/2014/main" id="{81013000-4649-4861-B479-85B1E0B4EFB4}"/>
            </a:ext>
          </a:extLst>
        </xdr:cNvPr>
        <xdr:cNvSpPr txBox="1">
          <a:spLocks noChangeArrowheads="1"/>
        </xdr:cNvSpPr>
      </xdr:nvSpPr>
      <xdr:spPr bwMode="auto">
        <a:xfrm>
          <a:off x="6197311" y="112821720"/>
          <a:ext cx="92903" cy="3430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774" name="Text Box 8" hidden="1">
          <a:extLst>
            <a:ext uri="{FF2B5EF4-FFF2-40B4-BE49-F238E27FC236}">
              <a16:creationId xmlns:a16="http://schemas.microsoft.com/office/drawing/2014/main" id="{D5D6D63F-71C1-4139-AC88-FB56F438B0AE}"/>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775" name="Text Box 9" hidden="1">
          <a:extLst>
            <a:ext uri="{FF2B5EF4-FFF2-40B4-BE49-F238E27FC236}">
              <a16:creationId xmlns:a16="http://schemas.microsoft.com/office/drawing/2014/main" id="{30E1C8D7-1EBA-47F0-9795-F041D4674824}"/>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776" name="Text Box 9" hidden="1">
          <a:extLst>
            <a:ext uri="{FF2B5EF4-FFF2-40B4-BE49-F238E27FC236}">
              <a16:creationId xmlns:a16="http://schemas.microsoft.com/office/drawing/2014/main" id="{3FF8A683-E99E-4AFA-9444-5FB4799FA67F}"/>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777" name="Text Box 8" hidden="1">
          <a:extLst>
            <a:ext uri="{FF2B5EF4-FFF2-40B4-BE49-F238E27FC236}">
              <a16:creationId xmlns:a16="http://schemas.microsoft.com/office/drawing/2014/main" id="{E2461B95-44CA-4B48-A81B-BFA40196B914}"/>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778" name="Text Box 9" hidden="1">
          <a:extLst>
            <a:ext uri="{FF2B5EF4-FFF2-40B4-BE49-F238E27FC236}">
              <a16:creationId xmlns:a16="http://schemas.microsoft.com/office/drawing/2014/main" id="{E0E8DB2C-90B4-4F1A-B30B-919FD6C185F0}"/>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779" name="Text Box 8" hidden="1">
          <a:extLst>
            <a:ext uri="{FF2B5EF4-FFF2-40B4-BE49-F238E27FC236}">
              <a16:creationId xmlns:a16="http://schemas.microsoft.com/office/drawing/2014/main" id="{287E7DAF-8780-49A3-8BA6-BC5BF4FC5A3B}"/>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780" name="Text Box 9" hidden="1">
          <a:extLst>
            <a:ext uri="{FF2B5EF4-FFF2-40B4-BE49-F238E27FC236}">
              <a16:creationId xmlns:a16="http://schemas.microsoft.com/office/drawing/2014/main" id="{17EF5F0E-F222-4BC3-8D31-E8D1E6CD6C73}"/>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781" name="Text Box 8" hidden="1">
          <a:extLst>
            <a:ext uri="{FF2B5EF4-FFF2-40B4-BE49-F238E27FC236}">
              <a16:creationId xmlns:a16="http://schemas.microsoft.com/office/drawing/2014/main" id="{27B2A12C-0D14-4E22-AC5E-01F92A6B77CE}"/>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782" name="Text Box 9" hidden="1">
          <a:extLst>
            <a:ext uri="{FF2B5EF4-FFF2-40B4-BE49-F238E27FC236}">
              <a16:creationId xmlns:a16="http://schemas.microsoft.com/office/drawing/2014/main" id="{42E360BF-0980-4FD8-9BB2-E02D2B54A1CB}"/>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72376" cy="267213"/>
    <xdr:sp macro="" textlink="">
      <xdr:nvSpPr>
        <xdr:cNvPr id="783" name="Text Box 9" hidden="1">
          <a:extLst>
            <a:ext uri="{FF2B5EF4-FFF2-40B4-BE49-F238E27FC236}">
              <a16:creationId xmlns:a16="http://schemas.microsoft.com/office/drawing/2014/main" id="{33C8A7AF-92F6-43BE-8468-C295678A33D2}"/>
            </a:ext>
          </a:extLst>
        </xdr:cNvPr>
        <xdr:cNvSpPr txBox="1">
          <a:spLocks noChangeArrowheads="1"/>
        </xdr:cNvSpPr>
      </xdr:nvSpPr>
      <xdr:spPr bwMode="auto">
        <a:xfrm>
          <a:off x="6189345" y="112821720"/>
          <a:ext cx="7237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264367"/>
    <xdr:sp macro="" textlink="">
      <xdr:nvSpPr>
        <xdr:cNvPr id="784" name="Text Box 9" hidden="1">
          <a:extLst>
            <a:ext uri="{FF2B5EF4-FFF2-40B4-BE49-F238E27FC236}">
              <a16:creationId xmlns:a16="http://schemas.microsoft.com/office/drawing/2014/main" id="{E1814BCE-2493-4471-8E6F-5D5317F10F32}"/>
            </a:ext>
          </a:extLst>
        </xdr:cNvPr>
        <xdr:cNvSpPr txBox="1">
          <a:spLocks noChangeArrowheads="1"/>
        </xdr:cNvSpPr>
      </xdr:nvSpPr>
      <xdr:spPr bwMode="auto">
        <a:xfrm>
          <a:off x="6197311" y="112821720"/>
          <a:ext cx="92903"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68717"/>
    <xdr:sp macro="" textlink="">
      <xdr:nvSpPr>
        <xdr:cNvPr id="785" name="Text Box 8" hidden="1">
          <a:extLst>
            <a:ext uri="{FF2B5EF4-FFF2-40B4-BE49-F238E27FC236}">
              <a16:creationId xmlns:a16="http://schemas.microsoft.com/office/drawing/2014/main" id="{ECFD3B79-7B79-4F20-BBD7-794BEFBB2264}"/>
            </a:ext>
          </a:extLst>
        </xdr:cNvPr>
        <xdr:cNvSpPr txBox="1">
          <a:spLocks noChangeArrowheads="1"/>
        </xdr:cNvSpPr>
      </xdr:nvSpPr>
      <xdr:spPr bwMode="auto">
        <a:xfrm>
          <a:off x="3198495" y="112821720"/>
          <a:ext cx="3810" cy="3687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68717"/>
    <xdr:sp macro="" textlink="">
      <xdr:nvSpPr>
        <xdr:cNvPr id="786" name="Text Box 9" hidden="1">
          <a:extLst>
            <a:ext uri="{FF2B5EF4-FFF2-40B4-BE49-F238E27FC236}">
              <a16:creationId xmlns:a16="http://schemas.microsoft.com/office/drawing/2014/main" id="{8F737A42-0A60-481F-AFBC-FD6B8804B2DE}"/>
            </a:ext>
          </a:extLst>
        </xdr:cNvPr>
        <xdr:cNvSpPr txBox="1">
          <a:spLocks noChangeArrowheads="1"/>
        </xdr:cNvSpPr>
      </xdr:nvSpPr>
      <xdr:spPr bwMode="auto">
        <a:xfrm>
          <a:off x="6197311" y="112821720"/>
          <a:ext cx="92903"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787" name="Text Box 8" hidden="1">
          <a:extLst>
            <a:ext uri="{FF2B5EF4-FFF2-40B4-BE49-F238E27FC236}">
              <a16:creationId xmlns:a16="http://schemas.microsoft.com/office/drawing/2014/main" id="{D342D1DE-E720-4A3F-BF8F-9C24DC5B28B3}"/>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788" name="Text Box 9" hidden="1">
          <a:extLst>
            <a:ext uri="{FF2B5EF4-FFF2-40B4-BE49-F238E27FC236}">
              <a16:creationId xmlns:a16="http://schemas.microsoft.com/office/drawing/2014/main" id="{B38C943C-8A84-408D-B727-D8A8A6F0B6C3}"/>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789" name="Text Box 9" hidden="1">
          <a:extLst>
            <a:ext uri="{FF2B5EF4-FFF2-40B4-BE49-F238E27FC236}">
              <a16:creationId xmlns:a16="http://schemas.microsoft.com/office/drawing/2014/main" id="{DFD49A32-5F9A-47C2-9AC2-8E4D757F3860}"/>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790" name="Text Box 8" hidden="1">
          <a:extLst>
            <a:ext uri="{FF2B5EF4-FFF2-40B4-BE49-F238E27FC236}">
              <a16:creationId xmlns:a16="http://schemas.microsoft.com/office/drawing/2014/main" id="{B2670C02-D72A-47CB-9961-96ABBBA2CD24}"/>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791" name="Text Box 9" hidden="1">
          <a:extLst>
            <a:ext uri="{FF2B5EF4-FFF2-40B4-BE49-F238E27FC236}">
              <a16:creationId xmlns:a16="http://schemas.microsoft.com/office/drawing/2014/main" id="{D7DECA09-0925-40D5-80BC-AE35D6F4C499}"/>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792" name="Text Box 8" hidden="1">
          <a:extLst>
            <a:ext uri="{FF2B5EF4-FFF2-40B4-BE49-F238E27FC236}">
              <a16:creationId xmlns:a16="http://schemas.microsoft.com/office/drawing/2014/main" id="{A53F1C37-F024-4A53-8C27-40D4EBAF6AFF}"/>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793" name="Text Box 9" hidden="1">
          <a:extLst>
            <a:ext uri="{FF2B5EF4-FFF2-40B4-BE49-F238E27FC236}">
              <a16:creationId xmlns:a16="http://schemas.microsoft.com/office/drawing/2014/main" id="{CB7FFC5F-1BF1-420B-8E77-95399DB0265B}"/>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794" name="Text Box 8" hidden="1">
          <a:extLst>
            <a:ext uri="{FF2B5EF4-FFF2-40B4-BE49-F238E27FC236}">
              <a16:creationId xmlns:a16="http://schemas.microsoft.com/office/drawing/2014/main" id="{334F013B-75C4-48D6-8D3E-CC661D6AD356}"/>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795" name="Text Box 9" hidden="1">
          <a:extLst>
            <a:ext uri="{FF2B5EF4-FFF2-40B4-BE49-F238E27FC236}">
              <a16:creationId xmlns:a16="http://schemas.microsoft.com/office/drawing/2014/main" id="{578161D0-1B85-49A2-8A9D-9BA9E1279A70}"/>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72376" cy="267213"/>
    <xdr:sp macro="" textlink="">
      <xdr:nvSpPr>
        <xdr:cNvPr id="796" name="Text Box 9" hidden="1">
          <a:extLst>
            <a:ext uri="{FF2B5EF4-FFF2-40B4-BE49-F238E27FC236}">
              <a16:creationId xmlns:a16="http://schemas.microsoft.com/office/drawing/2014/main" id="{826760B3-3EB2-4D40-BBB1-1FF573AA3BFC}"/>
            </a:ext>
          </a:extLst>
        </xdr:cNvPr>
        <xdr:cNvSpPr txBox="1">
          <a:spLocks noChangeArrowheads="1"/>
        </xdr:cNvSpPr>
      </xdr:nvSpPr>
      <xdr:spPr bwMode="auto">
        <a:xfrm>
          <a:off x="6189345" y="112821720"/>
          <a:ext cx="7237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264367"/>
    <xdr:sp macro="" textlink="">
      <xdr:nvSpPr>
        <xdr:cNvPr id="797" name="Text Box 9" hidden="1">
          <a:extLst>
            <a:ext uri="{FF2B5EF4-FFF2-40B4-BE49-F238E27FC236}">
              <a16:creationId xmlns:a16="http://schemas.microsoft.com/office/drawing/2014/main" id="{DC889CAC-57DE-4AEE-9BE4-FECC42BD6AA1}"/>
            </a:ext>
          </a:extLst>
        </xdr:cNvPr>
        <xdr:cNvSpPr txBox="1">
          <a:spLocks noChangeArrowheads="1"/>
        </xdr:cNvSpPr>
      </xdr:nvSpPr>
      <xdr:spPr bwMode="auto">
        <a:xfrm>
          <a:off x="6197311" y="112821720"/>
          <a:ext cx="92903"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68717"/>
    <xdr:sp macro="" textlink="">
      <xdr:nvSpPr>
        <xdr:cNvPr id="798" name="Text Box 8" hidden="1">
          <a:extLst>
            <a:ext uri="{FF2B5EF4-FFF2-40B4-BE49-F238E27FC236}">
              <a16:creationId xmlns:a16="http://schemas.microsoft.com/office/drawing/2014/main" id="{49803330-75F4-41FA-AA25-7231D35631D0}"/>
            </a:ext>
          </a:extLst>
        </xdr:cNvPr>
        <xdr:cNvSpPr txBox="1">
          <a:spLocks noChangeArrowheads="1"/>
        </xdr:cNvSpPr>
      </xdr:nvSpPr>
      <xdr:spPr bwMode="auto">
        <a:xfrm>
          <a:off x="3198495" y="112821720"/>
          <a:ext cx="3810" cy="3687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68717"/>
    <xdr:sp macro="" textlink="">
      <xdr:nvSpPr>
        <xdr:cNvPr id="799" name="Text Box 9" hidden="1">
          <a:extLst>
            <a:ext uri="{FF2B5EF4-FFF2-40B4-BE49-F238E27FC236}">
              <a16:creationId xmlns:a16="http://schemas.microsoft.com/office/drawing/2014/main" id="{30EB20DE-9A36-4968-9DF3-D0A58D415F46}"/>
            </a:ext>
          </a:extLst>
        </xdr:cNvPr>
        <xdr:cNvSpPr txBox="1">
          <a:spLocks noChangeArrowheads="1"/>
        </xdr:cNvSpPr>
      </xdr:nvSpPr>
      <xdr:spPr bwMode="auto">
        <a:xfrm>
          <a:off x="6197311" y="112821720"/>
          <a:ext cx="92903"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800" name="Text Box 8" hidden="1">
          <a:extLst>
            <a:ext uri="{FF2B5EF4-FFF2-40B4-BE49-F238E27FC236}">
              <a16:creationId xmlns:a16="http://schemas.microsoft.com/office/drawing/2014/main" id="{134D26CA-9DFF-4425-B139-364322C441CE}"/>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801" name="Text Box 9" hidden="1">
          <a:extLst>
            <a:ext uri="{FF2B5EF4-FFF2-40B4-BE49-F238E27FC236}">
              <a16:creationId xmlns:a16="http://schemas.microsoft.com/office/drawing/2014/main" id="{0D308B5A-BDDD-40D9-BFA5-338F747CFD9F}"/>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802" name="Text Box 9" hidden="1">
          <a:extLst>
            <a:ext uri="{FF2B5EF4-FFF2-40B4-BE49-F238E27FC236}">
              <a16:creationId xmlns:a16="http://schemas.microsoft.com/office/drawing/2014/main" id="{B7B30596-D6AB-496B-A4FB-5CE38C4DDF8C}"/>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803" name="Text Box 8" hidden="1">
          <a:extLst>
            <a:ext uri="{FF2B5EF4-FFF2-40B4-BE49-F238E27FC236}">
              <a16:creationId xmlns:a16="http://schemas.microsoft.com/office/drawing/2014/main" id="{E39C08A9-7633-4037-8AE9-7D43A59CBA32}"/>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804" name="Text Box 9" hidden="1">
          <a:extLst>
            <a:ext uri="{FF2B5EF4-FFF2-40B4-BE49-F238E27FC236}">
              <a16:creationId xmlns:a16="http://schemas.microsoft.com/office/drawing/2014/main" id="{3BBE6278-27BC-4429-BCA5-6D624BCFF8F0}"/>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805" name="Text Box 8" hidden="1">
          <a:extLst>
            <a:ext uri="{FF2B5EF4-FFF2-40B4-BE49-F238E27FC236}">
              <a16:creationId xmlns:a16="http://schemas.microsoft.com/office/drawing/2014/main" id="{E1F72C78-224B-4913-9793-1429DDCAB8CD}"/>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806" name="Text Box 9" hidden="1">
          <a:extLst>
            <a:ext uri="{FF2B5EF4-FFF2-40B4-BE49-F238E27FC236}">
              <a16:creationId xmlns:a16="http://schemas.microsoft.com/office/drawing/2014/main" id="{3ACA525D-CC30-4D51-88F1-CF4A9636C97B}"/>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807" name="Text Box 8" hidden="1">
          <a:extLst>
            <a:ext uri="{FF2B5EF4-FFF2-40B4-BE49-F238E27FC236}">
              <a16:creationId xmlns:a16="http://schemas.microsoft.com/office/drawing/2014/main" id="{ED87CB13-A549-45A6-8C1B-667677EDE3E4}"/>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808" name="Text Box 9" hidden="1">
          <a:extLst>
            <a:ext uri="{FF2B5EF4-FFF2-40B4-BE49-F238E27FC236}">
              <a16:creationId xmlns:a16="http://schemas.microsoft.com/office/drawing/2014/main" id="{1334DBAC-D9D9-4F83-A6B6-B514A25AF5B1}"/>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72376" cy="267213"/>
    <xdr:sp macro="" textlink="">
      <xdr:nvSpPr>
        <xdr:cNvPr id="809" name="Text Box 9" hidden="1">
          <a:extLst>
            <a:ext uri="{FF2B5EF4-FFF2-40B4-BE49-F238E27FC236}">
              <a16:creationId xmlns:a16="http://schemas.microsoft.com/office/drawing/2014/main" id="{60A370D7-648F-4953-B0EC-E782DC02140E}"/>
            </a:ext>
          </a:extLst>
        </xdr:cNvPr>
        <xdr:cNvSpPr txBox="1">
          <a:spLocks noChangeArrowheads="1"/>
        </xdr:cNvSpPr>
      </xdr:nvSpPr>
      <xdr:spPr bwMode="auto">
        <a:xfrm>
          <a:off x="6189345" y="112821720"/>
          <a:ext cx="7237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264367"/>
    <xdr:sp macro="" textlink="">
      <xdr:nvSpPr>
        <xdr:cNvPr id="810" name="Text Box 9" hidden="1">
          <a:extLst>
            <a:ext uri="{FF2B5EF4-FFF2-40B4-BE49-F238E27FC236}">
              <a16:creationId xmlns:a16="http://schemas.microsoft.com/office/drawing/2014/main" id="{4582233B-FEA3-4F6B-9F3A-F911824C87B4}"/>
            </a:ext>
          </a:extLst>
        </xdr:cNvPr>
        <xdr:cNvSpPr txBox="1">
          <a:spLocks noChangeArrowheads="1"/>
        </xdr:cNvSpPr>
      </xdr:nvSpPr>
      <xdr:spPr bwMode="auto">
        <a:xfrm>
          <a:off x="6197311" y="112821720"/>
          <a:ext cx="92903"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68717"/>
    <xdr:sp macro="" textlink="">
      <xdr:nvSpPr>
        <xdr:cNvPr id="811" name="Text Box 8" hidden="1">
          <a:extLst>
            <a:ext uri="{FF2B5EF4-FFF2-40B4-BE49-F238E27FC236}">
              <a16:creationId xmlns:a16="http://schemas.microsoft.com/office/drawing/2014/main" id="{7BACEB5A-DF69-4F84-9F66-13768196158C}"/>
            </a:ext>
          </a:extLst>
        </xdr:cNvPr>
        <xdr:cNvSpPr txBox="1">
          <a:spLocks noChangeArrowheads="1"/>
        </xdr:cNvSpPr>
      </xdr:nvSpPr>
      <xdr:spPr bwMode="auto">
        <a:xfrm>
          <a:off x="3198495" y="112821720"/>
          <a:ext cx="3810" cy="3687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68717"/>
    <xdr:sp macro="" textlink="">
      <xdr:nvSpPr>
        <xdr:cNvPr id="812" name="Text Box 9" hidden="1">
          <a:extLst>
            <a:ext uri="{FF2B5EF4-FFF2-40B4-BE49-F238E27FC236}">
              <a16:creationId xmlns:a16="http://schemas.microsoft.com/office/drawing/2014/main" id="{5E815635-4F3B-4899-99CE-F3F4B0508E00}"/>
            </a:ext>
          </a:extLst>
        </xdr:cNvPr>
        <xdr:cNvSpPr txBox="1">
          <a:spLocks noChangeArrowheads="1"/>
        </xdr:cNvSpPr>
      </xdr:nvSpPr>
      <xdr:spPr bwMode="auto">
        <a:xfrm>
          <a:off x="6197311" y="112821720"/>
          <a:ext cx="92903"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813" name="Text Box 8" hidden="1">
          <a:extLst>
            <a:ext uri="{FF2B5EF4-FFF2-40B4-BE49-F238E27FC236}">
              <a16:creationId xmlns:a16="http://schemas.microsoft.com/office/drawing/2014/main" id="{3627A4B7-2960-4E0D-B46E-FC7975FDCCA7}"/>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814" name="Text Box 9" hidden="1">
          <a:extLst>
            <a:ext uri="{FF2B5EF4-FFF2-40B4-BE49-F238E27FC236}">
              <a16:creationId xmlns:a16="http://schemas.microsoft.com/office/drawing/2014/main" id="{7C364837-7824-4796-ACB5-EA175319CBD5}"/>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815" name="Text Box 9" hidden="1">
          <a:extLst>
            <a:ext uri="{FF2B5EF4-FFF2-40B4-BE49-F238E27FC236}">
              <a16:creationId xmlns:a16="http://schemas.microsoft.com/office/drawing/2014/main" id="{CBB9856C-7D18-46FC-9326-B80945143740}"/>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6605" cy="160744"/>
    <xdr:sp macro="" textlink="">
      <xdr:nvSpPr>
        <xdr:cNvPr id="816" name="Text Box 9" hidden="1">
          <a:extLst>
            <a:ext uri="{FF2B5EF4-FFF2-40B4-BE49-F238E27FC236}">
              <a16:creationId xmlns:a16="http://schemas.microsoft.com/office/drawing/2014/main" id="{A7F52A6B-1422-4C77-9742-D4F8153C03A6}"/>
            </a:ext>
          </a:extLst>
        </xdr:cNvPr>
        <xdr:cNvSpPr txBox="1">
          <a:spLocks noChangeArrowheads="1"/>
        </xdr:cNvSpPr>
      </xdr:nvSpPr>
      <xdr:spPr bwMode="auto">
        <a:xfrm>
          <a:off x="6189345" y="112821720"/>
          <a:ext cx="86605"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21"/>
    <xdr:sp macro="" textlink="">
      <xdr:nvSpPr>
        <xdr:cNvPr id="817" name="Text Box 8" hidden="1">
          <a:extLst>
            <a:ext uri="{FF2B5EF4-FFF2-40B4-BE49-F238E27FC236}">
              <a16:creationId xmlns:a16="http://schemas.microsoft.com/office/drawing/2014/main" id="{0D819225-D466-4278-BF36-2478843CAED8}"/>
            </a:ext>
          </a:extLst>
        </xdr:cNvPr>
        <xdr:cNvSpPr txBox="1">
          <a:spLocks noChangeArrowheads="1"/>
        </xdr:cNvSpPr>
      </xdr:nvSpPr>
      <xdr:spPr bwMode="auto">
        <a:xfrm>
          <a:off x="3198495" y="11282172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21"/>
    <xdr:sp macro="" textlink="">
      <xdr:nvSpPr>
        <xdr:cNvPr id="818" name="Text Box 9" hidden="1">
          <a:extLst>
            <a:ext uri="{FF2B5EF4-FFF2-40B4-BE49-F238E27FC236}">
              <a16:creationId xmlns:a16="http://schemas.microsoft.com/office/drawing/2014/main" id="{ABBF16BF-8BE8-44C7-89D2-8025147EF55F}"/>
            </a:ext>
          </a:extLst>
        </xdr:cNvPr>
        <xdr:cNvSpPr txBox="1">
          <a:spLocks noChangeArrowheads="1"/>
        </xdr:cNvSpPr>
      </xdr:nvSpPr>
      <xdr:spPr bwMode="auto">
        <a:xfrm>
          <a:off x="6189345" y="112821720"/>
          <a:ext cx="617148"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21"/>
    <xdr:sp macro="" textlink="">
      <xdr:nvSpPr>
        <xdr:cNvPr id="819" name="Text Box 8" hidden="1">
          <a:extLst>
            <a:ext uri="{FF2B5EF4-FFF2-40B4-BE49-F238E27FC236}">
              <a16:creationId xmlns:a16="http://schemas.microsoft.com/office/drawing/2014/main" id="{EA010137-213E-4A5E-AE83-9834D4635C9A}"/>
            </a:ext>
          </a:extLst>
        </xdr:cNvPr>
        <xdr:cNvSpPr txBox="1">
          <a:spLocks noChangeArrowheads="1"/>
        </xdr:cNvSpPr>
      </xdr:nvSpPr>
      <xdr:spPr bwMode="auto">
        <a:xfrm>
          <a:off x="3198495" y="11282172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21"/>
    <xdr:sp macro="" textlink="">
      <xdr:nvSpPr>
        <xdr:cNvPr id="820" name="Text Box 9" hidden="1">
          <a:extLst>
            <a:ext uri="{FF2B5EF4-FFF2-40B4-BE49-F238E27FC236}">
              <a16:creationId xmlns:a16="http://schemas.microsoft.com/office/drawing/2014/main" id="{0F2F5954-EF64-447A-B234-B144E3851C6A}"/>
            </a:ext>
          </a:extLst>
        </xdr:cNvPr>
        <xdr:cNvSpPr txBox="1">
          <a:spLocks noChangeArrowheads="1"/>
        </xdr:cNvSpPr>
      </xdr:nvSpPr>
      <xdr:spPr bwMode="auto">
        <a:xfrm>
          <a:off x="6189345" y="112821720"/>
          <a:ext cx="617148"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57"/>
    <xdr:sp macro="" textlink="">
      <xdr:nvSpPr>
        <xdr:cNvPr id="821" name="Text Box 8" hidden="1">
          <a:extLst>
            <a:ext uri="{FF2B5EF4-FFF2-40B4-BE49-F238E27FC236}">
              <a16:creationId xmlns:a16="http://schemas.microsoft.com/office/drawing/2014/main" id="{F9A3B8F8-3519-4CC3-B165-C880994F42E7}"/>
            </a:ext>
          </a:extLst>
        </xdr:cNvPr>
        <xdr:cNvSpPr txBox="1">
          <a:spLocks noChangeArrowheads="1"/>
        </xdr:cNvSpPr>
      </xdr:nvSpPr>
      <xdr:spPr bwMode="auto">
        <a:xfrm>
          <a:off x="3198495" y="112821720"/>
          <a:ext cx="3810" cy="12455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57"/>
    <xdr:sp macro="" textlink="">
      <xdr:nvSpPr>
        <xdr:cNvPr id="822" name="Text Box 9" hidden="1">
          <a:extLst>
            <a:ext uri="{FF2B5EF4-FFF2-40B4-BE49-F238E27FC236}">
              <a16:creationId xmlns:a16="http://schemas.microsoft.com/office/drawing/2014/main" id="{4FAB12E0-4470-4ED1-A4CE-C4FAE42C6A9F}"/>
            </a:ext>
          </a:extLst>
        </xdr:cNvPr>
        <xdr:cNvSpPr txBox="1">
          <a:spLocks noChangeArrowheads="1"/>
        </xdr:cNvSpPr>
      </xdr:nvSpPr>
      <xdr:spPr bwMode="auto">
        <a:xfrm>
          <a:off x="6189345" y="112821720"/>
          <a:ext cx="617148"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43576"/>
    <xdr:sp macro="" textlink="">
      <xdr:nvSpPr>
        <xdr:cNvPr id="823" name="Text Box 8" hidden="1">
          <a:extLst>
            <a:ext uri="{FF2B5EF4-FFF2-40B4-BE49-F238E27FC236}">
              <a16:creationId xmlns:a16="http://schemas.microsoft.com/office/drawing/2014/main" id="{A5B136E8-2BFC-4528-965B-04DBD3406907}"/>
            </a:ext>
          </a:extLst>
        </xdr:cNvPr>
        <xdr:cNvSpPr txBox="1">
          <a:spLocks noChangeArrowheads="1"/>
        </xdr:cNvSpPr>
      </xdr:nvSpPr>
      <xdr:spPr bwMode="auto">
        <a:xfrm>
          <a:off x="3198495" y="112821720"/>
          <a:ext cx="3810" cy="14357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824" name="Text Box 8" hidden="1">
          <a:extLst>
            <a:ext uri="{FF2B5EF4-FFF2-40B4-BE49-F238E27FC236}">
              <a16:creationId xmlns:a16="http://schemas.microsoft.com/office/drawing/2014/main" id="{488359E1-2DD6-4308-8719-1E5C5DA21E6E}"/>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825" name="Text Box 9" hidden="1">
          <a:extLst>
            <a:ext uri="{FF2B5EF4-FFF2-40B4-BE49-F238E27FC236}">
              <a16:creationId xmlns:a16="http://schemas.microsoft.com/office/drawing/2014/main" id="{C7E245B7-B42B-4227-9F80-AAC25ED7EEA2}"/>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826" name="Text Box 8" hidden="1">
          <a:extLst>
            <a:ext uri="{FF2B5EF4-FFF2-40B4-BE49-F238E27FC236}">
              <a16:creationId xmlns:a16="http://schemas.microsoft.com/office/drawing/2014/main" id="{AA8E68A7-F6FC-47EA-8568-CC453F2B5796}"/>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827" name="Text Box 9" hidden="1">
          <a:extLst>
            <a:ext uri="{FF2B5EF4-FFF2-40B4-BE49-F238E27FC236}">
              <a16:creationId xmlns:a16="http://schemas.microsoft.com/office/drawing/2014/main" id="{A89AD762-7B97-40E1-BD08-5A7755426771}"/>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21"/>
    <xdr:sp macro="" textlink="">
      <xdr:nvSpPr>
        <xdr:cNvPr id="828" name="Text Box 8" hidden="1">
          <a:extLst>
            <a:ext uri="{FF2B5EF4-FFF2-40B4-BE49-F238E27FC236}">
              <a16:creationId xmlns:a16="http://schemas.microsoft.com/office/drawing/2014/main" id="{C88A2DD3-24DB-4DD1-ACD3-8BF737324FAB}"/>
            </a:ext>
          </a:extLst>
        </xdr:cNvPr>
        <xdr:cNvSpPr txBox="1">
          <a:spLocks noChangeArrowheads="1"/>
        </xdr:cNvSpPr>
      </xdr:nvSpPr>
      <xdr:spPr bwMode="auto">
        <a:xfrm>
          <a:off x="3198495" y="11282172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21"/>
    <xdr:sp macro="" textlink="">
      <xdr:nvSpPr>
        <xdr:cNvPr id="829" name="Text Box 9" hidden="1">
          <a:extLst>
            <a:ext uri="{FF2B5EF4-FFF2-40B4-BE49-F238E27FC236}">
              <a16:creationId xmlns:a16="http://schemas.microsoft.com/office/drawing/2014/main" id="{1A575E3E-2CAA-403E-AF36-573054ACABC4}"/>
            </a:ext>
          </a:extLst>
        </xdr:cNvPr>
        <xdr:cNvSpPr txBox="1">
          <a:spLocks noChangeArrowheads="1"/>
        </xdr:cNvSpPr>
      </xdr:nvSpPr>
      <xdr:spPr bwMode="auto">
        <a:xfrm>
          <a:off x="6189345" y="112821720"/>
          <a:ext cx="617148"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21"/>
    <xdr:sp macro="" textlink="">
      <xdr:nvSpPr>
        <xdr:cNvPr id="830" name="Text Box 8" hidden="1">
          <a:extLst>
            <a:ext uri="{FF2B5EF4-FFF2-40B4-BE49-F238E27FC236}">
              <a16:creationId xmlns:a16="http://schemas.microsoft.com/office/drawing/2014/main" id="{ED9849B0-B002-46B4-953C-AAE96B6A91B8}"/>
            </a:ext>
          </a:extLst>
        </xdr:cNvPr>
        <xdr:cNvSpPr txBox="1">
          <a:spLocks noChangeArrowheads="1"/>
        </xdr:cNvSpPr>
      </xdr:nvSpPr>
      <xdr:spPr bwMode="auto">
        <a:xfrm>
          <a:off x="3198495" y="11282172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21"/>
    <xdr:sp macro="" textlink="">
      <xdr:nvSpPr>
        <xdr:cNvPr id="831" name="Text Box 9" hidden="1">
          <a:extLst>
            <a:ext uri="{FF2B5EF4-FFF2-40B4-BE49-F238E27FC236}">
              <a16:creationId xmlns:a16="http://schemas.microsoft.com/office/drawing/2014/main" id="{DBE84F6C-8427-40C8-AB06-71F70AF19EFE}"/>
            </a:ext>
          </a:extLst>
        </xdr:cNvPr>
        <xdr:cNvSpPr txBox="1">
          <a:spLocks noChangeArrowheads="1"/>
        </xdr:cNvSpPr>
      </xdr:nvSpPr>
      <xdr:spPr bwMode="auto">
        <a:xfrm>
          <a:off x="6189345" y="112821720"/>
          <a:ext cx="617148"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24557"/>
    <xdr:sp macro="" textlink="">
      <xdr:nvSpPr>
        <xdr:cNvPr id="832" name="Text Box 8" hidden="1">
          <a:extLst>
            <a:ext uri="{FF2B5EF4-FFF2-40B4-BE49-F238E27FC236}">
              <a16:creationId xmlns:a16="http://schemas.microsoft.com/office/drawing/2014/main" id="{A1D9AA9B-4FBF-4394-B850-F017541A4A5E}"/>
            </a:ext>
          </a:extLst>
        </xdr:cNvPr>
        <xdr:cNvSpPr txBox="1">
          <a:spLocks noChangeArrowheads="1"/>
        </xdr:cNvSpPr>
      </xdr:nvSpPr>
      <xdr:spPr bwMode="auto">
        <a:xfrm>
          <a:off x="3198495" y="112821720"/>
          <a:ext cx="3810" cy="12455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17148" cy="124557"/>
    <xdr:sp macro="" textlink="">
      <xdr:nvSpPr>
        <xdr:cNvPr id="833" name="Text Box 9" hidden="1">
          <a:extLst>
            <a:ext uri="{FF2B5EF4-FFF2-40B4-BE49-F238E27FC236}">
              <a16:creationId xmlns:a16="http://schemas.microsoft.com/office/drawing/2014/main" id="{088D7E8D-E120-475C-8FAA-052BB2A322FB}"/>
            </a:ext>
          </a:extLst>
        </xdr:cNvPr>
        <xdr:cNvSpPr txBox="1">
          <a:spLocks noChangeArrowheads="1"/>
        </xdr:cNvSpPr>
      </xdr:nvSpPr>
      <xdr:spPr bwMode="auto">
        <a:xfrm>
          <a:off x="6189345" y="112821720"/>
          <a:ext cx="617148"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143576"/>
    <xdr:sp macro="" textlink="">
      <xdr:nvSpPr>
        <xdr:cNvPr id="834" name="Text Box 8" hidden="1">
          <a:extLst>
            <a:ext uri="{FF2B5EF4-FFF2-40B4-BE49-F238E27FC236}">
              <a16:creationId xmlns:a16="http://schemas.microsoft.com/office/drawing/2014/main" id="{2007CB4B-E188-454F-A899-6776301E7E6C}"/>
            </a:ext>
          </a:extLst>
        </xdr:cNvPr>
        <xdr:cNvSpPr txBox="1">
          <a:spLocks noChangeArrowheads="1"/>
        </xdr:cNvSpPr>
      </xdr:nvSpPr>
      <xdr:spPr bwMode="auto">
        <a:xfrm>
          <a:off x="3198495" y="112821720"/>
          <a:ext cx="3810" cy="14357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835" name="Text Box 8" hidden="1">
          <a:extLst>
            <a:ext uri="{FF2B5EF4-FFF2-40B4-BE49-F238E27FC236}">
              <a16:creationId xmlns:a16="http://schemas.microsoft.com/office/drawing/2014/main" id="{0C0170B8-15E9-4977-8B94-92CB8EA61085}"/>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836" name="Text Box 9" hidden="1">
          <a:extLst>
            <a:ext uri="{FF2B5EF4-FFF2-40B4-BE49-F238E27FC236}">
              <a16:creationId xmlns:a16="http://schemas.microsoft.com/office/drawing/2014/main" id="{67009FFE-4E1F-44B4-848D-50788436279A}"/>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72376" cy="267213"/>
    <xdr:sp macro="" textlink="">
      <xdr:nvSpPr>
        <xdr:cNvPr id="837" name="Text Box 9" hidden="1">
          <a:extLst>
            <a:ext uri="{FF2B5EF4-FFF2-40B4-BE49-F238E27FC236}">
              <a16:creationId xmlns:a16="http://schemas.microsoft.com/office/drawing/2014/main" id="{6ADAD3F3-75B8-4B9F-ADDF-9432576530AB}"/>
            </a:ext>
          </a:extLst>
        </xdr:cNvPr>
        <xdr:cNvSpPr txBox="1">
          <a:spLocks noChangeArrowheads="1"/>
        </xdr:cNvSpPr>
      </xdr:nvSpPr>
      <xdr:spPr bwMode="auto">
        <a:xfrm>
          <a:off x="6189345" y="112821720"/>
          <a:ext cx="7237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6605" cy="160744"/>
    <xdr:sp macro="" textlink="">
      <xdr:nvSpPr>
        <xdr:cNvPr id="838" name="Text Box 9" hidden="1">
          <a:extLst>
            <a:ext uri="{FF2B5EF4-FFF2-40B4-BE49-F238E27FC236}">
              <a16:creationId xmlns:a16="http://schemas.microsoft.com/office/drawing/2014/main" id="{46DDC2AE-CAE1-451F-B2C0-D83838792F0F}"/>
            </a:ext>
          </a:extLst>
        </xdr:cNvPr>
        <xdr:cNvSpPr txBox="1">
          <a:spLocks noChangeArrowheads="1"/>
        </xdr:cNvSpPr>
      </xdr:nvSpPr>
      <xdr:spPr bwMode="auto">
        <a:xfrm>
          <a:off x="6189345" y="112821720"/>
          <a:ext cx="86605"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6605" cy="160970"/>
    <xdr:sp macro="" textlink="">
      <xdr:nvSpPr>
        <xdr:cNvPr id="839" name="Text Box 9" hidden="1">
          <a:extLst>
            <a:ext uri="{FF2B5EF4-FFF2-40B4-BE49-F238E27FC236}">
              <a16:creationId xmlns:a16="http://schemas.microsoft.com/office/drawing/2014/main" id="{D5006354-810A-42F7-B1E5-243096C86065}"/>
            </a:ext>
          </a:extLst>
        </xdr:cNvPr>
        <xdr:cNvSpPr txBox="1">
          <a:spLocks noChangeArrowheads="1"/>
        </xdr:cNvSpPr>
      </xdr:nvSpPr>
      <xdr:spPr bwMode="auto">
        <a:xfrm>
          <a:off x="6189345" y="112821720"/>
          <a:ext cx="86605" cy="1609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264367"/>
    <xdr:sp macro="" textlink="">
      <xdr:nvSpPr>
        <xdr:cNvPr id="840" name="Text Box 9" hidden="1">
          <a:extLst>
            <a:ext uri="{FF2B5EF4-FFF2-40B4-BE49-F238E27FC236}">
              <a16:creationId xmlns:a16="http://schemas.microsoft.com/office/drawing/2014/main" id="{ECCB3AB6-77AF-4FED-971E-3FE9CABFE1B0}"/>
            </a:ext>
          </a:extLst>
        </xdr:cNvPr>
        <xdr:cNvSpPr txBox="1">
          <a:spLocks noChangeArrowheads="1"/>
        </xdr:cNvSpPr>
      </xdr:nvSpPr>
      <xdr:spPr bwMode="auto">
        <a:xfrm>
          <a:off x="6197311" y="112821720"/>
          <a:ext cx="92903"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68717"/>
    <xdr:sp macro="" textlink="">
      <xdr:nvSpPr>
        <xdr:cNvPr id="841" name="Text Box 8" hidden="1">
          <a:extLst>
            <a:ext uri="{FF2B5EF4-FFF2-40B4-BE49-F238E27FC236}">
              <a16:creationId xmlns:a16="http://schemas.microsoft.com/office/drawing/2014/main" id="{700BAA04-CD0A-43E0-B0D4-43962A1D713B}"/>
            </a:ext>
          </a:extLst>
        </xdr:cNvPr>
        <xdr:cNvSpPr txBox="1">
          <a:spLocks noChangeArrowheads="1"/>
        </xdr:cNvSpPr>
      </xdr:nvSpPr>
      <xdr:spPr bwMode="auto">
        <a:xfrm>
          <a:off x="3198495" y="112821720"/>
          <a:ext cx="3810" cy="3687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68717"/>
    <xdr:sp macro="" textlink="">
      <xdr:nvSpPr>
        <xdr:cNvPr id="842" name="Text Box 9" hidden="1">
          <a:extLst>
            <a:ext uri="{FF2B5EF4-FFF2-40B4-BE49-F238E27FC236}">
              <a16:creationId xmlns:a16="http://schemas.microsoft.com/office/drawing/2014/main" id="{05092F73-34F7-4DF3-A3FB-E388B3390A1E}"/>
            </a:ext>
          </a:extLst>
        </xdr:cNvPr>
        <xdr:cNvSpPr txBox="1">
          <a:spLocks noChangeArrowheads="1"/>
        </xdr:cNvSpPr>
      </xdr:nvSpPr>
      <xdr:spPr bwMode="auto">
        <a:xfrm>
          <a:off x="6197311" y="112821720"/>
          <a:ext cx="92903"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843" name="Text Box 8" hidden="1">
          <a:extLst>
            <a:ext uri="{FF2B5EF4-FFF2-40B4-BE49-F238E27FC236}">
              <a16:creationId xmlns:a16="http://schemas.microsoft.com/office/drawing/2014/main" id="{C32B233B-03E5-46B1-9D10-9D2094FB018B}"/>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844" name="Text Box 9" hidden="1">
          <a:extLst>
            <a:ext uri="{FF2B5EF4-FFF2-40B4-BE49-F238E27FC236}">
              <a16:creationId xmlns:a16="http://schemas.microsoft.com/office/drawing/2014/main" id="{8FECA6CB-5374-4233-9F81-E745097ECF74}"/>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845" name="Text Box 9" hidden="1">
          <a:extLst>
            <a:ext uri="{FF2B5EF4-FFF2-40B4-BE49-F238E27FC236}">
              <a16:creationId xmlns:a16="http://schemas.microsoft.com/office/drawing/2014/main" id="{EE9E1894-B7FA-428B-9A04-6D50710D7E65}"/>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846" name="Text Box 8" hidden="1">
          <a:extLst>
            <a:ext uri="{FF2B5EF4-FFF2-40B4-BE49-F238E27FC236}">
              <a16:creationId xmlns:a16="http://schemas.microsoft.com/office/drawing/2014/main" id="{46412670-D3AD-4070-A7EB-5F25E4DA6494}"/>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847" name="Text Box 9" hidden="1">
          <a:extLst>
            <a:ext uri="{FF2B5EF4-FFF2-40B4-BE49-F238E27FC236}">
              <a16:creationId xmlns:a16="http://schemas.microsoft.com/office/drawing/2014/main" id="{CB5114A7-3E91-451F-BF33-F6948E5D771C}"/>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848" name="Text Box 8" hidden="1">
          <a:extLst>
            <a:ext uri="{FF2B5EF4-FFF2-40B4-BE49-F238E27FC236}">
              <a16:creationId xmlns:a16="http://schemas.microsoft.com/office/drawing/2014/main" id="{F8E6CC1D-D247-4AC7-9D66-13F18F2BC715}"/>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849" name="Text Box 9" hidden="1">
          <a:extLst>
            <a:ext uri="{FF2B5EF4-FFF2-40B4-BE49-F238E27FC236}">
              <a16:creationId xmlns:a16="http://schemas.microsoft.com/office/drawing/2014/main" id="{81A1833F-0E7F-45D9-A1BB-C012EBEAF508}"/>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850" name="Text Box 8" hidden="1">
          <a:extLst>
            <a:ext uri="{FF2B5EF4-FFF2-40B4-BE49-F238E27FC236}">
              <a16:creationId xmlns:a16="http://schemas.microsoft.com/office/drawing/2014/main" id="{57370CEF-0A26-4D80-9FEB-81399A50F6D3}"/>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851" name="Text Box 9" hidden="1">
          <a:extLst>
            <a:ext uri="{FF2B5EF4-FFF2-40B4-BE49-F238E27FC236}">
              <a16:creationId xmlns:a16="http://schemas.microsoft.com/office/drawing/2014/main" id="{A7E87888-989B-4485-8ECD-D92C1EB836E9}"/>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72376" cy="267213"/>
    <xdr:sp macro="" textlink="">
      <xdr:nvSpPr>
        <xdr:cNvPr id="852" name="Text Box 9" hidden="1">
          <a:extLst>
            <a:ext uri="{FF2B5EF4-FFF2-40B4-BE49-F238E27FC236}">
              <a16:creationId xmlns:a16="http://schemas.microsoft.com/office/drawing/2014/main" id="{7984A43D-0495-4183-9D0F-2374878FE96A}"/>
            </a:ext>
          </a:extLst>
        </xdr:cNvPr>
        <xdr:cNvSpPr txBox="1">
          <a:spLocks noChangeArrowheads="1"/>
        </xdr:cNvSpPr>
      </xdr:nvSpPr>
      <xdr:spPr bwMode="auto">
        <a:xfrm>
          <a:off x="6189345" y="112821720"/>
          <a:ext cx="7237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264367"/>
    <xdr:sp macro="" textlink="">
      <xdr:nvSpPr>
        <xdr:cNvPr id="853" name="Text Box 9" hidden="1">
          <a:extLst>
            <a:ext uri="{FF2B5EF4-FFF2-40B4-BE49-F238E27FC236}">
              <a16:creationId xmlns:a16="http://schemas.microsoft.com/office/drawing/2014/main" id="{1550D722-A61C-4CCC-A9A0-C0ABDBA24428}"/>
            </a:ext>
          </a:extLst>
        </xdr:cNvPr>
        <xdr:cNvSpPr txBox="1">
          <a:spLocks noChangeArrowheads="1"/>
        </xdr:cNvSpPr>
      </xdr:nvSpPr>
      <xdr:spPr bwMode="auto">
        <a:xfrm>
          <a:off x="6197311" y="112821720"/>
          <a:ext cx="92903"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68717"/>
    <xdr:sp macro="" textlink="">
      <xdr:nvSpPr>
        <xdr:cNvPr id="854" name="Text Box 8" hidden="1">
          <a:extLst>
            <a:ext uri="{FF2B5EF4-FFF2-40B4-BE49-F238E27FC236}">
              <a16:creationId xmlns:a16="http://schemas.microsoft.com/office/drawing/2014/main" id="{9BBA2D0F-D50B-4563-B13A-1F3908A4CD13}"/>
            </a:ext>
          </a:extLst>
        </xdr:cNvPr>
        <xdr:cNvSpPr txBox="1">
          <a:spLocks noChangeArrowheads="1"/>
        </xdr:cNvSpPr>
      </xdr:nvSpPr>
      <xdr:spPr bwMode="auto">
        <a:xfrm>
          <a:off x="3198495" y="112821720"/>
          <a:ext cx="3810" cy="3687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68717"/>
    <xdr:sp macro="" textlink="">
      <xdr:nvSpPr>
        <xdr:cNvPr id="855" name="Text Box 9" hidden="1">
          <a:extLst>
            <a:ext uri="{FF2B5EF4-FFF2-40B4-BE49-F238E27FC236}">
              <a16:creationId xmlns:a16="http://schemas.microsoft.com/office/drawing/2014/main" id="{7A8502E2-EAC1-465D-9022-8CADDC86EB20}"/>
            </a:ext>
          </a:extLst>
        </xdr:cNvPr>
        <xdr:cNvSpPr txBox="1">
          <a:spLocks noChangeArrowheads="1"/>
        </xdr:cNvSpPr>
      </xdr:nvSpPr>
      <xdr:spPr bwMode="auto">
        <a:xfrm>
          <a:off x="6197311" y="112821720"/>
          <a:ext cx="92903"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856" name="Text Box 8" hidden="1">
          <a:extLst>
            <a:ext uri="{FF2B5EF4-FFF2-40B4-BE49-F238E27FC236}">
              <a16:creationId xmlns:a16="http://schemas.microsoft.com/office/drawing/2014/main" id="{0560A428-F5E5-4F15-A264-499B0EE33E35}"/>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857" name="Text Box 9" hidden="1">
          <a:extLst>
            <a:ext uri="{FF2B5EF4-FFF2-40B4-BE49-F238E27FC236}">
              <a16:creationId xmlns:a16="http://schemas.microsoft.com/office/drawing/2014/main" id="{C0EE8EF6-9926-4BCD-A63F-3C1DCEE7C10B}"/>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858" name="Text Box 9" hidden="1">
          <a:extLst>
            <a:ext uri="{FF2B5EF4-FFF2-40B4-BE49-F238E27FC236}">
              <a16:creationId xmlns:a16="http://schemas.microsoft.com/office/drawing/2014/main" id="{3B9B8778-BC69-4AB0-9992-8911FE990335}"/>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859" name="Text Box 8" hidden="1">
          <a:extLst>
            <a:ext uri="{FF2B5EF4-FFF2-40B4-BE49-F238E27FC236}">
              <a16:creationId xmlns:a16="http://schemas.microsoft.com/office/drawing/2014/main" id="{D3A15A13-A3CA-4982-B697-C6C2A8D98BCC}"/>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860" name="Text Box 9" hidden="1">
          <a:extLst>
            <a:ext uri="{FF2B5EF4-FFF2-40B4-BE49-F238E27FC236}">
              <a16:creationId xmlns:a16="http://schemas.microsoft.com/office/drawing/2014/main" id="{764C640A-0991-4539-B56A-636F80AADD9D}"/>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861" name="Text Box 8" hidden="1">
          <a:extLst>
            <a:ext uri="{FF2B5EF4-FFF2-40B4-BE49-F238E27FC236}">
              <a16:creationId xmlns:a16="http://schemas.microsoft.com/office/drawing/2014/main" id="{6840DE15-5D52-4640-A729-88CF47BFDF90}"/>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862" name="Text Box 9" hidden="1">
          <a:extLst>
            <a:ext uri="{FF2B5EF4-FFF2-40B4-BE49-F238E27FC236}">
              <a16:creationId xmlns:a16="http://schemas.microsoft.com/office/drawing/2014/main" id="{00F3408F-BDD0-4353-BD3D-E31DBEDD3564}"/>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863" name="Text Box 8" hidden="1">
          <a:extLst>
            <a:ext uri="{FF2B5EF4-FFF2-40B4-BE49-F238E27FC236}">
              <a16:creationId xmlns:a16="http://schemas.microsoft.com/office/drawing/2014/main" id="{2E0ECD80-5FE1-4C69-BD53-69EA1E1764A7}"/>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864" name="Text Box 9" hidden="1">
          <a:extLst>
            <a:ext uri="{FF2B5EF4-FFF2-40B4-BE49-F238E27FC236}">
              <a16:creationId xmlns:a16="http://schemas.microsoft.com/office/drawing/2014/main" id="{4FEA1943-0F28-41C4-9C13-B2D197FBA079}"/>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72376" cy="267213"/>
    <xdr:sp macro="" textlink="">
      <xdr:nvSpPr>
        <xdr:cNvPr id="865" name="Text Box 9" hidden="1">
          <a:extLst>
            <a:ext uri="{FF2B5EF4-FFF2-40B4-BE49-F238E27FC236}">
              <a16:creationId xmlns:a16="http://schemas.microsoft.com/office/drawing/2014/main" id="{02FF7D86-8DF6-4E41-9B69-44CE6CC2B7FC}"/>
            </a:ext>
          </a:extLst>
        </xdr:cNvPr>
        <xdr:cNvSpPr txBox="1">
          <a:spLocks noChangeArrowheads="1"/>
        </xdr:cNvSpPr>
      </xdr:nvSpPr>
      <xdr:spPr bwMode="auto">
        <a:xfrm>
          <a:off x="6189345" y="112821720"/>
          <a:ext cx="7237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264367"/>
    <xdr:sp macro="" textlink="">
      <xdr:nvSpPr>
        <xdr:cNvPr id="866" name="Text Box 9" hidden="1">
          <a:extLst>
            <a:ext uri="{FF2B5EF4-FFF2-40B4-BE49-F238E27FC236}">
              <a16:creationId xmlns:a16="http://schemas.microsoft.com/office/drawing/2014/main" id="{8DB605A0-94CF-4F8B-8053-B3BC8809F4EB}"/>
            </a:ext>
          </a:extLst>
        </xdr:cNvPr>
        <xdr:cNvSpPr txBox="1">
          <a:spLocks noChangeArrowheads="1"/>
        </xdr:cNvSpPr>
      </xdr:nvSpPr>
      <xdr:spPr bwMode="auto">
        <a:xfrm>
          <a:off x="6197311" y="112821720"/>
          <a:ext cx="92903"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68717"/>
    <xdr:sp macro="" textlink="">
      <xdr:nvSpPr>
        <xdr:cNvPr id="867" name="Text Box 8" hidden="1">
          <a:extLst>
            <a:ext uri="{FF2B5EF4-FFF2-40B4-BE49-F238E27FC236}">
              <a16:creationId xmlns:a16="http://schemas.microsoft.com/office/drawing/2014/main" id="{8CC577C8-AF6E-42C9-B60C-8D58AFA58414}"/>
            </a:ext>
          </a:extLst>
        </xdr:cNvPr>
        <xdr:cNvSpPr txBox="1">
          <a:spLocks noChangeArrowheads="1"/>
        </xdr:cNvSpPr>
      </xdr:nvSpPr>
      <xdr:spPr bwMode="auto">
        <a:xfrm>
          <a:off x="3198495" y="112821720"/>
          <a:ext cx="3810" cy="3687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68717"/>
    <xdr:sp macro="" textlink="">
      <xdr:nvSpPr>
        <xdr:cNvPr id="868" name="Text Box 9" hidden="1">
          <a:extLst>
            <a:ext uri="{FF2B5EF4-FFF2-40B4-BE49-F238E27FC236}">
              <a16:creationId xmlns:a16="http://schemas.microsoft.com/office/drawing/2014/main" id="{45F49438-DD8C-422B-9B53-A55C668E1B2E}"/>
            </a:ext>
          </a:extLst>
        </xdr:cNvPr>
        <xdr:cNvSpPr txBox="1">
          <a:spLocks noChangeArrowheads="1"/>
        </xdr:cNvSpPr>
      </xdr:nvSpPr>
      <xdr:spPr bwMode="auto">
        <a:xfrm>
          <a:off x="6197311" y="112821720"/>
          <a:ext cx="92903"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869" name="Text Box 8" hidden="1">
          <a:extLst>
            <a:ext uri="{FF2B5EF4-FFF2-40B4-BE49-F238E27FC236}">
              <a16:creationId xmlns:a16="http://schemas.microsoft.com/office/drawing/2014/main" id="{147E8755-5EE6-4A22-AE2C-4A61314DC75B}"/>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870" name="Text Box 9" hidden="1">
          <a:extLst>
            <a:ext uri="{FF2B5EF4-FFF2-40B4-BE49-F238E27FC236}">
              <a16:creationId xmlns:a16="http://schemas.microsoft.com/office/drawing/2014/main" id="{929DA101-E109-4538-8F90-A3D0BDDB3DE1}"/>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871" name="Text Box 9" hidden="1">
          <a:extLst>
            <a:ext uri="{FF2B5EF4-FFF2-40B4-BE49-F238E27FC236}">
              <a16:creationId xmlns:a16="http://schemas.microsoft.com/office/drawing/2014/main" id="{A811BF49-12B3-4054-AE4E-A6A65FA102E7}"/>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08474"/>
    <xdr:sp macro="" textlink="">
      <xdr:nvSpPr>
        <xdr:cNvPr id="872" name="Text Box 8" hidden="1">
          <a:extLst>
            <a:ext uri="{FF2B5EF4-FFF2-40B4-BE49-F238E27FC236}">
              <a16:creationId xmlns:a16="http://schemas.microsoft.com/office/drawing/2014/main" id="{5DD0F906-4BE0-4432-89CC-857B5702A9F2}"/>
            </a:ext>
          </a:extLst>
        </xdr:cNvPr>
        <xdr:cNvSpPr txBox="1">
          <a:spLocks noChangeArrowheads="1"/>
        </xdr:cNvSpPr>
      </xdr:nvSpPr>
      <xdr:spPr bwMode="auto">
        <a:xfrm>
          <a:off x="3198495" y="112821720"/>
          <a:ext cx="3810" cy="3084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08474"/>
    <xdr:sp macro="" textlink="">
      <xdr:nvSpPr>
        <xdr:cNvPr id="873" name="Text Box 9" hidden="1">
          <a:extLst>
            <a:ext uri="{FF2B5EF4-FFF2-40B4-BE49-F238E27FC236}">
              <a16:creationId xmlns:a16="http://schemas.microsoft.com/office/drawing/2014/main" id="{FE857B5E-2647-41F5-ABFE-4F065CFCB9A8}"/>
            </a:ext>
          </a:extLst>
        </xdr:cNvPr>
        <xdr:cNvSpPr txBox="1">
          <a:spLocks noChangeArrowheads="1"/>
        </xdr:cNvSpPr>
      </xdr:nvSpPr>
      <xdr:spPr bwMode="auto">
        <a:xfrm>
          <a:off x="6197311" y="112821720"/>
          <a:ext cx="96165"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031"/>
    <xdr:sp macro="" textlink="">
      <xdr:nvSpPr>
        <xdr:cNvPr id="874" name="Text Box 8" hidden="1">
          <a:extLst>
            <a:ext uri="{FF2B5EF4-FFF2-40B4-BE49-F238E27FC236}">
              <a16:creationId xmlns:a16="http://schemas.microsoft.com/office/drawing/2014/main" id="{7068DB83-F16B-428D-8FFC-0F956B760DA5}"/>
            </a:ext>
          </a:extLst>
        </xdr:cNvPr>
        <xdr:cNvSpPr txBox="1">
          <a:spLocks noChangeArrowheads="1"/>
        </xdr:cNvSpPr>
      </xdr:nvSpPr>
      <xdr:spPr bwMode="auto">
        <a:xfrm>
          <a:off x="3198495" y="112821720"/>
          <a:ext cx="3810" cy="39003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6165" cy="390031"/>
    <xdr:sp macro="" textlink="">
      <xdr:nvSpPr>
        <xdr:cNvPr id="875" name="Text Box 9" hidden="1">
          <a:extLst>
            <a:ext uri="{FF2B5EF4-FFF2-40B4-BE49-F238E27FC236}">
              <a16:creationId xmlns:a16="http://schemas.microsoft.com/office/drawing/2014/main" id="{E0CEFA39-5C92-45A7-AED8-86A338954C64}"/>
            </a:ext>
          </a:extLst>
        </xdr:cNvPr>
        <xdr:cNvSpPr txBox="1">
          <a:spLocks noChangeArrowheads="1"/>
        </xdr:cNvSpPr>
      </xdr:nvSpPr>
      <xdr:spPr bwMode="auto">
        <a:xfrm>
          <a:off x="6197311" y="112821720"/>
          <a:ext cx="96165"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90767"/>
    <xdr:sp macro="" textlink="">
      <xdr:nvSpPr>
        <xdr:cNvPr id="876" name="Text Box 8" hidden="1">
          <a:extLst>
            <a:ext uri="{FF2B5EF4-FFF2-40B4-BE49-F238E27FC236}">
              <a16:creationId xmlns:a16="http://schemas.microsoft.com/office/drawing/2014/main" id="{9F4A393E-3D2C-428D-8A2B-B81BDE221651}"/>
            </a:ext>
          </a:extLst>
        </xdr:cNvPr>
        <xdr:cNvSpPr txBox="1">
          <a:spLocks noChangeArrowheads="1"/>
        </xdr:cNvSpPr>
      </xdr:nvSpPr>
      <xdr:spPr bwMode="auto">
        <a:xfrm>
          <a:off x="3198495" y="112821720"/>
          <a:ext cx="3810" cy="39076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69950" cy="390767"/>
    <xdr:sp macro="" textlink="">
      <xdr:nvSpPr>
        <xdr:cNvPr id="877" name="Text Box 9" hidden="1">
          <a:extLst>
            <a:ext uri="{FF2B5EF4-FFF2-40B4-BE49-F238E27FC236}">
              <a16:creationId xmlns:a16="http://schemas.microsoft.com/office/drawing/2014/main" id="{FD42351C-8DA5-4822-80A7-1FA487C0E109}"/>
            </a:ext>
          </a:extLst>
        </xdr:cNvPr>
        <xdr:cNvSpPr txBox="1">
          <a:spLocks noChangeArrowheads="1"/>
        </xdr:cNvSpPr>
      </xdr:nvSpPr>
      <xdr:spPr bwMode="auto">
        <a:xfrm>
          <a:off x="6189345" y="112821720"/>
          <a:ext cx="69950"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72376" cy="267213"/>
    <xdr:sp macro="" textlink="">
      <xdr:nvSpPr>
        <xdr:cNvPr id="878" name="Text Box 9" hidden="1">
          <a:extLst>
            <a:ext uri="{FF2B5EF4-FFF2-40B4-BE49-F238E27FC236}">
              <a16:creationId xmlns:a16="http://schemas.microsoft.com/office/drawing/2014/main" id="{FF987501-7959-4FB0-99E4-B9872BCE9C1E}"/>
            </a:ext>
          </a:extLst>
        </xdr:cNvPr>
        <xdr:cNvSpPr txBox="1">
          <a:spLocks noChangeArrowheads="1"/>
        </xdr:cNvSpPr>
      </xdr:nvSpPr>
      <xdr:spPr bwMode="auto">
        <a:xfrm>
          <a:off x="6189345" y="112821720"/>
          <a:ext cx="7237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264367"/>
    <xdr:sp macro="" textlink="">
      <xdr:nvSpPr>
        <xdr:cNvPr id="879" name="Text Box 9" hidden="1">
          <a:extLst>
            <a:ext uri="{FF2B5EF4-FFF2-40B4-BE49-F238E27FC236}">
              <a16:creationId xmlns:a16="http://schemas.microsoft.com/office/drawing/2014/main" id="{E7D51F4D-E42B-479B-84E5-D9448616F67C}"/>
            </a:ext>
          </a:extLst>
        </xdr:cNvPr>
        <xdr:cNvSpPr txBox="1">
          <a:spLocks noChangeArrowheads="1"/>
        </xdr:cNvSpPr>
      </xdr:nvSpPr>
      <xdr:spPr bwMode="auto">
        <a:xfrm>
          <a:off x="6197311" y="112821720"/>
          <a:ext cx="92903"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68717"/>
    <xdr:sp macro="" textlink="">
      <xdr:nvSpPr>
        <xdr:cNvPr id="880" name="Text Box 8" hidden="1">
          <a:extLst>
            <a:ext uri="{FF2B5EF4-FFF2-40B4-BE49-F238E27FC236}">
              <a16:creationId xmlns:a16="http://schemas.microsoft.com/office/drawing/2014/main" id="{27288352-25B1-4821-BEE8-A1F99849E076}"/>
            </a:ext>
          </a:extLst>
        </xdr:cNvPr>
        <xdr:cNvSpPr txBox="1">
          <a:spLocks noChangeArrowheads="1"/>
        </xdr:cNvSpPr>
      </xdr:nvSpPr>
      <xdr:spPr bwMode="auto">
        <a:xfrm>
          <a:off x="3198495" y="112821720"/>
          <a:ext cx="3810" cy="36871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125</xdr:row>
      <xdr:rowOff>0</xdr:rowOff>
    </xdr:from>
    <xdr:ext cx="92903" cy="368717"/>
    <xdr:sp macro="" textlink="">
      <xdr:nvSpPr>
        <xdr:cNvPr id="881" name="Text Box 9" hidden="1">
          <a:extLst>
            <a:ext uri="{FF2B5EF4-FFF2-40B4-BE49-F238E27FC236}">
              <a16:creationId xmlns:a16="http://schemas.microsoft.com/office/drawing/2014/main" id="{43812243-01B1-47BF-A0D8-FBF01703736D}"/>
            </a:ext>
          </a:extLst>
        </xdr:cNvPr>
        <xdr:cNvSpPr txBox="1">
          <a:spLocks noChangeArrowheads="1"/>
        </xdr:cNvSpPr>
      </xdr:nvSpPr>
      <xdr:spPr bwMode="auto">
        <a:xfrm>
          <a:off x="6197311" y="112821720"/>
          <a:ext cx="92903"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125</xdr:row>
      <xdr:rowOff>0</xdr:rowOff>
    </xdr:from>
    <xdr:ext cx="3810" cy="343715"/>
    <xdr:sp macro="" textlink="">
      <xdr:nvSpPr>
        <xdr:cNvPr id="882" name="Text Box 8" hidden="1">
          <a:extLst>
            <a:ext uri="{FF2B5EF4-FFF2-40B4-BE49-F238E27FC236}">
              <a16:creationId xmlns:a16="http://schemas.microsoft.com/office/drawing/2014/main" id="{371335E4-E7FE-4247-810B-765344F12687}"/>
            </a:ext>
          </a:extLst>
        </xdr:cNvPr>
        <xdr:cNvSpPr txBox="1">
          <a:spLocks noChangeArrowheads="1"/>
        </xdr:cNvSpPr>
      </xdr:nvSpPr>
      <xdr:spPr bwMode="auto">
        <a:xfrm>
          <a:off x="3198495" y="112821720"/>
          <a:ext cx="3810" cy="3437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87454" cy="343715"/>
    <xdr:sp macro="" textlink="">
      <xdr:nvSpPr>
        <xdr:cNvPr id="883" name="Text Box 9" hidden="1">
          <a:extLst>
            <a:ext uri="{FF2B5EF4-FFF2-40B4-BE49-F238E27FC236}">
              <a16:creationId xmlns:a16="http://schemas.microsoft.com/office/drawing/2014/main" id="{A30D59D2-CA9B-44C2-9C9F-704B30C924C8}"/>
            </a:ext>
          </a:extLst>
        </xdr:cNvPr>
        <xdr:cNvSpPr txBox="1">
          <a:spLocks noChangeArrowheads="1"/>
        </xdr:cNvSpPr>
      </xdr:nvSpPr>
      <xdr:spPr bwMode="auto">
        <a:xfrm>
          <a:off x="6189345" y="112821720"/>
          <a:ext cx="87454"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125</xdr:row>
      <xdr:rowOff>0</xdr:rowOff>
    </xdr:from>
    <xdr:ext cx="90558" cy="245992"/>
    <xdr:sp macro="" textlink="">
      <xdr:nvSpPr>
        <xdr:cNvPr id="884" name="Text Box 9" hidden="1">
          <a:extLst>
            <a:ext uri="{FF2B5EF4-FFF2-40B4-BE49-F238E27FC236}">
              <a16:creationId xmlns:a16="http://schemas.microsoft.com/office/drawing/2014/main" id="{479FCE7A-CD10-4633-AF31-0BB7BC6BFE4E}"/>
            </a:ext>
          </a:extLst>
        </xdr:cNvPr>
        <xdr:cNvSpPr txBox="1">
          <a:spLocks noChangeArrowheads="1"/>
        </xdr:cNvSpPr>
      </xdr:nvSpPr>
      <xdr:spPr bwMode="auto">
        <a:xfrm>
          <a:off x="6189345" y="112821720"/>
          <a:ext cx="90558"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885" name="Text Box 8" hidden="1">
          <a:extLst>
            <a:ext uri="{FF2B5EF4-FFF2-40B4-BE49-F238E27FC236}">
              <a16:creationId xmlns:a16="http://schemas.microsoft.com/office/drawing/2014/main" id="{0E0D344E-B62E-4042-882A-1B5B4D5AB5A7}"/>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886" name="Text Box 9" hidden="1">
          <a:extLst>
            <a:ext uri="{FF2B5EF4-FFF2-40B4-BE49-F238E27FC236}">
              <a16:creationId xmlns:a16="http://schemas.microsoft.com/office/drawing/2014/main" id="{B5743B2E-02CC-48B7-92D7-40E11D0CF6A9}"/>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887" name="Text Box 8" hidden="1">
          <a:extLst>
            <a:ext uri="{FF2B5EF4-FFF2-40B4-BE49-F238E27FC236}">
              <a16:creationId xmlns:a16="http://schemas.microsoft.com/office/drawing/2014/main" id="{1DD6DE16-54BA-477A-ABD5-928D7DBCD62E}"/>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888" name="Text Box 9" hidden="1">
          <a:extLst>
            <a:ext uri="{FF2B5EF4-FFF2-40B4-BE49-F238E27FC236}">
              <a16:creationId xmlns:a16="http://schemas.microsoft.com/office/drawing/2014/main" id="{4CC0018C-0163-4B5A-AE0B-32889751F9C4}"/>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889" name="Text Box 8" hidden="1">
          <a:extLst>
            <a:ext uri="{FF2B5EF4-FFF2-40B4-BE49-F238E27FC236}">
              <a16:creationId xmlns:a16="http://schemas.microsoft.com/office/drawing/2014/main" id="{8F77938E-F1B6-44B6-BEEA-4599A9EFA207}"/>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890" name="Text Box 9" hidden="1">
          <a:extLst>
            <a:ext uri="{FF2B5EF4-FFF2-40B4-BE49-F238E27FC236}">
              <a16:creationId xmlns:a16="http://schemas.microsoft.com/office/drawing/2014/main" id="{CDA9EB17-0AC3-4DC4-A0F7-6A1ACE7484B3}"/>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810" cy="218152"/>
    <xdr:sp macro="" textlink="">
      <xdr:nvSpPr>
        <xdr:cNvPr id="891" name="Text Box 9" hidden="1">
          <a:extLst>
            <a:ext uri="{FF2B5EF4-FFF2-40B4-BE49-F238E27FC236}">
              <a16:creationId xmlns:a16="http://schemas.microsoft.com/office/drawing/2014/main" id="{26B15D53-6567-438D-B156-11A34EDD40BE}"/>
            </a:ext>
          </a:extLst>
        </xdr:cNvPr>
        <xdr:cNvSpPr txBox="1">
          <a:spLocks noChangeArrowheads="1"/>
        </xdr:cNvSpPr>
      </xdr:nvSpPr>
      <xdr:spPr bwMode="auto">
        <a:xfrm>
          <a:off x="6189345" y="122064780"/>
          <a:ext cx="61810"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100388" cy="221166"/>
    <xdr:sp macro="" textlink="">
      <xdr:nvSpPr>
        <xdr:cNvPr id="892" name="Text Box 9" hidden="1">
          <a:extLst>
            <a:ext uri="{FF2B5EF4-FFF2-40B4-BE49-F238E27FC236}">
              <a16:creationId xmlns:a16="http://schemas.microsoft.com/office/drawing/2014/main" id="{89B10CEE-9026-4E60-BFF7-5845E942F95A}"/>
            </a:ext>
          </a:extLst>
        </xdr:cNvPr>
        <xdr:cNvSpPr txBox="1">
          <a:spLocks noChangeArrowheads="1"/>
        </xdr:cNvSpPr>
      </xdr:nvSpPr>
      <xdr:spPr bwMode="auto">
        <a:xfrm>
          <a:off x="6197311" y="122064780"/>
          <a:ext cx="100388" cy="2211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950"/>
    <xdr:sp macro="" textlink="">
      <xdr:nvSpPr>
        <xdr:cNvPr id="893" name="Text Box 8" hidden="1">
          <a:extLst>
            <a:ext uri="{FF2B5EF4-FFF2-40B4-BE49-F238E27FC236}">
              <a16:creationId xmlns:a16="http://schemas.microsoft.com/office/drawing/2014/main" id="{F3346223-4B5B-45BA-AFFC-9903CCDF4360}"/>
            </a:ext>
          </a:extLst>
        </xdr:cNvPr>
        <xdr:cNvSpPr txBox="1">
          <a:spLocks noChangeArrowheads="1"/>
        </xdr:cNvSpPr>
      </xdr:nvSpPr>
      <xdr:spPr bwMode="auto">
        <a:xfrm>
          <a:off x="3198495" y="122064780"/>
          <a:ext cx="3810" cy="30949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1950"/>
    <xdr:sp macro="" textlink="">
      <xdr:nvSpPr>
        <xdr:cNvPr id="894" name="Text Box 9" hidden="1">
          <a:extLst>
            <a:ext uri="{FF2B5EF4-FFF2-40B4-BE49-F238E27FC236}">
              <a16:creationId xmlns:a16="http://schemas.microsoft.com/office/drawing/2014/main" id="{BC70C884-FE19-4869-969A-DC059877EF76}"/>
            </a:ext>
          </a:extLst>
        </xdr:cNvPr>
        <xdr:cNvSpPr txBox="1">
          <a:spLocks noChangeArrowheads="1"/>
        </xdr:cNvSpPr>
      </xdr:nvSpPr>
      <xdr:spPr bwMode="auto">
        <a:xfrm>
          <a:off x="6197311" y="122064780"/>
          <a:ext cx="92903" cy="30949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895" name="Text Box 8" hidden="1">
          <a:extLst>
            <a:ext uri="{FF2B5EF4-FFF2-40B4-BE49-F238E27FC236}">
              <a16:creationId xmlns:a16="http://schemas.microsoft.com/office/drawing/2014/main" id="{0AB33C79-E3F9-4B5C-806E-74C5B67657C3}"/>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896" name="Text Box 9" hidden="1">
          <a:extLst>
            <a:ext uri="{FF2B5EF4-FFF2-40B4-BE49-F238E27FC236}">
              <a16:creationId xmlns:a16="http://schemas.microsoft.com/office/drawing/2014/main" id="{0237A436-088E-4487-A1FB-CCE6168C645C}"/>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897" name="Text Box 9" hidden="1">
          <a:extLst>
            <a:ext uri="{FF2B5EF4-FFF2-40B4-BE49-F238E27FC236}">
              <a16:creationId xmlns:a16="http://schemas.microsoft.com/office/drawing/2014/main" id="{41950707-8DA8-4DBA-AB1E-96EA2DE60043}"/>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57231"/>
    <xdr:sp macro="" textlink="">
      <xdr:nvSpPr>
        <xdr:cNvPr id="898" name="Text Box 9" hidden="1">
          <a:extLst>
            <a:ext uri="{FF2B5EF4-FFF2-40B4-BE49-F238E27FC236}">
              <a16:creationId xmlns:a16="http://schemas.microsoft.com/office/drawing/2014/main" id="{AE547E45-4168-43DB-B4D8-598F2E623BCB}"/>
            </a:ext>
          </a:extLst>
        </xdr:cNvPr>
        <xdr:cNvSpPr txBox="1">
          <a:spLocks noChangeArrowheads="1"/>
        </xdr:cNvSpPr>
      </xdr:nvSpPr>
      <xdr:spPr bwMode="auto">
        <a:xfrm>
          <a:off x="6189345" y="122064780"/>
          <a:ext cx="86605" cy="15723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116828"/>
    <xdr:sp macro="" textlink="">
      <xdr:nvSpPr>
        <xdr:cNvPr id="899" name="Text Box 8" hidden="1">
          <a:extLst>
            <a:ext uri="{FF2B5EF4-FFF2-40B4-BE49-F238E27FC236}">
              <a16:creationId xmlns:a16="http://schemas.microsoft.com/office/drawing/2014/main" id="{354F5D58-AAE6-414F-A8D5-DED80A474C49}"/>
            </a:ext>
          </a:extLst>
        </xdr:cNvPr>
        <xdr:cNvSpPr txBox="1">
          <a:spLocks noChangeArrowheads="1"/>
        </xdr:cNvSpPr>
      </xdr:nvSpPr>
      <xdr:spPr bwMode="auto">
        <a:xfrm>
          <a:off x="3198495" y="122064780"/>
          <a:ext cx="3810" cy="11682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16828"/>
    <xdr:sp macro="" textlink="">
      <xdr:nvSpPr>
        <xdr:cNvPr id="900" name="Text Box 9" hidden="1">
          <a:extLst>
            <a:ext uri="{FF2B5EF4-FFF2-40B4-BE49-F238E27FC236}">
              <a16:creationId xmlns:a16="http://schemas.microsoft.com/office/drawing/2014/main" id="{9840FEFF-70F7-4A77-AE54-A6B96BB7CA73}"/>
            </a:ext>
          </a:extLst>
        </xdr:cNvPr>
        <xdr:cNvSpPr txBox="1">
          <a:spLocks noChangeArrowheads="1"/>
        </xdr:cNvSpPr>
      </xdr:nvSpPr>
      <xdr:spPr bwMode="auto">
        <a:xfrm>
          <a:off x="6189345" y="122064780"/>
          <a:ext cx="617148" cy="11682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116828"/>
    <xdr:sp macro="" textlink="">
      <xdr:nvSpPr>
        <xdr:cNvPr id="901" name="Text Box 8" hidden="1">
          <a:extLst>
            <a:ext uri="{FF2B5EF4-FFF2-40B4-BE49-F238E27FC236}">
              <a16:creationId xmlns:a16="http://schemas.microsoft.com/office/drawing/2014/main" id="{1E21F2CB-8A09-4ABE-9FD6-0450C7CB1207}"/>
            </a:ext>
          </a:extLst>
        </xdr:cNvPr>
        <xdr:cNvSpPr txBox="1">
          <a:spLocks noChangeArrowheads="1"/>
        </xdr:cNvSpPr>
      </xdr:nvSpPr>
      <xdr:spPr bwMode="auto">
        <a:xfrm>
          <a:off x="3198495" y="122064780"/>
          <a:ext cx="3810" cy="11682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16828"/>
    <xdr:sp macro="" textlink="">
      <xdr:nvSpPr>
        <xdr:cNvPr id="902" name="Text Box 9" hidden="1">
          <a:extLst>
            <a:ext uri="{FF2B5EF4-FFF2-40B4-BE49-F238E27FC236}">
              <a16:creationId xmlns:a16="http://schemas.microsoft.com/office/drawing/2014/main" id="{B0D0FF74-B0DE-4781-8E1F-01EB30039BB7}"/>
            </a:ext>
          </a:extLst>
        </xdr:cNvPr>
        <xdr:cNvSpPr txBox="1">
          <a:spLocks noChangeArrowheads="1"/>
        </xdr:cNvSpPr>
      </xdr:nvSpPr>
      <xdr:spPr bwMode="auto">
        <a:xfrm>
          <a:off x="6189345" y="122064780"/>
          <a:ext cx="617148" cy="11682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116859"/>
    <xdr:sp macro="" textlink="">
      <xdr:nvSpPr>
        <xdr:cNvPr id="903" name="Text Box 8" hidden="1">
          <a:extLst>
            <a:ext uri="{FF2B5EF4-FFF2-40B4-BE49-F238E27FC236}">
              <a16:creationId xmlns:a16="http://schemas.microsoft.com/office/drawing/2014/main" id="{84E267D1-09AE-44F6-8316-09282AEAA4C9}"/>
            </a:ext>
          </a:extLst>
        </xdr:cNvPr>
        <xdr:cNvSpPr txBox="1">
          <a:spLocks noChangeArrowheads="1"/>
        </xdr:cNvSpPr>
      </xdr:nvSpPr>
      <xdr:spPr bwMode="auto">
        <a:xfrm>
          <a:off x="3198495" y="122064780"/>
          <a:ext cx="3810" cy="11685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16859"/>
    <xdr:sp macro="" textlink="">
      <xdr:nvSpPr>
        <xdr:cNvPr id="904" name="Text Box 9" hidden="1">
          <a:extLst>
            <a:ext uri="{FF2B5EF4-FFF2-40B4-BE49-F238E27FC236}">
              <a16:creationId xmlns:a16="http://schemas.microsoft.com/office/drawing/2014/main" id="{B8B83E39-3845-43C3-A692-4DD669500D87}"/>
            </a:ext>
          </a:extLst>
        </xdr:cNvPr>
        <xdr:cNvSpPr txBox="1">
          <a:spLocks noChangeArrowheads="1"/>
        </xdr:cNvSpPr>
      </xdr:nvSpPr>
      <xdr:spPr bwMode="auto">
        <a:xfrm>
          <a:off x="6189345" y="122064780"/>
          <a:ext cx="617148" cy="11685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136805"/>
    <xdr:sp macro="" textlink="">
      <xdr:nvSpPr>
        <xdr:cNvPr id="905" name="Text Box 8" hidden="1">
          <a:extLst>
            <a:ext uri="{FF2B5EF4-FFF2-40B4-BE49-F238E27FC236}">
              <a16:creationId xmlns:a16="http://schemas.microsoft.com/office/drawing/2014/main" id="{84F07CD3-6A46-430C-9D76-13CF3BA73CCA}"/>
            </a:ext>
          </a:extLst>
        </xdr:cNvPr>
        <xdr:cNvSpPr txBox="1">
          <a:spLocks noChangeArrowheads="1"/>
        </xdr:cNvSpPr>
      </xdr:nvSpPr>
      <xdr:spPr bwMode="auto">
        <a:xfrm>
          <a:off x="3198495" y="122064780"/>
          <a:ext cx="3810" cy="13680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906" name="Text Box 8" hidden="1">
          <a:extLst>
            <a:ext uri="{FF2B5EF4-FFF2-40B4-BE49-F238E27FC236}">
              <a16:creationId xmlns:a16="http://schemas.microsoft.com/office/drawing/2014/main" id="{1736CFB8-D390-4032-BBD5-F0B38A9C6302}"/>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907" name="Text Box 9" hidden="1">
          <a:extLst>
            <a:ext uri="{FF2B5EF4-FFF2-40B4-BE49-F238E27FC236}">
              <a16:creationId xmlns:a16="http://schemas.microsoft.com/office/drawing/2014/main" id="{5A09297B-0CA1-477F-908B-5D1AC0FE93D5}"/>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908" name="Text Box 8" hidden="1">
          <a:extLst>
            <a:ext uri="{FF2B5EF4-FFF2-40B4-BE49-F238E27FC236}">
              <a16:creationId xmlns:a16="http://schemas.microsoft.com/office/drawing/2014/main" id="{F3CA2726-9193-498C-8F05-8A7AC4ABD757}"/>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909" name="Text Box 9" hidden="1">
          <a:extLst>
            <a:ext uri="{FF2B5EF4-FFF2-40B4-BE49-F238E27FC236}">
              <a16:creationId xmlns:a16="http://schemas.microsoft.com/office/drawing/2014/main" id="{512068C2-B07C-4F2A-963A-A6904D0B32CE}"/>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116828"/>
    <xdr:sp macro="" textlink="">
      <xdr:nvSpPr>
        <xdr:cNvPr id="910" name="Text Box 8" hidden="1">
          <a:extLst>
            <a:ext uri="{FF2B5EF4-FFF2-40B4-BE49-F238E27FC236}">
              <a16:creationId xmlns:a16="http://schemas.microsoft.com/office/drawing/2014/main" id="{74D49D21-12F6-48CD-9A14-C4C169EEC315}"/>
            </a:ext>
          </a:extLst>
        </xdr:cNvPr>
        <xdr:cNvSpPr txBox="1">
          <a:spLocks noChangeArrowheads="1"/>
        </xdr:cNvSpPr>
      </xdr:nvSpPr>
      <xdr:spPr bwMode="auto">
        <a:xfrm>
          <a:off x="3198495" y="122064780"/>
          <a:ext cx="3810" cy="11682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16828"/>
    <xdr:sp macro="" textlink="">
      <xdr:nvSpPr>
        <xdr:cNvPr id="911" name="Text Box 9" hidden="1">
          <a:extLst>
            <a:ext uri="{FF2B5EF4-FFF2-40B4-BE49-F238E27FC236}">
              <a16:creationId xmlns:a16="http://schemas.microsoft.com/office/drawing/2014/main" id="{D058BC74-E5FA-4B91-95BD-F2AAD3A4BF6A}"/>
            </a:ext>
          </a:extLst>
        </xdr:cNvPr>
        <xdr:cNvSpPr txBox="1">
          <a:spLocks noChangeArrowheads="1"/>
        </xdr:cNvSpPr>
      </xdr:nvSpPr>
      <xdr:spPr bwMode="auto">
        <a:xfrm>
          <a:off x="6189345" y="122064780"/>
          <a:ext cx="617148" cy="11682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116828"/>
    <xdr:sp macro="" textlink="">
      <xdr:nvSpPr>
        <xdr:cNvPr id="912" name="Text Box 8" hidden="1">
          <a:extLst>
            <a:ext uri="{FF2B5EF4-FFF2-40B4-BE49-F238E27FC236}">
              <a16:creationId xmlns:a16="http://schemas.microsoft.com/office/drawing/2014/main" id="{180B3B1E-F2AA-49CA-A129-DD2A4287AEF6}"/>
            </a:ext>
          </a:extLst>
        </xdr:cNvPr>
        <xdr:cNvSpPr txBox="1">
          <a:spLocks noChangeArrowheads="1"/>
        </xdr:cNvSpPr>
      </xdr:nvSpPr>
      <xdr:spPr bwMode="auto">
        <a:xfrm>
          <a:off x="3198495" y="122064780"/>
          <a:ext cx="3810" cy="11682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16828"/>
    <xdr:sp macro="" textlink="">
      <xdr:nvSpPr>
        <xdr:cNvPr id="913" name="Text Box 9" hidden="1">
          <a:extLst>
            <a:ext uri="{FF2B5EF4-FFF2-40B4-BE49-F238E27FC236}">
              <a16:creationId xmlns:a16="http://schemas.microsoft.com/office/drawing/2014/main" id="{4ED7B32F-1FC6-494D-B2DC-F7A6D6E03C0A}"/>
            </a:ext>
          </a:extLst>
        </xdr:cNvPr>
        <xdr:cNvSpPr txBox="1">
          <a:spLocks noChangeArrowheads="1"/>
        </xdr:cNvSpPr>
      </xdr:nvSpPr>
      <xdr:spPr bwMode="auto">
        <a:xfrm>
          <a:off x="6189345" y="122064780"/>
          <a:ext cx="617148" cy="11682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116859"/>
    <xdr:sp macro="" textlink="">
      <xdr:nvSpPr>
        <xdr:cNvPr id="914" name="Text Box 8" hidden="1">
          <a:extLst>
            <a:ext uri="{FF2B5EF4-FFF2-40B4-BE49-F238E27FC236}">
              <a16:creationId xmlns:a16="http://schemas.microsoft.com/office/drawing/2014/main" id="{A50FF87B-C69A-4D0E-8741-3B14EF0DA714}"/>
            </a:ext>
          </a:extLst>
        </xdr:cNvPr>
        <xdr:cNvSpPr txBox="1">
          <a:spLocks noChangeArrowheads="1"/>
        </xdr:cNvSpPr>
      </xdr:nvSpPr>
      <xdr:spPr bwMode="auto">
        <a:xfrm>
          <a:off x="3198495" y="122064780"/>
          <a:ext cx="3810" cy="11685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16859"/>
    <xdr:sp macro="" textlink="">
      <xdr:nvSpPr>
        <xdr:cNvPr id="915" name="Text Box 9" hidden="1">
          <a:extLst>
            <a:ext uri="{FF2B5EF4-FFF2-40B4-BE49-F238E27FC236}">
              <a16:creationId xmlns:a16="http://schemas.microsoft.com/office/drawing/2014/main" id="{6A7C650E-C176-49D2-8AB7-61386FBB8330}"/>
            </a:ext>
          </a:extLst>
        </xdr:cNvPr>
        <xdr:cNvSpPr txBox="1">
          <a:spLocks noChangeArrowheads="1"/>
        </xdr:cNvSpPr>
      </xdr:nvSpPr>
      <xdr:spPr bwMode="auto">
        <a:xfrm>
          <a:off x="6189345" y="122064780"/>
          <a:ext cx="617148" cy="11685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136805"/>
    <xdr:sp macro="" textlink="">
      <xdr:nvSpPr>
        <xdr:cNvPr id="916" name="Text Box 8" hidden="1">
          <a:extLst>
            <a:ext uri="{FF2B5EF4-FFF2-40B4-BE49-F238E27FC236}">
              <a16:creationId xmlns:a16="http://schemas.microsoft.com/office/drawing/2014/main" id="{CA3C2D9C-2B28-44CD-A333-D4B3C16307BF}"/>
            </a:ext>
          </a:extLst>
        </xdr:cNvPr>
        <xdr:cNvSpPr txBox="1">
          <a:spLocks noChangeArrowheads="1"/>
        </xdr:cNvSpPr>
      </xdr:nvSpPr>
      <xdr:spPr bwMode="auto">
        <a:xfrm>
          <a:off x="3198495" y="122064780"/>
          <a:ext cx="3810" cy="13680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917" name="Text Box 8" hidden="1">
          <a:extLst>
            <a:ext uri="{FF2B5EF4-FFF2-40B4-BE49-F238E27FC236}">
              <a16:creationId xmlns:a16="http://schemas.microsoft.com/office/drawing/2014/main" id="{C2367A9B-316B-4778-9718-C894117800C2}"/>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918" name="Text Box 9" hidden="1">
          <a:extLst>
            <a:ext uri="{FF2B5EF4-FFF2-40B4-BE49-F238E27FC236}">
              <a16:creationId xmlns:a16="http://schemas.microsoft.com/office/drawing/2014/main" id="{763EF0A3-CC83-43B8-AAA2-59FC3853734F}"/>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810" cy="218152"/>
    <xdr:sp macro="" textlink="">
      <xdr:nvSpPr>
        <xdr:cNvPr id="919" name="Text Box 9" hidden="1">
          <a:extLst>
            <a:ext uri="{FF2B5EF4-FFF2-40B4-BE49-F238E27FC236}">
              <a16:creationId xmlns:a16="http://schemas.microsoft.com/office/drawing/2014/main" id="{802F4B17-30B4-4C0C-B62E-76B7989A520C}"/>
            </a:ext>
          </a:extLst>
        </xdr:cNvPr>
        <xdr:cNvSpPr txBox="1">
          <a:spLocks noChangeArrowheads="1"/>
        </xdr:cNvSpPr>
      </xdr:nvSpPr>
      <xdr:spPr bwMode="auto">
        <a:xfrm>
          <a:off x="6189345" y="122064780"/>
          <a:ext cx="61810"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57231"/>
    <xdr:sp macro="" textlink="">
      <xdr:nvSpPr>
        <xdr:cNvPr id="920" name="Text Box 9" hidden="1">
          <a:extLst>
            <a:ext uri="{FF2B5EF4-FFF2-40B4-BE49-F238E27FC236}">
              <a16:creationId xmlns:a16="http://schemas.microsoft.com/office/drawing/2014/main" id="{2ED489F5-2C40-40B6-91FF-32F4F085F8B7}"/>
            </a:ext>
          </a:extLst>
        </xdr:cNvPr>
        <xdr:cNvSpPr txBox="1">
          <a:spLocks noChangeArrowheads="1"/>
        </xdr:cNvSpPr>
      </xdr:nvSpPr>
      <xdr:spPr bwMode="auto">
        <a:xfrm>
          <a:off x="6189345" y="122064780"/>
          <a:ext cx="86605" cy="15723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130</xdr:row>
      <xdr:rowOff>0</xdr:rowOff>
    </xdr:from>
    <xdr:ext cx="2381" cy="46089"/>
    <xdr:sp macro="" textlink="">
      <xdr:nvSpPr>
        <xdr:cNvPr id="921" name="Text Box 8" hidden="1">
          <a:extLst>
            <a:ext uri="{FF2B5EF4-FFF2-40B4-BE49-F238E27FC236}">
              <a16:creationId xmlns:a16="http://schemas.microsoft.com/office/drawing/2014/main" id="{815A8B57-71F2-4134-B5BF-3242A8A6D7A2}"/>
            </a:ext>
          </a:extLst>
        </xdr:cNvPr>
        <xdr:cNvSpPr txBox="1">
          <a:spLocks noChangeArrowheads="1"/>
        </xdr:cNvSpPr>
      </xdr:nvSpPr>
      <xdr:spPr bwMode="auto">
        <a:xfrm>
          <a:off x="373380" y="122064780"/>
          <a:ext cx="2381" cy="53771"/>
        </a:xfrm>
        <a:prstGeom prst="rect">
          <a:avLst/>
        </a:prstGeom>
        <a:noFill/>
        <a:ln>
          <a:noFill/>
        </a:ln>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9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130</xdr:row>
      <xdr:rowOff>0</xdr:rowOff>
    </xdr:from>
    <xdr:ext cx="2381" cy="135105"/>
    <xdr:sp macro="" textlink="">
      <xdr:nvSpPr>
        <xdr:cNvPr id="922" name="Text Box 8" hidden="1">
          <a:extLst>
            <a:ext uri="{FF2B5EF4-FFF2-40B4-BE49-F238E27FC236}">
              <a16:creationId xmlns:a16="http://schemas.microsoft.com/office/drawing/2014/main" id="{5E103E4D-3BAD-4330-B522-58617B3DE52A}"/>
            </a:ext>
          </a:extLst>
        </xdr:cNvPr>
        <xdr:cNvSpPr txBox="1">
          <a:spLocks noChangeArrowheads="1"/>
        </xdr:cNvSpPr>
      </xdr:nvSpPr>
      <xdr:spPr bwMode="auto">
        <a:xfrm>
          <a:off x="373380" y="122064780"/>
          <a:ext cx="2381" cy="135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35105"/>
    <xdr:sp macro="" textlink="">
      <xdr:nvSpPr>
        <xdr:cNvPr id="923" name="Text Box 9" hidden="1">
          <a:extLst>
            <a:ext uri="{FF2B5EF4-FFF2-40B4-BE49-F238E27FC236}">
              <a16:creationId xmlns:a16="http://schemas.microsoft.com/office/drawing/2014/main" id="{2DD376C0-D144-4CB3-8438-695C7C8D4FED}"/>
            </a:ext>
          </a:extLst>
        </xdr:cNvPr>
        <xdr:cNvSpPr txBox="1">
          <a:spLocks noChangeArrowheads="1"/>
        </xdr:cNvSpPr>
      </xdr:nvSpPr>
      <xdr:spPr bwMode="auto">
        <a:xfrm>
          <a:off x="6189345" y="122064780"/>
          <a:ext cx="86605" cy="135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130</xdr:row>
      <xdr:rowOff>0</xdr:rowOff>
    </xdr:from>
    <xdr:ext cx="2381" cy="135105"/>
    <xdr:sp macro="" textlink="">
      <xdr:nvSpPr>
        <xdr:cNvPr id="924" name="Text Box 8" hidden="1">
          <a:extLst>
            <a:ext uri="{FF2B5EF4-FFF2-40B4-BE49-F238E27FC236}">
              <a16:creationId xmlns:a16="http://schemas.microsoft.com/office/drawing/2014/main" id="{DF902DBE-0829-430E-A52D-DED29D574E56}"/>
            </a:ext>
          </a:extLst>
        </xdr:cNvPr>
        <xdr:cNvSpPr txBox="1">
          <a:spLocks noChangeArrowheads="1"/>
        </xdr:cNvSpPr>
      </xdr:nvSpPr>
      <xdr:spPr bwMode="auto">
        <a:xfrm>
          <a:off x="373380" y="122064780"/>
          <a:ext cx="2381" cy="135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100388" cy="221166"/>
    <xdr:sp macro="" textlink="">
      <xdr:nvSpPr>
        <xdr:cNvPr id="925" name="Text Box 9" hidden="1">
          <a:extLst>
            <a:ext uri="{FF2B5EF4-FFF2-40B4-BE49-F238E27FC236}">
              <a16:creationId xmlns:a16="http://schemas.microsoft.com/office/drawing/2014/main" id="{BA8A12D0-5E12-4434-A3AE-F3C46A553765}"/>
            </a:ext>
          </a:extLst>
        </xdr:cNvPr>
        <xdr:cNvSpPr txBox="1">
          <a:spLocks noChangeArrowheads="1"/>
        </xdr:cNvSpPr>
      </xdr:nvSpPr>
      <xdr:spPr bwMode="auto">
        <a:xfrm>
          <a:off x="6197311" y="122064780"/>
          <a:ext cx="100388" cy="2211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950"/>
    <xdr:sp macro="" textlink="">
      <xdr:nvSpPr>
        <xdr:cNvPr id="926" name="Text Box 8" hidden="1">
          <a:extLst>
            <a:ext uri="{FF2B5EF4-FFF2-40B4-BE49-F238E27FC236}">
              <a16:creationId xmlns:a16="http://schemas.microsoft.com/office/drawing/2014/main" id="{20814240-194C-4386-BE12-C4F7CE71A51B}"/>
            </a:ext>
          </a:extLst>
        </xdr:cNvPr>
        <xdr:cNvSpPr txBox="1">
          <a:spLocks noChangeArrowheads="1"/>
        </xdr:cNvSpPr>
      </xdr:nvSpPr>
      <xdr:spPr bwMode="auto">
        <a:xfrm>
          <a:off x="3198495" y="122064780"/>
          <a:ext cx="3810" cy="30949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1950"/>
    <xdr:sp macro="" textlink="">
      <xdr:nvSpPr>
        <xdr:cNvPr id="927" name="Text Box 9" hidden="1">
          <a:extLst>
            <a:ext uri="{FF2B5EF4-FFF2-40B4-BE49-F238E27FC236}">
              <a16:creationId xmlns:a16="http://schemas.microsoft.com/office/drawing/2014/main" id="{AFA794AA-B885-43FD-AABB-FBE564982438}"/>
            </a:ext>
          </a:extLst>
        </xdr:cNvPr>
        <xdr:cNvSpPr txBox="1">
          <a:spLocks noChangeArrowheads="1"/>
        </xdr:cNvSpPr>
      </xdr:nvSpPr>
      <xdr:spPr bwMode="auto">
        <a:xfrm>
          <a:off x="6197311" y="122064780"/>
          <a:ext cx="92903" cy="30949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928" name="Text Box 8" hidden="1">
          <a:extLst>
            <a:ext uri="{FF2B5EF4-FFF2-40B4-BE49-F238E27FC236}">
              <a16:creationId xmlns:a16="http://schemas.microsoft.com/office/drawing/2014/main" id="{BE3E1429-5AFD-4DF9-8B10-3D15B30D43E5}"/>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929" name="Text Box 9" hidden="1">
          <a:extLst>
            <a:ext uri="{FF2B5EF4-FFF2-40B4-BE49-F238E27FC236}">
              <a16:creationId xmlns:a16="http://schemas.microsoft.com/office/drawing/2014/main" id="{87E59339-B53F-4C89-9936-1F1DBF2042F7}"/>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930" name="Text Box 9" hidden="1">
          <a:extLst>
            <a:ext uri="{FF2B5EF4-FFF2-40B4-BE49-F238E27FC236}">
              <a16:creationId xmlns:a16="http://schemas.microsoft.com/office/drawing/2014/main" id="{1029DDAE-CD51-4C04-A1C3-37139FB1A14F}"/>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21129"/>
    <xdr:sp macro="" textlink="">
      <xdr:nvSpPr>
        <xdr:cNvPr id="931" name="Text Box 9" hidden="1">
          <a:extLst>
            <a:ext uri="{FF2B5EF4-FFF2-40B4-BE49-F238E27FC236}">
              <a16:creationId xmlns:a16="http://schemas.microsoft.com/office/drawing/2014/main" id="{52B61BCD-5AF5-4FA0-82BD-49330F832143}"/>
            </a:ext>
          </a:extLst>
        </xdr:cNvPr>
        <xdr:cNvSpPr txBox="1">
          <a:spLocks noChangeArrowheads="1"/>
        </xdr:cNvSpPr>
      </xdr:nvSpPr>
      <xdr:spPr bwMode="auto">
        <a:xfrm>
          <a:off x="6189345" y="122064780"/>
          <a:ext cx="86605" cy="12112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66"/>
    <xdr:sp macro="" textlink="">
      <xdr:nvSpPr>
        <xdr:cNvPr id="932" name="Text Box 8" hidden="1">
          <a:extLst>
            <a:ext uri="{FF2B5EF4-FFF2-40B4-BE49-F238E27FC236}">
              <a16:creationId xmlns:a16="http://schemas.microsoft.com/office/drawing/2014/main" id="{A52D735F-A431-45BE-9930-415B462A05FC}"/>
            </a:ext>
          </a:extLst>
        </xdr:cNvPr>
        <xdr:cNvSpPr txBox="1">
          <a:spLocks noChangeArrowheads="1"/>
        </xdr:cNvSpPr>
      </xdr:nvSpPr>
      <xdr:spPr bwMode="auto">
        <a:xfrm>
          <a:off x="3198495" y="122064780"/>
          <a:ext cx="3810" cy="91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66"/>
    <xdr:sp macro="" textlink="">
      <xdr:nvSpPr>
        <xdr:cNvPr id="933" name="Text Box 9" hidden="1">
          <a:extLst>
            <a:ext uri="{FF2B5EF4-FFF2-40B4-BE49-F238E27FC236}">
              <a16:creationId xmlns:a16="http://schemas.microsoft.com/office/drawing/2014/main" id="{CF1429F1-2A98-4B26-8948-316B1DAC77EF}"/>
            </a:ext>
          </a:extLst>
        </xdr:cNvPr>
        <xdr:cNvSpPr txBox="1">
          <a:spLocks noChangeArrowheads="1"/>
        </xdr:cNvSpPr>
      </xdr:nvSpPr>
      <xdr:spPr bwMode="auto">
        <a:xfrm>
          <a:off x="6189345" y="122064780"/>
          <a:ext cx="617148"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66"/>
    <xdr:sp macro="" textlink="">
      <xdr:nvSpPr>
        <xdr:cNvPr id="934" name="Text Box 8" hidden="1">
          <a:extLst>
            <a:ext uri="{FF2B5EF4-FFF2-40B4-BE49-F238E27FC236}">
              <a16:creationId xmlns:a16="http://schemas.microsoft.com/office/drawing/2014/main" id="{334DAEDC-4E38-44CA-AB71-D11874A4C830}"/>
            </a:ext>
          </a:extLst>
        </xdr:cNvPr>
        <xdr:cNvSpPr txBox="1">
          <a:spLocks noChangeArrowheads="1"/>
        </xdr:cNvSpPr>
      </xdr:nvSpPr>
      <xdr:spPr bwMode="auto">
        <a:xfrm>
          <a:off x="3198495" y="122064780"/>
          <a:ext cx="3810" cy="91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66"/>
    <xdr:sp macro="" textlink="">
      <xdr:nvSpPr>
        <xdr:cNvPr id="935" name="Text Box 9" hidden="1">
          <a:extLst>
            <a:ext uri="{FF2B5EF4-FFF2-40B4-BE49-F238E27FC236}">
              <a16:creationId xmlns:a16="http://schemas.microsoft.com/office/drawing/2014/main" id="{7437CD27-88AE-4D86-B53B-738D8BBDCF54}"/>
            </a:ext>
          </a:extLst>
        </xdr:cNvPr>
        <xdr:cNvSpPr txBox="1">
          <a:spLocks noChangeArrowheads="1"/>
        </xdr:cNvSpPr>
      </xdr:nvSpPr>
      <xdr:spPr bwMode="auto">
        <a:xfrm>
          <a:off x="6189345" y="122064780"/>
          <a:ext cx="617148"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89"/>
    <xdr:sp macro="" textlink="">
      <xdr:nvSpPr>
        <xdr:cNvPr id="936" name="Text Box 8" hidden="1">
          <a:extLst>
            <a:ext uri="{FF2B5EF4-FFF2-40B4-BE49-F238E27FC236}">
              <a16:creationId xmlns:a16="http://schemas.microsoft.com/office/drawing/2014/main" id="{02157865-4CC7-4DDC-AC53-C4680A217272}"/>
            </a:ext>
          </a:extLst>
        </xdr:cNvPr>
        <xdr:cNvSpPr txBox="1">
          <a:spLocks noChangeArrowheads="1"/>
        </xdr:cNvSpPr>
      </xdr:nvSpPr>
      <xdr:spPr bwMode="auto">
        <a:xfrm>
          <a:off x="3198495" y="122064780"/>
          <a:ext cx="3810" cy="915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89"/>
    <xdr:sp macro="" textlink="">
      <xdr:nvSpPr>
        <xdr:cNvPr id="937" name="Text Box 9" hidden="1">
          <a:extLst>
            <a:ext uri="{FF2B5EF4-FFF2-40B4-BE49-F238E27FC236}">
              <a16:creationId xmlns:a16="http://schemas.microsoft.com/office/drawing/2014/main" id="{5C461C3D-8CFC-41E0-A73E-33D9B96A02BB}"/>
            </a:ext>
          </a:extLst>
        </xdr:cNvPr>
        <xdr:cNvSpPr txBox="1">
          <a:spLocks noChangeArrowheads="1"/>
        </xdr:cNvSpPr>
      </xdr:nvSpPr>
      <xdr:spPr bwMode="auto">
        <a:xfrm>
          <a:off x="6189345" y="122064780"/>
          <a:ext cx="617148" cy="915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5154"/>
    <xdr:sp macro="" textlink="">
      <xdr:nvSpPr>
        <xdr:cNvPr id="938" name="Text Box 8" hidden="1">
          <a:extLst>
            <a:ext uri="{FF2B5EF4-FFF2-40B4-BE49-F238E27FC236}">
              <a16:creationId xmlns:a16="http://schemas.microsoft.com/office/drawing/2014/main" id="{5286A38F-9FAD-4349-89B7-10CB57B19AFD}"/>
            </a:ext>
          </a:extLst>
        </xdr:cNvPr>
        <xdr:cNvSpPr txBox="1">
          <a:spLocks noChangeArrowheads="1"/>
        </xdr:cNvSpPr>
      </xdr:nvSpPr>
      <xdr:spPr bwMode="auto">
        <a:xfrm>
          <a:off x="3198495" y="122064780"/>
          <a:ext cx="3810" cy="928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939" name="Text Box 8" hidden="1">
          <a:extLst>
            <a:ext uri="{FF2B5EF4-FFF2-40B4-BE49-F238E27FC236}">
              <a16:creationId xmlns:a16="http://schemas.microsoft.com/office/drawing/2014/main" id="{E77BC75F-F234-455D-A9CA-8221C83A51D9}"/>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940" name="Text Box 9" hidden="1">
          <a:extLst>
            <a:ext uri="{FF2B5EF4-FFF2-40B4-BE49-F238E27FC236}">
              <a16:creationId xmlns:a16="http://schemas.microsoft.com/office/drawing/2014/main" id="{E9B3837D-3BF6-4FF5-A4EA-88213154161F}"/>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941" name="Text Box 8" hidden="1">
          <a:extLst>
            <a:ext uri="{FF2B5EF4-FFF2-40B4-BE49-F238E27FC236}">
              <a16:creationId xmlns:a16="http://schemas.microsoft.com/office/drawing/2014/main" id="{383B3EEB-BFEE-41F7-984D-83D4467FCA27}"/>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942" name="Text Box 9" hidden="1">
          <a:extLst>
            <a:ext uri="{FF2B5EF4-FFF2-40B4-BE49-F238E27FC236}">
              <a16:creationId xmlns:a16="http://schemas.microsoft.com/office/drawing/2014/main" id="{38D2EC1A-D8DF-49F8-8441-F8BFA8A86FF7}"/>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66"/>
    <xdr:sp macro="" textlink="">
      <xdr:nvSpPr>
        <xdr:cNvPr id="943" name="Text Box 8" hidden="1">
          <a:extLst>
            <a:ext uri="{FF2B5EF4-FFF2-40B4-BE49-F238E27FC236}">
              <a16:creationId xmlns:a16="http://schemas.microsoft.com/office/drawing/2014/main" id="{A95CC927-8548-4710-9F6F-D43C654E40B5}"/>
            </a:ext>
          </a:extLst>
        </xdr:cNvPr>
        <xdr:cNvSpPr txBox="1">
          <a:spLocks noChangeArrowheads="1"/>
        </xdr:cNvSpPr>
      </xdr:nvSpPr>
      <xdr:spPr bwMode="auto">
        <a:xfrm>
          <a:off x="3198495" y="122064780"/>
          <a:ext cx="3810" cy="91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66"/>
    <xdr:sp macro="" textlink="">
      <xdr:nvSpPr>
        <xdr:cNvPr id="944" name="Text Box 9" hidden="1">
          <a:extLst>
            <a:ext uri="{FF2B5EF4-FFF2-40B4-BE49-F238E27FC236}">
              <a16:creationId xmlns:a16="http://schemas.microsoft.com/office/drawing/2014/main" id="{C45E0938-85F8-4529-87B5-1DB753BD8A50}"/>
            </a:ext>
          </a:extLst>
        </xdr:cNvPr>
        <xdr:cNvSpPr txBox="1">
          <a:spLocks noChangeArrowheads="1"/>
        </xdr:cNvSpPr>
      </xdr:nvSpPr>
      <xdr:spPr bwMode="auto">
        <a:xfrm>
          <a:off x="6189345" y="122064780"/>
          <a:ext cx="617148"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66"/>
    <xdr:sp macro="" textlink="">
      <xdr:nvSpPr>
        <xdr:cNvPr id="945" name="Text Box 8" hidden="1">
          <a:extLst>
            <a:ext uri="{FF2B5EF4-FFF2-40B4-BE49-F238E27FC236}">
              <a16:creationId xmlns:a16="http://schemas.microsoft.com/office/drawing/2014/main" id="{63FA072B-8CAE-4083-9913-84CCA507C21A}"/>
            </a:ext>
          </a:extLst>
        </xdr:cNvPr>
        <xdr:cNvSpPr txBox="1">
          <a:spLocks noChangeArrowheads="1"/>
        </xdr:cNvSpPr>
      </xdr:nvSpPr>
      <xdr:spPr bwMode="auto">
        <a:xfrm>
          <a:off x="3198495" y="122064780"/>
          <a:ext cx="3810" cy="91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66"/>
    <xdr:sp macro="" textlink="">
      <xdr:nvSpPr>
        <xdr:cNvPr id="946" name="Text Box 9" hidden="1">
          <a:extLst>
            <a:ext uri="{FF2B5EF4-FFF2-40B4-BE49-F238E27FC236}">
              <a16:creationId xmlns:a16="http://schemas.microsoft.com/office/drawing/2014/main" id="{04E1F6B6-68B8-49C9-B6EB-C934CE08E03A}"/>
            </a:ext>
          </a:extLst>
        </xdr:cNvPr>
        <xdr:cNvSpPr txBox="1">
          <a:spLocks noChangeArrowheads="1"/>
        </xdr:cNvSpPr>
      </xdr:nvSpPr>
      <xdr:spPr bwMode="auto">
        <a:xfrm>
          <a:off x="6189345" y="122064780"/>
          <a:ext cx="617148"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89"/>
    <xdr:sp macro="" textlink="">
      <xdr:nvSpPr>
        <xdr:cNvPr id="947" name="Text Box 8" hidden="1">
          <a:extLst>
            <a:ext uri="{FF2B5EF4-FFF2-40B4-BE49-F238E27FC236}">
              <a16:creationId xmlns:a16="http://schemas.microsoft.com/office/drawing/2014/main" id="{268777EE-FFE5-4756-B221-32EFBB783F98}"/>
            </a:ext>
          </a:extLst>
        </xdr:cNvPr>
        <xdr:cNvSpPr txBox="1">
          <a:spLocks noChangeArrowheads="1"/>
        </xdr:cNvSpPr>
      </xdr:nvSpPr>
      <xdr:spPr bwMode="auto">
        <a:xfrm>
          <a:off x="3198495" y="122064780"/>
          <a:ext cx="3810" cy="915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89"/>
    <xdr:sp macro="" textlink="">
      <xdr:nvSpPr>
        <xdr:cNvPr id="948" name="Text Box 9" hidden="1">
          <a:extLst>
            <a:ext uri="{FF2B5EF4-FFF2-40B4-BE49-F238E27FC236}">
              <a16:creationId xmlns:a16="http://schemas.microsoft.com/office/drawing/2014/main" id="{5B7E4E36-22F8-4A45-AA42-AF4234EA9594}"/>
            </a:ext>
          </a:extLst>
        </xdr:cNvPr>
        <xdr:cNvSpPr txBox="1">
          <a:spLocks noChangeArrowheads="1"/>
        </xdr:cNvSpPr>
      </xdr:nvSpPr>
      <xdr:spPr bwMode="auto">
        <a:xfrm>
          <a:off x="6189345" y="122064780"/>
          <a:ext cx="617148" cy="915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5154"/>
    <xdr:sp macro="" textlink="">
      <xdr:nvSpPr>
        <xdr:cNvPr id="949" name="Text Box 8" hidden="1">
          <a:extLst>
            <a:ext uri="{FF2B5EF4-FFF2-40B4-BE49-F238E27FC236}">
              <a16:creationId xmlns:a16="http://schemas.microsoft.com/office/drawing/2014/main" id="{5B8D306E-B455-438B-A4F0-447E56F8B618}"/>
            </a:ext>
          </a:extLst>
        </xdr:cNvPr>
        <xdr:cNvSpPr txBox="1">
          <a:spLocks noChangeArrowheads="1"/>
        </xdr:cNvSpPr>
      </xdr:nvSpPr>
      <xdr:spPr bwMode="auto">
        <a:xfrm>
          <a:off x="3198495" y="122064780"/>
          <a:ext cx="3810" cy="928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950" name="Text Box 8" hidden="1">
          <a:extLst>
            <a:ext uri="{FF2B5EF4-FFF2-40B4-BE49-F238E27FC236}">
              <a16:creationId xmlns:a16="http://schemas.microsoft.com/office/drawing/2014/main" id="{50868201-D61A-4DF0-9747-E3192FDC6566}"/>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951" name="Text Box 9" hidden="1">
          <a:extLst>
            <a:ext uri="{FF2B5EF4-FFF2-40B4-BE49-F238E27FC236}">
              <a16:creationId xmlns:a16="http://schemas.microsoft.com/office/drawing/2014/main" id="{F2C4C6DB-33D5-407E-A636-387033A29C13}"/>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18152"/>
    <xdr:sp macro="" textlink="">
      <xdr:nvSpPr>
        <xdr:cNvPr id="952" name="Text Box 9" hidden="1">
          <a:extLst>
            <a:ext uri="{FF2B5EF4-FFF2-40B4-BE49-F238E27FC236}">
              <a16:creationId xmlns:a16="http://schemas.microsoft.com/office/drawing/2014/main" id="{4B898660-FBC6-40EE-96D5-C93D438AE2AC}"/>
            </a:ext>
          </a:extLst>
        </xdr:cNvPr>
        <xdr:cNvSpPr txBox="1">
          <a:spLocks noChangeArrowheads="1"/>
        </xdr:cNvSpPr>
      </xdr:nvSpPr>
      <xdr:spPr bwMode="auto">
        <a:xfrm>
          <a:off x="6189345" y="122064780"/>
          <a:ext cx="72376"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21129"/>
    <xdr:sp macro="" textlink="">
      <xdr:nvSpPr>
        <xdr:cNvPr id="953" name="Text Box 9" hidden="1">
          <a:extLst>
            <a:ext uri="{FF2B5EF4-FFF2-40B4-BE49-F238E27FC236}">
              <a16:creationId xmlns:a16="http://schemas.microsoft.com/office/drawing/2014/main" id="{F0BD452E-5124-4010-9319-D6A72254C2B8}"/>
            </a:ext>
          </a:extLst>
        </xdr:cNvPr>
        <xdr:cNvSpPr txBox="1">
          <a:spLocks noChangeArrowheads="1"/>
        </xdr:cNvSpPr>
      </xdr:nvSpPr>
      <xdr:spPr bwMode="auto">
        <a:xfrm>
          <a:off x="6189345" y="122064780"/>
          <a:ext cx="86605" cy="12112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21506"/>
    <xdr:sp macro="" textlink="">
      <xdr:nvSpPr>
        <xdr:cNvPr id="954" name="Text Box 9" hidden="1">
          <a:extLst>
            <a:ext uri="{FF2B5EF4-FFF2-40B4-BE49-F238E27FC236}">
              <a16:creationId xmlns:a16="http://schemas.microsoft.com/office/drawing/2014/main" id="{92C6DABB-6945-4188-A2C6-614F9AA712AB}"/>
            </a:ext>
          </a:extLst>
        </xdr:cNvPr>
        <xdr:cNvSpPr txBox="1">
          <a:spLocks noChangeArrowheads="1"/>
        </xdr:cNvSpPr>
      </xdr:nvSpPr>
      <xdr:spPr bwMode="auto">
        <a:xfrm>
          <a:off x="6189345" y="122064780"/>
          <a:ext cx="86605" cy="12150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22118"/>
    <xdr:sp macro="" textlink="">
      <xdr:nvSpPr>
        <xdr:cNvPr id="955" name="Text Box 9" hidden="1">
          <a:extLst>
            <a:ext uri="{FF2B5EF4-FFF2-40B4-BE49-F238E27FC236}">
              <a16:creationId xmlns:a16="http://schemas.microsoft.com/office/drawing/2014/main" id="{87F08459-37E4-40E1-B5AE-79BC2BE37918}"/>
            </a:ext>
          </a:extLst>
        </xdr:cNvPr>
        <xdr:cNvSpPr txBox="1">
          <a:spLocks noChangeArrowheads="1"/>
        </xdr:cNvSpPr>
      </xdr:nvSpPr>
      <xdr:spPr bwMode="auto">
        <a:xfrm>
          <a:off x="6197311" y="122064780"/>
          <a:ext cx="92903"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3144"/>
    <xdr:sp macro="" textlink="">
      <xdr:nvSpPr>
        <xdr:cNvPr id="956" name="Text Box 8" hidden="1">
          <a:extLst>
            <a:ext uri="{FF2B5EF4-FFF2-40B4-BE49-F238E27FC236}">
              <a16:creationId xmlns:a16="http://schemas.microsoft.com/office/drawing/2014/main" id="{EB8E0D0A-CC33-4CFE-9397-A2AB4E11C60D}"/>
            </a:ext>
          </a:extLst>
        </xdr:cNvPr>
        <xdr:cNvSpPr txBox="1">
          <a:spLocks noChangeArrowheads="1"/>
        </xdr:cNvSpPr>
      </xdr:nvSpPr>
      <xdr:spPr bwMode="auto">
        <a:xfrm>
          <a:off x="3198495" y="122064780"/>
          <a:ext cx="3810" cy="31072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3144"/>
    <xdr:sp macro="" textlink="">
      <xdr:nvSpPr>
        <xdr:cNvPr id="957" name="Text Box 9" hidden="1">
          <a:extLst>
            <a:ext uri="{FF2B5EF4-FFF2-40B4-BE49-F238E27FC236}">
              <a16:creationId xmlns:a16="http://schemas.microsoft.com/office/drawing/2014/main" id="{F2066742-3758-41E8-AB38-F160ABE4F19D}"/>
            </a:ext>
          </a:extLst>
        </xdr:cNvPr>
        <xdr:cNvSpPr txBox="1">
          <a:spLocks noChangeArrowheads="1"/>
        </xdr:cNvSpPr>
      </xdr:nvSpPr>
      <xdr:spPr bwMode="auto">
        <a:xfrm>
          <a:off x="6197311" y="122064780"/>
          <a:ext cx="92903"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958" name="Text Box 8" hidden="1">
          <a:extLst>
            <a:ext uri="{FF2B5EF4-FFF2-40B4-BE49-F238E27FC236}">
              <a16:creationId xmlns:a16="http://schemas.microsoft.com/office/drawing/2014/main" id="{22A79DC0-1E6A-4EAA-8242-E9043BAA42A2}"/>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959" name="Text Box 9" hidden="1">
          <a:extLst>
            <a:ext uri="{FF2B5EF4-FFF2-40B4-BE49-F238E27FC236}">
              <a16:creationId xmlns:a16="http://schemas.microsoft.com/office/drawing/2014/main" id="{84AF9A39-773A-4210-97F9-27AB09B75B01}"/>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960" name="Text Box 9" hidden="1">
          <a:extLst>
            <a:ext uri="{FF2B5EF4-FFF2-40B4-BE49-F238E27FC236}">
              <a16:creationId xmlns:a16="http://schemas.microsoft.com/office/drawing/2014/main" id="{96A0A82A-25EA-434A-938C-866324B807C0}"/>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961" name="Text Box 8" hidden="1">
          <a:extLst>
            <a:ext uri="{FF2B5EF4-FFF2-40B4-BE49-F238E27FC236}">
              <a16:creationId xmlns:a16="http://schemas.microsoft.com/office/drawing/2014/main" id="{245EFD59-2A26-40AA-9992-272E6BA4F770}"/>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962" name="Text Box 9" hidden="1">
          <a:extLst>
            <a:ext uri="{FF2B5EF4-FFF2-40B4-BE49-F238E27FC236}">
              <a16:creationId xmlns:a16="http://schemas.microsoft.com/office/drawing/2014/main" id="{6EE2FB1B-D602-4227-8821-70E3313507D1}"/>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963" name="Text Box 8" hidden="1">
          <a:extLst>
            <a:ext uri="{FF2B5EF4-FFF2-40B4-BE49-F238E27FC236}">
              <a16:creationId xmlns:a16="http://schemas.microsoft.com/office/drawing/2014/main" id="{0E1830A1-42D6-430D-BD73-5F5BC8D9BD60}"/>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964" name="Text Box 9" hidden="1">
          <a:extLst>
            <a:ext uri="{FF2B5EF4-FFF2-40B4-BE49-F238E27FC236}">
              <a16:creationId xmlns:a16="http://schemas.microsoft.com/office/drawing/2014/main" id="{9AE21BED-BAE4-40D0-B0DF-232992F1265B}"/>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965" name="Text Box 8" hidden="1">
          <a:extLst>
            <a:ext uri="{FF2B5EF4-FFF2-40B4-BE49-F238E27FC236}">
              <a16:creationId xmlns:a16="http://schemas.microsoft.com/office/drawing/2014/main" id="{2F426497-0AA8-4C36-9A89-B1A3DD48C038}"/>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966" name="Text Box 9" hidden="1">
          <a:extLst>
            <a:ext uri="{FF2B5EF4-FFF2-40B4-BE49-F238E27FC236}">
              <a16:creationId xmlns:a16="http://schemas.microsoft.com/office/drawing/2014/main" id="{F9B75939-5E55-4FD2-B63A-DD3997044182}"/>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810" cy="218152"/>
    <xdr:sp macro="" textlink="">
      <xdr:nvSpPr>
        <xdr:cNvPr id="967" name="Text Box 9" hidden="1">
          <a:extLst>
            <a:ext uri="{FF2B5EF4-FFF2-40B4-BE49-F238E27FC236}">
              <a16:creationId xmlns:a16="http://schemas.microsoft.com/office/drawing/2014/main" id="{04B727DC-563D-440B-B30B-70DBA3C537A6}"/>
            </a:ext>
          </a:extLst>
        </xdr:cNvPr>
        <xdr:cNvSpPr txBox="1">
          <a:spLocks noChangeArrowheads="1"/>
        </xdr:cNvSpPr>
      </xdr:nvSpPr>
      <xdr:spPr bwMode="auto">
        <a:xfrm>
          <a:off x="6189345" y="122064780"/>
          <a:ext cx="61810"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100388" cy="221166"/>
    <xdr:sp macro="" textlink="">
      <xdr:nvSpPr>
        <xdr:cNvPr id="968" name="Text Box 9" hidden="1">
          <a:extLst>
            <a:ext uri="{FF2B5EF4-FFF2-40B4-BE49-F238E27FC236}">
              <a16:creationId xmlns:a16="http://schemas.microsoft.com/office/drawing/2014/main" id="{B11EFFC1-7365-4EDD-A33C-0886FF0F0BC0}"/>
            </a:ext>
          </a:extLst>
        </xdr:cNvPr>
        <xdr:cNvSpPr txBox="1">
          <a:spLocks noChangeArrowheads="1"/>
        </xdr:cNvSpPr>
      </xdr:nvSpPr>
      <xdr:spPr bwMode="auto">
        <a:xfrm>
          <a:off x="6197311" y="122064780"/>
          <a:ext cx="100388" cy="2211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950"/>
    <xdr:sp macro="" textlink="">
      <xdr:nvSpPr>
        <xdr:cNvPr id="969" name="Text Box 8" hidden="1">
          <a:extLst>
            <a:ext uri="{FF2B5EF4-FFF2-40B4-BE49-F238E27FC236}">
              <a16:creationId xmlns:a16="http://schemas.microsoft.com/office/drawing/2014/main" id="{864AE744-E9F7-4DD9-A0F1-7FA5CF0724A0}"/>
            </a:ext>
          </a:extLst>
        </xdr:cNvPr>
        <xdr:cNvSpPr txBox="1">
          <a:spLocks noChangeArrowheads="1"/>
        </xdr:cNvSpPr>
      </xdr:nvSpPr>
      <xdr:spPr bwMode="auto">
        <a:xfrm>
          <a:off x="3198495" y="122064780"/>
          <a:ext cx="3810" cy="30949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1950"/>
    <xdr:sp macro="" textlink="">
      <xdr:nvSpPr>
        <xdr:cNvPr id="970" name="Text Box 9" hidden="1">
          <a:extLst>
            <a:ext uri="{FF2B5EF4-FFF2-40B4-BE49-F238E27FC236}">
              <a16:creationId xmlns:a16="http://schemas.microsoft.com/office/drawing/2014/main" id="{DB5A44BA-E3EC-4A3A-870A-F2F29F7DF08E}"/>
            </a:ext>
          </a:extLst>
        </xdr:cNvPr>
        <xdr:cNvSpPr txBox="1">
          <a:spLocks noChangeArrowheads="1"/>
        </xdr:cNvSpPr>
      </xdr:nvSpPr>
      <xdr:spPr bwMode="auto">
        <a:xfrm>
          <a:off x="6197311" y="122064780"/>
          <a:ext cx="92903" cy="30949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971" name="Text Box 8" hidden="1">
          <a:extLst>
            <a:ext uri="{FF2B5EF4-FFF2-40B4-BE49-F238E27FC236}">
              <a16:creationId xmlns:a16="http://schemas.microsoft.com/office/drawing/2014/main" id="{E0FD7F40-A0FA-41E6-9A5A-785DE01DC286}"/>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972" name="Text Box 9" hidden="1">
          <a:extLst>
            <a:ext uri="{FF2B5EF4-FFF2-40B4-BE49-F238E27FC236}">
              <a16:creationId xmlns:a16="http://schemas.microsoft.com/office/drawing/2014/main" id="{B1E276B1-BE07-46E2-97A0-BCBE93E444BA}"/>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973" name="Text Box 9" hidden="1">
          <a:extLst>
            <a:ext uri="{FF2B5EF4-FFF2-40B4-BE49-F238E27FC236}">
              <a16:creationId xmlns:a16="http://schemas.microsoft.com/office/drawing/2014/main" id="{38411175-CACC-4AB9-9D49-7D56813253A3}"/>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974" name="Text Box 8" hidden="1">
          <a:extLst>
            <a:ext uri="{FF2B5EF4-FFF2-40B4-BE49-F238E27FC236}">
              <a16:creationId xmlns:a16="http://schemas.microsoft.com/office/drawing/2014/main" id="{BD782AE3-4C82-4108-9A1F-49AF476C8541}"/>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975" name="Text Box 9" hidden="1">
          <a:extLst>
            <a:ext uri="{FF2B5EF4-FFF2-40B4-BE49-F238E27FC236}">
              <a16:creationId xmlns:a16="http://schemas.microsoft.com/office/drawing/2014/main" id="{A3DA0C09-830F-4923-A79A-E95671A3C69B}"/>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976" name="Text Box 8" hidden="1">
          <a:extLst>
            <a:ext uri="{FF2B5EF4-FFF2-40B4-BE49-F238E27FC236}">
              <a16:creationId xmlns:a16="http://schemas.microsoft.com/office/drawing/2014/main" id="{17671D3F-B365-497E-BAF8-C94F8A9922CB}"/>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977" name="Text Box 9" hidden="1">
          <a:extLst>
            <a:ext uri="{FF2B5EF4-FFF2-40B4-BE49-F238E27FC236}">
              <a16:creationId xmlns:a16="http://schemas.microsoft.com/office/drawing/2014/main" id="{122BEEFC-FAED-4F0C-B373-79CA6D6490C2}"/>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978" name="Text Box 8" hidden="1">
          <a:extLst>
            <a:ext uri="{FF2B5EF4-FFF2-40B4-BE49-F238E27FC236}">
              <a16:creationId xmlns:a16="http://schemas.microsoft.com/office/drawing/2014/main" id="{C0CDF0A1-C3F8-4DD4-B95C-3FAB0AF73AB9}"/>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979" name="Text Box 9" hidden="1">
          <a:extLst>
            <a:ext uri="{FF2B5EF4-FFF2-40B4-BE49-F238E27FC236}">
              <a16:creationId xmlns:a16="http://schemas.microsoft.com/office/drawing/2014/main" id="{CA7C001A-F3A8-4159-A0FE-7562E4BF3CAB}"/>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18152"/>
    <xdr:sp macro="" textlink="">
      <xdr:nvSpPr>
        <xdr:cNvPr id="980" name="Text Box 9" hidden="1">
          <a:extLst>
            <a:ext uri="{FF2B5EF4-FFF2-40B4-BE49-F238E27FC236}">
              <a16:creationId xmlns:a16="http://schemas.microsoft.com/office/drawing/2014/main" id="{C19FBF5D-A9A7-4238-A0F1-2622F4D6369D}"/>
            </a:ext>
          </a:extLst>
        </xdr:cNvPr>
        <xdr:cNvSpPr txBox="1">
          <a:spLocks noChangeArrowheads="1"/>
        </xdr:cNvSpPr>
      </xdr:nvSpPr>
      <xdr:spPr bwMode="auto">
        <a:xfrm>
          <a:off x="6189345" y="122064780"/>
          <a:ext cx="72376"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22118"/>
    <xdr:sp macro="" textlink="">
      <xdr:nvSpPr>
        <xdr:cNvPr id="981" name="Text Box 9" hidden="1">
          <a:extLst>
            <a:ext uri="{FF2B5EF4-FFF2-40B4-BE49-F238E27FC236}">
              <a16:creationId xmlns:a16="http://schemas.microsoft.com/office/drawing/2014/main" id="{ACADE414-F258-4EBE-A350-F7A23070720F}"/>
            </a:ext>
          </a:extLst>
        </xdr:cNvPr>
        <xdr:cNvSpPr txBox="1">
          <a:spLocks noChangeArrowheads="1"/>
        </xdr:cNvSpPr>
      </xdr:nvSpPr>
      <xdr:spPr bwMode="auto">
        <a:xfrm>
          <a:off x="6197311" y="122064780"/>
          <a:ext cx="92903"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3144"/>
    <xdr:sp macro="" textlink="">
      <xdr:nvSpPr>
        <xdr:cNvPr id="982" name="Text Box 8" hidden="1">
          <a:extLst>
            <a:ext uri="{FF2B5EF4-FFF2-40B4-BE49-F238E27FC236}">
              <a16:creationId xmlns:a16="http://schemas.microsoft.com/office/drawing/2014/main" id="{6FB3A5C5-050B-4373-8886-59B4C83591FF}"/>
            </a:ext>
          </a:extLst>
        </xdr:cNvPr>
        <xdr:cNvSpPr txBox="1">
          <a:spLocks noChangeArrowheads="1"/>
        </xdr:cNvSpPr>
      </xdr:nvSpPr>
      <xdr:spPr bwMode="auto">
        <a:xfrm>
          <a:off x="3198495" y="122064780"/>
          <a:ext cx="3810" cy="31072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3144"/>
    <xdr:sp macro="" textlink="">
      <xdr:nvSpPr>
        <xdr:cNvPr id="983" name="Text Box 9" hidden="1">
          <a:extLst>
            <a:ext uri="{FF2B5EF4-FFF2-40B4-BE49-F238E27FC236}">
              <a16:creationId xmlns:a16="http://schemas.microsoft.com/office/drawing/2014/main" id="{BEDFD643-55AD-49F4-8255-C9FB1A576EA3}"/>
            </a:ext>
          </a:extLst>
        </xdr:cNvPr>
        <xdr:cNvSpPr txBox="1">
          <a:spLocks noChangeArrowheads="1"/>
        </xdr:cNvSpPr>
      </xdr:nvSpPr>
      <xdr:spPr bwMode="auto">
        <a:xfrm>
          <a:off x="6197311" y="122064780"/>
          <a:ext cx="92903"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984" name="Text Box 8" hidden="1">
          <a:extLst>
            <a:ext uri="{FF2B5EF4-FFF2-40B4-BE49-F238E27FC236}">
              <a16:creationId xmlns:a16="http://schemas.microsoft.com/office/drawing/2014/main" id="{B857F6EC-93A7-488C-96BA-0B4C844B077D}"/>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985" name="Text Box 9" hidden="1">
          <a:extLst>
            <a:ext uri="{FF2B5EF4-FFF2-40B4-BE49-F238E27FC236}">
              <a16:creationId xmlns:a16="http://schemas.microsoft.com/office/drawing/2014/main" id="{2B68C427-929E-4220-BAF3-B7E2FD956AB4}"/>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986" name="Text Box 9" hidden="1">
          <a:extLst>
            <a:ext uri="{FF2B5EF4-FFF2-40B4-BE49-F238E27FC236}">
              <a16:creationId xmlns:a16="http://schemas.microsoft.com/office/drawing/2014/main" id="{5E8B7BC9-7D4C-4840-97ED-4F54450535B9}"/>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987" name="Text Box 8" hidden="1">
          <a:extLst>
            <a:ext uri="{FF2B5EF4-FFF2-40B4-BE49-F238E27FC236}">
              <a16:creationId xmlns:a16="http://schemas.microsoft.com/office/drawing/2014/main" id="{DBFC832A-ACE9-4538-B87A-94246221762D}"/>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988" name="Text Box 9" hidden="1">
          <a:extLst>
            <a:ext uri="{FF2B5EF4-FFF2-40B4-BE49-F238E27FC236}">
              <a16:creationId xmlns:a16="http://schemas.microsoft.com/office/drawing/2014/main" id="{8ACF34B5-BB73-4218-B70D-974BABD53330}"/>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989" name="Text Box 8" hidden="1">
          <a:extLst>
            <a:ext uri="{FF2B5EF4-FFF2-40B4-BE49-F238E27FC236}">
              <a16:creationId xmlns:a16="http://schemas.microsoft.com/office/drawing/2014/main" id="{D73B45C8-D83A-4BBD-9525-B20B5C7FDBD5}"/>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990" name="Text Box 9" hidden="1">
          <a:extLst>
            <a:ext uri="{FF2B5EF4-FFF2-40B4-BE49-F238E27FC236}">
              <a16:creationId xmlns:a16="http://schemas.microsoft.com/office/drawing/2014/main" id="{8A42EDC8-7FCA-4A83-9157-DD689A7EB03E}"/>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991" name="Text Box 8" hidden="1">
          <a:extLst>
            <a:ext uri="{FF2B5EF4-FFF2-40B4-BE49-F238E27FC236}">
              <a16:creationId xmlns:a16="http://schemas.microsoft.com/office/drawing/2014/main" id="{F2E0D2A4-AFB4-43F0-A08F-2C13C9C8D7EA}"/>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992" name="Text Box 9" hidden="1">
          <a:extLst>
            <a:ext uri="{FF2B5EF4-FFF2-40B4-BE49-F238E27FC236}">
              <a16:creationId xmlns:a16="http://schemas.microsoft.com/office/drawing/2014/main" id="{58BDEF92-2D89-4229-864E-C9C52BD54FF5}"/>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18152"/>
    <xdr:sp macro="" textlink="">
      <xdr:nvSpPr>
        <xdr:cNvPr id="993" name="Text Box 9" hidden="1">
          <a:extLst>
            <a:ext uri="{FF2B5EF4-FFF2-40B4-BE49-F238E27FC236}">
              <a16:creationId xmlns:a16="http://schemas.microsoft.com/office/drawing/2014/main" id="{FF39D0A0-BC6F-48F4-9481-636B1700AA83}"/>
            </a:ext>
          </a:extLst>
        </xdr:cNvPr>
        <xdr:cNvSpPr txBox="1">
          <a:spLocks noChangeArrowheads="1"/>
        </xdr:cNvSpPr>
      </xdr:nvSpPr>
      <xdr:spPr bwMode="auto">
        <a:xfrm>
          <a:off x="6189345" y="122064780"/>
          <a:ext cx="72376"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22118"/>
    <xdr:sp macro="" textlink="">
      <xdr:nvSpPr>
        <xdr:cNvPr id="994" name="Text Box 9" hidden="1">
          <a:extLst>
            <a:ext uri="{FF2B5EF4-FFF2-40B4-BE49-F238E27FC236}">
              <a16:creationId xmlns:a16="http://schemas.microsoft.com/office/drawing/2014/main" id="{152CBC89-C88B-4146-8521-800EDAC69109}"/>
            </a:ext>
          </a:extLst>
        </xdr:cNvPr>
        <xdr:cNvSpPr txBox="1">
          <a:spLocks noChangeArrowheads="1"/>
        </xdr:cNvSpPr>
      </xdr:nvSpPr>
      <xdr:spPr bwMode="auto">
        <a:xfrm>
          <a:off x="6197311" y="122064780"/>
          <a:ext cx="92903"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3144"/>
    <xdr:sp macro="" textlink="">
      <xdr:nvSpPr>
        <xdr:cNvPr id="995" name="Text Box 8" hidden="1">
          <a:extLst>
            <a:ext uri="{FF2B5EF4-FFF2-40B4-BE49-F238E27FC236}">
              <a16:creationId xmlns:a16="http://schemas.microsoft.com/office/drawing/2014/main" id="{87A23BD7-F02D-45A1-B709-150C95A64E3F}"/>
            </a:ext>
          </a:extLst>
        </xdr:cNvPr>
        <xdr:cNvSpPr txBox="1">
          <a:spLocks noChangeArrowheads="1"/>
        </xdr:cNvSpPr>
      </xdr:nvSpPr>
      <xdr:spPr bwMode="auto">
        <a:xfrm>
          <a:off x="3198495" y="122064780"/>
          <a:ext cx="3810" cy="31072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3144"/>
    <xdr:sp macro="" textlink="">
      <xdr:nvSpPr>
        <xdr:cNvPr id="996" name="Text Box 9" hidden="1">
          <a:extLst>
            <a:ext uri="{FF2B5EF4-FFF2-40B4-BE49-F238E27FC236}">
              <a16:creationId xmlns:a16="http://schemas.microsoft.com/office/drawing/2014/main" id="{BCCD9E8A-4F6E-4F4C-8E3B-E1CA9C0E3BD5}"/>
            </a:ext>
          </a:extLst>
        </xdr:cNvPr>
        <xdr:cNvSpPr txBox="1">
          <a:spLocks noChangeArrowheads="1"/>
        </xdr:cNvSpPr>
      </xdr:nvSpPr>
      <xdr:spPr bwMode="auto">
        <a:xfrm>
          <a:off x="6197311" y="122064780"/>
          <a:ext cx="92903"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997" name="Text Box 8" hidden="1">
          <a:extLst>
            <a:ext uri="{FF2B5EF4-FFF2-40B4-BE49-F238E27FC236}">
              <a16:creationId xmlns:a16="http://schemas.microsoft.com/office/drawing/2014/main" id="{219C9789-DDC9-4001-B128-2ED133AB21CA}"/>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998" name="Text Box 9" hidden="1">
          <a:extLst>
            <a:ext uri="{FF2B5EF4-FFF2-40B4-BE49-F238E27FC236}">
              <a16:creationId xmlns:a16="http://schemas.microsoft.com/office/drawing/2014/main" id="{CB5A8386-C253-4429-A48A-7202ABE29182}"/>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999" name="Text Box 9" hidden="1">
          <a:extLst>
            <a:ext uri="{FF2B5EF4-FFF2-40B4-BE49-F238E27FC236}">
              <a16:creationId xmlns:a16="http://schemas.microsoft.com/office/drawing/2014/main" id="{D6485F1F-4809-4A31-A266-D4F1FE808941}"/>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1000" name="Text Box 8" hidden="1">
          <a:extLst>
            <a:ext uri="{FF2B5EF4-FFF2-40B4-BE49-F238E27FC236}">
              <a16:creationId xmlns:a16="http://schemas.microsoft.com/office/drawing/2014/main" id="{E7B4AB42-80D8-4AEF-BFD0-C6C581908191}"/>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1001" name="Text Box 9" hidden="1">
          <a:extLst>
            <a:ext uri="{FF2B5EF4-FFF2-40B4-BE49-F238E27FC236}">
              <a16:creationId xmlns:a16="http://schemas.microsoft.com/office/drawing/2014/main" id="{CBC045AE-583A-4F03-8C45-2659D1682F5A}"/>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1002" name="Text Box 8" hidden="1">
          <a:extLst>
            <a:ext uri="{FF2B5EF4-FFF2-40B4-BE49-F238E27FC236}">
              <a16:creationId xmlns:a16="http://schemas.microsoft.com/office/drawing/2014/main" id="{58F7B9B0-6720-4A4A-9676-A5FC26B15B22}"/>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1003" name="Text Box 9" hidden="1">
          <a:extLst>
            <a:ext uri="{FF2B5EF4-FFF2-40B4-BE49-F238E27FC236}">
              <a16:creationId xmlns:a16="http://schemas.microsoft.com/office/drawing/2014/main" id="{03E1E6BE-F28B-4FE3-B88F-70D93726485A}"/>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1004" name="Text Box 8" hidden="1">
          <a:extLst>
            <a:ext uri="{FF2B5EF4-FFF2-40B4-BE49-F238E27FC236}">
              <a16:creationId xmlns:a16="http://schemas.microsoft.com/office/drawing/2014/main" id="{EE49E696-0C24-43DD-AAFC-101DC3DAB451}"/>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1005" name="Text Box 9" hidden="1">
          <a:extLst>
            <a:ext uri="{FF2B5EF4-FFF2-40B4-BE49-F238E27FC236}">
              <a16:creationId xmlns:a16="http://schemas.microsoft.com/office/drawing/2014/main" id="{DDE3AE16-69D2-41C4-A11D-0F8E20DFF8E0}"/>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18152"/>
    <xdr:sp macro="" textlink="">
      <xdr:nvSpPr>
        <xdr:cNvPr id="1006" name="Text Box 9" hidden="1">
          <a:extLst>
            <a:ext uri="{FF2B5EF4-FFF2-40B4-BE49-F238E27FC236}">
              <a16:creationId xmlns:a16="http://schemas.microsoft.com/office/drawing/2014/main" id="{87D3C7E0-E05A-4D57-9A7C-DD5368B517D6}"/>
            </a:ext>
          </a:extLst>
        </xdr:cNvPr>
        <xdr:cNvSpPr txBox="1">
          <a:spLocks noChangeArrowheads="1"/>
        </xdr:cNvSpPr>
      </xdr:nvSpPr>
      <xdr:spPr bwMode="auto">
        <a:xfrm>
          <a:off x="6189345" y="122064780"/>
          <a:ext cx="72376"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22118"/>
    <xdr:sp macro="" textlink="">
      <xdr:nvSpPr>
        <xdr:cNvPr id="1007" name="Text Box 9" hidden="1">
          <a:extLst>
            <a:ext uri="{FF2B5EF4-FFF2-40B4-BE49-F238E27FC236}">
              <a16:creationId xmlns:a16="http://schemas.microsoft.com/office/drawing/2014/main" id="{473210E5-F0A1-467B-B02C-286CCF3ABFE7}"/>
            </a:ext>
          </a:extLst>
        </xdr:cNvPr>
        <xdr:cNvSpPr txBox="1">
          <a:spLocks noChangeArrowheads="1"/>
        </xdr:cNvSpPr>
      </xdr:nvSpPr>
      <xdr:spPr bwMode="auto">
        <a:xfrm>
          <a:off x="6197311" y="122064780"/>
          <a:ext cx="92903"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3144"/>
    <xdr:sp macro="" textlink="">
      <xdr:nvSpPr>
        <xdr:cNvPr id="1008" name="Text Box 8" hidden="1">
          <a:extLst>
            <a:ext uri="{FF2B5EF4-FFF2-40B4-BE49-F238E27FC236}">
              <a16:creationId xmlns:a16="http://schemas.microsoft.com/office/drawing/2014/main" id="{840F72CC-2B80-43E8-A8DD-4688AED36777}"/>
            </a:ext>
          </a:extLst>
        </xdr:cNvPr>
        <xdr:cNvSpPr txBox="1">
          <a:spLocks noChangeArrowheads="1"/>
        </xdr:cNvSpPr>
      </xdr:nvSpPr>
      <xdr:spPr bwMode="auto">
        <a:xfrm>
          <a:off x="3198495" y="122064780"/>
          <a:ext cx="3810" cy="31072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3144"/>
    <xdr:sp macro="" textlink="">
      <xdr:nvSpPr>
        <xdr:cNvPr id="1009" name="Text Box 9" hidden="1">
          <a:extLst>
            <a:ext uri="{FF2B5EF4-FFF2-40B4-BE49-F238E27FC236}">
              <a16:creationId xmlns:a16="http://schemas.microsoft.com/office/drawing/2014/main" id="{19659AAA-D4B3-49DA-89F5-E2B4BF5F8736}"/>
            </a:ext>
          </a:extLst>
        </xdr:cNvPr>
        <xdr:cNvSpPr txBox="1">
          <a:spLocks noChangeArrowheads="1"/>
        </xdr:cNvSpPr>
      </xdr:nvSpPr>
      <xdr:spPr bwMode="auto">
        <a:xfrm>
          <a:off x="6197311" y="122064780"/>
          <a:ext cx="92903"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1010" name="Text Box 8" hidden="1">
          <a:extLst>
            <a:ext uri="{FF2B5EF4-FFF2-40B4-BE49-F238E27FC236}">
              <a16:creationId xmlns:a16="http://schemas.microsoft.com/office/drawing/2014/main" id="{26D5EBD2-BE7A-4083-886B-B2065B4A35E5}"/>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1011" name="Text Box 9" hidden="1">
          <a:extLst>
            <a:ext uri="{FF2B5EF4-FFF2-40B4-BE49-F238E27FC236}">
              <a16:creationId xmlns:a16="http://schemas.microsoft.com/office/drawing/2014/main" id="{85AACFC2-CE21-49A7-9FC0-C47EEBC11313}"/>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1012" name="Text Box 9" hidden="1">
          <a:extLst>
            <a:ext uri="{FF2B5EF4-FFF2-40B4-BE49-F238E27FC236}">
              <a16:creationId xmlns:a16="http://schemas.microsoft.com/office/drawing/2014/main" id="{F585A0A6-13C1-4F66-8024-1924ED2BA2E2}"/>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21129"/>
    <xdr:sp macro="" textlink="">
      <xdr:nvSpPr>
        <xdr:cNvPr id="1013" name="Text Box 9" hidden="1">
          <a:extLst>
            <a:ext uri="{FF2B5EF4-FFF2-40B4-BE49-F238E27FC236}">
              <a16:creationId xmlns:a16="http://schemas.microsoft.com/office/drawing/2014/main" id="{03AD0D0A-C29A-4650-A63F-51D504C1AE2C}"/>
            </a:ext>
          </a:extLst>
        </xdr:cNvPr>
        <xdr:cNvSpPr txBox="1">
          <a:spLocks noChangeArrowheads="1"/>
        </xdr:cNvSpPr>
      </xdr:nvSpPr>
      <xdr:spPr bwMode="auto">
        <a:xfrm>
          <a:off x="6189345" y="122064780"/>
          <a:ext cx="86605" cy="12112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66"/>
    <xdr:sp macro="" textlink="">
      <xdr:nvSpPr>
        <xdr:cNvPr id="1014" name="Text Box 8" hidden="1">
          <a:extLst>
            <a:ext uri="{FF2B5EF4-FFF2-40B4-BE49-F238E27FC236}">
              <a16:creationId xmlns:a16="http://schemas.microsoft.com/office/drawing/2014/main" id="{51F9E046-041D-4EAA-994C-9E5257292728}"/>
            </a:ext>
          </a:extLst>
        </xdr:cNvPr>
        <xdr:cNvSpPr txBox="1">
          <a:spLocks noChangeArrowheads="1"/>
        </xdr:cNvSpPr>
      </xdr:nvSpPr>
      <xdr:spPr bwMode="auto">
        <a:xfrm>
          <a:off x="3198495" y="122064780"/>
          <a:ext cx="3810" cy="91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66"/>
    <xdr:sp macro="" textlink="">
      <xdr:nvSpPr>
        <xdr:cNvPr id="1015" name="Text Box 9" hidden="1">
          <a:extLst>
            <a:ext uri="{FF2B5EF4-FFF2-40B4-BE49-F238E27FC236}">
              <a16:creationId xmlns:a16="http://schemas.microsoft.com/office/drawing/2014/main" id="{33AC9B45-2025-402F-B503-820937DDBEB0}"/>
            </a:ext>
          </a:extLst>
        </xdr:cNvPr>
        <xdr:cNvSpPr txBox="1">
          <a:spLocks noChangeArrowheads="1"/>
        </xdr:cNvSpPr>
      </xdr:nvSpPr>
      <xdr:spPr bwMode="auto">
        <a:xfrm>
          <a:off x="6189345" y="122064780"/>
          <a:ext cx="617148"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66"/>
    <xdr:sp macro="" textlink="">
      <xdr:nvSpPr>
        <xdr:cNvPr id="1016" name="Text Box 8" hidden="1">
          <a:extLst>
            <a:ext uri="{FF2B5EF4-FFF2-40B4-BE49-F238E27FC236}">
              <a16:creationId xmlns:a16="http://schemas.microsoft.com/office/drawing/2014/main" id="{4E260F03-17F7-4021-B570-039E5A7202E1}"/>
            </a:ext>
          </a:extLst>
        </xdr:cNvPr>
        <xdr:cNvSpPr txBox="1">
          <a:spLocks noChangeArrowheads="1"/>
        </xdr:cNvSpPr>
      </xdr:nvSpPr>
      <xdr:spPr bwMode="auto">
        <a:xfrm>
          <a:off x="3198495" y="122064780"/>
          <a:ext cx="3810" cy="91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66"/>
    <xdr:sp macro="" textlink="">
      <xdr:nvSpPr>
        <xdr:cNvPr id="1017" name="Text Box 9" hidden="1">
          <a:extLst>
            <a:ext uri="{FF2B5EF4-FFF2-40B4-BE49-F238E27FC236}">
              <a16:creationId xmlns:a16="http://schemas.microsoft.com/office/drawing/2014/main" id="{97D2B401-BF48-4E62-96E6-825DA328FBB8}"/>
            </a:ext>
          </a:extLst>
        </xdr:cNvPr>
        <xdr:cNvSpPr txBox="1">
          <a:spLocks noChangeArrowheads="1"/>
        </xdr:cNvSpPr>
      </xdr:nvSpPr>
      <xdr:spPr bwMode="auto">
        <a:xfrm>
          <a:off x="6189345" y="122064780"/>
          <a:ext cx="617148"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89"/>
    <xdr:sp macro="" textlink="">
      <xdr:nvSpPr>
        <xdr:cNvPr id="1018" name="Text Box 8" hidden="1">
          <a:extLst>
            <a:ext uri="{FF2B5EF4-FFF2-40B4-BE49-F238E27FC236}">
              <a16:creationId xmlns:a16="http://schemas.microsoft.com/office/drawing/2014/main" id="{62F6A0FC-2AFC-4483-81E4-9E46EA1DC4C8}"/>
            </a:ext>
          </a:extLst>
        </xdr:cNvPr>
        <xdr:cNvSpPr txBox="1">
          <a:spLocks noChangeArrowheads="1"/>
        </xdr:cNvSpPr>
      </xdr:nvSpPr>
      <xdr:spPr bwMode="auto">
        <a:xfrm>
          <a:off x="3198495" y="122064780"/>
          <a:ext cx="3810" cy="915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89"/>
    <xdr:sp macro="" textlink="">
      <xdr:nvSpPr>
        <xdr:cNvPr id="1019" name="Text Box 9" hidden="1">
          <a:extLst>
            <a:ext uri="{FF2B5EF4-FFF2-40B4-BE49-F238E27FC236}">
              <a16:creationId xmlns:a16="http://schemas.microsoft.com/office/drawing/2014/main" id="{59BB5109-1B2F-4CE1-B07C-5164FA860A8D}"/>
            </a:ext>
          </a:extLst>
        </xdr:cNvPr>
        <xdr:cNvSpPr txBox="1">
          <a:spLocks noChangeArrowheads="1"/>
        </xdr:cNvSpPr>
      </xdr:nvSpPr>
      <xdr:spPr bwMode="auto">
        <a:xfrm>
          <a:off x="6189345" y="122064780"/>
          <a:ext cx="617148" cy="915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5154"/>
    <xdr:sp macro="" textlink="">
      <xdr:nvSpPr>
        <xdr:cNvPr id="1020" name="Text Box 8" hidden="1">
          <a:extLst>
            <a:ext uri="{FF2B5EF4-FFF2-40B4-BE49-F238E27FC236}">
              <a16:creationId xmlns:a16="http://schemas.microsoft.com/office/drawing/2014/main" id="{03B176CB-8108-407D-9334-F85F790A59F4}"/>
            </a:ext>
          </a:extLst>
        </xdr:cNvPr>
        <xdr:cNvSpPr txBox="1">
          <a:spLocks noChangeArrowheads="1"/>
        </xdr:cNvSpPr>
      </xdr:nvSpPr>
      <xdr:spPr bwMode="auto">
        <a:xfrm>
          <a:off x="3198495" y="122064780"/>
          <a:ext cx="3810" cy="928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1021" name="Text Box 8" hidden="1">
          <a:extLst>
            <a:ext uri="{FF2B5EF4-FFF2-40B4-BE49-F238E27FC236}">
              <a16:creationId xmlns:a16="http://schemas.microsoft.com/office/drawing/2014/main" id="{D59F9094-1679-4C58-8EAE-781BF41FD304}"/>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1022" name="Text Box 9" hidden="1">
          <a:extLst>
            <a:ext uri="{FF2B5EF4-FFF2-40B4-BE49-F238E27FC236}">
              <a16:creationId xmlns:a16="http://schemas.microsoft.com/office/drawing/2014/main" id="{84E1E824-1F19-4613-AFFE-446F814879C9}"/>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1023" name="Text Box 8" hidden="1">
          <a:extLst>
            <a:ext uri="{FF2B5EF4-FFF2-40B4-BE49-F238E27FC236}">
              <a16:creationId xmlns:a16="http://schemas.microsoft.com/office/drawing/2014/main" id="{29A2E7D5-DD35-45B2-9FE9-AD0F8EC10CC2}"/>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1024" name="Text Box 9" hidden="1">
          <a:extLst>
            <a:ext uri="{FF2B5EF4-FFF2-40B4-BE49-F238E27FC236}">
              <a16:creationId xmlns:a16="http://schemas.microsoft.com/office/drawing/2014/main" id="{4E28FD9E-778F-4F81-BB25-241581D6F57F}"/>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66"/>
    <xdr:sp macro="" textlink="">
      <xdr:nvSpPr>
        <xdr:cNvPr id="1025" name="Text Box 8" hidden="1">
          <a:extLst>
            <a:ext uri="{FF2B5EF4-FFF2-40B4-BE49-F238E27FC236}">
              <a16:creationId xmlns:a16="http://schemas.microsoft.com/office/drawing/2014/main" id="{D5C9CAA2-9C9F-4569-9010-41218E9B7BBF}"/>
            </a:ext>
          </a:extLst>
        </xdr:cNvPr>
        <xdr:cNvSpPr txBox="1">
          <a:spLocks noChangeArrowheads="1"/>
        </xdr:cNvSpPr>
      </xdr:nvSpPr>
      <xdr:spPr bwMode="auto">
        <a:xfrm>
          <a:off x="3198495" y="122064780"/>
          <a:ext cx="3810" cy="91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66"/>
    <xdr:sp macro="" textlink="">
      <xdr:nvSpPr>
        <xdr:cNvPr id="1026" name="Text Box 9" hidden="1">
          <a:extLst>
            <a:ext uri="{FF2B5EF4-FFF2-40B4-BE49-F238E27FC236}">
              <a16:creationId xmlns:a16="http://schemas.microsoft.com/office/drawing/2014/main" id="{DEE5F2EF-C52D-40D9-9760-AD11B674A22D}"/>
            </a:ext>
          </a:extLst>
        </xdr:cNvPr>
        <xdr:cNvSpPr txBox="1">
          <a:spLocks noChangeArrowheads="1"/>
        </xdr:cNvSpPr>
      </xdr:nvSpPr>
      <xdr:spPr bwMode="auto">
        <a:xfrm>
          <a:off x="6189345" y="122064780"/>
          <a:ext cx="617148"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66"/>
    <xdr:sp macro="" textlink="">
      <xdr:nvSpPr>
        <xdr:cNvPr id="1027" name="Text Box 8" hidden="1">
          <a:extLst>
            <a:ext uri="{FF2B5EF4-FFF2-40B4-BE49-F238E27FC236}">
              <a16:creationId xmlns:a16="http://schemas.microsoft.com/office/drawing/2014/main" id="{5D4DE4B8-C531-4B2A-BE11-C78FB99D8A26}"/>
            </a:ext>
          </a:extLst>
        </xdr:cNvPr>
        <xdr:cNvSpPr txBox="1">
          <a:spLocks noChangeArrowheads="1"/>
        </xdr:cNvSpPr>
      </xdr:nvSpPr>
      <xdr:spPr bwMode="auto">
        <a:xfrm>
          <a:off x="3198495" y="122064780"/>
          <a:ext cx="3810" cy="91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66"/>
    <xdr:sp macro="" textlink="">
      <xdr:nvSpPr>
        <xdr:cNvPr id="1028" name="Text Box 9" hidden="1">
          <a:extLst>
            <a:ext uri="{FF2B5EF4-FFF2-40B4-BE49-F238E27FC236}">
              <a16:creationId xmlns:a16="http://schemas.microsoft.com/office/drawing/2014/main" id="{FC26023A-3A1B-4CF9-9568-600F73A1536E}"/>
            </a:ext>
          </a:extLst>
        </xdr:cNvPr>
        <xdr:cNvSpPr txBox="1">
          <a:spLocks noChangeArrowheads="1"/>
        </xdr:cNvSpPr>
      </xdr:nvSpPr>
      <xdr:spPr bwMode="auto">
        <a:xfrm>
          <a:off x="6189345" y="122064780"/>
          <a:ext cx="617148"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3889"/>
    <xdr:sp macro="" textlink="">
      <xdr:nvSpPr>
        <xdr:cNvPr id="1029" name="Text Box 8" hidden="1">
          <a:extLst>
            <a:ext uri="{FF2B5EF4-FFF2-40B4-BE49-F238E27FC236}">
              <a16:creationId xmlns:a16="http://schemas.microsoft.com/office/drawing/2014/main" id="{AD09A250-B6D4-466C-97E7-4CA3C54EE87D}"/>
            </a:ext>
          </a:extLst>
        </xdr:cNvPr>
        <xdr:cNvSpPr txBox="1">
          <a:spLocks noChangeArrowheads="1"/>
        </xdr:cNvSpPr>
      </xdr:nvSpPr>
      <xdr:spPr bwMode="auto">
        <a:xfrm>
          <a:off x="3198495" y="122064780"/>
          <a:ext cx="3810" cy="9151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83889"/>
    <xdr:sp macro="" textlink="">
      <xdr:nvSpPr>
        <xdr:cNvPr id="1030" name="Text Box 9" hidden="1">
          <a:extLst>
            <a:ext uri="{FF2B5EF4-FFF2-40B4-BE49-F238E27FC236}">
              <a16:creationId xmlns:a16="http://schemas.microsoft.com/office/drawing/2014/main" id="{F64F9806-EFEA-4744-9F79-B8AAA3676B2D}"/>
            </a:ext>
          </a:extLst>
        </xdr:cNvPr>
        <xdr:cNvSpPr txBox="1">
          <a:spLocks noChangeArrowheads="1"/>
        </xdr:cNvSpPr>
      </xdr:nvSpPr>
      <xdr:spPr bwMode="auto">
        <a:xfrm>
          <a:off x="6189345" y="122064780"/>
          <a:ext cx="617148" cy="915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85154"/>
    <xdr:sp macro="" textlink="">
      <xdr:nvSpPr>
        <xdr:cNvPr id="1031" name="Text Box 8" hidden="1">
          <a:extLst>
            <a:ext uri="{FF2B5EF4-FFF2-40B4-BE49-F238E27FC236}">
              <a16:creationId xmlns:a16="http://schemas.microsoft.com/office/drawing/2014/main" id="{D7CBA65B-5276-4723-816D-99206E925DC7}"/>
            </a:ext>
          </a:extLst>
        </xdr:cNvPr>
        <xdr:cNvSpPr txBox="1">
          <a:spLocks noChangeArrowheads="1"/>
        </xdr:cNvSpPr>
      </xdr:nvSpPr>
      <xdr:spPr bwMode="auto">
        <a:xfrm>
          <a:off x="3198495" y="122064780"/>
          <a:ext cx="3810" cy="9289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1032" name="Text Box 8" hidden="1">
          <a:extLst>
            <a:ext uri="{FF2B5EF4-FFF2-40B4-BE49-F238E27FC236}">
              <a16:creationId xmlns:a16="http://schemas.microsoft.com/office/drawing/2014/main" id="{CD3A7501-75E6-473A-AD28-BB01E9833186}"/>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1033" name="Text Box 9" hidden="1">
          <a:extLst>
            <a:ext uri="{FF2B5EF4-FFF2-40B4-BE49-F238E27FC236}">
              <a16:creationId xmlns:a16="http://schemas.microsoft.com/office/drawing/2014/main" id="{647DAF82-5850-4DB3-8119-3D6DC2500B94}"/>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18152"/>
    <xdr:sp macro="" textlink="">
      <xdr:nvSpPr>
        <xdr:cNvPr id="1034" name="Text Box 9" hidden="1">
          <a:extLst>
            <a:ext uri="{FF2B5EF4-FFF2-40B4-BE49-F238E27FC236}">
              <a16:creationId xmlns:a16="http://schemas.microsoft.com/office/drawing/2014/main" id="{29C61D72-6B21-47A0-BB4A-B7CEA85516B3}"/>
            </a:ext>
          </a:extLst>
        </xdr:cNvPr>
        <xdr:cNvSpPr txBox="1">
          <a:spLocks noChangeArrowheads="1"/>
        </xdr:cNvSpPr>
      </xdr:nvSpPr>
      <xdr:spPr bwMode="auto">
        <a:xfrm>
          <a:off x="6189345" y="122064780"/>
          <a:ext cx="72376"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21129"/>
    <xdr:sp macro="" textlink="">
      <xdr:nvSpPr>
        <xdr:cNvPr id="1035" name="Text Box 9" hidden="1">
          <a:extLst>
            <a:ext uri="{FF2B5EF4-FFF2-40B4-BE49-F238E27FC236}">
              <a16:creationId xmlns:a16="http://schemas.microsoft.com/office/drawing/2014/main" id="{DF39DC2E-6235-4D70-A90D-92C787B02728}"/>
            </a:ext>
          </a:extLst>
        </xdr:cNvPr>
        <xdr:cNvSpPr txBox="1">
          <a:spLocks noChangeArrowheads="1"/>
        </xdr:cNvSpPr>
      </xdr:nvSpPr>
      <xdr:spPr bwMode="auto">
        <a:xfrm>
          <a:off x="6189345" y="122064780"/>
          <a:ext cx="86605" cy="12112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21506"/>
    <xdr:sp macro="" textlink="">
      <xdr:nvSpPr>
        <xdr:cNvPr id="1036" name="Text Box 9" hidden="1">
          <a:extLst>
            <a:ext uri="{FF2B5EF4-FFF2-40B4-BE49-F238E27FC236}">
              <a16:creationId xmlns:a16="http://schemas.microsoft.com/office/drawing/2014/main" id="{BBD78772-D998-48CF-900F-AA1B53507366}"/>
            </a:ext>
          </a:extLst>
        </xdr:cNvPr>
        <xdr:cNvSpPr txBox="1">
          <a:spLocks noChangeArrowheads="1"/>
        </xdr:cNvSpPr>
      </xdr:nvSpPr>
      <xdr:spPr bwMode="auto">
        <a:xfrm>
          <a:off x="6189345" y="122064780"/>
          <a:ext cx="86605" cy="12150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22118"/>
    <xdr:sp macro="" textlink="">
      <xdr:nvSpPr>
        <xdr:cNvPr id="1037" name="Text Box 9" hidden="1">
          <a:extLst>
            <a:ext uri="{FF2B5EF4-FFF2-40B4-BE49-F238E27FC236}">
              <a16:creationId xmlns:a16="http://schemas.microsoft.com/office/drawing/2014/main" id="{A4AE5F7C-13E2-4A6B-82BD-903DFFED675D}"/>
            </a:ext>
          </a:extLst>
        </xdr:cNvPr>
        <xdr:cNvSpPr txBox="1">
          <a:spLocks noChangeArrowheads="1"/>
        </xdr:cNvSpPr>
      </xdr:nvSpPr>
      <xdr:spPr bwMode="auto">
        <a:xfrm>
          <a:off x="6197311" y="122064780"/>
          <a:ext cx="92903"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3144"/>
    <xdr:sp macro="" textlink="">
      <xdr:nvSpPr>
        <xdr:cNvPr id="1038" name="Text Box 8" hidden="1">
          <a:extLst>
            <a:ext uri="{FF2B5EF4-FFF2-40B4-BE49-F238E27FC236}">
              <a16:creationId xmlns:a16="http://schemas.microsoft.com/office/drawing/2014/main" id="{F1BBEC63-0013-4C1E-A35D-5968CEC1ED34}"/>
            </a:ext>
          </a:extLst>
        </xdr:cNvPr>
        <xdr:cNvSpPr txBox="1">
          <a:spLocks noChangeArrowheads="1"/>
        </xdr:cNvSpPr>
      </xdr:nvSpPr>
      <xdr:spPr bwMode="auto">
        <a:xfrm>
          <a:off x="3198495" y="122064780"/>
          <a:ext cx="3810" cy="31072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3144"/>
    <xdr:sp macro="" textlink="">
      <xdr:nvSpPr>
        <xdr:cNvPr id="1039" name="Text Box 9" hidden="1">
          <a:extLst>
            <a:ext uri="{FF2B5EF4-FFF2-40B4-BE49-F238E27FC236}">
              <a16:creationId xmlns:a16="http://schemas.microsoft.com/office/drawing/2014/main" id="{D3AABB76-8370-4D86-9A36-C619F826656C}"/>
            </a:ext>
          </a:extLst>
        </xdr:cNvPr>
        <xdr:cNvSpPr txBox="1">
          <a:spLocks noChangeArrowheads="1"/>
        </xdr:cNvSpPr>
      </xdr:nvSpPr>
      <xdr:spPr bwMode="auto">
        <a:xfrm>
          <a:off x="6197311" y="122064780"/>
          <a:ext cx="92903"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1040" name="Text Box 8" hidden="1">
          <a:extLst>
            <a:ext uri="{FF2B5EF4-FFF2-40B4-BE49-F238E27FC236}">
              <a16:creationId xmlns:a16="http://schemas.microsoft.com/office/drawing/2014/main" id="{8713EBCE-63BD-43D9-846F-31C4148B1527}"/>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1041" name="Text Box 9" hidden="1">
          <a:extLst>
            <a:ext uri="{FF2B5EF4-FFF2-40B4-BE49-F238E27FC236}">
              <a16:creationId xmlns:a16="http://schemas.microsoft.com/office/drawing/2014/main" id="{6265C557-442D-4F7B-AA72-26BC115D2015}"/>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1042" name="Text Box 9" hidden="1">
          <a:extLst>
            <a:ext uri="{FF2B5EF4-FFF2-40B4-BE49-F238E27FC236}">
              <a16:creationId xmlns:a16="http://schemas.microsoft.com/office/drawing/2014/main" id="{11628E33-B176-4DFE-8BA9-2E9416CA5FA5}"/>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1043" name="Text Box 8" hidden="1">
          <a:extLst>
            <a:ext uri="{FF2B5EF4-FFF2-40B4-BE49-F238E27FC236}">
              <a16:creationId xmlns:a16="http://schemas.microsoft.com/office/drawing/2014/main" id="{F6B604CF-0208-4535-8A67-E723F472C287}"/>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1044" name="Text Box 9" hidden="1">
          <a:extLst>
            <a:ext uri="{FF2B5EF4-FFF2-40B4-BE49-F238E27FC236}">
              <a16:creationId xmlns:a16="http://schemas.microsoft.com/office/drawing/2014/main" id="{F8B36E8C-4F8F-4A64-84A6-572FFB81C697}"/>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1045" name="Text Box 8" hidden="1">
          <a:extLst>
            <a:ext uri="{FF2B5EF4-FFF2-40B4-BE49-F238E27FC236}">
              <a16:creationId xmlns:a16="http://schemas.microsoft.com/office/drawing/2014/main" id="{12F5E7E0-7466-4719-A50D-31BC81C7DABF}"/>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1046" name="Text Box 9" hidden="1">
          <a:extLst>
            <a:ext uri="{FF2B5EF4-FFF2-40B4-BE49-F238E27FC236}">
              <a16:creationId xmlns:a16="http://schemas.microsoft.com/office/drawing/2014/main" id="{26CB171D-B961-473A-98EF-2EE3A95D94F2}"/>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1047" name="Text Box 8" hidden="1">
          <a:extLst>
            <a:ext uri="{FF2B5EF4-FFF2-40B4-BE49-F238E27FC236}">
              <a16:creationId xmlns:a16="http://schemas.microsoft.com/office/drawing/2014/main" id="{0EC0A8AA-44CB-4BCE-8AE4-43F76EF3336A}"/>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1048" name="Text Box 9" hidden="1">
          <a:extLst>
            <a:ext uri="{FF2B5EF4-FFF2-40B4-BE49-F238E27FC236}">
              <a16:creationId xmlns:a16="http://schemas.microsoft.com/office/drawing/2014/main" id="{84D42A7A-0EC5-4A30-8863-FBA37ED18026}"/>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18152"/>
    <xdr:sp macro="" textlink="">
      <xdr:nvSpPr>
        <xdr:cNvPr id="1049" name="Text Box 9" hidden="1">
          <a:extLst>
            <a:ext uri="{FF2B5EF4-FFF2-40B4-BE49-F238E27FC236}">
              <a16:creationId xmlns:a16="http://schemas.microsoft.com/office/drawing/2014/main" id="{5E77EDD9-04A3-4A43-BF93-42A782C28DFF}"/>
            </a:ext>
          </a:extLst>
        </xdr:cNvPr>
        <xdr:cNvSpPr txBox="1">
          <a:spLocks noChangeArrowheads="1"/>
        </xdr:cNvSpPr>
      </xdr:nvSpPr>
      <xdr:spPr bwMode="auto">
        <a:xfrm>
          <a:off x="6189345" y="122064780"/>
          <a:ext cx="72376"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22118"/>
    <xdr:sp macro="" textlink="">
      <xdr:nvSpPr>
        <xdr:cNvPr id="1050" name="Text Box 9" hidden="1">
          <a:extLst>
            <a:ext uri="{FF2B5EF4-FFF2-40B4-BE49-F238E27FC236}">
              <a16:creationId xmlns:a16="http://schemas.microsoft.com/office/drawing/2014/main" id="{EEE36A30-6493-484B-A5E3-35E0D59AB159}"/>
            </a:ext>
          </a:extLst>
        </xdr:cNvPr>
        <xdr:cNvSpPr txBox="1">
          <a:spLocks noChangeArrowheads="1"/>
        </xdr:cNvSpPr>
      </xdr:nvSpPr>
      <xdr:spPr bwMode="auto">
        <a:xfrm>
          <a:off x="6197311" y="122064780"/>
          <a:ext cx="92903"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3144"/>
    <xdr:sp macro="" textlink="">
      <xdr:nvSpPr>
        <xdr:cNvPr id="1051" name="Text Box 8" hidden="1">
          <a:extLst>
            <a:ext uri="{FF2B5EF4-FFF2-40B4-BE49-F238E27FC236}">
              <a16:creationId xmlns:a16="http://schemas.microsoft.com/office/drawing/2014/main" id="{CA030BAC-8CBF-4849-BF52-280D6E0E27D6}"/>
            </a:ext>
          </a:extLst>
        </xdr:cNvPr>
        <xdr:cNvSpPr txBox="1">
          <a:spLocks noChangeArrowheads="1"/>
        </xdr:cNvSpPr>
      </xdr:nvSpPr>
      <xdr:spPr bwMode="auto">
        <a:xfrm>
          <a:off x="3198495" y="122064780"/>
          <a:ext cx="3810" cy="31072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3144"/>
    <xdr:sp macro="" textlink="">
      <xdr:nvSpPr>
        <xdr:cNvPr id="1052" name="Text Box 9" hidden="1">
          <a:extLst>
            <a:ext uri="{FF2B5EF4-FFF2-40B4-BE49-F238E27FC236}">
              <a16:creationId xmlns:a16="http://schemas.microsoft.com/office/drawing/2014/main" id="{F711007F-9CFC-4D11-B5DE-74DFBFFE0CB0}"/>
            </a:ext>
          </a:extLst>
        </xdr:cNvPr>
        <xdr:cNvSpPr txBox="1">
          <a:spLocks noChangeArrowheads="1"/>
        </xdr:cNvSpPr>
      </xdr:nvSpPr>
      <xdr:spPr bwMode="auto">
        <a:xfrm>
          <a:off x="6197311" y="122064780"/>
          <a:ext cx="92903"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1053" name="Text Box 8" hidden="1">
          <a:extLst>
            <a:ext uri="{FF2B5EF4-FFF2-40B4-BE49-F238E27FC236}">
              <a16:creationId xmlns:a16="http://schemas.microsoft.com/office/drawing/2014/main" id="{A8A73151-DD62-42DE-8CEF-6FE524751713}"/>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1054" name="Text Box 9" hidden="1">
          <a:extLst>
            <a:ext uri="{FF2B5EF4-FFF2-40B4-BE49-F238E27FC236}">
              <a16:creationId xmlns:a16="http://schemas.microsoft.com/office/drawing/2014/main" id="{7E42D311-ED18-49EC-9ECC-75126A0BC820}"/>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1055" name="Text Box 9" hidden="1">
          <a:extLst>
            <a:ext uri="{FF2B5EF4-FFF2-40B4-BE49-F238E27FC236}">
              <a16:creationId xmlns:a16="http://schemas.microsoft.com/office/drawing/2014/main" id="{8B92A966-A165-40B1-B237-2FEE1D57A444}"/>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1056" name="Text Box 8" hidden="1">
          <a:extLst>
            <a:ext uri="{FF2B5EF4-FFF2-40B4-BE49-F238E27FC236}">
              <a16:creationId xmlns:a16="http://schemas.microsoft.com/office/drawing/2014/main" id="{81E417F9-F14D-4AF8-87CC-6A0779D8A378}"/>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1057" name="Text Box 9" hidden="1">
          <a:extLst>
            <a:ext uri="{FF2B5EF4-FFF2-40B4-BE49-F238E27FC236}">
              <a16:creationId xmlns:a16="http://schemas.microsoft.com/office/drawing/2014/main" id="{8CEA1A85-7547-4C04-BAAB-CB7286CD4C67}"/>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1058" name="Text Box 8" hidden="1">
          <a:extLst>
            <a:ext uri="{FF2B5EF4-FFF2-40B4-BE49-F238E27FC236}">
              <a16:creationId xmlns:a16="http://schemas.microsoft.com/office/drawing/2014/main" id="{95681643-52A7-4B83-8BC4-162A6278A5D6}"/>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1059" name="Text Box 9" hidden="1">
          <a:extLst>
            <a:ext uri="{FF2B5EF4-FFF2-40B4-BE49-F238E27FC236}">
              <a16:creationId xmlns:a16="http://schemas.microsoft.com/office/drawing/2014/main" id="{3F6BC587-EB7E-45F7-93EC-826280140407}"/>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1060" name="Text Box 8" hidden="1">
          <a:extLst>
            <a:ext uri="{FF2B5EF4-FFF2-40B4-BE49-F238E27FC236}">
              <a16:creationId xmlns:a16="http://schemas.microsoft.com/office/drawing/2014/main" id="{39DF0841-63D8-4E5D-8151-51E8FA29F3EA}"/>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1061" name="Text Box 9" hidden="1">
          <a:extLst>
            <a:ext uri="{FF2B5EF4-FFF2-40B4-BE49-F238E27FC236}">
              <a16:creationId xmlns:a16="http://schemas.microsoft.com/office/drawing/2014/main" id="{1A89CED5-88EA-4929-96B8-82E382D92281}"/>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18152"/>
    <xdr:sp macro="" textlink="">
      <xdr:nvSpPr>
        <xdr:cNvPr id="1062" name="Text Box 9" hidden="1">
          <a:extLst>
            <a:ext uri="{FF2B5EF4-FFF2-40B4-BE49-F238E27FC236}">
              <a16:creationId xmlns:a16="http://schemas.microsoft.com/office/drawing/2014/main" id="{816D6C82-E3C9-4F6A-8749-0B48AA933385}"/>
            </a:ext>
          </a:extLst>
        </xdr:cNvPr>
        <xdr:cNvSpPr txBox="1">
          <a:spLocks noChangeArrowheads="1"/>
        </xdr:cNvSpPr>
      </xdr:nvSpPr>
      <xdr:spPr bwMode="auto">
        <a:xfrm>
          <a:off x="6189345" y="122064780"/>
          <a:ext cx="72376"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22118"/>
    <xdr:sp macro="" textlink="">
      <xdr:nvSpPr>
        <xdr:cNvPr id="1063" name="Text Box 9" hidden="1">
          <a:extLst>
            <a:ext uri="{FF2B5EF4-FFF2-40B4-BE49-F238E27FC236}">
              <a16:creationId xmlns:a16="http://schemas.microsoft.com/office/drawing/2014/main" id="{4849BD7C-8D62-4883-BB59-B197BB33ECB3}"/>
            </a:ext>
          </a:extLst>
        </xdr:cNvPr>
        <xdr:cNvSpPr txBox="1">
          <a:spLocks noChangeArrowheads="1"/>
        </xdr:cNvSpPr>
      </xdr:nvSpPr>
      <xdr:spPr bwMode="auto">
        <a:xfrm>
          <a:off x="6197311" y="122064780"/>
          <a:ext cx="92903"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3144"/>
    <xdr:sp macro="" textlink="">
      <xdr:nvSpPr>
        <xdr:cNvPr id="1064" name="Text Box 8" hidden="1">
          <a:extLst>
            <a:ext uri="{FF2B5EF4-FFF2-40B4-BE49-F238E27FC236}">
              <a16:creationId xmlns:a16="http://schemas.microsoft.com/office/drawing/2014/main" id="{1683DE9C-9119-4479-B25B-ADCAC42FF3A9}"/>
            </a:ext>
          </a:extLst>
        </xdr:cNvPr>
        <xdr:cNvSpPr txBox="1">
          <a:spLocks noChangeArrowheads="1"/>
        </xdr:cNvSpPr>
      </xdr:nvSpPr>
      <xdr:spPr bwMode="auto">
        <a:xfrm>
          <a:off x="3198495" y="122064780"/>
          <a:ext cx="3810" cy="31072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3144"/>
    <xdr:sp macro="" textlink="">
      <xdr:nvSpPr>
        <xdr:cNvPr id="1065" name="Text Box 9" hidden="1">
          <a:extLst>
            <a:ext uri="{FF2B5EF4-FFF2-40B4-BE49-F238E27FC236}">
              <a16:creationId xmlns:a16="http://schemas.microsoft.com/office/drawing/2014/main" id="{1FA194FC-399F-4F8C-841F-CF28EC03073A}"/>
            </a:ext>
          </a:extLst>
        </xdr:cNvPr>
        <xdr:cNvSpPr txBox="1">
          <a:spLocks noChangeArrowheads="1"/>
        </xdr:cNvSpPr>
      </xdr:nvSpPr>
      <xdr:spPr bwMode="auto">
        <a:xfrm>
          <a:off x="6197311" y="122064780"/>
          <a:ext cx="92903"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1066" name="Text Box 8" hidden="1">
          <a:extLst>
            <a:ext uri="{FF2B5EF4-FFF2-40B4-BE49-F238E27FC236}">
              <a16:creationId xmlns:a16="http://schemas.microsoft.com/office/drawing/2014/main" id="{D72CCFE8-38BB-4B3D-9A03-DD079D0E949D}"/>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1067" name="Text Box 9" hidden="1">
          <a:extLst>
            <a:ext uri="{FF2B5EF4-FFF2-40B4-BE49-F238E27FC236}">
              <a16:creationId xmlns:a16="http://schemas.microsoft.com/office/drawing/2014/main" id="{CF4B5A05-E490-44B1-A892-40BA25944CCA}"/>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1068" name="Text Box 9" hidden="1">
          <a:extLst>
            <a:ext uri="{FF2B5EF4-FFF2-40B4-BE49-F238E27FC236}">
              <a16:creationId xmlns:a16="http://schemas.microsoft.com/office/drawing/2014/main" id="{5B1A3114-C70E-49D4-BBB6-8FCB05F11146}"/>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244198"/>
    <xdr:sp macro="" textlink="">
      <xdr:nvSpPr>
        <xdr:cNvPr id="1069" name="Text Box 8" hidden="1">
          <a:extLst>
            <a:ext uri="{FF2B5EF4-FFF2-40B4-BE49-F238E27FC236}">
              <a16:creationId xmlns:a16="http://schemas.microsoft.com/office/drawing/2014/main" id="{D93B2EA1-B2D9-46F7-BC08-AE68E5045775}"/>
            </a:ext>
          </a:extLst>
        </xdr:cNvPr>
        <xdr:cNvSpPr txBox="1">
          <a:spLocks noChangeArrowheads="1"/>
        </xdr:cNvSpPr>
      </xdr:nvSpPr>
      <xdr:spPr bwMode="auto">
        <a:xfrm>
          <a:off x="3198495" y="122064780"/>
          <a:ext cx="3810" cy="24419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44198"/>
    <xdr:sp macro="" textlink="">
      <xdr:nvSpPr>
        <xdr:cNvPr id="1070" name="Text Box 9" hidden="1">
          <a:extLst>
            <a:ext uri="{FF2B5EF4-FFF2-40B4-BE49-F238E27FC236}">
              <a16:creationId xmlns:a16="http://schemas.microsoft.com/office/drawing/2014/main" id="{18CD79F8-AE99-4DA9-A079-5154B45F1DF2}"/>
            </a:ext>
          </a:extLst>
        </xdr:cNvPr>
        <xdr:cNvSpPr txBox="1">
          <a:spLocks noChangeArrowheads="1"/>
        </xdr:cNvSpPr>
      </xdr:nvSpPr>
      <xdr:spPr bwMode="auto">
        <a:xfrm>
          <a:off x="6197311" y="122064780"/>
          <a:ext cx="96165"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8338"/>
    <xdr:sp macro="" textlink="">
      <xdr:nvSpPr>
        <xdr:cNvPr id="1071" name="Text Box 8" hidden="1">
          <a:extLst>
            <a:ext uri="{FF2B5EF4-FFF2-40B4-BE49-F238E27FC236}">
              <a16:creationId xmlns:a16="http://schemas.microsoft.com/office/drawing/2014/main" id="{11B0C0A2-1D9D-44CD-9F85-CDB306FB8C34}"/>
            </a:ext>
          </a:extLst>
        </xdr:cNvPr>
        <xdr:cNvSpPr txBox="1">
          <a:spLocks noChangeArrowheads="1"/>
        </xdr:cNvSpPr>
      </xdr:nvSpPr>
      <xdr:spPr bwMode="auto">
        <a:xfrm>
          <a:off x="3198495" y="122064780"/>
          <a:ext cx="3810" cy="30833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308338"/>
    <xdr:sp macro="" textlink="">
      <xdr:nvSpPr>
        <xdr:cNvPr id="1072" name="Text Box 9" hidden="1">
          <a:extLst>
            <a:ext uri="{FF2B5EF4-FFF2-40B4-BE49-F238E27FC236}">
              <a16:creationId xmlns:a16="http://schemas.microsoft.com/office/drawing/2014/main" id="{C4B15596-7536-4525-BC15-2710B1ACB3FD}"/>
            </a:ext>
          </a:extLst>
        </xdr:cNvPr>
        <xdr:cNvSpPr txBox="1">
          <a:spLocks noChangeArrowheads="1"/>
        </xdr:cNvSpPr>
      </xdr:nvSpPr>
      <xdr:spPr bwMode="auto">
        <a:xfrm>
          <a:off x="6197311" y="122064780"/>
          <a:ext cx="96165"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1737"/>
    <xdr:sp macro="" textlink="">
      <xdr:nvSpPr>
        <xdr:cNvPr id="1073" name="Text Box 8" hidden="1">
          <a:extLst>
            <a:ext uri="{FF2B5EF4-FFF2-40B4-BE49-F238E27FC236}">
              <a16:creationId xmlns:a16="http://schemas.microsoft.com/office/drawing/2014/main" id="{5837C47C-E656-4895-8F61-791456DAB2D7}"/>
            </a:ext>
          </a:extLst>
        </xdr:cNvPr>
        <xdr:cNvSpPr txBox="1">
          <a:spLocks noChangeArrowheads="1"/>
        </xdr:cNvSpPr>
      </xdr:nvSpPr>
      <xdr:spPr bwMode="auto">
        <a:xfrm>
          <a:off x="3198495" y="122064780"/>
          <a:ext cx="3810" cy="3092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301737"/>
    <xdr:sp macro="" textlink="">
      <xdr:nvSpPr>
        <xdr:cNvPr id="1074" name="Text Box 9" hidden="1">
          <a:extLst>
            <a:ext uri="{FF2B5EF4-FFF2-40B4-BE49-F238E27FC236}">
              <a16:creationId xmlns:a16="http://schemas.microsoft.com/office/drawing/2014/main" id="{C1EAC177-F73B-48CB-81F1-BEB4C712EB42}"/>
            </a:ext>
          </a:extLst>
        </xdr:cNvPr>
        <xdr:cNvSpPr txBox="1">
          <a:spLocks noChangeArrowheads="1"/>
        </xdr:cNvSpPr>
      </xdr:nvSpPr>
      <xdr:spPr bwMode="auto">
        <a:xfrm>
          <a:off x="6189345" y="122064780"/>
          <a:ext cx="69950"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18152"/>
    <xdr:sp macro="" textlink="">
      <xdr:nvSpPr>
        <xdr:cNvPr id="1075" name="Text Box 9" hidden="1">
          <a:extLst>
            <a:ext uri="{FF2B5EF4-FFF2-40B4-BE49-F238E27FC236}">
              <a16:creationId xmlns:a16="http://schemas.microsoft.com/office/drawing/2014/main" id="{EE98EAC7-EC0A-4786-ABBA-CAB036BD0FD0}"/>
            </a:ext>
          </a:extLst>
        </xdr:cNvPr>
        <xdr:cNvSpPr txBox="1">
          <a:spLocks noChangeArrowheads="1"/>
        </xdr:cNvSpPr>
      </xdr:nvSpPr>
      <xdr:spPr bwMode="auto">
        <a:xfrm>
          <a:off x="6189345" y="122064780"/>
          <a:ext cx="72376"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22118"/>
    <xdr:sp macro="" textlink="">
      <xdr:nvSpPr>
        <xdr:cNvPr id="1076" name="Text Box 9" hidden="1">
          <a:extLst>
            <a:ext uri="{FF2B5EF4-FFF2-40B4-BE49-F238E27FC236}">
              <a16:creationId xmlns:a16="http://schemas.microsoft.com/office/drawing/2014/main" id="{59283779-6C6D-41CB-AE1F-28BBCC9E105F}"/>
            </a:ext>
          </a:extLst>
        </xdr:cNvPr>
        <xdr:cNvSpPr txBox="1">
          <a:spLocks noChangeArrowheads="1"/>
        </xdr:cNvSpPr>
      </xdr:nvSpPr>
      <xdr:spPr bwMode="auto">
        <a:xfrm>
          <a:off x="6197311" y="122064780"/>
          <a:ext cx="92903"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3144"/>
    <xdr:sp macro="" textlink="">
      <xdr:nvSpPr>
        <xdr:cNvPr id="1077" name="Text Box 8" hidden="1">
          <a:extLst>
            <a:ext uri="{FF2B5EF4-FFF2-40B4-BE49-F238E27FC236}">
              <a16:creationId xmlns:a16="http://schemas.microsoft.com/office/drawing/2014/main" id="{4392B0CC-5EC7-4D6D-8FC8-E51687D4E64E}"/>
            </a:ext>
          </a:extLst>
        </xdr:cNvPr>
        <xdr:cNvSpPr txBox="1">
          <a:spLocks noChangeArrowheads="1"/>
        </xdr:cNvSpPr>
      </xdr:nvSpPr>
      <xdr:spPr bwMode="auto">
        <a:xfrm>
          <a:off x="3198495" y="122064780"/>
          <a:ext cx="3810" cy="31072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03144"/>
    <xdr:sp macro="" textlink="">
      <xdr:nvSpPr>
        <xdr:cNvPr id="1078" name="Text Box 9" hidden="1">
          <a:extLst>
            <a:ext uri="{FF2B5EF4-FFF2-40B4-BE49-F238E27FC236}">
              <a16:creationId xmlns:a16="http://schemas.microsoft.com/office/drawing/2014/main" id="{9A2D29D9-DCCE-4114-82B9-480AFB660358}"/>
            </a:ext>
          </a:extLst>
        </xdr:cNvPr>
        <xdr:cNvSpPr txBox="1">
          <a:spLocks noChangeArrowheads="1"/>
        </xdr:cNvSpPr>
      </xdr:nvSpPr>
      <xdr:spPr bwMode="auto">
        <a:xfrm>
          <a:off x="6197311" y="122064780"/>
          <a:ext cx="92903"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130</xdr:row>
      <xdr:rowOff>0</xdr:rowOff>
    </xdr:from>
    <xdr:ext cx="3810" cy="302331"/>
    <xdr:sp macro="" textlink="">
      <xdr:nvSpPr>
        <xdr:cNvPr id="1079" name="Text Box 8" hidden="1">
          <a:extLst>
            <a:ext uri="{FF2B5EF4-FFF2-40B4-BE49-F238E27FC236}">
              <a16:creationId xmlns:a16="http://schemas.microsoft.com/office/drawing/2014/main" id="{D8983D8C-BF8A-42E1-AE46-09D442736A2D}"/>
            </a:ext>
          </a:extLst>
        </xdr:cNvPr>
        <xdr:cNvSpPr txBox="1">
          <a:spLocks noChangeArrowheads="1"/>
        </xdr:cNvSpPr>
      </xdr:nvSpPr>
      <xdr:spPr bwMode="auto">
        <a:xfrm>
          <a:off x="3198495" y="122064780"/>
          <a:ext cx="3810" cy="30988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02331"/>
    <xdr:sp macro="" textlink="">
      <xdr:nvSpPr>
        <xdr:cNvPr id="1080" name="Text Box 9" hidden="1">
          <a:extLst>
            <a:ext uri="{FF2B5EF4-FFF2-40B4-BE49-F238E27FC236}">
              <a16:creationId xmlns:a16="http://schemas.microsoft.com/office/drawing/2014/main" id="{0C2AB445-86E2-46D7-A329-E8293E95F622}"/>
            </a:ext>
          </a:extLst>
        </xdr:cNvPr>
        <xdr:cNvSpPr txBox="1">
          <a:spLocks noChangeArrowheads="1"/>
        </xdr:cNvSpPr>
      </xdr:nvSpPr>
      <xdr:spPr bwMode="auto">
        <a:xfrm>
          <a:off x="6189345" y="122064780"/>
          <a:ext cx="87454"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22329"/>
    <xdr:sp macro="" textlink="">
      <xdr:nvSpPr>
        <xdr:cNvPr id="1081" name="Text Box 9" hidden="1">
          <a:extLst>
            <a:ext uri="{FF2B5EF4-FFF2-40B4-BE49-F238E27FC236}">
              <a16:creationId xmlns:a16="http://schemas.microsoft.com/office/drawing/2014/main" id="{1FDB2F21-1EA0-4872-8A29-7BF3E562CBCC}"/>
            </a:ext>
          </a:extLst>
        </xdr:cNvPr>
        <xdr:cNvSpPr txBox="1">
          <a:spLocks noChangeArrowheads="1"/>
        </xdr:cNvSpPr>
      </xdr:nvSpPr>
      <xdr:spPr bwMode="auto">
        <a:xfrm>
          <a:off x="6189345" y="122064780"/>
          <a:ext cx="90558"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082" name="Text Box 9" hidden="1">
          <a:extLst>
            <a:ext uri="{FF2B5EF4-FFF2-40B4-BE49-F238E27FC236}">
              <a16:creationId xmlns:a16="http://schemas.microsoft.com/office/drawing/2014/main" id="{07E8573F-3A4F-42BF-8200-8BB4A0DA08D9}"/>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083" name="Text Box 9" hidden="1">
          <a:extLst>
            <a:ext uri="{FF2B5EF4-FFF2-40B4-BE49-F238E27FC236}">
              <a16:creationId xmlns:a16="http://schemas.microsoft.com/office/drawing/2014/main" id="{D03918EA-C607-4873-8871-E2DBEBAB3B8B}"/>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084" name="Text Box 9" hidden="1">
          <a:extLst>
            <a:ext uri="{FF2B5EF4-FFF2-40B4-BE49-F238E27FC236}">
              <a16:creationId xmlns:a16="http://schemas.microsoft.com/office/drawing/2014/main" id="{9EECD02C-AF06-4362-AAA2-97157B9FDD31}"/>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810" cy="290071"/>
    <xdr:sp macro="" textlink="">
      <xdr:nvSpPr>
        <xdr:cNvPr id="1085" name="Text Box 9" hidden="1">
          <a:extLst>
            <a:ext uri="{FF2B5EF4-FFF2-40B4-BE49-F238E27FC236}">
              <a16:creationId xmlns:a16="http://schemas.microsoft.com/office/drawing/2014/main" id="{5B1168FE-1E1C-427F-B079-DDE1A53D152A}"/>
            </a:ext>
          </a:extLst>
        </xdr:cNvPr>
        <xdr:cNvSpPr txBox="1">
          <a:spLocks noChangeArrowheads="1"/>
        </xdr:cNvSpPr>
      </xdr:nvSpPr>
      <xdr:spPr bwMode="auto">
        <a:xfrm>
          <a:off x="6189345" y="128541780"/>
          <a:ext cx="61810"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100388" cy="271708"/>
    <xdr:sp macro="" textlink="">
      <xdr:nvSpPr>
        <xdr:cNvPr id="1086" name="Text Box 9" hidden="1">
          <a:extLst>
            <a:ext uri="{FF2B5EF4-FFF2-40B4-BE49-F238E27FC236}">
              <a16:creationId xmlns:a16="http://schemas.microsoft.com/office/drawing/2014/main" id="{84112792-C8BB-46D2-98DF-5C95D1EDA037}"/>
            </a:ext>
          </a:extLst>
        </xdr:cNvPr>
        <xdr:cNvSpPr txBox="1">
          <a:spLocks noChangeArrowheads="1"/>
        </xdr:cNvSpPr>
      </xdr:nvSpPr>
      <xdr:spPr bwMode="auto">
        <a:xfrm>
          <a:off x="6197311" y="128541780"/>
          <a:ext cx="100388"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375918"/>
    <xdr:sp macro="" textlink="">
      <xdr:nvSpPr>
        <xdr:cNvPr id="1087" name="Text Box 9" hidden="1">
          <a:extLst>
            <a:ext uri="{FF2B5EF4-FFF2-40B4-BE49-F238E27FC236}">
              <a16:creationId xmlns:a16="http://schemas.microsoft.com/office/drawing/2014/main" id="{9D3B49BB-3235-4E5F-9E28-7CCBF945AE48}"/>
            </a:ext>
          </a:extLst>
        </xdr:cNvPr>
        <xdr:cNvSpPr txBox="1">
          <a:spLocks noChangeArrowheads="1"/>
        </xdr:cNvSpPr>
      </xdr:nvSpPr>
      <xdr:spPr bwMode="auto">
        <a:xfrm>
          <a:off x="6197311" y="128541780"/>
          <a:ext cx="92903"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088" name="Text Box 9" hidden="1">
          <a:extLst>
            <a:ext uri="{FF2B5EF4-FFF2-40B4-BE49-F238E27FC236}">
              <a16:creationId xmlns:a16="http://schemas.microsoft.com/office/drawing/2014/main" id="{268EE1DA-4189-4140-AEA1-73E74758632E}"/>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089" name="Text Box 9" hidden="1">
          <a:extLst>
            <a:ext uri="{FF2B5EF4-FFF2-40B4-BE49-F238E27FC236}">
              <a16:creationId xmlns:a16="http://schemas.microsoft.com/office/drawing/2014/main" id="{45AB685E-4770-4724-8F26-060120A68CAE}"/>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6605" cy="222619"/>
    <xdr:sp macro="" textlink="">
      <xdr:nvSpPr>
        <xdr:cNvPr id="1090" name="Text Box 9" hidden="1">
          <a:extLst>
            <a:ext uri="{FF2B5EF4-FFF2-40B4-BE49-F238E27FC236}">
              <a16:creationId xmlns:a16="http://schemas.microsoft.com/office/drawing/2014/main" id="{495F4A9A-C660-4F04-9F1D-61CE73DC0268}"/>
            </a:ext>
          </a:extLst>
        </xdr:cNvPr>
        <xdr:cNvSpPr txBox="1">
          <a:spLocks noChangeArrowheads="1"/>
        </xdr:cNvSpPr>
      </xdr:nvSpPr>
      <xdr:spPr bwMode="auto">
        <a:xfrm>
          <a:off x="6189345" y="128541780"/>
          <a:ext cx="86605"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81538"/>
    <xdr:sp macro="" textlink="">
      <xdr:nvSpPr>
        <xdr:cNvPr id="1091" name="Text Box 9" hidden="1">
          <a:extLst>
            <a:ext uri="{FF2B5EF4-FFF2-40B4-BE49-F238E27FC236}">
              <a16:creationId xmlns:a16="http://schemas.microsoft.com/office/drawing/2014/main" id="{1D6FE09A-CFD4-4335-8701-00DADA836638}"/>
            </a:ext>
          </a:extLst>
        </xdr:cNvPr>
        <xdr:cNvSpPr txBox="1">
          <a:spLocks noChangeArrowheads="1"/>
        </xdr:cNvSpPr>
      </xdr:nvSpPr>
      <xdr:spPr bwMode="auto">
        <a:xfrm>
          <a:off x="6189345" y="128541780"/>
          <a:ext cx="617148"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81538"/>
    <xdr:sp macro="" textlink="">
      <xdr:nvSpPr>
        <xdr:cNvPr id="1092" name="Text Box 9" hidden="1">
          <a:extLst>
            <a:ext uri="{FF2B5EF4-FFF2-40B4-BE49-F238E27FC236}">
              <a16:creationId xmlns:a16="http://schemas.microsoft.com/office/drawing/2014/main" id="{52E99728-8535-449C-89B1-4ED4F3811BC5}"/>
            </a:ext>
          </a:extLst>
        </xdr:cNvPr>
        <xdr:cNvSpPr txBox="1">
          <a:spLocks noChangeArrowheads="1"/>
        </xdr:cNvSpPr>
      </xdr:nvSpPr>
      <xdr:spPr bwMode="auto">
        <a:xfrm>
          <a:off x="6189345" y="128541780"/>
          <a:ext cx="617148"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81591"/>
    <xdr:sp macro="" textlink="">
      <xdr:nvSpPr>
        <xdr:cNvPr id="1093" name="Text Box 9" hidden="1">
          <a:extLst>
            <a:ext uri="{FF2B5EF4-FFF2-40B4-BE49-F238E27FC236}">
              <a16:creationId xmlns:a16="http://schemas.microsoft.com/office/drawing/2014/main" id="{A202C42A-B3AB-42D5-9114-6E68FF723896}"/>
            </a:ext>
          </a:extLst>
        </xdr:cNvPr>
        <xdr:cNvSpPr txBox="1">
          <a:spLocks noChangeArrowheads="1"/>
        </xdr:cNvSpPr>
      </xdr:nvSpPr>
      <xdr:spPr bwMode="auto">
        <a:xfrm>
          <a:off x="6189345" y="128541780"/>
          <a:ext cx="617148"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094" name="Text Box 9" hidden="1">
          <a:extLst>
            <a:ext uri="{FF2B5EF4-FFF2-40B4-BE49-F238E27FC236}">
              <a16:creationId xmlns:a16="http://schemas.microsoft.com/office/drawing/2014/main" id="{7B0A8F4F-8FEA-4519-BEF3-19A3FA03C292}"/>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095" name="Text Box 9" hidden="1">
          <a:extLst>
            <a:ext uri="{FF2B5EF4-FFF2-40B4-BE49-F238E27FC236}">
              <a16:creationId xmlns:a16="http://schemas.microsoft.com/office/drawing/2014/main" id="{B019DE7D-2DC7-4F0B-922C-8FFB0B63BFBD}"/>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81538"/>
    <xdr:sp macro="" textlink="">
      <xdr:nvSpPr>
        <xdr:cNvPr id="1096" name="Text Box 9" hidden="1">
          <a:extLst>
            <a:ext uri="{FF2B5EF4-FFF2-40B4-BE49-F238E27FC236}">
              <a16:creationId xmlns:a16="http://schemas.microsoft.com/office/drawing/2014/main" id="{7070A960-C49D-45D2-B499-CFCCD81189C9}"/>
            </a:ext>
          </a:extLst>
        </xdr:cNvPr>
        <xdr:cNvSpPr txBox="1">
          <a:spLocks noChangeArrowheads="1"/>
        </xdr:cNvSpPr>
      </xdr:nvSpPr>
      <xdr:spPr bwMode="auto">
        <a:xfrm>
          <a:off x="6189345" y="128541780"/>
          <a:ext cx="617148"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81538"/>
    <xdr:sp macro="" textlink="">
      <xdr:nvSpPr>
        <xdr:cNvPr id="1097" name="Text Box 9" hidden="1">
          <a:extLst>
            <a:ext uri="{FF2B5EF4-FFF2-40B4-BE49-F238E27FC236}">
              <a16:creationId xmlns:a16="http://schemas.microsoft.com/office/drawing/2014/main" id="{FB01D2D1-9971-449A-8242-0F6C2B7E3186}"/>
            </a:ext>
          </a:extLst>
        </xdr:cNvPr>
        <xdr:cNvSpPr txBox="1">
          <a:spLocks noChangeArrowheads="1"/>
        </xdr:cNvSpPr>
      </xdr:nvSpPr>
      <xdr:spPr bwMode="auto">
        <a:xfrm>
          <a:off x="6189345" y="128541780"/>
          <a:ext cx="617148"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81591"/>
    <xdr:sp macro="" textlink="">
      <xdr:nvSpPr>
        <xdr:cNvPr id="1098" name="Text Box 9" hidden="1">
          <a:extLst>
            <a:ext uri="{FF2B5EF4-FFF2-40B4-BE49-F238E27FC236}">
              <a16:creationId xmlns:a16="http://schemas.microsoft.com/office/drawing/2014/main" id="{843D3734-4400-46A3-847F-D18F9D6437A7}"/>
            </a:ext>
          </a:extLst>
        </xdr:cNvPr>
        <xdr:cNvSpPr txBox="1">
          <a:spLocks noChangeArrowheads="1"/>
        </xdr:cNvSpPr>
      </xdr:nvSpPr>
      <xdr:spPr bwMode="auto">
        <a:xfrm>
          <a:off x="6189345" y="128541780"/>
          <a:ext cx="617148"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099" name="Text Box 9" hidden="1">
          <a:extLst>
            <a:ext uri="{FF2B5EF4-FFF2-40B4-BE49-F238E27FC236}">
              <a16:creationId xmlns:a16="http://schemas.microsoft.com/office/drawing/2014/main" id="{276568D8-3ABD-4374-A792-EFAE82CC4EE6}"/>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810" cy="290071"/>
    <xdr:sp macro="" textlink="">
      <xdr:nvSpPr>
        <xdr:cNvPr id="1100" name="Text Box 9" hidden="1">
          <a:extLst>
            <a:ext uri="{FF2B5EF4-FFF2-40B4-BE49-F238E27FC236}">
              <a16:creationId xmlns:a16="http://schemas.microsoft.com/office/drawing/2014/main" id="{7921D9D6-8CC8-4A75-ADC0-C8D21D5C4FCB}"/>
            </a:ext>
          </a:extLst>
        </xdr:cNvPr>
        <xdr:cNvSpPr txBox="1">
          <a:spLocks noChangeArrowheads="1"/>
        </xdr:cNvSpPr>
      </xdr:nvSpPr>
      <xdr:spPr bwMode="auto">
        <a:xfrm>
          <a:off x="6189345" y="128541780"/>
          <a:ext cx="61810"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6605" cy="222619"/>
    <xdr:sp macro="" textlink="">
      <xdr:nvSpPr>
        <xdr:cNvPr id="1101" name="Text Box 9" hidden="1">
          <a:extLst>
            <a:ext uri="{FF2B5EF4-FFF2-40B4-BE49-F238E27FC236}">
              <a16:creationId xmlns:a16="http://schemas.microsoft.com/office/drawing/2014/main" id="{212C499D-3FB9-4F96-A756-867DDA24056F}"/>
            </a:ext>
          </a:extLst>
        </xdr:cNvPr>
        <xdr:cNvSpPr txBox="1">
          <a:spLocks noChangeArrowheads="1"/>
        </xdr:cNvSpPr>
      </xdr:nvSpPr>
      <xdr:spPr bwMode="auto">
        <a:xfrm>
          <a:off x="6189345" y="128541780"/>
          <a:ext cx="86605"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6605" cy="211579"/>
    <xdr:sp macro="" textlink="">
      <xdr:nvSpPr>
        <xdr:cNvPr id="1102" name="Text Box 9" hidden="1">
          <a:extLst>
            <a:ext uri="{FF2B5EF4-FFF2-40B4-BE49-F238E27FC236}">
              <a16:creationId xmlns:a16="http://schemas.microsoft.com/office/drawing/2014/main" id="{9FC7EFDE-AC03-43B6-AB27-3D486087A72A}"/>
            </a:ext>
          </a:extLst>
        </xdr:cNvPr>
        <xdr:cNvSpPr txBox="1">
          <a:spLocks noChangeArrowheads="1"/>
        </xdr:cNvSpPr>
      </xdr:nvSpPr>
      <xdr:spPr bwMode="auto">
        <a:xfrm>
          <a:off x="6189345" y="128541780"/>
          <a:ext cx="86605"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100388" cy="271708"/>
    <xdr:sp macro="" textlink="">
      <xdr:nvSpPr>
        <xdr:cNvPr id="1103" name="Text Box 9" hidden="1">
          <a:extLst>
            <a:ext uri="{FF2B5EF4-FFF2-40B4-BE49-F238E27FC236}">
              <a16:creationId xmlns:a16="http://schemas.microsoft.com/office/drawing/2014/main" id="{B8FED46C-616C-4AF1-8973-1951F2CE8FC8}"/>
            </a:ext>
          </a:extLst>
        </xdr:cNvPr>
        <xdr:cNvSpPr txBox="1">
          <a:spLocks noChangeArrowheads="1"/>
        </xdr:cNvSpPr>
      </xdr:nvSpPr>
      <xdr:spPr bwMode="auto">
        <a:xfrm>
          <a:off x="6197311" y="128541780"/>
          <a:ext cx="100388"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375918"/>
    <xdr:sp macro="" textlink="">
      <xdr:nvSpPr>
        <xdr:cNvPr id="1104" name="Text Box 9" hidden="1">
          <a:extLst>
            <a:ext uri="{FF2B5EF4-FFF2-40B4-BE49-F238E27FC236}">
              <a16:creationId xmlns:a16="http://schemas.microsoft.com/office/drawing/2014/main" id="{15AF471C-2B49-4DFA-8585-CB5CC97877BF}"/>
            </a:ext>
          </a:extLst>
        </xdr:cNvPr>
        <xdr:cNvSpPr txBox="1">
          <a:spLocks noChangeArrowheads="1"/>
        </xdr:cNvSpPr>
      </xdr:nvSpPr>
      <xdr:spPr bwMode="auto">
        <a:xfrm>
          <a:off x="6197311" y="128541780"/>
          <a:ext cx="92903"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105" name="Text Box 9" hidden="1">
          <a:extLst>
            <a:ext uri="{FF2B5EF4-FFF2-40B4-BE49-F238E27FC236}">
              <a16:creationId xmlns:a16="http://schemas.microsoft.com/office/drawing/2014/main" id="{754C6E4D-1F0D-4430-BD32-244FA375979A}"/>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106" name="Text Box 9" hidden="1">
          <a:extLst>
            <a:ext uri="{FF2B5EF4-FFF2-40B4-BE49-F238E27FC236}">
              <a16:creationId xmlns:a16="http://schemas.microsoft.com/office/drawing/2014/main" id="{900DED1D-0FB0-4F46-B5AC-CA276C50502F}"/>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6605" cy="180181"/>
    <xdr:sp macro="" textlink="">
      <xdr:nvSpPr>
        <xdr:cNvPr id="1107" name="Text Box 9" hidden="1">
          <a:extLst>
            <a:ext uri="{FF2B5EF4-FFF2-40B4-BE49-F238E27FC236}">
              <a16:creationId xmlns:a16="http://schemas.microsoft.com/office/drawing/2014/main" id="{69F44316-19D8-4A35-8474-4A4B0422FC90}"/>
            </a:ext>
          </a:extLst>
        </xdr:cNvPr>
        <xdr:cNvSpPr txBox="1">
          <a:spLocks noChangeArrowheads="1"/>
        </xdr:cNvSpPr>
      </xdr:nvSpPr>
      <xdr:spPr bwMode="auto">
        <a:xfrm>
          <a:off x="6189345" y="128541780"/>
          <a:ext cx="86605"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096"/>
    <xdr:sp macro="" textlink="">
      <xdr:nvSpPr>
        <xdr:cNvPr id="1108" name="Text Box 9" hidden="1">
          <a:extLst>
            <a:ext uri="{FF2B5EF4-FFF2-40B4-BE49-F238E27FC236}">
              <a16:creationId xmlns:a16="http://schemas.microsoft.com/office/drawing/2014/main" id="{128F0A88-9E34-422C-B2B3-7F8A8D354DD0}"/>
            </a:ext>
          </a:extLst>
        </xdr:cNvPr>
        <xdr:cNvSpPr txBox="1">
          <a:spLocks noChangeArrowheads="1"/>
        </xdr:cNvSpPr>
      </xdr:nvSpPr>
      <xdr:spPr bwMode="auto">
        <a:xfrm>
          <a:off x="6189345" y="128541780"/>
          <a:ext cx="617148"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096"/>
    <xdr:sp macro="" textlink="">
      <xdr:nvSpPr>
        <xdr:cNvPr id="1109" name="Text Box 9" hidden="1">
          <a:extLst>
            <a:ext uri="{FF2B5EF4-FFF2-40B4-BE49-F238E27FC236}">
              <a16:creationId xmlns:a16="http://schemas.microsoft.com/office/drawing/2014/main" id="{FE56A2A6-84E2-4648-8C60-5D79C8E98A68}"/>
            </a:ext>
          </a:extLst>
        </xdr:cNvPr>
        <xdr:cNvSpPr txBox="1">
          <a:spLocks noChangeArrowheads="1"/>
        </xdr:cNvSpPr>
      </xdr:nvSpPr>
      <xdr:spPr bwMode="auto">
        <a:xfrm>
          <a:off x="6189345" y="128541780"/>
          <a:ext cx="617148"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137"/>
    <xdr:sp macro="" textlink="">
      <xdr:nvSpPr>
        <xdr:cNvPr id="1110" name="Text Box 9" hidden="1">
          <a:extLst>
            <a:ext uri="{FF2B5EF4-FFF2-40B4-BE49-F238E27FC236}">
              <a16:creationId xmlns:a16="http://schemas.microsoft.com/office/drawing/2014/main" id="{A70326B2-088C-4707-ACBF-3968534B3DA4}"/>
            </a:ext>
          </a:extLst>
        </xdr:cNvPr>
        <xdr:cNvSpPr txBox="1">
          <a:spLocks noChangeArrowheads="1"/>
        </xdr:cNvSpPr>
      </xdr:nvSpPr>
      <xdr:spPr bwMode="auto">
        <a:xfrm>
          <a:off x="6189345" y="128541780"/>
          <a:ext cx="617148"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111" name="Text Box 9" hidden="1">
          <a:extLst>
            <a:ext uri="{FF2B5EF4-FFF2-40B4-BE49-F238E27FC236}">
              <a16:creationId xmlns:a16="http://schemas.microsoft.com/office/drawing/2014/main" id="{1A3ABB39-8F5F-4D57-842E-A3AFFB89A8B8}"/>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112" name="Text Box 9" hidden="1">
          <a:extLst>
            <a:ext uri="{FF2B5EF4-FFF2-40B4-BE49-F238E27FC236}">
              <a16:creationId xmlns:a16="http://schemas.microsoft.com/office/drawing/2014/main" id="{B2F0AAF5-198E-4CA3-83B8-AFDF6DC8A227}"/>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096"/>
    <xdr:sp macro="" textlink="">
      <xdr:nvSpPr>
        <xdr:cNvPr id="1113" name="Text Box 9" hidden="1">
          <a:extLst>
            <a:ext uri="{FF2B5EF4-FFF2-40B4-BE49-F238E27FC236}">
              <a16:creationId xmlns:a16="http://schemas.microsoft.com/office/drawing/2014/main" id="{37124882-B206-4FA5-AD3A-DE734193C63B}"/>
            </a:ext>
          </a:extLst>
        </xdr:cNvPr>
        <xdr:cNvSpPr txBox="1">
          <a:spLocks noChangeArrowheads="1"/>
        </xdr:cNvSpPr>
      </xdr:nvSpPr>
      <xdr:spPr bwMode="auto">
        <a:xfrm>
          <a:off x="6189345" y="128541780"/>
          <a:ext cx="617148"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096"/>
    <xdr:sp macro="" textlink="">
      <xdr:nvSpPr>
        <xdr:cNvPr id="1114" name="Text Box 9" hidden="1">
          <a:extLst>
            <a:ext uri="{FF2B5EF4-FFF2-40B4-BE49-F238E27FC236}">
              <a16:creationId xmlns:a16="http://schemas.microsoft.com/office/drawing/2014/main" id="{2D8D442D-66D4-44B7-B73A-FC67031FF5EE}"/>
            </a:ext>
          </a:extLst>
        </xdr:cNvPr>
        <xdr:cNvSpPr txBox="1">
          <a:spLocks noChangeArrowheads="1"/>
        </xdr:cNvSpPr>
      </xdr:nvSpPr>
      <xdr:spPr bwMode="auto">
        <a:xfrm>
          <a:off x="6189345" y="128541780"/>
          <a:ext cx="617148"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137"/>
    <xdr:sp macro="" textlink="">
      <xdr:nvSpPr>
        <xdr:cNvPr id="1115" name="Text Box 9" hidden="1">
          <a:extLst>
            <a:ext uri="{FF2B5EF4-FFF2-40B4-BE49-F238E27FC236}">
              <a16:creationId xmlns:a16="http://schemas.microsoft.com/office/drawing/2014/main" id="{4E7C3866-B297-49D2-BB68-ACC6849528D2}"/>
            </a:ext>
          </a:extLst>
        </xdr:cNvPr>
        <xdr:cNvSpPr txBox="1">
          <a:spLocks noChangeArrowheads="1"/>
        </xdr:cNvSpPr>
      </xdr:nvSpPr>
      <xdr:spPr bwMode="auto">
        <a:xfrm>
          <a:off x="6189345" y="128541780"/>
          <a:ext cx="617148"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116" name="Text Box 9" hidden="1">
          <a:extLst>
            <a:ext uri="{FF2B5EF4-FFF2-40B4-BE49-F238E27FC236}">
              <a16:creationId xmlns:a16="http://schemas.microsoft.com/office/drawing/2014/main" id="{E9D8D57F-835E-4782-AD93-30E182170401}"/>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72376" cy="290071"/>
    <xdr:sp macro="" textlink="">
      <xdr:nvSpPr>
        <xdr:cNvPr id="1117" name="Text Box 9" hidden="1">
          <a:extLst>
            <a:ext uri="{FF2B5EF4-FFF2-40B4-BE49-F238E27FC236}">
              <a16:creationId xmlns:a16="http://schemas.microsoft.com/office/drawing/2014/main" id="{F031790C-AFDB-4CE2-A518-0F66DF9363D4}"/>
            </a:ext>
          </a:extLst>
        </xdr:cNvPr>
        <xdr:cNvSpPr txBox="1">
          <a:spLocks noChangeArrowheads="1"/>
        </xdr:cNvSpPr>
      </xdr:nvSpPr>
      <xdr:spPr bwMode="auto">
        <a:xfrm>
          <a:off x="6189345" y="128541780"/>
          <a:ext cx="72376"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6605" cy="180181"/>
    <xdr:sp macro="" textlink="">
      <xdr:nvSpPr>
        <xdr:cNvPr id="1118" name="Text Box 9" hidden="1">
          <a:extLst>
            <a:ext uri="{FF2B5EF4-FFF2-40B4-BE49-F238E27FC236}">
              <a16:creationId xmlns:a16="http://schemas.microsoft.com/office/drawing/2014/main" id="{C2F53979-A2BD-497E-B315-2393F4291FA5}"/>
            </a:ext>
          </a:extLst>
        </xdr:cNvPr>
        <xdr:cNvSpPr txBox="1">
          <a:spLocks noChangeArrowheads="1"/>
        </xdr:cNvSpPr>
      </xdr:nvSpPr>
      <xdr:spPr bwMode="auto">
        <a:xfrm>
          <a:off x="6189345" y="128541780"/>
          <a:ext cx="86605"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6605" cy="181772"/>
    <xdr:sp macro="" textlink="">
      <xdr:nvSpPr>
        <xdr:cNvPr id="1119" name="Text Box 9" hidden="1">
          <a:extLst>
            <a:ext uri="{FF2B5EF4-FFF2-40B4-BE49-F238E27FC236}">
              <a16:creationId xmlns:a16="http://schemas.microsoft.com/office/drawing/2014/main" id="{BF1788A5-1090-4A59-B526-3A3C79F93A62}"/>
            </a:ext>
          </a:extLst>
        </xdr:cNvPr>
        <xdr:cNvSpPr txBox="1">
          <a:spLocks noChangeArrowheads="1"/>
        </xdr:cNvSpPr>
      </xdr:nvSpPr>
      <xdr:spPr bwMode="auto">
        <a:xfrm>
          <a:off x="6189345" y="128541780"/>
          <a:ext cx="86605"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285665"/>
    <xdr:sp macro="" textlink="">
      <xdr:nvSpPr>
        <xdr:cNvPr id="1120" name="Text Box 9" hidden="1">
          <a:extLst>
            <a:ext uri="{FF2B5EF4-FFF2-40B4-BE49-F238E27FC236}">
              <a16:creationId xmlns:a16="http://schemas.microsoft.com/office/drawing/2014/main" id="{1738D651-F8FF-4707-A301-124A0E6580E5}"/>
            </a:ext>
          </a:extLst>
        </xdr:cNvPr>
        <xdr:cNvSpPr txBox="1">
          <a:spLocks noChangeArrowheads="1"/>
        </xdr:cNvSpPr>
      </xdr:nvSpPr>
      <xdr:spPr bwMode="auto">
        <a:xfrm>
          <a:off x="6197311" y="128541780"/>
          <a:ext cx="92903"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400304"/>
    <xdr:sp macro="" textlink="">
      <xdr:nvSpPr>
        <xdr:cNvPr id="1121" name="Text Box 9" hidden="1">
          <a:extLst>
            <a:ext uri="{FF2B5EF4-FFF2-40B4-BE49-F238E27FC236}">
              <a16:creationId xmlns:a16="http://schemas.microsoft.com/office/drawing/2014/main" id="{D932A79B-87C4-40E8-8C90-02D41E5EFFF8}"/>
            </a:ext>
          </a:extLst>
        </xdr:cNvPr>
        <xdr:cNvSpPr txBox="1">
          <a:spLocks noChangeArrowheads="1"/>
        </xdr:cNvSpPr>
      </xdr:nvSpPr>
      <xdr:spPr bwMode="auto">
        <a:xfrm>
          <a:off x="6197311" y="128541780"/>
          <a:ext cx="92903"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122" name="Text Box 9" hidden="1">
          <a:extLst>
            <a:ext uri="{FF2B5EF4-FFF2-40B4-BE49-F238E27FC236}">
              <a16:creationId xmlns:a16="http://schemas.microsoft.com/office/drawing/2014/main" id="{FDAF22E2-7A78-4F75-913F-A4758696859F}"/>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123" name="Text Box 9" hidden="1">
          <a:extLst>
            <a:ext uri="{FF2B5EF4-FFF2-40B4-BE49-F238E27FC236}">
              <a16:creationId xmlns:a16="http://schemas.microsoft.com/office/drawing/2014/main" id="{C9B14C37-D967-41B4-A377-10E482D57319}"/>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124" name="Text Box 9" hidden="1">
          <a:extLst>
            <a:ext uri="{FF2B5EF4-FFF2-40B4-BE49-F238E27FC236}">
              <a16:creationId xmlns:a16="http://schemas.microsoft.com/office/drawing/2014/main" id="{E79B603B-51F3-4E2A-A882-9AA5E5957AC6}"/>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125" name="Text Box 9" hidden="1">
          <a:extLst>
            <a:ext uri="{FF2B5EF4-FFF2-40B4-BE49-F238E27FC236}">
              <a16:creationId xmlns:a16="http://schemas.microsoft.com/office/drawing/2014/main" id="{26429A44-ACEB-4ECF-84B8-07C6E485593A}"/>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126" name="Text Box 9" hidden="1">
          <a:extLst>
            <a:ext uri="{FF2B5EF4-FFF2-40B4-BE49-F238E27FC236}">
              <a16:creationId xmlns:a16="http://schemas.microsoft.com/office/drawing/2014/main" id="{259A994C-FD3A-418C-905F-A97088A389E6}"/>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810" cy="290071"/>
    <xdr:sp macro="" textlink="">
      <xdr:nvSpPr>
        <xdr:cNvPr id="1127" name="Text Box 9" hidden="1">
          <a:extLst>
            <a:ext uri="{FF2B5EF4-FFF2-40B4-BE49-F238E27FC236}">
              <a16:creationId xmlns:a16="http://schemas.microsoft.com/office/drawing/2014/main" id="{44DFE8EA-7A00-43B7-9CC7-33207AEC3DB1}"/>
            </a:ext>
          </a:extLst>
        </xdr:cNvPr>
        <xdr:cNvSpPr txBox="1">
          <a:spLocks noChangeArrowheads="1"/>
        </xdr:cNvSpPr>
      </xdr:nvSpPr>
      <xdr:spPr bwMode="auto">
        <a:xfrm>
          <a:off x="6189345" y="128541780"/>
          <a:ext cx="61810"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100388" cy="271708"/>
    <xdr:sp macro="" textlink="">
      <xdr:nvSpPr>
        <xdr:cNvPr id="1128" name="Text Box 9" hidden="1">
          <a:extLst>
            <a:ext uri="{FF2B5EF4-FFF2-40B4-BE49-F238E27FC236}">
              <a16:creationId xmlns:a16="http://schemas.microsoft.com/office/drawing/2014/main" id="{72898EEC-4F0E-4B9D-9242-D03DFD1FBA34}"/>
            </a:ext>
          </a:extLst>
        </xdr:cNvPr>
        <xdr:cNvSpPr txBox="1">
          <a:spLocks noChangeArrowheads="1"/>
        </xdr:cNvSpPr>
      </xdr:nvSpPr>
      <xdr:spPr bwMode="auto">
        <a:xfrm>
          <a:off x="6197311" y="128541780"/>
          <a:ext cx="100388"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375918"/>
    <xdr:sp macro="" textlink="">
      <xdr:nvSpPr>
        <xdr:cNvPr id="1129" name="Text Box 9" hidden="1">
          <a:extLst>
            <a:ext uri="{FF2B5EF4-FFF2-40B4-BE49-F238E27FC236}">
              <a16:creationId xmlns:a16="http://schemas.microsoft.com/office/drawing/2014/main" id="{1ACAAE95-3A28-4C41-B934-CF0DFCC80C07}"/>
            </a:ext>
          </a:extLst>
        </xdr:cNvPr>
        <xdr:cNvSpPr txBox="1">
          <a:spLocks noChangeArrowheads="1"/>
        </xdr:cNvSpPr>
      </xdr:nvSpPr>
      <xdr:spPr bwMode="auto">
        <a:xfrm>
          <a:off x="6197311" y="128541780"/>
          <a:ext cx="92903"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130" name="Text Box 9" hidden="1">
          <a:extLst>
            <a:ext uri="{FF2B5EF4-FFF2-40B4-BE49-F238E27FC236}">
              <a16:creationId xmlns:a16="http://schemas.microsoft.com/office/drawing/2014/main" id="{8944D452-6D9A-4678-98C4-5E0BC7A481E9}"/>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131" name="Text Box 9" hidden="1">
          <a:extLst>
            <a:ext uri="{FF2B5EF4-FFF2-40B4-BE49-F238E27FC236}">
              <a16:creationId xmlns:a16="http://schemas.microsoft.com/office/drawing/2014/main" id="{F97F7CBF-943A-46CF-B87B-995836427162}"/>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132" name="Text Box 9" hidden="1">
          <a:extLst>
            <a:ext uri="{FF2B5EF4-FFF2-40B4-BE49-F238E27FC236}">
              <a16:creationId xmlns:a16="http://schemas.microsoft.com/office/drawing/2014/main" id="{B0FE61AE-FD6D-411A-9FB5-56FE2E27E8E2}"/>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133" name="Text Box 9" hidden="1">
          <a:extLst>
            <a:ext uri="{FF2B5EF4-FFF2-40B4-BE49-F238E27FC236}">
              <a16:creationId xmlns:a16="http://schemas.microsoft.com/office/drawing/2014/main" id="{24DA0E2D-05A3-4A76-8012-EB3A9F0CFABE}"/>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134" name="Text Box 9" hidden="1">
          <a:extLst>
            <a:ext uri="{FF2B5EF4-FFF2-40B4-BE49-F238E27FC236}">
              <a16:creationId xmlns:a16="http://schemas.microsoft.com/office/drawing/2014/main" id="{A58B2F39-8164-48E9-9D3C-D7F17E02A493}"/>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72376" cy="290071"/>
    <xdr:sp macro="" textlink="">
      <xdr:nvSpPr>
        <xdr:cNvPr id="1135" name="Text Box 9" hidden="1">
          <a:extLst>
            <a:ext uri="{FF2B5EF4-FFF2-40B4-BE49-F238E27FC236}">
              <a16:creationId xmlns:a16="http://schemas.microsoft.com/office/drawing/2014/main" id="{9646E9CF-A057-4925-A0EA-200D2B39C204}"/>
            </a:ext>
          </a:extLst>
        </xdr:cNvPr>
        <xdr:cNvSpPr txBox="1">
          <a:spLocks noChangeArrowheads="1"/>
        </xdr:cNvSpPr>
      </xdr:nvSpPr>
      <xdr:spPr bwMode="auto">
        <a:xfrm>
          <a:off x="6189345" y="128541780"/>
          <a:ext cx="72376"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285665"/>
    <xdr:sp macro="" textlink="">
      <xdr:nvSpPr>
        <xdr:cNvPr id="1136" name="Text Box 9" hidden="1">
          <a:extLst>
            <a:ext uri="{FF2B5EF4-FFF2-40B4-BE49-F238E27FC236}">
              <a16:creationId xmlns:a16="http://schemas.microsoft.com/office/drawing/2014/main" id="{9E775BF0-07CB-413F-B019-3887545EE17D}"/>
            </a:ext>
          </a:extLst>
        </xdr:cNvPr>
        <xdr:cNvSpPr txBox="1">
          <a:spLocks noChangeArrowheads="1"/>
        </xdr:cNvSpPr>
      </xdr:nvSpPr>
      <xdr:spPr bwMode="auto">
        <a:xfrm>
          <a:off x="6197311" y="128541780"/>
          <a:ext cx="92903"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400304"/>
    <xdr:sp macro="" textlink="">
      <xdr:nvSpPr>
        <xdr:cNvPr id="1137" name="Text Box 9" hidden="1">
          <a:extLst>
            <a:ext uri="{FF2B5EF4-FFF2-40B4-BE49-F238E27FC236}">
              <a16:creationId xmlns:a16="http://schemas.microsoft.com/office/drawing/2014/main" id="{4CD04AFA-5BE2-44D8-BDB9-FF5E2B361D0C}"/>
            </a:ext>
          </a:extLst>
        </xdr:cNvPr>
        <xdr:cNvSpPr txBox="1">
          <a:spLocks noChangeArrowheads="1"/>
        </xdr:cNvSpPr>
      </xdr:nvSpPr>
      <xdr:spPr bwMode="auto">
        <a:xfrm>
          <a:off x="6197311" y="128541780"/>
          <a:ext cx="92903"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138" name="Text Box 9" hidden="1">
          <a:extLst>
            <a:ext uri="{FF2B5EF4-FFF2-40B4-BE49-F238E27FC236}">
              <a16:creationId xmlns:a16="http://schemas.microsoft.com/office/drawing/2014/main" id="{08C6B339-E7E0-4D46-9592-5098D19ED304}"/>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139" name="Text Box 9" hidden="1">
          <a:extLst>
            <a:ext uri="{FF2B5EF4-FFF2-40B4-BE49-F238E27FC236}">
              <a16:creationId xmlns:a16="http://schemas.microsoft.com/office/drawing/2014/main" id="{2852D9E4-9E63-4C99-B7B9-E6E3B562BC5D}"/>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140" name="Text Box 9" hidden="1">
          <a:extLst>
            <a:ext uri="{FF2B5EF4-FFF2-40B4-BE49-F238E27FC236}">
              <a16:creationId xmlns:a16="http://schemas.microsoft.com/office/drawing/2014/main" id="{BBE6225C-F273-4D68-9C3C-D6C7AF6FF670}"/>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141" name="Text Box 9" hidden="1">
          <a:extLst>
            <a:ext uri="{FF2B5EF4-FFF2-40B4-BE49-F238E27FC236}">
              <a16:creationId xmlns:a16="http://schemas.microsoft.com/office/drawing/2014/main" id="{F241BE5F-2ED2-4832-BB05-7D16E31B9EAE}"/>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142" name="Text Box 9" hidden="1">
          <a:extLst>
            <a:ext uri="{FF2B5EF4-FFF2-40B4-BE49-F238E27FC236}">
              <a16:creationId xmlns:a16="http://schemas.microsoft.com/office/drawing/2014/main" id="{7833B8CA-D7B6-420D-B16D-070CCFE577AE}"/>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72376" cy="290071"/>
    <xdr:sp macro="" textlink="">
      <xdr:nvSpPr>
        <xdr:cNvPr id="1143" name="Text Box 9" hidden="1">
          <a:extLst>
            <a:ext uri="{FF2B5EF4-FFF2-40B4-BE49-F238E27FC236}">
              <a16:creationId xmlns:a16="http://schemas.microsoft.com/office/drawing/2014/main" id="{4BBFAC5C-6C64-4CE2-AA33-95F686DEDF44}"/>
            </a:ext>
          </a:extLst>
        </xdr:cNvPr>
        <xdr:cNvSpPr txBox="1">
          <a:spLocks noChangeArrowheads="1"/>
        </xdr:cNvSpPr>
      </xdr:nvSpPr>
      <xdr:spPr bwMode="auto">
        <a:xfrm>
          <a:off x="6189345" y="128541780"/>
          <a:ext cx="72376"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285665"/>
    <xdr:sp macro="" textlink="">
      <xdr:nvSpPr>
        <xdr:cNvPr id="1144" name="Text Box 9" hidden="1">
          <a:extLst>
            <a:ext uri="{FF2B5EF4-FFF2-40B4-BE49-F238E27FC236}">
              <a16:creationId xmlns:a16="http://schemas.microsoft.com/office/drawing/2014/main" id="{E51E2776-9984-434A-885C-7F5B0961CB36}"/>
            </a:ext>
          </a:extLst>
        </xdr:cNvPr>
        <xdr:cNvSpPr txBox="1">
          <a:spLocks noChangeArrowheads="1"/>
        </xdr:cNvSpPr>
      </xdr:nvSpPr>
      <xdr:spPr bwMode="auto">
        <a:xfrm>
          <a:off x="6197311" y="128541780"/>
          <a:ext cx="92903"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400304"/>
    <xdr:sp macro="" textlink="">
      <xdr:nvSpPr>
        <xdr:cNvPr id="1145" name="Text Box 9" hidden="1">
          <a:extLst>
            <a:ext uri="{FF2B5EF4-FFF2-40B4-BE49-F238E27FC236}">
              <a16:creationId xmlns:a16="http://schemas.microsoft.com/office/drawing/2014/main" id="{EBC38D7D-8AF0-47EF-B064-CC299BA0F836}"/>
            </a:ext>
          </a:extLst>
        </xdr:cNvPr>
        <xdr:cNvSpPr txBox="1">
          <a:spLocks noChangeArrowheads="1"/>
        </xdr:cNvSpPr>
      </xdr:nvSpPr>
      <xdr:spPr bwMode="auto">
        <a:xfrm>
          <a:off x="6197311" y="128541780"/>
          <a:ext cx="92903"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146" name="Text Box 9" hidden="1">
          <a:extLst>
            <a:ext uri="{FF2B5EF4-FFF2-40B4-BE49-F238E27FC236}">
              <a16:creationId xmlns:a16="http://schemas.microsoft.com/office/drawing/2014/main" id="{8FD38233-34B1-46A6-8A4D-7A8D8D025F91}"/>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147" name="Text Box 9" hidden="1">
          <a:extLst>
            <a:ext uri="{FF2B5EF4-FFF2-40B4-BE49-F238E27FC236}">
              <a16:creationId xmlns:a16="http://schemas.microsoft.com/office/drawing/2014/main" id="{550CBF5A-0783-4214-986E-5DD2BF83FBCD}"/>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148" name="Text Box 9" hidden="1">
          <a:extLst>
            <a:ext uri="{FF2B5EF4-FFF2-40B4-BE49-F238E27FC236}">
              <a16:creationId xmlns:a16="http://schemas.microsoft.com/office/drawing/2014/main" id="{02DF706C-53BB-417D-8DE5-57A786BD77E9}"/>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149" name="Text Box 9" hidden="1">
          <a:extLst>
            <a:ext uri="{FF2B5EF4-FFF2-40B4-BE49-F238E27FC236}">
              <a16:creationId xmlns:a16="http://schemas.microsoft.com/office/drawing/2014/main" id="{1A55F588-AE11-4888-9478-26713FCC25FB}"/>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150" name="Text Box 9" hidden="1">
          <a:extLst>
            <a:ext uri="{FF2B5EF4-FFF2-40B4-BE49-F238E27FC236}">
              <a16:creationId xmlns:a16="http://schemas.microsoft.com/office/drawing/2014/main" id="{36F8D9BE-E325-4FA2-9ED3-FEB072FF9E5E}"/>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72376" cy="290071"/>
    <xdr:sp macro="" textlink="">
      <xdr:nvSpPr>
        <xdr:cNvPr id="1151" name="Text Box 9" hidden="1">
          <a:extLst>
            <a:ext uri="{FF2B5EF4-FFF2-40B4-BE49-F238E27FC236}">
              <a16:creationId xmlns:a16="http://schemas.microsoft.com/office/drawing/2014/main" id="{9BE47B7E-EEB5-4A7C-9525-0CCB89A4C9DD}"/>
            </a:ext>
          </a:extLst>
        </xdr:cNvPr>
        <xdr:cNvSpPr txBox="1">
          <a:spLocks noChangeArrowheads="1"/>
        </xdr:cNvSpPr>
      </xdr:nvSpPr>
      <xdr:spPr bwMode="auto">
        <a:xfrm>
          <a:off x="6189345" y="128541780"/>
          <a:ext cx="72376"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285665"/>
    <xdr:sp macro="" textlink="">
      <xdr:nvSpPr>
        <xdr:cNvPr id="1152" name="Text Box 9" hidden="1">
          <a:extLst>
            <a:ext uri="{FF2B5EF4-FFF2-40B4-BE49-F238E27FC236}">
              <a16:creationId xmlns:a16="http://schemas.microsoft.com/office/drawing/2014/main" id="{C569EF16-A58B-4D25-B345-44C7FD726505}"/>
            </a:ext>
          </a:extLst>
        </xdr:cNvPr>
        <xdr:cNvSpPr txBox="1">
          <a:spLocks noChangeArrowheads="1"/>
        </xdr:cNvSpPr>
      </xdr:nvSpPr>
      <xdr:spPr bwMode="auto">
        <a:xfrm>
          <a:off x="6197311" y="128541780"/>
          <a:ext cx="92903"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400304"/>
    <xdr:sp macro="" textlink="">
      <xdr:nvSpPr>
        <xdr:cNvPr id="1153" name="Text Box 9" hidden="1">
          <a:extLst>
            <a:ext uri="{FF2B5EF4-FFF2-40B4-BE49-F238E27FC236}">
              <a16:creationId xmlns:a16="http://schemas.microsoft.com/office/drawing/2014/main" id="{8E1AC1A4-73C3-422F-BCDD-C08779911701}"/>
            </a:ext>
          </a:extLst>
        </xdr:cNvPr>
        <xdr:cNvSpPr txBox="1">
          <a:spLocks noChangeArrowheads="1"/>
        </xdr:cNvSpPr>
      </xdr:nvSpPr>
      <xdr:spPr bwMode="auto">
        <a:xfrm>
          <a:off x="6197311" y="128541780"/>
          <a:ext cx="92903"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154" name="Text Box 9" hidden="1">
          <a:extLst>
            <a:ext uri="{FF2B5EF4-FFF2-40B4-BE49-F238E27FC236}">
              <a16:creationId xmlns:a16="http://schemas.microsoft.com/office/drawing/2014/main" id="{C86E0CC5-8100-4E92-80D9-C590A9B1A0A0}"/>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155" name="Text Box 9" hidden="1">
          <a:extLst>
            <a:ext uri="{FF2B5EF4-FFF2-40B4-BE49-F238E27FC236}">
              <a16:creationId xmlns:a16="http://schemas.microsoft.com/office/drawing/2014/main" id="{D120BA60-6647-447C-845B-5F52D36F44A4}"/>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6605" cy="180181"/>
    <xdr:sp macro="" textlink="">
      <xdr:nvSpPr>
        <xdr:cNvPr id="1156" name="Text Box 9" hidden="1">
          <a:extLst>
            <a:ext uri="{FF2B5EF4-FFF2-40B4-BE49-F238E27FC236}">
              <a16:creationId xmlns:a16="http://schemas.microsoft.com/office/drawing/2014/main" id="{97F23344-BFBB-4DFA-BD3B-68923423B90B}"/>
            </a:ext>
          </a:extLst>
        </xdr:cNvPr>
        <xdr:cNvSpPr txBox="1">
          <a:spLocks noChangeArrowheads="1"/>
        </xdr:cNvSpPr>
      </xdr:nvSpPr>
      <xdr:spPr bwMode="auto">
        <a:xfrm>
          <a:off x="6189345" y="128541780"/>
          <a:ext cx="86605"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096"/>
    <xdr:sp macro="" textlink="">
      <xdr:nvSpPr>
        <xdr:cNvPr id="1157" name="Text Box 9" hidden="1">
          <a:extLst>
            <a:ext uri="{FF2B5EF4-FFF2-40B4-BE49-F238E27FC236}">
              <a16:creationId xmlns:a16="http://schemas.microsoft.com/office/drawing/2014/main" id="{EF8D1331-2A73-40A9-985E-7E235525218F}"/>
            </a:ext>
          </a:extLst>
        </xdr:cNvPr>
        <xdr:cNvSpPr txBox="1">
          <a:spLocks noChangeArrowheads="1"/>
        </xdr:cNvSpPr>
      </xdr:nvSpPr>
      <xdr:spPr bwMode="auto">
        <a:xfrm>
          <a:off x="6189345" y="128541780"/>
          <a:ext cx="617148"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096"/>
    <xdr:sp macro="" textlink="">
      <xdr:nvSpPr>
        <xdr:cNvPr id="1158" name="Text Box 9" hidden="1">
          <a:extLst>
            <a:ext uri="{FF2B5EF4-FFF2-40B4-BE49-F238E27FC236}">
              <a16:creationId xmlns:a16="http://schemas.microsoft.com/office/drawing/2014/main" id="{CB16F658-634C-414F-9AEE-889F7DD41602}"/>
            </a:ext>
          </a:extLst>
        </xdr:cNvPr>
        <xdr:cNvSpPr txBox="1">
          <a:spLocks noChangeArrowheads="1"/>
        </xdr:cNvSpPr>
      </xdr:nvSpPr>
      <xdr:spPr bwMode="auto">
        <a:xfrm>
          <a:off x="6189345" y="128541780"/>
          <a:ext cx="617148"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137"/>
    <xdr:sp macro="" textlink="">
      <xdr:nvSpPr>
        <xdr:cNvPr id="1159" name="Text Box 9" hidden="1">
          <a:extLst>
            <a:ext uri="{FF2B5EF4-FFF2-40B4-BE49-F238E27FC236}">
              <a16:creationId xmlns:a16="http://schemas.microsoft.com/office/drawing/2014/main" id="{F4885AD0-840A-43C0-BA21-657E39525F3C}"/>
            </a:ext>
          </a:extLst>
        </xdr:cNvPr>
        <xdr:cNvSpPr txBox="1">
          <a:spLocks noChangeArrowheads="1"/>
        </xdr:cNvSpPr>
      </xdr:nvSpPr>
      <xdr:spPr bwMode="auto">
        <a:xfrm>
          <a:off x="6189345" y="128541780"/>
          <a:ext cx="617148"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160" name="Text Box 9" hidden="1">
          <a:extLst>
            <a:ext uri="{FF2B5EF4-FFF2-40B4-BE49-F238E27FC236}">
              <a16:creationId xmlns:a16="http://schemas.microsoft.com/office/drawing/2014/main" id="{8CFD9456-3C8A-43EF-BEFF-4574AAD9056F}"/>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161" name="Text Box 9" hidden="1">
          <a:extLst>
            <a:ext uri="{FF2B5EF4-FFF2-40B4-BE49-F238E27FC236}">
              <a16:creationId xmlns:a16="http://schemas.microsoft.com/office/drawing/2014/main" id="{C39B28BA-2973-47E5-A60A-39181C32D4F0}"/>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096"/>
    <xdr:sp macro="" textlink="">
      <xdr:nvSpPr>
        <xdr:cNvPr id="1162" name="Text Box 9" hidden="1">
          <a:extLst>
            <a:ext uri="{FF2B5EF4-FFF2-40B4-BE49-F238E27FC236}">
              <a16:creationId xmlns:a16="http://schemas.microsoft.com/office/drawing/2014/main" id="{39E4E409-DDC6-402B-823E-FC8AC4A90309}"/>
            </a:ext>
          </a:extLst>
        </xdr:cNvPr>
        <xdr:cNvSpPr txBox="1">
          <a:spLocks noChangeArrowheads="1"/>
        </xdr:cNvSpPr>
      </xdr:nvSpPr>
      <xdr:spPr bwMode="auto">
        <a:xfrm>
          <a:off x="6189345" y="128541780"/>
          <a:ext cx="617148"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096"/>
    <xdr:sp macro="" textlink="">
      <xdr:nvSpPr>
        <xdr:cNvPr id="1163" name="Text Box 9" hidden="1">
          <a:extLst>
            <a:ext uri="{FF2B5EF4-FFF2-40B4-BE49-F238E27FC236}">
              <a16:creationId xmlns:a16="http://schemas.microsoft.com/office/drawing/2014/main" id="{A00812BB-03BB-451F-A518-0ABB780682E4}"/>
            </a:ext>
          </a:extLst>
        </xdr:cNvPr>
        <xdr:cNvSpPr txBox="1">
          <a:spLocks noChangeArrowheads="1"/>
        </xdr:cNvSpPr>
      </xdr:nvSpPr>
      <xdr:spPr bwMode="auto">
        <a:xfrm>
          <a:off x="6189345" y="128541780"/>
          <a:ext cx="617148"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17148" cy="145137"/>
    <xdr:sp macro="" textlink="">
      <xdr:nvSpPr>
        <xdr:cNvPr id="1164" name="Text Box 9" hidden="1">
          <a:extLst>
            <a:ext uri="{FF2B5EF4-FFF2-40B4-BE49-F238E27FC236}">
              <a16:creationId xmlns:a16="http://schemas.microsoft.com/office/drawing/2014/main" id="{37EDE397-7F5D-4271-88F4-564ADD8E2193}"/>
            </a:ext>
          </a:extLst>
        </xdr:cNvPr>
        <xdr:cNvSpPr txBox="1">
          <a:spLocks noChangeArrowheads="1"/>
        </xdr:cNvSpPr>
      </xdr:nvSpPr>
      <xdr:spPr bwMode="auto">
        <a:xfrm>
          <a:off x="6189345" y="128541780"/>
          <a:ext cx="617148"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165" name="Text Box 9" hidden="1">
          <a:extLst>
            <a:ext uri="{FF2B5EF4-FFF2-40B4-BE49-F238E27FC236}">
              <a16:creationId xmlns:a16="http://schemas.microsoft.com/office/drawing/2014/main" id="{6B92F03A-E3CC-4F54-9090-2C7A56D2C9F9}"/>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72376" cy="290071"/>
    <xdr:sp macro="" textlink="">
      <xdr:nvSpPr>
        <xdr:cNvPr id="1166" name="Text Box 9" hidden="1">
          <a:extLst>
            <a:ext uri="{FF2B5EF4-FFF2-40B4-BE49-F238E27FC236}">
              <a16:creationId xmlns:a16="http://schemas.microsoft.com/office/drawing/2014/main" id="{09E98410-062D-4726-9553-13DF074E1981}"/>
            </a:ext>
          </a:extLst>
        </xdr:cNvPr>
        <xdr:cNvSpPr txBox="1">
          <a:spLocks noChangeArrowheads="1"/>
        </xdr:cNvSpPr>
      </xdr:nvSpPr>
      <xdr:spPr bwMode="auto">
        <a:xfrm>
          <a:off x="6189345" y="128541780"/>
          <a:ext cx="72376"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6605" cy="180181"/>
    <xdr:sp macro="" textlink="">
      <xdr:nvSpPr>
        <xdr:cNvPr id="1167" name="Text Box 9" hidden="1">
          <a:extLst>
            <a:ext uri="{FF2B5EF4-FFF2-40B4-BE49-F238E27FC236}">
              <a16:creationId xmlns:a16="http://schemas.microsoft.com/office/drawing/2014/main" id="{1AB5525A-6760-4A56-923D-896A37849134}"/>
            </a:ext>
          </a:extLst>
        </xdr:cNvPr>
        <xdr:cNvSpPr txBox="1">
          <a:spLocks noChangeArrowheads="1"/>
        </xdr:cNvSpPr>
      </xdr:nvSpPr>
      <xdr:spPr bwMode="auto">
        <a:xfrm>
          <a:off x="6189345" y="128541780"/>
          <a:ext cx="86605"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6605" cy="181772"/>
    <xdr:sp macro="" textlink="">
      <xdr:nvSpPr>
        <xdr:cNvPr id="1168" name="Text Box 9" hidden="1">
          <a:extLst>
            <a:ext uri="{FF2B5EF4-FFF2-40B4-BE49-F238E27FC236}">
              <a16:creationId xmlns:a16="http://schemas.microsoft.com/office/drawing/2014/main" id="{06D04340-6DBE-4C0D-B231-3218FA34AAFB}"/>
            </a:ext>
          </a:extLst>
        </xdr:cNvPr>
        <xdr:cNvSpPr txBox="1">
          <a:spLocks noChangeArrowheads="1"/>
        </xdr:cNvSpPr>
      </xdr:nvSpPr>
      <xdr:spPr bwMode="auto">
        <a:xfrm>
          <a:off x="6189345" y="128541780"/>
          <a:ext cx="86605"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285665"/>
    <xdr:sp macro="" textlink="">
      <xdr:nvSpPr>
        <xdr:cNvPr id="1169" name="Text Box 9" hidden="1">
          <a:extLst>
            <a:ext uri="{FF2B5EF4-FFF2-40B4-BE49-F238E27FC236}">
              <a16:creationId xmlns:a16="http://schemas.microsoft.com/office/drawing/2014/main" id="{7488AC1F-F3DF-43BD-97E5-999938100D4A}"/>
            </a:ext>
          </a:extLst>
        </xdr:cNvPr>
        <xdr:cNvSpPr txBox="1">
          <a:spLocks noChangeArrowheads="1"/>
        </xdr:cNvSpPr>
      </xdr:nvSpPr>
      <xdr:spPr bwMode="auto">
        <a:xfrm>
          <a:off x="6197311" y="128541780"/>
          <a:ext cx="92903"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400304"/>
    <xdr:sp macro="" textlink="">
      <xdr:nvSpPr>
        <xdr:cNvPr id="1170" name="Text Box 9" hidden="1">
          <a:extLst>
            <a:ext uri="{FF2B5EF4-FFF2-40B4-BE49-F238E27FC236}">
              <a16:creationId xmlns:a16="http://schemas.microsoft.com/office/drawing/2014/main" id="{80757BD0-9DCA-448A-854E-CC3732AF6E0D}"/>
            </a:ext>
          </a:extLst>
        </xdr:cNvPr>
        <xdr:cNvSpPr txBox="1">
          <a:spLocks noChangeArrowheads="1"/>
        </xdr:cNvSpPr>
      </xdr:nvSpPr>
      <xdr:spPr bwMode="auto">
        <a:xfrm>
          <a:off x="6197311" y="128541780"/>
          <a:ext cx="92903"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171" name="Text Box 9" hidden="1">
          <a:extLst>
            <a:ext uri="{FF2B5EF4-FFF2-40B4-BE49-F238E27FC236}">
              <a16:creationId xmlns:a16="http://schemas.microsoft.com/office/drawing/2014/main" id="{B31E2192-6B7D-4E8F-BC25-AF7762A6E49E}"/>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172" name="Text Box 9" hidden="1">
          <a:extLst>
            <a:ext uri="{FF2B5EF4-FFF2-40B4-BE49-F238E27FC236}">
              <a16:creationId xmlns:a16="http://schemas.microsoft.com/office/drawing/2014/main" id="{A37E0CE4-8576-40CC-9AC7-85043A126D33}"/>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173" name="Text Box 9" hidden="1">
          <a:extLst>
            <a:ext uri="{FF2B5EF4-FFF2-40B4-BE49-F238E27FC236}">
              <a16:creationId xmlns:a16="http://schemas.microsoft.com/office/drawing/2014/main" id="{4722AB49-7AC3-4D13-989C-14E50E653611}"/>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174" name="Text Box 9" hidden="1">
          <a:extLst>
            <a:ext uri="{FF2B5EF4-FFF2-40B4-BE49-F238E27FC236}">
              <a16:creationId xmlns:a16="http://schemas.microsoft.com/office/drawing/2014/main" id="{2174E576-91AC-4886-A77D-0A2636573E7D}"/>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175" name="Text Box 9" hidden="1">
          <a:extLst>
            <a:ext uri="{FF2B5EF4-FFF2-40B4-BE49-F238E27FC236}">
              <a16:creationId xmlns:a16="http://schemas.microsoft.com/office/drawing/2014/main" id="{C3EC998D-C489-43E2-887B-8437A5105AD1}"/>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72376" cy="290071"/>
    <xdr:sp macro="" textlink="">
      <xdr:nvSpPr>
        <xdr:cNvPr id="1176" name="Text Box 9" hidden="1">
          <a:extLst>
            <a:ext uri="{FF2B5EF4-FFF2-40B4-BE49-F238E27FC236}">
              <a16:creationId xmlns:a16="http://schemas.microsoft.com/office/drawing/2014/main" id="{A55E256D-CAA1-4A41-9A17-498096E402BD}"/>
            </a:ext>
          </a:extLst>
        </xdr:cNvPr>
        <xdr:cNvSpPr txBox="1">
          <a:spLocks noChangeArrowheads="1"/>
        </xdr:cNvSpPr>
      </xdr:nvSpPr>
      <xdr:spPr bwMode="auto">
        <a:xfrm>
          <a:off x="6189345" y="128541780"/>
          <a:ext cx="72376"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285665"/>
    <xdr:sp macro="" textlink="">
      <xdr:nvSpPr>
        <xdr:cNvPr id="1177" name="Text Box 9" hidden="1">
          <a:extLst>
            <a:ext uri="{FF2B5EF4-FFF2-40B4-BE49-F238E27FC236}">
              <a16:creationId xmlns:a16="http://schemas.microsoft.com/office/drawing/2014/main" id="{5DC921E5-F89B-4617-B2EA-21428CD2A464}"/>
            </a:ext>
          </a:extLst>
        </xdr:cNvPr>
        <xdr:cNvSpPr txBox="1">
          <a:spLocks noChangeArrowheads="1"/>
        </xdr:cNvSpPr>
      </xdr:nvSpPr>
      <xdr:spPr bwMode="auto">
        <a:xfrm>
          <a:off x="6197311" y="128541780"/>
          <a:ext cx="92903"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400304"/>
    <xdr:sp macro="" textlink="">
      <xdr:nvSpPr>
        <xdr:cNvPr id="1178" name="Text Box 9" hidden="1">
          <a:extLst>
            <a:ext uri="{FF2B5EF4-FFF2-40B4-BE49-F238E27FC236}">
              <a16:creationId xmlns:a16="http://schemas.microsoft.com/office/drawing/2014/main" id="{9FBB625B-A86B-47BE-88AF-232CA097D2CE}"/>
            </a:ext>
          </a:extLst>
        </xdr:cNvPr>
        <xdr:cNvSpPr txBox="1">
          <a:spLocks noChangeArrowheads="1"/>
        </xdr:cNvSpPr>
      </xdr:nvSpPr>
      <xdr:spPr bwMode="auto">
        <a:xfrm>
          <a:off x="6197311" y="128541780"/>
          <a:ext cx="92903"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179" name="Text Box 9" hidden="1">
          <a:extLst>
            <a:ext uri="{FF2B5EF4-FFF2-40B4-BE49-F238E27FC236}">
              <a16:creationId xmlns:a16="http://schemas.microsoft.com/office/drawing/2014/main" id="{8D284056-619F-41C0-8AD3-DAA03AE63C78}"/>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180" name="Text Box 9" hidden="1">
          <a:extLst>
            <a:ext uri="{FF2B5EF4-FFF2-40B4-BE49-F238E27FC236}">
              <a16:creationId xmlns:a16="http://schemas.microsoft.com/office/drawing/2014/main" id="{7A6DFB40-7640-43E9-9352-FCE45C00302D}"/>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181" name="Text Box 9" hidden="1">
          <a:extLst>
            <a:ext uri="{FF2B5EF4-FFF2-40B4-BE49-F238E27FC236}">
              <a16:creationId xmlns:a16="http://schemas.microsoft.com/office/drawing/2014/main" id="{8299F929-9298-4272-9950-B88E270D9442}"/>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182" name="Text Box 9" hidden="1">
          <a:extLst>
            <a:ext uri="{FF2B5EF4-FFF2-40B4-BE49-F238E27FC236}">
              <a16:creationId xmlns:a16="http://schemas.microsoft.com/office/drawing/2014/main" id="{C82C2822-BE32-49EF-8E1B-90B52F39CD86}"/>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183" name="Text Box 9" hidden="1">
          <a:extLst>
            <a:ext uri="{FF2B5EF4-FFF2-40B4-BE49-F238E27FC236}">
              <a16:creationId xmlns:a16="http://schemas.microsoft.com/office/drawing/2014/main" id="{FA98AAE7-36F8-491C-BF14-20BB4FADD5C2}"/>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72376" cy="290071"/>
    <xdr:sp macro="" textlink="">
      <xdr:nvSpPr>
        <xdr:cNvPr id="1184" name="Text Box 9" hidden="1">
          <a:extLst>
            <a:ext uri="{FF2B5EF4-FFF2-40B4-BE49-F238E27FC236}">
              <a16:creationId xmlns:a16="http://schemas.microsoft.com/office/drawing/2014/main" id="{79F98701-F976-4929-80A2-BFE0916372C9}"/>
            </a:ext>
          </a:extLst>
        </xdr:cNvPr>
        <xdr:cNvSpPr txBox="1">
          <a:spLocks noChangeArrowheads="1"/>
        </xdr:cNvSpPr>
      </xdr:nvSpPr>
      <xdr:spPr bwMode="auto">
        <a:xfrm>
          <a:off x="6189345" y="128541780"/>
          <a:ext cx="72376"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285665"/>
    <xdr:sp macro="" textlink="">
      <xdr:nvSpPr>
        <xdr:cNvPr id="1185" name="Text Box 9" hidden="1">
          <a:extLst>
            <a:ext uri="{FF2B5EF4-FFF2-40B4-BE49-F238E27FC236}">
              <a16:creationId xmlns:a16="http://schemas.microsoft.com/office/drawing/2014/main" id="{6B400662-A43B-4719-852D-EEE51775C43F}"/>
            </a:ext>
          </a:extLst>
        </xdr:cNvPr>
        <xdr:cNvSpPr txBox="1">
          <a:spLocks noChangeArrowheads="1"/>
        </xdr:cNvSpPr>
      </xdr:nvSpPr>
      <xdr:spPr bwMode="auto">
        <a:xfrm>
          <a:off x="6197311" y="128541780"/>
          <a:ext cx="92903"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400304"/>
    <xdr:sp macro="" textlink="">
      <xdr:nvSpPr>
        <xdr:cNvPr id="1186" name="Text Box 9" hidden="1">
          <a:extLst>
            <a:ext uri="{FF2B5EF4-FFF2-40B4-BE49-F238E27FC236}">
              <a16:creationId xmlns:a16="http://schemas.microsoft.com/office/drawing/2014/main" id="{49BD7AD1-3A92-4C96-BD33-F9ACD1EBEA48}"/>
            </a:ext>
          </a:extLst>
        </xdr:cNvPr>
        <xdr:cNvSpPr txBox="1">
          <a:spLocks noChangeArrowheads="1"/>
        </xdr:cNvSpPr>
      </xdr:nvSpPr>
      <xdr:spPr bwMode="auto">
        <a:xfrm>
          <a:off x="6197311" y="128541780"/>
          <a:ext cx="92903"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187" name="Text Box 9" hidden="1">
          <a:extLst>
            <a:ext uri="{FF2B5EF4-FFF2-40B4-BE49-F238E27FC236}">
              <a16:creationId xmlns:a16="http://schemas.microsoft.com/office/drawing/2014/main" id="{F2F87148-87C3-44E8-852C-C35EE400CFA8}"/>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188" name="Text Box 9" hidden="1">
          <a:extLst>
            <a:ext uri="{FF2B5EF4-FFF2-40B4-BE49-F238E27FC236}">
              <a16:creationId xmlns:a16="http://schemas.microsoft.com/office/drawing/2014/main" id="{798F8102-8B6D-4070-BFB0-AF723A8C3155}"/>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294544"/>
    <xdr:sp macro="" textlink="">
      <xdr:nvSpPr>
        <xdr:cNvPr id="1189" name="Text Box 9" hidden="1">
          <a:extLst>
            <a:ext uri="{FF2B5EF4-FFF2-40B4-BE49-F238E27FC236}">
              <a16:creationId xmlns:a16="http://schemas.microsoft.com/office/drawing/2014/main" id="{DB1E92BA-4CDA-4C3F-9BB8-505513A9920A}"/>
            </a:ext>
          </a:extLst>
        </xdr:cNvPr>
        <xdr:cNvSpPr txBox="1">
          <a:spLocks noChangeArrowheads="1"/>
        </xdr:cNvSpPr>
      </xdr:nvSpPr>
      <xdr:spPr bwMode="auto">
        <a:xfrm>
          <a:off x="6197311" y="128541780"/>
          <a:ext cx="96165"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6165" cy="404662"/>
    <xdr:sp macro="" textlink="">
      <xdr:nvSpPr>
        <xdr:cNvPr id="1190" name="Text Box 9" hidden="1">
          <a:extLst>
            <a:ext uri="{FF2B5EF4-FFF2-40B4-BE49-F238E27FC236}">
              <a16:creationId xmlns:a16="http://schemas.microsoft.com/office/drawing/2014/main" id="{5C507066-3826-4FAD-8794-FCA593D3A177}"/>
            </a:ext>
          </a:extLst>
        </xdr:cNvPr>
        <xdr:cNvSpPr txBox="1">
          <a:spLocks noChangeArrowheads="1"/>
        </xdr:cNvSpPr>
      </xdr:nvSpPr>
      <xdr:spPr bwMode="auto">
        <a:xfrm>
          <a:off x="6197311" y="128541780"/>
          <a:ext cx="96165"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69950" cy="406891"/>
    <xdr:sp macro="" textlink="">
      <xdr:nvSpPr>
        <xdr:cNvPr id="1191" name="Text Box 9" hidden="1">
          <a:extLst>
            <a:ext uri="{FF2B5EF4-FFF2-40B4-BE49-F238E27FC236}">
              <a16:creationId xmlns:a16="http://schemas.microsoft.com/office/drawing/2014/main" id="{EFF447FA-18B7-4F1A-AC10-EE689161CFA0}"/>
            </a:ext>
          </a:extLst>
        </xdr:cNvPr>
        <xdr:cNvSpPr txBox="1">
          <a:spLocks noChangeArrowheads="1"/>
        </xdr:cNvSpPr>
      </xdr:nvSpPr>
      <xdr:spPr bwMode="auto">
        <a:xfrm>
          <a:off x="6189345" y="128541780"/>
          <a:ext cx="69950"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72376" cy="290071"/>
    <xdr:sp macro="" textlink="">
      <xdr:nvSpPr>
        <xdr:cNvPr id="1192" name="Text Box 9" hidden="1">
          <a:extLst>
            <a:ext uri="{FF2B5EF4-FFF2-40B4-BE49-F238E27FC236}">
              <a16:creationId xmlns:a16="http://schemas.microsoft.com/office/drawing/2014/main" id="{338B9DDE-18E3-465A-8F7B-495D8BD748C1}"/>
            </a:ext>
          </a:extLst>
        </xdr:cNvPr>
        <xdr:cNvSpPr txBox="1">
          <a:spLocks noChangeArrowheads="1"/>
        </xdr:cNvSpPr>
      </xdr:nvSpPr>
      <xdr:spPr bwMode="auto">
        <a:xfrm>
          <a:off x="6189345" y="128541780"/>
          <a:ext cx="72376"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285665"/>
    <xdr:sp macro="" textlink="">
      <xdr:nvSpPr>
        <xdr:cNvPr id="1193" name="Text Box 9" hidden="1">
          <a:extLst>
            <a:ext uri="{FF2B5EF4-FFF2-40B4-BE49-F238E27FC236}">
              <a16:creationId xmlns:a16="http://schemas.microsoft.com/office/drawing/2014/main" id="{1D32F5CA-BB40-4901-AC3A-11A3D95765E2}"/>
            </a:ext>
          </a:extLst>
        </xdr:cNvPr>
        <xdr:cNvSpPr txBox="1">
          <a:spLocks noChangeArrowheads="1"/>
        </xdr:cNvSpPr>
      </xdr:nvSpPr>
      <xdr:spPr bwMode="auto">
        <a:xfrm>
          <a:off x="6197311" y="128541780"/>
          <a:ext cx="92903"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132</xdr:row>
      <xdr:rowOff>0</xdr:rowOff>
    </xdr:from>
    <xdr:ext cx="92903" cy="400304"/>
    <xdr:sp macro="" textlink="">
      <xdr:nvSpPr>
        <xdr:cNvPr id="1194" name="Text Box 9" hidden="1">
          <a:extLst>
            <a:ext uri="{FF2B5EF4-FFF2-40B4-BE49-F238E27FC236}">
              <a16:creationId xmlns:a16="http://schemas.microsoft.com/office/drawing/2014/main" id="{5E0FACA8-A970-47D8-82E9-CDBC511430F0}"/>
            </a:ext>
          </a:extLst>
        </xdr:cNvPr>
        <xdr:cNvSpPr txBox="1">
          <a:spLocks noChangeArrowheads="1"/>
        </xdr:cNvSpPr>
      </xdr:nvSpPr>
      <xdr:spPr bwMode="auto">
        <a:xfrm>
          <a:off x="6197311" y="128541780"/>
          <a:ext cx="92903"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87454" cy="375825"/>
    <xdr:sp macro="" textlink="">
      <xdr:nvSpPr>
        <xdr:cNvPr id="1195" name="Text Box 9" hidden="1">
          <a:extLst>
            <a:ext uri="{FF2B5EF4-FFF2-40B4-BE49-F238E27FC236}">
              <a16:creationId xmlns:a16="http://schemas.microsoft.com/office/drawing/2014/main" id="{761A887B-E6DA-47B3-A1ED-C758A35A323B}"/>
            </a:ext>
          </a:extLst>
        </xdr:cNvPr>
        <xdr:cNvSpPr txBox="1">
          <a:spLocks noChangeArrowheads="1"/>
        </xdr:cNvSpPr>
      </xdr:nvSpPr>
      <xdr:spPr bwMode="auto">
        <a:xfrm>
          <a:off x="6189345" y="128541780"/>
          <a:ext cx="87454"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132</xdr:row>
      <xdr:rowOff>0</xdr:rowOff>
    </xdr:from>
    <xdr:ext cx="90558" cy="267754"/>
    <xdr:sp macro="" textlink="">
      <xdr:nvSpPr>
        <xdr:cNvPr id="1196" name="Text Box 9" hidden="1">
          <a:extLst>
            <a:ext uri="{FF2B5EF4-FFF2-40B4-BE49-F238E27FC236}">
              <a16:creationId xmlns:a16="http://schemas.microsoft.com/office/drawing/2014/main" id="{8355020D-B861-48A8-BA89-67AD6960744B}"/>
            </a:ext>
          </a:extLst>
        </xdr:cNvPr>
        <xdr:cNvSpPr txBox="1">
          <a:spLocks noChangeArrowheads="1"/>
        </xdr:cNvSpPr>
      </xdr:nvSpPr>
      <xdr:spPr bwMode="auto">
        <a:xfrm>
          <a:off x="6189345" y="128541780"/>
          <a:ext cx="90558"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103526" cy="291440"/>
    <xdr:sp macro="" textlink="">
      <xdr:nvSpPr>
        <xdr:cNvPr id="1197" name="Text Box 9" hidden="1">
          <a:extLst>
            <a:ext uri="{FF2B5EF4-FFF2-40B4-BE49-F238E27FC236}">
              <a16:creationId xmlns:a16="http://schemas.microsoft.com/office/drawing/2014/main" id="{92F5C982-DFF0-41BC-A12D-82B1C17B4629}"/>
            </a:ext>
          </a:extLst>
        </xdr:cNvPr>
        <xdr:cNvSpPr txBox="1">
          <a:spLocks noChangeArrowheads="1"/>
        </xdr:cNvSpPr>
      </xdr:nvSpPr>
      <xdr:spPr bwMode="auto">
        <a:xfrm>
          <a:off x="6197311" y="71913667"/>
          <a:ext cx="103526"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89635"/>
    <xdr:sp macro="" textlink="">
      <xdr:nvSpPr>
        <xdr:cNvPr id="1198" name="Text Box 9" hidden="1">
          <a:extLst>
            <a:ext uri="{FF2B5EF4-FFF2-40B4-BE49-F238E27FC236}">
              <a16:creationId xmlns:a16="http://schemas.microsoft.com/office/drawing/2014/main" id="{A0C68F1B-D8C3-4D81-82B7-9562B44CFC2B}"/>
            </a:ext>
          </a:extLst>
        </xdr:cNvPr>
        <xdr:cNvSpPr txBox="1">
          <a:spLocks noChangeArrowheads="1"/>
        </xdr:cNvSpPr>
      </xdr:nvSpPr>
      <xdr:spPr bwMode="auto">
        <a:xfrm>
          <a:off x="6197311" y="71913667"/>
          <a:ext cx="95806"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199" name="Text Box 9" hidden="1">
          <a:extLst>
            <a:ext uri="{FF2B5EF4-FFF2-40B4-BE49-F238E27FC236}">
              <a16:creationId xmlns:a16="http://schemas.microsoft.com/office/drawing/2014/main" id="{34902532-E6CC-4ED8-BB5B-C8FFCA970528}"/>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00" name="Text Box 9" hidden="1">
          <a:extLst>
            <a:ext uri="{FF2B5EF4-FFF2-40B4-BE49-F238E27FC236}">
              <a16:creationId xmlns:a16="http://schemas.microsoft.com/office/drawing/2014/main" id="{CC7BC8D2-0F53-4B79-BA26-0CBDFC290BCD}"/>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462"/>
    <xdr:sp macro="" textlink="">
      <xdr:nvSpPr>
        <xdr:cNvPr id="1201" name="Text Box 9" hidden="1">
          <a:extLst>
            <a:ext uri="{FF2B5EF4-FFF2-40B4-BE49-F238E27FC236}">
              <a16:creationId xmlns:a16="http://schemas.microsoft.com/office/drawing/2014/main" id="{B26BB44A-45E0-42E6-9D9F-1ADE46F88558}"/>
            </a:ext>
          </a:extLst>
        </xdr:cNvPr>
        <xdr:cNvSpPr txBox="1">
          <a:spLocks noChangeArrowheads="1"/>
        </xdr:cNvSpPr>
      </xdr:nvSpPr>
      <xdr:spPr bwMode="auto">
        <a:xfrm>
          <a:off x="6189345" y="71913667"/>
          <a:ext cx="617148"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462"/>
    <xdr:sp macro="" textlink="">
      <xdr:nvSpPr>
        <xdr:cNvPr id="1202" name="Text Box 9" hidden="1">
          <a:extLst>
            <a:ext uri="{FF2B5EF4-FFF2-40B4-BE49-F238E27FC236}">
              <a16:creationId xmlns:a16="http://schemas.microsoft.com/office/drawing/2014/main" id="{FEB413D8-45D8-4973-9107-7E8F332AB51C}"/>
            </a:ext>
          </a:extLst>
        </xdr:cNvPr>
        <xdr:cNvSpPr txBox="1">
          <a:spLocks noChangeArrowheads="1"/>
        </xdr:cNvSpPr>
      </xdr:nvSpPr>
      <xdr:spPr bwMode="auto">
        <a:xfrm>
          <a:off x="6189345" y="71913667"/>
          <a:ext cx="617148"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03"/>
    <xdr:sp macro="" textlink="">
      <xdr:nvSpPr>
        <xdr:cNvPr id="1203" name="Text Box 9" hidden="1">
          <a:extLst>
            <a:ext uri="{FF2B5EF4-FFF2-40B4-BE49-F238E27FC236}">
              <a16:creationId xmlns:a16="http://schemas.microsoft.com/office/drawing/2014/main" id="{17A745AC-C64D-45D9-ACD6-A29059635B14}"/>
            </a:ext>
          </a:extLst>
        </xdr:cNvPr>
        <xdr:cNvSpPr txBox="1">
          <a:spLocks noChangeArrowheads="1"/>
        </xdr:cNvSpPr>
      </xdr:nvSpPr>
      <xdr:spPr bwMode="auto">
        <a:xfrm>
          <a:off x="6189345" y="71913667"/>
          <a:ext cx="617148" cy="1435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462"/>
    <xdr:sp macro="" textlink="">
      <xdr:nvSpPr>
        <xdr:cNvPr id="1204" name="Text Box 9" hidden="1">
          <a:extLst>
            <a:ext uri="{FF2B5EF4-FFF2-40B4-BE49-F238E27FC236}">
              <a16:creationId xmlns:a16="http://schemas.microsoft.com/office/drawing/2014/main" id="{71D5C9BB-AF3E-4D8B-B69C-122BB2A58C3C}"/>
            </a:ext>
          </a:extLst>
        </xdr:cNvPr>
        <xdr:cNvSpPr txBox="1">
          <a:spLocks noChangeArrowheads="1"/>
        </xdr:cNvSpPr>
      </xdr:nvSpPr>
      <xdr:spPr bwMode="auto">
        <a:xfrm>
          <a:off x="6189345" y="71913667"/>
          <a:ext cx="617148"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462"/>
    <xdr:sp macro="" textlink="">
      <xdr:nvSpPr>
        <xdr:cNvPr id="1205" name="Text Box 9" hidden="1">
          <a:extLst>
            <a:ext uri="{FF2B5EF4-FFF2-40B4-BE49-F238E27FC236}">
              <a16:creationId xmlns:a16="http://schemas.microsoft.com/office/drawing/2014/main" id="{8F08E356-3B6C-485F-94AF-F98FBBB96903}"/>
            </a:ext>
          </a:extLst>
        </xdr:cNvPr>
        <xdr:cNvSpPr txBox="1">
          <a:spLocks noChangeArrowheads="1"/>
        </xdr:cNvSpPr>
      </xdr:nvSpPr>
      <xdr:spPr bwMode="auto">
        <a:xfrm>
          <a:off x="6189345" y="71913667"/>
          <a:ext cx="617148"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03"/>
    <xdr:sp macro="" textlink="">
      <xdr:nvSpPr>
        <xdr:cNvPr id="1206" name="Text Box 9" hidden="1">
          <a:extLst>
            <a:ext uri="{FF2B5EF4-FFF2-40B4-BE49-F238E27FC236}">
              <a16:creationId xmlns:a16="http://schemas.microsoft.com/office/drawing/2014/main" id="{74E6D758-22C9-4718-B1E7-9702B96366B2}"/>
            </a:ext>
          </a:extLst>
        </xdr:cNvPr>
        <xdr:cNvSpPr txBox="1">
          <a:spLocks noChangeArrowheads="1"/>
        </xdr:cNvSpPr>
      </xdr:nvSpPr>
      <xdr:spPr bwMode="auto">
        <a:xfrm>
          <a:off x="6189345" y="71913667"/>
          <a:ext cx="617148" cy="1435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103526" cy="291440"/>
    <xdr:sp macro="" textlink="">
      <xdr:nvSpPr>
        <xdr:cNvPr id="1207" name="Text Box 9" hidden="1">
          <a:extLst>
            <a:ext uri="{FF2B5EF4-FFF2-40B4-BE49-F238E27FC236}">
              <a16:creationId xmlns:a16="http://schemas.microsoft.com/office/drawing/2014/main" id="{4A6CA387-7786-4987-8F7B-B469E03249D0}"/>
            </a:ext>
          </a:extLst>
        </xdr:cNvPr>
        <xdr:cNvSpPr txBox="1">
          <a:spLocks noChangeArrowheads="1"/>
        </xdr:cNvSpPr>
      </xdr:nvSpPr>
      <xdr:spPr bwMode="auto">
        <a:xfrm>
          <a:off x="6197311" y="71913667"/>
          <a:ext cx="103526"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89635"/>
    <xdr:sp macro="" textlink="">
      <xdr:nvSpPr>
        <xdr:cNvPr id="1208" name="Text Box 9" hidden="1">
          <a:extLst>
            <a:ext uri="{FF2B5EF4-FFF2-40B4-BE49-F238E27FC236}">
              <a16:creationId xmlns:a16="http://schemas.microsoft.com/office/drawing/2014/main" id="{E52ED777-006D-4E37-8651-805366ECD470}"/>
            </a:ext>
          </a:extLst>
        </xdr:cNvPr>
        <xdr:cNvSpPr txBox="1">
          <a:spLocks noChangeArrowheads="1"/>
        </xdr:cNvSpPr>
      </xdr:nvSpPr>
      <xdr:spPr bwMode="auto">
        <a:xfrm>
          <a:off x="6197311" y="71913667"/>
          <a:ext cx="95806"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209" name="Text Box 9" hidden="1">
          <a:extLst>
            <a:ext uri="{FF2B5EF4-FFF2-40B4-BE49-F238E27FC236}">
              <a16:creationId xmlns:a16="http://schemas.microsoft.com/office/drawing/2014/main" id="{C0A719E1-9D97-458C-85D7-562F5A19B609}"/>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10" name="Text Box 9" hidden="1">
          <a:extLst>
            <a:ext uri="{FF2B5EF4-FFF2-40B4-BE49-F238E27FC236}">
              <a16:creationId xmlns:a16="http://schemas.microsoft.com/office/drawing/2014/main" id="{C2EAAE98-A493-4DE7-9795-31DF92F683D4}"/>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1211" name="Text Box 9" hidden="1">
          <a:extLst>
            <a:ext uri="{FF2B5EF4-FFF2-40B4-BE49-F238E27FC236}">
              <a16:creationId xmlns:a16="http://schemas.microsoft.com/office/drawing/2014/main" id="{5BFDB0EF-E6B3-4F8C-B275-CF8D3D4C9A8B}"/>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1212" name="Text Box 9" hidden="1">
          <a:extLst>
            <a:ext uri="{FF2B5EF4-FFF2-40B4-BE49-F238E27FC236}">
              <a16:creationId xmlns:a16="http://schemas.microsoft.com/office/drawing/2014/main" id="{9E8B784E-B058-4852-8FE0-1D511F5E8180}"/>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635"/>
    <xdr:sp macro="" textlink="">
      <xdr:nvSpPr>
        <xdr:cNvPr id="1213" name="Text Box 9" hidden="1">
          <a:extLst>
            <a:ext uri="{FF2B5EF4-FFF2-40B4-BE49-F238E27FC236}">
              <a16:creationId xmlns:a16="http://schemas.microsoft.com/office/drawing/2014/main" id="{0BB5D6E9-9E57-4E91-87E5-C44D869F9D22}"/>
            </a:ext>
          </a:extLst>
        </xdr:cNvPr>
        <xdr:cNvSpPr txBox="1">
          <a:spLocks noChangeArrowheads="1"/>
        </xdr:cNvSpPr>
      </xdr:nvSpPr>
      <xdr:spPr bwMode="auto">
        <a:xfrm>
          <a:off x="6189345" y="71913667"/>
          <a:ext cx="617148"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1214" name="Text Box 9" hidden="1">
          <a:extLst>
            <a:ext uri="{FF2B5EF4-FFF2-40B4-BE49-F238E27FC236}">
              <a16:creationId xmlns:a16="http://schemas.microsoft.com/office/drawing/2014/main" id="{CDEE6594-7DD8-41D3-848A-5A697224EDD1}"/>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1215" name="Text Box 9" hidden="1">
          <a:extLst>
            <a:ext uri="{FF2B5EF4-FFF2-40B4-BE49-F238E27FC236}">
              <a16:creationId xmlns:a16="http://schemas.microsoft.com/office/drawing/2014/main" id="{F738FBB8-A8B7-432B-83C0-91B21DCF5451}"/>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635"/>
    <xdr:sp macro="" textlink="">
      <xdr:nvSpPr>
        <xdr:cNvPr id="1216" name="Text Box 9" hidden="1">
          <a:extLst>
            <a:ext uri="{FF2B5EF4-FFF2-40B4-BE49-F238E27FC236}">
              <a16:creationId xmlns:a16="http://schemas.microsoft.com/office/drawing/2014/main" id="{27573A83-21AC-4BA6-9CA3-CB91EFF64F70}"/>
            </a:ext>
          </a:extLst>
        </xdr:cNvPr>
        <xdr:cNvSpPr txBox="1">
          <a:spLocks noChangeArrowheads="1"/>
        </xdr:cNvSpPr>
      </xdr:nvSpPr>
      <xdr:spPr bwMode="auto">
        <a:xfrm>
          <a:off x="6189345" y="71913667"/>
          <a:ext cx="617148"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1217" name="Text Box 9" hidden="1">
          <a:extLst>
            <a:ext uri="{FF2B5EF4-FFF2-40B4-BE49-F238E27FC236}">
              <a16:creationId xmlns:a16="http://schemas.microsoft.com/office/drawing/2014/main" id="{42E7BE8A-D9BB-49D3-93E7-7659AEB35A5F}"/>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1218" name="Text Box 9" hidden="1">
          <a:extLst>
            <a:ext uri="{FF2B5EF4-FFF2-40B4-BE49-F238E27FC236}">
              <a16:creationId xmlns:a16="http://schemas.microsoft.com/office/drawing/2014/main" id="{FB5B861E-84FE-42E6-88D5-D3B49C670059}"/>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219" name="Text Box 9" hidden="1">
          <a:extLst>
            <a:ext uri="{FF2B5EF4-FFF2-40B4-BE49-F238E27FC236}">
              <a16:creationId xmlns:a16="http://schemas.microsoft.com/office/drawing/2014/main" id="{AEDBB907-1893-4D70-B393-6E1BBB7C995A}"/>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20" name="Text Box 9" hidden="1">
          <a:extLst>
            <a:ext uri="{FF2B5EF4-FFF2-40B4-BE49-F238E27FC236}">
              <a16:creationId xmlns:a16="http://schemas.microsoft.com/office/drawing/2014/main" id="{AF043A66-96ED-45B1-B088-A2A69999086C}"/>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103526" cy="291440"/>
    <xdr:sp macro="" textlink="">
      <xdr:nvSpPr>
        <xdr:cNvPr id="1221" name="Text Box 9" hidden="1">
          <a:extLst>
            <a:ext uri="{FF2B5EF4-FFF2-40B4-BE49-F238E27FC236}">
              <a16:creationId xmlns:a16="http://schemas.microsoft.com/office/drawing/2014/main" id="{08173B44-7C18-4A0E-876D-76C6FBA114B6}"/>
            </a:ext>
          </a:extLst>
        </xdr:cNvPr>
        <xdr:cNvSpPr txBox="1">
          <a:spLocks noChangeArrowheads="1"/>
        </xdr:cNvSpPr>
      </xdr:nvSpPr>
      <xdr:spPr bwMode="auto">
        <a:xfrm>
          <a:off x="6197311" y="71913667"/>
          <a:ext cx="103526"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89635"/>
    <xdr:sp macro="" textlink="">
      <xdr:nvSpPr>
        <xdr:cNvPr id="1222" name="Text Box 9" hidden="1">
          <a:extLst>
            <a:ext uri="{FF2B5EF4-FFF2-40B4-BE49-F238E27FC236}">
              <a16:creationId xmlns:a16="http://schemas.microsoft.com/office/drawing/2014/main" id="{C966BEDC-D577-4E96-A9A4-5F5F4056006E}"/>
            </a:ext>
          </a:extLst>
        </xdr:cNvPr>
        <xdr:cNvSpPr txBox="1">
          <a:spLocks noChangeArrowheads="1"/>
        </xdr:cNvSpPr>
      </xdr:nvSpPr>
      <xdr:spPr bwMode="auto">
        <a:xfrm>
          <a:off x="6197311" y="71913667"/>
          <a:ext cx="95806"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223" name="Text Box 9" hidden="1">
          <a:extLst>
            <a:ext uri="{FF2B5EF4-FFF2-40B4-BE49-F238E27FC236}">
              <a16:creationId xmlns:a16="http://schemas.microsoft.com/office/drawing/2014/main" id="{BC4AD22D-7C21-403B-BB34-C7CEFDD0998C}"/>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24" name="Text Box 9" hidden="1">
          <a:extLst>
            <a:ext uri="{FF2B5EF4-FFF2-40B4-BE49-F238E27FC236}">
              <a16:creationId xmlns:a16="http://schemas.microsoft.com/office/drawing/2014/main" id="{D2644FBB-6381-4D02-B618-26E366FA8D58}"/>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1225" name="Text Box 9" hidden="1">
          <a:extLst>
            <a:ext uri="{FF2B5EF4-FFF2-40B4-BE49-F238E27FC236}">
              <a16:creationId xmlns:a16="http://schemas.microsoft.com/office/drawing/2014/main" id="{76C9E833-B8AA-466F-A23C-AFFD2BDD679C}"/>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1226" name="Text Box 9" hidden="1">
          <a:extLst>
            <a:ext uri="{FF2B5EF4-FFF2-40B4-BE49-F238E27FC236}">
              <a16:creationId xmlns:a16="http://schemas.microsoft.com/office/drawing/2014/main" id="{25E8E155-CA25-48C0-B141-FCB29F5F8088}"/>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227" name="Text Box 9" hidden="1">
          <a:extLst>
            <a:ext uri="{FF2B5EF4-FFF2-40B4-BE49-F238E27FC236}">
              <a16:creationId xmlns:a16="http://schemas.microsoft.com/office/drawing/2014/main" id="{8F05E561-10BF-458B-A94E-039B0F1B512B}"/>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28" name="Text Box 9" hidden="1">
          <a:extLst>
            <a:ext uri="{FF2B5EF4-FFF2-40B4-BE49-F238E27FC236}">
              <a16:creationId xmlns:a16="http://schemas.microsoft.com/office/drawing/2014/main" id="{82085269-6A5E-47D9-A2D3-CF28F44E048F}"/>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1229" name="Text Box 9" hidden="1">
          <a:extLst>
            <a:ext uri="{FF2B5EF4-FFF2-40B4-BE49-F238E27FC236}">
              <a16:creationId xmlns:a16="http://schemas.microsoft.com/office/drawing/2014/main" id="{3CED359E-BF8A-4BF0-9E9B-39A5541BAE8D}"/>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1230" name="Text Box 9" hidden="1">
          <a:extLst>
            <a:ext uri="{FF2B5EF4-FFF2-40B4-BE49-F238E27FC236}">
              <a16:creationId xmlns:a16="http://schemas.microsoft.com/office/drawing/2014/main" id="{5A4DA11C-0686-4201-936F-AB4FBF909FBD}"/>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231" name="Text Box 9" hidden="1">
          <a:extLst>
            <a:ext uri="{FF2B5EF4-FFF2-40B4-BE49-F238E27FC236}">
              <a16:creationId xmlns:a16="http://schemas.microsoft.com/office/drawing/2014/main" id="{39C25001-F6A2-47FB-B8F7-5D738538608D}"/>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32" name="Text Box 9" hidden="1">
          <a:extLst>
            <a:ext uri="{FF2B5EF4-FFF2-40B4-BE49-F238E27FC236}">
              <a16:creationId xmlns:a16="http://schemas.microsoft.com/office/drawing/2014/main" id="{8117574B-793F-4CAC-B94F-948109238FD4}"/>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1233" name="Text Box 9" hidden="1">
          <a:extLst>
            <a:ext uri="{FF2B5EF4-FFF2-40B4-BE49-F238E27FC236}">
              <a16:creationId xmlns:a16="http://schemas.microsoft.com/office/drawing/2014/main" id="{729D2DFD-34C9-4DBF-8824-A2CE72EBAE2C}"/>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1234" name="Text Box 9" hidden="1">
          <a:extLst>
            <a:ext uri="{FF2B5EF4-FFF2-40B4-BE49-F238E27FC236}">
              <a16:creationId xmlns:a16="http://schemas.microsoft.com/office/drawing/2014/main" id="{09D54B9B-A50E-465C-8DBB-8BF6D06FEA33}"/>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235" name="Text Box 9" hidden="1">
          <a:extLst>
            <a:ext uri="{FF2B5EF4-FFF2-40B4-BE49-F238E27FC236}">
              <a16:creationId xmlns:a16="http://schemas.microsoft.com/office/drawing/2014/main" id="{29163761-3E08-42F7-9208-6F8C04EE5ECA}"/>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36" name="Text Box 9" hidden="1">
          <a:extLst>
            <a:ext uri="{FF2B5EF4-FFF2-40B4-BE49-F238E27FC236}">
              <a16:creationId xmlns:a16="http://schemas.microsoft.com/office/drawing/2014/main" id="{C0F84F18-0E88-4B0E-A01E-92313EBC6FD2}"/>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1237" name="Text Box 9" hidden="1">
          <a:extLst>
            <a:ext uri="{FF2B5EF4-FFF2-40B4-BE49-F238E27FC236}">
              <a16:creationId xmlns:a16="http://schemas.microsoft.com/office/drawing/2014/main" id="{69292932-E0AC-42A7-8A68-1CEA2EC46E21}"/>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1238" name="Text Box 9" hidden="1">
          <a:extLst>
            <a:ext uri="{FF2B5EF4-FFF2-40B4-BE49-F238E27FC236}">
              <a16:creationId xmlns:a16="http://schemas.microsoft.com/office/drawing/2014/main" id="{D527EFD2-1A94-47A6-8F15-050EB0249D19}"/>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635"/>
    <xdr:sp macro="" textlink="">
      <xdr:nvSpPr>
        <xdr:cNvPr id="1239" name="Text Box 9" hidden="1">
          <a:extLst>
            <a:ext uri="{FF2B5EF4-FFF2-40B4-BE49-F238E27FC236}">
              <a16:creationId xmlns:a16="http://schemas.microsoft.com/office/drawing/2014/main" id="{5A7431BC-F79A-4B5A-AB10-B14FFB90DF30}"/>
            </a:ext>
          </a:extLst>
        </xdr:cNvPr>
        <xdr:cNvSpPr txBox="1">
          <a:spLocks noChangeArrowheads="1"/>
        </xdr:cNvSpPr>
      </xdr:nvSpPr>
      <xdr:spPr bwMode="auto">
        <a:xfrm>
          <a:off x="6189345" y="71913667"/>
          <a:ext cx="617148"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1240" name="Text Box 9" hidden="1">
          <a:extLst>
            <a:ext uri="{FF2B5EF4-FFF2-40B4-BE49-F238E27FC236}">
              <a16:creationId xmlns:a16="http://schemas.microsoft.com/office/drawing/2014/main" id="{150A09FF-DAD5-4A08-8C8E-82B377220D19}"/>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595"/>
    <xdr:sp macro="" textlink="">
      <xdr:nvSpPr>
        <xdr:cNvPr id="1241" name="Text Box 9" hidden="1">
          <a:extLst>
            <a:ext uri="{FF2B5EF4-FFF2-40B4-BE49-F238E27FC236}">
              <a16:creationId xmlns:a16="http://schemas.microsoft.com/office/drawing/2014/main" id="{9B4430D9-94ED-4C3A-9379-5D65FFDC51EE}"/>
            </a:ext>
          </a:extLst>
        </xdr:cNvPr>
        <xdr:cNvSpPr txBox="1">
          <a:spLocks noChangeArrowheads="1"/>
        </xdr:cNvSpPr>
      </xdr:nvSpPr>
      <xdr:spPr bwMode="auto">
        <a:xfrm>
          <a:off x="6189345" y="71913667"/>
          <a:ext cx="617148"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617148" cy="143635"/>
    <xdr:sp macro="" textlink="">
      <xdr:nvSpPr>
        <xdr:cNvPr id="1242" name="Text Box 9" hidden="1">
          <a:extLst>
            <a:ext uri="{FF2B5EF4-FFF2-40B4-BE49-F238E27FC236}">
              <a16:creationId xmlns:a16="http://schemas.microsoft.com/office/drawing/2014/main" id="{36301D95-27D4-4F80-8E8E-DB942801DB4F}"/>
            </a:ext>
          </a:extLst>
        </xdr:cNvPr>
        <xdr:cNvSpPr txBox="1">
          <a:spLocks noChangeArrowheads="1"/>
        </xdr:cNvSpPr>
      </xdr:nvSpPr>
      <xdr:spPr bwMode="auto">
        <a:xfrm>
          <a:off x="6189345" y="71913667"/>
          <a:ext cx="617148"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1243" name="Text Box 9" hidden="1">
          <a:extLst>
            <a:ext uri="{FF2B5EF4-FFF2-40B4-BE49-F238E27FC236}">
              <a16:creationId xmlns:a16="http://schemas.microsoft.com/office/drawing/2014/main" id="{FD2655D5-D36B-47C3-8C3F-1D6C34EABA27}"/>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1244" name="Text Box 9" hidden="1">
          <a:extLst>
            <a:ext uri="{FF2B5EF4-FFF2-40B4-BE49-F238E27FC236}">
              <a16:creationId xmlns:a16="http://schemas.microsoft.com/office/drawing/2014/main" id="{5E634E2D-9F18-4A92-A886-53FC947DF80C}"/>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245" name="Text Box 9" hidden="1">
          <a:extLst>
            <a:ext uri="{FF2B5EF4-FFF2-40B4-BE49-F238E27FC236}">
              <a16:creationId xmlns:a16="http://schemas.microsoft.com/office/drawing/2014/main" id="{D116B51F-7FB8-441D-8F89-6D5620A28BD2}"/>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46" name="Text Box 9" hidden="1">
          <a:extLst>
            <a:ext uri="{FF2B5EF4-FFF2-40B4-BE49-F238E27FC236}">
              <a16:creationId xmlns:a16="http://schemas.microsoft.com/office/drawing/2014/main" id="{C3233CC4-A501-455E-A7C6-6269F9FC9FB6}"/>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1247" name="Text Box 9" hidden="1">
          <a:extLst>
            <a:ext uri="{FF2B5EF4-FFF2-40B4-BE49-F238E27FC236}">
              <a16:creationId xmlns:a16="http://schemas.microsoft.com/office/drawing/2014/main" id="{DFCBF835-B58C-40A1-A717-EE66B8FB01B5}"/>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1248" name="Text Box 9" hidden="1">
          <a:extLst>
            <a:ext uri="{FF2B5EF4-FFF2-40B4-BE49-F238E27FC236}">
              <a16:creationId xmlns:a16="http://schemas.microsoft.com/office/drawing/2014/main" id="{5A4D850D-2042-4B1A-A104-FEE04FAE64A0}"/>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249" name="Text Box 9" hidden="1">
          <a:extLst>
            <a:ext uri="{FF2B5EF4-FFF2-40B4-BE49-F238E27FC236}">
              <a16:creationId xmlns:a16="http://schemas.microsoft.com/office/drawing/2014/main" id="{06A0C64D-33C7-4ED9-8215-B02175469C40}"/>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50" name="Text Box 9" hidden="1">
          <a:extLst>
            <a:ext uri="{FF2B5EF4-FFF2-40B4-BE49-F238E27FC236}">
              <a16:creationId xmlns:a16="http://schemas.microsoft.com/office/drawing/2014/main" id="{2D0C0B13-97B2-4F16-8503-D722860CAF9D}"/>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1251" name="Text Box 9" hidden="1">
          <a:extLst>
            <a:ext uri="{FF2B5EF4-FFF2-40B4-BE49-F238E27FC236}">
              <a16:creationId xmlns:a16="http://schemas.microsoft.com/office/drawing/2014/main" id="{58B40A63-B1A3-4178-8456-A7DFE7C58424}"/>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1252" name="Text Box 9" hidden="1">
          <a:extLst>
            <a:ext uri="{FF2B5EF4-FFF2-40B4-BE49-F238E27FC236}">
              <a16:creationId xmlns:a16="http://schemas.microsoft.com/office/drawing/2014/main" id="{6D498C7E-CC13-4BD6-8689-27327F36C5A7}"/>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253" name="Text Box 9" hidden="1">
          <a:extLst>
            <a:ext uri="{FF2B5EF4-FFF2-40B4-BE49-F238E27FC236}">
              <a16:creationId xmlns:a16="http://schemas.microsoft.com/office/drawing/2014/main" id="{9A837BA4-61F2-4897-8B99-A8BBA8C0B311}"/>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54" name="Text Box 9" hidden="1">
          <a:extLst>
            <a:ext uri="{FF2B5EF4-FFF2-40B4-BE49-F238E27FC236}">
              <a16:creationId xmlns:a16="http://schemas.microsoft.com/office/drawing/2014/main" id="{A3287B15-A626-4CBD-8468-3F2E80314BCB}"/>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291524"/>
    <xdr:sp macro="" textlink="">
      <xdr:nvSpPr>
        <xdr:cNvPr id="1255" name="Text Box 9" hidden="1">
          <a:extLst>
            <a:ext uri="{FF2B5EF4-FFF2-40B4-BE49-F238E27FC236}">
              <a16:creationId xmlns:a16="http://schemas.microsoft.com/office/drawing/2014/main" id="{DF87D551-FCE4-46D4-8FD5-B5CF54263C6B}"/>
            </a:ext>
          </a:extLst>
        </xdr:cNvPr>
        <xdr:cNvSpPr txBox="1">
          <a:spLocks noChangeArrowheads="1"/>
        </xdr:cNvSpPr>
      </xdr:nvSpPr>
      <xdr:spPr bwMode="auto">
        <a:xfrm>
          <a:off x="6197311" y="71913667"/>
          <a:ext cx="95806"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78</xdr:row>
      <xdr:rowOff>514267</xdr:rowOff>
    </xdr:from>
    <xdr:ext cx="95806" cy="396421"/>
    <xdr:sp macro="" textlink="">
      <xdr:nvSpPr>
        <xdr:cNvPr id="1256" name="Text Box 9" hidden="1">
          <a:extLst>
            <a:ext uri="{FF2B5EF4-FFF2-40B4-BE49-F238E27FC236}">
              <a16:creationId xmlns:a16="http://schemas.microsoft.com/office/drawing/2014/main" id="{F47CBBC0-ED45-4478-B843-76B283572D06}"/>
            </a:ext>
          </a:extLst>
        </xdr:cNvPr>
        <xdr:cNvSpPr txBox="1">
          <a:spLocks noChangeArrowheads="1"/>
        </xdr:cNvSpPr>
      </xdr:nvSpPr>
      <xdr:spPr bwMode="auto">
        <a:xfrm>
          <a:off x="6197311" y="71913667"/>
          <a:ext cx="95806"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697" cy="382117"/>
    <xdr:sp macro="" textlink="">
      <xdr:nvSpPr>
        <xdr:cNvPr id="1257" name="Text Box 9" hidden="1">
          <a:extLst>
            <a:ext uri="{FF2B5EF4-FFF2-40B4-BE49-F238E27FC236}">
              <a16:creationId xmlns:a16="http://schemas.microsoft.com/office/drawing/2014/main" id="{03B1760F-A372-41FF-888D-48555166365A}"/>
            </a:ext>
          </a:extLst>
        </xdr:cNvPr>
        <xdr:cNvSpPr txBox="1">
          <a:spLocks noChangeArrowheads="1"/>
        </xdr:cNvSpPr>
      </xdr:nvSpPr>
      <xdr:spPr bwMode="auto">
        <a:xfrm>
          <a:off x="6189345" y="71913667"/>
          <a:ext cx="89697" cy="3821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78</xdr:row>
      <xdr:rowOff>514267</xdr:rowOff>
    </xdr:from>
    <xdr:ext cx="89164" cy="247741"/>
    <xdr:sp macro="" textlink="">
      <xdr:nvSpPr>
        <xdr:cNvPr id="1258" name="Text Box 9" hidden="1">
          <a:extLst>
            <a:ext uri="{FF2B5EF4-FFF2-40B4-BE49-F238E27FC236}">
              <a16:creationId xmlns:a16="http://schemas.microsoft.com/office/drawing/2014/main" id="{C4A08071-DA42-45C1-A2EB-7287B4A1B5A6}"/>
            </a:ext>
          </a:extLst>
        </xdr:cNvPr>
        <xdr:cNvSpPr txBox="1">
          <a:spLocks noChangeArrowheads="1"/>
        </xdr:cNvSpPr>
      </xdr:nvSpPr>
      <xdr:spPr bwMode="auto">
        <a:xfrm>
          <a:off x="6189345" y="71913667"/>
          <a:ext cx="89164"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259" name="Text Box 9" hidden="1">
          <a:extLst>
            <a:ext uri="{FF2B5EF4-FFF2-40B4-BE49-F238E27FC236}">
              <a16:creationId xmlns:a16="http://schemas.microsoft.com/office/drawing/2014/main" id="{6794CDDA-5C16-49EE-BB9D-816FB1A0E7C9}"/>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260" name="Text Box 9" hidden="1">
          <a:extLst>
            <a:ext uri="{FF2B5EF4-FFF2-40B4-BE49-F238E27FC236}">
              <a16:creationId xmlns:a16="http://schemas.microsoft.com/office/drawing/2014/main" id="{508AA259-6719-4006-9D90-E24BCB8CFDEE}"/>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261" name="Text Box 9" hidden="1">
          <a:extLst>
            <a:ext uri="{FF2B5EF4-FFF2-40B4-BE49-F238E27FC236}">
              <a16:creationId xmlns:a16="http://schemas.microsoft.com/office/drawing/2014/main" id="{AA5EC629-07AB-4E6C-8A57-D24126A9BE00}"/>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9950" cy="270157"/>
    <xdr:sp macro="" textlink="">
      <xdr:nvSpPr>
        <xdr:cNvPr id="1262" name="Text Box 9" hidden="1">
          <a:extLst>
            <a:ext uri="{FF2B5EF4-FFF2-40B4-BE49-F238E27FC236}">
              <a16:creationId xmlns:a16="http://schemas.microsoft.com/office/drawing/2014/main" id="{22FAB032-02D9-4D40-A50C-E15A3442380C}"/>
            </a:ext>
          </a:extLst>
        </xdr:cNvPr>
        <xdr:cNvSpPr txBox="1">
          <a:spLocks noChangeArrowheads="1"/>
        </xdr:cNvSpPr>
      </xdr:nvSpPr>
      <xdr:spPr bwMode="auto">
        <a:xfrm>
          <a:off x="7760970" y="73685400"/>
          <a:ext cx="69950"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3026" cy="283297"/>
    <xdr:sp macro="" textlink="">
      <xdr:nvSpPr>
        <xdr:cNvPr id="1263" name="Text Box 9" hidden="1">
          <a:extLst>
            <a:ext uri="{FF2B5EF4-FFF2-40B4-BE49-F238E27FC236}">
              <a16:creationId xmlns:a16="http://schemas.microsoft.com/office/drawing/2014/main" id="{0000ED0F-1B0A-4D6A-B35E-C30B31B3517C}"/>
            </a:ext>
          </a:extLst>
        </xdr:cNvPr>
        <xdr:cNvSpPr txBox="1">
          <a:spLocks noChangeArrowheads="1"/>
        </xdr:cNvSpPr>
      </xdr:nvSpPr>
      <xdr:spPr bwMode="auto">
        <a:xfrm>
          <a:off x="7774305" y="73685400"/>
          <a:ext cx="93026"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3978"/>
    <xdr:sp macro="" textlink="">
      <xdr:nvSpPr>
        <xdr:cNvPr id="1264" name="Text Box 9" hidden="1">
          <a:extLst>
            <a:ext uri="{FF2B5EF4-FFF2-40B4-BE49-F238E27FC236}">
              <a16:creationId xmlns:a16="http://schemas.microsoft.com/office/drawing/2014/main" id="{3C9639E4-CDA4-4AE8-A2B2-C551952C5902}"/>
            </a:ext>
          </a:extLst>
        </xdr:cNvPr>
        <xdr:cNvSpPr txBox="1">
          <a:spLocks noChangeArrowheads="1"/>
        </xdr:cNvSpPr>
      </xdr:nvSpPr>
      <xdr:spPr bwMode="auto">
        <a:xfrm>
          <a:off x="7774305" y="73685400"/>
          <a:ext cx="95412"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265" name="Text Box 9" hidden="1">
          <a:extLst>
            <a:ext uri="{FF2B5EF4-FFF2-40B4-BE49-F238E27FC236}">
              <a16:creationId xmlns:a16="http://schemas.microsoft.com/office/drawing/2014/main" id="{2DFEF3E7-432D-4ECB-818F-07A32A5A30F6}"/>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266" name="Text Box 9" hidden="1">
          <a:extLst>
            <a:ext uri="{FF2B5EF4-FFF2-40B4-BE49-F238E27FC236}">
              <a16:creationId xmlns:a16="http://schemas.microsoft.com/office/drawing/2014/main" id="{1500EA0A-D2E2-4BAE-B5C4-2E58757C0DAF}"/>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301" cy="176119"/>
    <xdr:sp macro="" textlink="">
      <xdr:nvSpPr>
        <xdr:cNvPr id="1267" name="Text Box 9" hidden="1">
          <a:extLst>
            <a:ext uri="{FF2B5EF4-FFF2-40B4-BE49-F238E27FC236}">
              <a16:creationId xmlns:a16="http://schemas.microsoft.com/office/drawing/2014/main" id="{CFBA8B5D-1DE6-4CEF-9C02-1B299014430C}"/>
            </a:ext>
          </a:extLst>
        </xdr:cNvPr>
        <xdr:cNvSpPr txBox="1">
          <a:spLocks noChangeArrowheads="1"/>
        </xdr:cNvSpPr>
      </xdr:nvSpPr>
      <xdr:spPr bwMode="auto">
        <a:xfrm>
          <a:off x="7760970" y="73685400"/>
          <a:ext cx="97301" cy="1761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683"/>
    <xdr:sp macro="" textlink="">
      <xdr:nvSpPr>
        <xdr:cNvPr id="1268" name="Text Box 9" hidden="1">
          <a:extLst>
            <a:ext uri="{FF2B5EF4-FFF2-40B4-BE49-F238E27FC236}">
              <a16:creationId xmlns:a16="http://schemas.microsoft.com/office/drawing/2014/main" id="{CA946C15-BC1F-4256-9880-16571B2B8C90}"/>
            </a:ext>
          </a:extLst>
        </xdr:cNvPr>
        <xdr:cNvSpPr txBox="1">
          <a:spLocks noChangeArrowheads="1"/>
        </xdr:cNvSpPr>
      </xdr:nvSpPr>
      <xdr:spPr bwMode="auto">
        <a:xfrm>
          <a:off x="7760970" y="73685400"/>
          <a:ext cx="606324"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683"/>
    <xdr:sp macro="" textlink="">
      <xdr:nvSpPr>
        <xdr:cNvPr id="1269" name="Text Box 9" hidden="1">
          <a:extLst>
            <a:ext uri="{FF2B5EF4-FFF2-40B4-BE49-F238E27FC236}">
              <a16:creationId xmlns:a16="http://schemas.microsoft.com/office/drawing/2014/main" id="{2664EA74-A26E-4066-B14A-0BE2D40334F8}"/>
            </a:ext>
          </a:extLst>
        </xdr:cNvPr>
        <xdr:cNvSpPr txBox="1">
          <a:spLocks noChangeArrowheads="1"/>
        </xdr:cNvSpPr>
      </xdr:nvSpPr>
      <xdr:spPr bwMode="auto">
        <a:xfrm>
          <a:off x="7760970" y="73685400"/>
          <a:ext cx="606324"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726"/>
    <xdr:sp macro="" textlink="">
      <xdr:nvSpPr>
        <xdr:cNvPr id="1270" name="Text Box 9" hidden="1">
          <a:extLst>
            <a:ext uri="{FF2B5EF4-FFF2-40B4-BE49-F238E27FC236}">
              <a16:creationId xmlns:a16="http://schemas.microsoft.com/office/drawing/2014/main" id="{46C4355A-9FD1-4E27-B70A-95BD2D13679C}"/>
            </a:ext>
          </a:extLst>
        </xdr:cNvPr>
        <xdr:cNvSpPr txBox="1">
          <a:spLocks noChangeArrowheads="1"/>
        </xdr:cNvSpPr>
      </xdr:nvSpPr>
      <xdr:spPr bwMode="auto">
        <a:xfrm>
          <a:off x="7760970" y="73685400"/>
          <a:ext cx="606324"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271" name="Text Box 9" hidden="1">
          <a:extLst>
            <a:ext uri="{FF2B5EF4-FFF2-40B4-BE49-F238E27FC236}">
              <a16:creationId xmlns:a16="http://schemas.microsoft.com/office/drawing/2014/main" id="{164C816F-B8DB-4FD0-AC11-2C3C42B4B141}"/>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272" name="Text Box 9" hidden="1">
          <a:extLst>
            <a:ext uri="{FF2B5EF4-FFF2-40B4-BE49-F238E27FC236}">
              <a16:creationId xmlns:a16="http://schemas.microsoft.com/office/drawing/2014/main" id="{702E2FDF-7CB8-45DA-828B-6E377DA169E2}"/>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683"/>
    <xdr:sp macro="" textlink="">
      <xdr:nvSpPr>
        <xdr:cNvPr id="1273" name="Text Box 9" hidden="1">
          <a:extLst>
            <a:ext uri="{FF2B5EF4-FFF2-40B4-BE49-F238E27FC236}">
              <a16:creationId xmlns:a16="http://schemas.microsoft.com/office/drawing/2014/main" id="{D1076620-0A77-427A-899F-17FA9DBED520}"/>
            </a:ext>
          </a:extLst>
        </xdr:cNvPr>
        <xdr:cNvSpPr txBox="1">
          <a:spLocks noChangeArrowheads="1"/>
        </xdr:cNvSpPr>
      </xdr:nvSpPr>
      <xdr:spPr bwMode="auto">
        <a:xfrm>
          <a:off x="7760970" y="73685400"/>
          <a:ext cx="606324"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683"/>
    <xdr:sp macro="" textlink="">
      <xdr:nvSpPr>
        <xdr:cNvPr id="1274" name="Text Box 9" hidden="1">
          <a:extLst>
            <a:ext uri="{FF2B5EF4-FFF2-40B4-BE49-F238E27FC236}">
              <a16:creationId xmlns:a16="http://schemas.microsoft.com/office/drawing/2014/main" id="{65716DB5-9C1C-40DD-A0CD-AB6F90AC8EF7}"/>
            </a:ext>
          </a:extLst>
        </xdr:cNvPr>
        <xdr:cNvSpPr txBox="1">
          <a:spLocks noChangeArrowheads="1"/>
        </xdr:cNvSpPr>
      </xdr:nvSpPr>
      <xdr:spPr bwMode="auto">
        <a:xfrm>
          <a:off x="7760970" y="73685400"/>
          <a:ext cx="606324"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726"/>
    <xdr:sp macro="" textlink="">
      <xdr:nvSpPr>
        <xdr:cNvPr id="1275" name="Text Box 9" hidden="1">
          <a:extLst>
            <a:ext uri="{FF2B5EF4-FFF2-40B4-BE49-F238E27FC236}">
              <a16:creationId xmlns:a16="http://schemas.microsoft.com/office/drawing/2014/main" id="{2B8DD78C-E936-48C9-8E5B-84C13519D356}"/>
            </a:ext>
          </a:extLst>
        </xdr:cNvPr>
        <xdr:cNvSpPr txBox="1">
          <a:spLocks noChangeArrowheads="1"/>
        </xdr:cNvSpPr>
      </xdr:nvSpPr>
      <xdr:spPr bwMode="auto">
        <a:xfrm>
          <a:off x="7760970" y="73685400"/>
          <a:ext cx="606324"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276" name="Text Box 9" hidden="1">
          <a:extLst>
            <a:ext uri="{FF2B5EF4-FFF2-40B4-BE49-F238E27FC236}">
              <a16:creationId xmlns:a16="http://schemas.microsoft.com/office/drawing/2014/main" id="{2F5E9361-6628-434D-9BAC-3B3D7F6B51F4}"/>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9950" cy="270157"/>
    <xdr:sp macro="" textlink="">
      <xdr:nvSpPr>
        <xdr:cNvPr id="1277" name="Text Box 9" hidden="1">
          <a:extLst>
            <a:ext uri="{FF2B5EF4-FFF2-40B4-BE49-F238E27FC236}">
              <a16:creationId xmlns:a16="http://schemas.microsoft.com/office/drawing/2014/main" id="{AEBA5D52-3DF2-4255-9680-FB1ECAB7C8DE}"/>
            </a:ext>
          </a:extLst>
        </xdr:cNvPr>
        <xdr:cNvSpPr txBox="1">
          <a:spLocks noChangeArrowheads="1"/>
        </xdr:cNvSpPr>
      </xdr:nvSpPr>
      <xdr:spPr bwMode="auto">
        <a:xfrm>
          <a:off x="7760970" y="73685400"/>
          <a:ext cx="69950"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301" cy="176119"/>
    <xdr:sp macro="" textlink="">
      <xdr:nvSpPr>
        <xdr:cNvPr id="1278" name="Text Box 9" hidden="1">
          <a:extLst>
            <a:ext uri="{FF2B5EF4-FFF2-40B4-BE49-F238E27FC236}">
              <a16:creationId xmlns:a16="http://schemas.microsoft.com/office/drawing/2014/main" id="{E3F822E5-F7EB-4557-878C-E07413012C7D}"/>
            </a:ext>
          </a:extLst>
        </xdr:cNvPr>
        <xdr:cNvSpPr txBox="1">
          <a:spLocks noChangeArrowheads="1"/>
        </xdr:cNvSpPr>
      </xdr:nvSpPr>
      <xdr:spPr bwMode="auto">
        <a:xfrm>
          <a:off x="7760970" y="73685400"/>
          <a:ext cx="97301" cy="1761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301" cy="177848"/>
    <xdr:sp macro="" textlink="">
      <xdr:nvSpPr>
        <xdr:cNvPr id="1279" name="Text Box 9" hidden="1">
          <a:extLst>
            <a:ext uri="{FF2B5EF4-FFF2-40B4-BE49-F238E27FC236}">
              <a16:creationId xmlns:a16="http://schemas.microsoft.com/office/drawing/2014/main" id="{12755BB2-F53A-42FE-95DC-1EDE7CDC75B0}"/>
            </a:ext>
          </a:extLst>
        </xdr:cNvPr>
        <xdr:cNvSpPr txBox="1">
          <a:spLocks noChangeArrowheads="1"/>
        </xdr:cNvSpPr>
      </xdr:nvSpPr>
      <xdr:spPr bwMode="auto">
        <a:xfrm>
          <a:off x="7760970" y="73685400"/>
          <a:ext cx="97301" cy="1778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3026" cy="283297"/>
    <xdr:sp macro="" textlink="">
      <xdr:nvSpPr>
        <xdr:cNvPr id="1280" name="Text Box 9" hidden="1">
          <a:extLst>
            <a:ext uri="{FF2B5EF4-FFF2-40B4-BE49-F238E27FC236}">
              <a16:creationId xmlns:a16="http://schemas.microsoft.com/office/drawing/2014/main" id="{DFBE50DD-7CE2-471A-ACA8-AA005217189C}"/>
            </a:ext>
          </a:extLst>
        </xdr:cNvPr>
        <xdr:cNvSpPr txBox="1">
          <a:spLocks noChangeArrowheads="1"/>
        </xdr:cNvSpPr>
      </xdr:nvSpPr>
      <xdr:spPr bwMode="auto">
        <a:xfrm>
          <a:off x="7774305" y="73685400"/>
          <a:ext cx="93026"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3978"/>
    <xdr:sp macro="" textlink="">
      <xdr:nvSpPr>
        <xdr:cNvPr id="1281" name="Text Box 9" hidden="1">
          <a:extLst>
            <a:ext uri="{FF2B5EF4-FFF2-40B4-BE49-F238E27FC236}">
              <a16:creationId xmlns:a16="http://schemas.microsoft.com/office/drawing/2014/main" id="{241D97E1-12E3-438D-8F9C-06E4471704BF}"/>
            </a:ext>
          </a:extLst>
        </xdr:cNvPr>
        <xdr:cNvSpPr txBox="1">
          <a:spLocks noChangeArrowheads="1"/>
        </xdr:cNvSpPr>
      </xdr:nvSpPr>
      <xdr:spPr bwMode="auto">
        <a:xfrm>
          <a:off x="7774305" y="73685400"/>
          <a:ext cx="95412"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282" name="Text Box 9" hidden="1">
          <a:extLst>
            <a:ext uri="{FF2B5EF4-FFF2-40B4-BE49-F238E27FC236}">
              <a16:creationId xmlns:a16="http://schemas.microsoft.com/office/drawing/2014/main" id="{D0F0BF69-646E-4EF1-BA6F-0931A31406A2}"/>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283" name="Text Box 9" hidden="1">
          <a:extLst>
            <a:ext uri="{FF2B5EF4-FFF2-40B4-BE49-F238E27FC236}">
              <a16:creationId xmlns:a16="http://schemas.microsoft.com/office/drawing/2014/main" id="{24904288-06A1-4F40-A94A-E0FBF9482720}"/>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301" cy="168344"/>
    <xdr:sp macro="" textlink="">
      <xdr:nvSpPr>
        <xdr:cNvPr id="1284" name="Text Box 9" hidden="1">
          <a:extLst>
            <a:ext uri="{FF2B5EF4-FFF2-40B4-BE49-F238E27FC236}">
              <a16:creationId xmlns:a16="http://schemas.microsoft.com/office/drawing/2014/main" id="{29AFA199-6D23-4ACF-906E-A72D05BB6BC2}"/>
            </a:ext>
          </a:extLst>
        </xdr:cNvPr>
        <xdr:cNvSpPr txBox="1">
          <a:spLocks noChangeArrowheads="1"/>
        </xdr:cNvSpPr>
      </xdr:nvSpPr>
      <xdr:spPr bwMode="auto">
        <a:xfrm>
          <a:off x="7760970" y="73685400"/>
          <a:ext cx="97301" cy="1683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285" name="Text Box 9" hidden="1">
          <a:extLst>
            <a:ext uri="{FF2B5EF4-FFF2-40B4-BE49-F238E27FC236}">
              <a16:creationId xmlns:a16="http://schemas.microsoft.com/office/drawing/2014/main" id="{72847C17-8AAF-4DA1-8AA7-E382C44FE323}"/>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286" name="Text Box 9" hidden="1">
          <a:extLst>
            <a:ext uri="{FF2B5EF4-FFF2-40B4-BE49-F238E27FC236}">
              <a16:creationId xmlns:a16="http://schemas.microsoft.com/office/drawing/2014/main" id="{9BAC6DA5-23AF-4D78-A3F2-3233E2CD7D13}"/>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56"/>
    <xdr:sp macro="" textlink="">
      <xdr:nvSpPr>
        <xdr:cNvPr id="1287" name="Text Box 9" hidden="1">
          <a:extLst>
            <a:ext uri="{FF2B5EF4-FFF2-40B4-BE49-F238E27FC236}">
              <a16:creationId xmlns:a16="http://schemas.microsoft.com/office/drawing/2014/main" id="{E75B64F1-C7E0-48E5-8041-5CA63D6632AA}"/>
            </a:ext>
          </a:extLst>
        </xdr:cNvPr>
        <xdr:cNvSpPr txBox="1">
          <a:spLocks noChangeArrowheads="1"/>
        </xdr:cNvSpPr>
      </xdr:nvSpPr>
      <xdr:spPr bwMode="auto">
        <a:xfrm>
          <a:off x="7760970" y="73685400"/>
          <a:ext cx="606324"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288" name="Text Box 9" hidden="1">
          <a:extLst>
            <a:ext uri="{FF2B5EF4-FFF2-40B4-BE49-F238E27FC236}">
              <a16:creationId xmlns:a16="http://schemas.microsoft.com/office/drawing/2014/main" id="{4C44A809-6192-446B-BA68-665CC057EE4A}"/>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289" name="Text Box 9" hidden="1">
          <a:extLst>
            <a:ext uri="{FF2B5EF4-FFF2-40B4-BE49-F238E27FC236}">
              <a16:creationId xmlns:a16="http://schemas.microsoft.com/office/drawing/2014/main" id="{9FAE0E67-325C-4AD0-82F1-5D903EADC17B}"/>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290" name="Text Box 9" hidden="1">
          <a:extLst>
            <a:ext uri="{FF2B5EF4-FFF2-40B4-BE49-F238E27FC236}">
              <a16:creationId xmlns:a16="http://schemas.microsoft.com/office/drawing/2014/main" id="{90D9AF7E-0BC5-4E4C-9101-17C6286341D1}"/>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291" name="Text Box 9" hidden="1">
          <a:extLst>
            <a:ext uri="{FF2B5EF4-FFF2-40B4-BE49-F238E27FC236}">
              <a16:creationId xmlns:a16="http://schemas.microsoft.com/office/drawing/2014/main" id="{12AC1A77-6904-44B3-8D3E-1EE3AC202C6D}"/>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56"/>
    <xdr:sp macro="" textlink="">
      <xdr:nvSpPr>
        <xdr:cNvPr id="1292" name="Text Box 9" hidden="1">
          <a:extLst>
            <a:ext uri="{FF2B5EF4-FFF2-40B4-BE49-F238E27FC236}">
              <a16:creationId xmlns:a16="http://schemas.microsoft.com/office/drawing/2014/main" id="{DCB1920B-2D4F-4199-837D-2378F8EABB5B}"/>
            </a:ext>
          </a:extLst>
        </xdr:cNvPr>
        <xdr:cNvSpPr txBox="1">
          <a:spLocks noChangeArrowheads="1"/>
        </xdr:cNvSpPr>
      </xdr:nvSpPr>
      <xdr:spPr bwMode="auto">
        <a:xfrm>
          <a:off x="7760970" y="73685400"/>
          <a:ext cx="606324"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293" name="Text Box 9" hidden="1">
          <a:extLst>
            <a:ext uri="{FF2B5EF4-FFF2-40B4-BE49-F238E27FC236}">
              <a16:creationId xmlns:a16="http://schemas.microsoft.com/office/drawing/2014/main" id="{984D2DFC-1C41-4234-9DAD-05F62D6BB000}"/>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4187" cy="270157"/>
    <xdr:sp macro="" textlink="">
      <xdr:nvSpPr>
        <xdr:cNvPr id="1294" name="Text Box 9" hidden="1">
          <a:extLst>
            <a:ext uri="{FF2B5EF4-FFF2-40B4-BE49-F238E27FC236}">
              <a16:creationId xmlns:a16="http://schemas.microsoft.com/office/drawing/2014/main" id="{5D62F194-3D22-4627-97EC-5B24C6CFE771}"/>
            </a:ext>
          </a:extLst>
        </xdr:cNvPr>
        <xdr:cNvSpPr txBox="1">
          <a:spLocks noChangeArrowheads="1"/>
        </xdr:cNvSpPr>
      </xdr:nvSpPr>
      <xdr:spPr bwMode="auto">
        <a:xfrm>
          <a:off x="7760970" y="73685400"/>
          <a:ext cx="94187"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301" cy="168344"/>
    <xdr:sp macro="" textlink="">
      <xdr:nvSpPr>
        <xdr:cNvPr id="1295" name="Text Box 9" hidden="1">
          <a:extLst>
            <a:ext uri="{FF2B5EF4-FFF2-40B4-BE49-F238E27FC236}">
              <a16:creationId xmlns:a16="http://schemas.microsoft.com/office/drawing/2014/main" id="{F6C732DC-87E2-4C77-9DDE-4485C7AC3C87}"/>
            </a:ext>
          </a:extLst>
        </xdr:cNvPr>
        <xdr:cNvSpPr txBox="1">
          <a:spLocks noChangeArrowheads="1"/>
        </xdr:cNvSpPr>
      </xdr:nvSpPr>
      <xdr:spPr bwMode="auto">
        <a:xfrm>
          <a:off x="7760970" y="73685400"/>
          <a:ext cx="97301" cy="1683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301" cy="151632"/>
    <xdr:sp macro="" textlink="">
      <xdr:nvSpPr>
        <xdr:cNvPr id="1296" name="Text Box 9" hidden="1">
          <a:extLst>
            <a:ext uri="{FF2B5EF4-FFF2-40B4-BE49-F238E27FC236}">
              <a16:creationId xmlns:a16="http://schemas.microsoft.com/office/drawing/2014/main" id="{8D67F9FC-B200-4020-8911-4E5D5D64207E}"/>
            </a:ext>
          </a:extLst>
        </xdr:cNvPr>
        <xdr:cNvSpPr txBox="1">
          <a:spLocks noChangeArrowheads="1"/>
        </xdr:cNvSpPr>
      </xdr:nvSpPr>
      <xdr:spPr bwMode="auto">
        <a:xfrm>
          <a:off x="7760970" y="73685400"/>
          <a:ext cx="97301" cy="15163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297" name="Text Box 9" hidden="1">
          <a:extLst>
            <a:ext uri="{FF2B5EF4-FFF2-40B4-BE49-F238E27FC236}">
              <a16:creationId xmlns:a16="http://schemas.microsoft.com/office/drawing/2014/main" id="{1D5A9DAB-8C9F-4885-B822-0DD6501D75BB}"/>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298" name="Text Box 9" hidden="1">
          <a:extLst>
            <a:ext uri="{FF2B5EF4-FFF2-40B4-BE49-F238E27FC236}">
              <a16:creationId xmlns:a16="http://schemas.microsoft.com/office/drawing/2014/main" id="{E2992D0F-94EC-4ECC-AAF0-EA236CDB2BA9}"/>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299" name="Text Box 9" hidden="1">
          <a:extLst>
            <a:ext uri="{FF2B5EF4-FFF2-40B4-BE49-F238E27FC236}">
              <a16:creationId xmlns:a16="http://schemas.microsoft.com/office/drawing/2014/main" id="{65626951-8A7A-43C0-A1E6-A00CC331F785}"/>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300" name="Text Box 9" hidden="1">
          <a:extLst>
            <a:ext uri="{FF2B5EF4-FFF2-40B4-BE49-F238E27FC236}">
              <a16:creationId xmlns:a16="http://schemas.microsoft.com/office/drawing/2014/main" id="{ADBEE88C-9593-47CF-9F9E-9F0CC7A474A8}"/>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301" name="Text Box 9" hidden="1">
          <a:extLst>
            <a:ext uri="{FF2B5EF4-FFF2-40B4-BE49-F238E27FC236}">
              <a16:creationId xmlns:a16="http://schemas.microsoft.com/office/drawing/2014/main" id="{DB146839-FD4A-47B5-BFA5-0114640D185E}"/>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302" name="Text Box 9" hidden="1">
          <a:extLst>
            <a:ext uri="{FF2B5EF4-FFF2-40B4-BE49-F238E27FC236}">
              <a16:creationId xmlns:a16="http://schemas.microsoft.com/office/drawing/2014/main" id="{C8878BAF-EE29-48E4-8FAD-816D3D68D567}"/>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303" name="Text Box 9" hidden="1">
          <a:extLst>
            <a:ext uri="{FF2B5EF4-FFF2-40B4-BE49-F238E27FC236}">
              <a16:creationId xmlns:a16="http://schemas.microsoft.com/office/drawing/2014/main" id="{A9522739-B692-4B70-96DE-EA8E1EB868A8}"/>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9950" cy="270157"/>
    <xdr:sp macro="" textlink="">
      <xdr:nvSpPr>
        <xdr:cNvPr id="1304" name="Text Box 9" hidden="1">
          <a:extLst>
            <a:ext uri="{FF2B5EF4-FFF2-40B4-BE49-F238E27FC236}">
              <a16:creationId xmlns:a16="http://schemas.microsoft.com/office/drawing/2014/main" id="{3221ADB9-AA62-46CD-B077-8B304B1A642B}"/>
            </a:ext>
          </a:extLst>
        </xdr:cNvPr>
        <xdr:cNvSpPr txBox="1">
          <a:spLocks noChangeArrowheads="1"/>
        </xdr:cNvSpPr>
      </xdr:nvSpPr>
      <xdr:spPr bwMode="auto">
        <a:xfrm>
          <a:off x="7760970" y="73685400"/>
          <a:ext cx="69950"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3026" cy="283297"/>
    <xdr:sp macro="" textlink="">
      <xdr:nvSpPr>
        <xdr:cNvPr id="1305" name="Text Box 9" hidden="1">
          <a:extLst>
            <a:ext uri="{FF2B5EF4-FFF2-40B4-BE49-F238E27FC236}">
              <a16:creationId xmlns:a16="http://schemas.microsoft.com/office/drawing/2014/main" id="{9C5C8054-D06C-4007-B0E3-7CED49C330F8}"/>
            </a:ext>
          </a:extLst>
        </xdr:cNvPr>
        <xdr:cNvSpPr txBox="1">
          <a:spLocks noChangeArrowheads="1"/>
        </xdr:cNvSpPr>
      </xdr:nvSpPr>
      <xdr:spPr bwMode="auto">
        <a:xfrm>
          <a:off x="7774305" y="73685400"/>
          <a:ext cx="93026"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3978"/>
    <xdr:sp macro="" textlink="">
      <xdr:nvSpPr>
        <xdr:cNvPr id="1306" name="Text Box 9" hidden="1">
          <a:extLst>
            <a:ext uri="{FF2B5EF4-FFF2-40B4-BE49-F238E27FC236}">
              <a16:creationId xmlns:a16="http://schemas.microsoft.com/office/drawing/2014/main" id="{3EDB3672-4ADD-4AA8-8DC6-344CF45D478B}"/>
            </a:ext>
          </a:extLst>
        </xdr:cNvPr>
        <xdr:cNvSpPr txBox="1">
          <a:spLocks noChangeArrowheads="1"/>
        </xdr:cNvSpPr>
      </xdr:nvSpPr>
      <xdr:spPr bwMode="auto">
        <a:xfrm>
          <a:off x="7774305" y="73685400"/>
          <a:ext cx="95412"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307" name="Text Box 9" hidden="1">
          <a:extLst>
            <a:ext uri="{FF2B5EF4-FFF2-40B4-BE49-F238E27FC236}">
              <a16:creationId xmlns:a16="http://schemas.microsoft.com/office/drawing/2014/main" id="{8E4CD909-EF6E-47AA-B84A-3A384D34B47B}"/>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308" name="Text Box 9" hidden="1">
          <a:extLst>
            <a:ext uri="{FF2B5EF4-FFF2-40B4-BE49-F238E27FC236}">
              <a16:creationId xmlns:a16="http://schemas.microsoft.com/office/drawing/2014/main" id="{2BEF098E-94B6-4FBE-A0EB-19CC226BF8E5}"/>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309" name="Text Box 9" hidden="1">
          <a:extLst>
            <a:ext uri="{FF2B5EF4-FFF2-40B4-BE49-F238E27FC236}">
              <a16:creationId xmlns:a16="http://schemas.microsoft.com/office/drawing/2014/main" id="{77514B0E-E6E7-421E-8C79-74E4BC141CC7}"/>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310" name="Text Box 9" hidden="1">
          <a:extLst>
            <a:ext uri="{FF2B5EF4-FFF2-40B4-BE49-F238E27FC236}">
              <a16:creationId xmlns:a16="http://schemas.microsoft.com/office/drawing/2014/main" id="{8229E57F-F4E2-4AD2-9987-127CB3E838C1}"/>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311" name="Text Box 9" hidden="1">
          <a:extLst>
            <a:ext uri="{FF2B5EF4-FFF2-40B4-BE49-F238E27FC236}">
              <a16:creationId xmlns:a16="http://schemas.microsoft.com/office/drawing/2014/main" id="{5FD08F9B-09AC-449D-AB84-FFDD2529C1DA}"/>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4187" cy="270157"/>
    <xdr:sp macro="" textlink="">
      <xdr:nvSpPr>
        <xdr:cNvPr id="1312" name="Text Box 9" hidden="1">
          <a:extLst>
            <a:ext uri="{FF2B5EF4-FFF2-40B4-BE49-F238E27FC236}">
              <a16:creationId xmlns:a16="http://schemas.microsoft.com/office/drawing/2014/main" id="{50268A6E-4BC4-4B55-BF87-E6B917F4510C}"/>
            </a:ext>
          </a:extLst>
        </xdr:cNvPr>
        <xdr:cNvSpPr txBox="1">
          <a:spLocks noChangeArrowheads="1"/>
        </xdr:cNvSpPr>
      </xdr:nvSpPr>
      <xdr:spPr bwMode="auto">
        <a:xfrm>
          <a:off x="7760970" y="73685400"/>
          <a:ext cx="94187"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313" name="Text Box 9" hidden="1">
          <a:extLst>
            <a:ext uri="{FF2B5EF4-FFF2-40B4-BE49-F238E27FC236}">
              <a16:creationId xmlns:a16="http://schemas.microsoft.com/office/drawing/2014/main" id="{34787C41-7BBD-425A-9FCB-EDD57D9C1A6D}"/>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314" name="Text Box 9" hidden="1">
          <a:extLst>
            <a:ext uri="{FF2B5EF4-FFF2-40B4-BE49-F238E27FC236}">
              <a16:creationId xmlns:a16="http://schemas.microsoft.com/office/drawing/2014/main" id="{707ECD2A-709A-4896-8BAE-DA159D82BBB9}"/>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315" name="Text Box 9" hidden="1">
          <a:extLst>
            <a:ext uri="{FF2B5EF4-FFF2-40B4-BE49-F238E27FC236}">
              <a16:creationId xmlns:a16="http://schemas.microsoft.com/office/drawing/2014/main" id="{D682F42E-937E-4C51-AFC2-8C3423629311}"/>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316" name="Text Box 9" hidden="1">
          <a:extLst>
            <a:ext uri="{FF2B5EF4-FFF2-40B4-BE49-F238E27FC236}">
              <a16:creationId xmlns:a16="http://schemas.microsoft.com/office/drawing/2014/main" id="{80F715E8-365E-4CFB-93B2-2DFF5C3AC429}"/>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317" name="Text Box 9" hidden="1">
          <a:extLst>
            <a:ext uri="{FF2B5EF4-FFF2-40B4-BE49-F238E27FC236}">
              <a16:creationId xmlns:a16="http://schemas.microsoft.com/office/drawing/2014/main" id="{5296DB96-74EA-412A-86B3-A2213544134F}"/>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318" name="Text Box 9" hidden="1">
          <a:extLst>
            <a:ext uri="{FF2B5EF4-FFF2-40B4-BE49-F238E27FC236}">
              <a16:creationId xmlns:a16="http://schemas.microsoft.com/office/drawing/2014/main" id="{AF9BD791-5EC8-4D89-AA0D-87DBE9B8B1AD}"/>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319" name="Text Box 9" hidden="1">
          <a:extLst>
            <a:ext uri="{FF2B5EF4-FFF2-40B4-BE49-F238E27FC236}">
              <a16:creationId xmlns:a16="http://schemas.microsoft.com/office/drawing/2014/main" id="{886FB39A-C36F-4A07-B139-F3F080A85781}"/>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4187" cy="270157"/>
    <xdr:sp macro="" textlink="">
      <xdr:nvSpPr>
        <xdr:cNvPr id="1320" name="Text Box 9" hidden="1">
          <a:extLst>
            <a:ext uri="{FF2B5EF4-FFF2-40B4-BE49-F238E27FC236}">
              <a16:creationId xmlns:a16="http://schemas.microsoft.com/office/drawing/2014/main" id="{F79B251A-1973-4454-B79C-5A3F6AEE22A6}"/>
            </a:ext>
          </a:extLst>
        </xdr:cNvPr>
        <xdr:cNvSpPr txBox="1">
          <a:spLocks noChangeArrowheads="1"/>
        </xdr:cNvSpPr>
      </xdr:nvSpPr>
      <xdr:spPr bwMode="auto">
        <a:xfrm>
          <a:off x="7760970" y="73685400"/>
          <a:ext cx="94187"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321" name="Text Box 9" hidden="1">
          <a:extLst>
            <a:ext uri="{FF2B5EF4-FFF2-40B4-BE49-F238E27FC236}">
              <a16:creationId xmlns:a16="http://schemas.microsoft.com/office/drawing/2014/main" id="{95DD03C7-1209-4E9E-83BB-7A700066315C}"/>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322" name="Text Box 9" hidden="1">
          <a:extLst>
            <a:ext uri="{FF2B5EF4-FFF2-40B4-BE49-F238E27FC236}">
              <a16:creationId xmlns:a16="http://schemas.microsoft.com/office/drawing/2014/main" id="{D99B21EA-FCF0-4EC1-BA8A-A887C4C2FCB1}"/>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323" name="Text Box 9" hidden="1">
          <a:extLst>
            <a:ext uri="{FF2B5EF4-FFF2-40B4-BE49-F238E27FC236}">
              <a16:creationId xmlns:a16="http://schemas.microsoft.com/office/drawing/2014/main" id="{4275ABEB-767B-49F7-8E95-A4A11A39B6F9}"/>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324" name="Text Box 9" hidden="1">
          <a:extLst>
            <a:ext uri="{FF2B5EF4-FFF2-40B4-BE49-F238E27FC236}">
              <a16:creationId xmlns:a16="http://schemas.microsoft.com/office/drawing/2014/main" id="{F7D0C35E-D556-439A-BD88-45E3BC8A5BB6}"/>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325" name="Text Box 9" hidden="1">
          <a:extLst>
            <a:ext uri="{FF2B5EF4-FFF2-40B4-BE49-F238E27FC236}">
              <a16:creationId xmlns:a16="http://schemas.microsoft.com/office/drawing/2014/main" id="{4107519D-D56D-4726-B12F-66E2B6327AD3}"/>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326" name="Text Box 9" hidden="1">
          <a:extLst>
            <a:ext uri="{FF2B5EF4-FFF2-40B4-BE49-F238E27FC236}">
              <a16:creationId xmlns:a16="http://schemas.microsoft.com/office/drawing/2014/main" id="{412652B1-A7CA-4BF7-9AC7-5E2A3EE6E08C}"/>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327" name="Text Box 9" hidden="1">
          <a:extLst>
            <a:ext uri="{FF2B5EF4-FFF2-40B4-BE49-F238E27FC236}">
              <a16:creationId xmlns:a16="http://schemas.microsoft.com/office/drawing/2014/main" id="{87EF1D66-E49D-4510-95DB-A59007F58087}"/>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4187" cy="270157"/>
    <xdr:sp macro="" textlink="">
      <xdr:nvSpPr>
        <xdr:cNvPr id="1328" name="Text Box 9" hidden="1">
          <a:extLst>
            <a:ext uri="{FF2B5EF4-FFF2-40B4-BE49-F238E27FC236}">
              <a16:creationId xmlns:a16="http://schemas.microsoft.com/office/drawing/2014/main" id="{3E0113A4-BE02-42AD-AC66-B2AC93AFBF22}"/>
            </a:ext>
          </a:extLst>
        </xdr:cNvPr>
        <xdr:cNvSpPr txBox="1">
          <a:spLocks noChangeArrowheads="1"/>
        </xdr:cNvSpPr>
      </xdr:nvSpPr>
      <xdr:spPr bwMode="auto">
        <a:xfrm>
          <a:off x="7760970" y="73685400"/>
          <a:ext cx="94187"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329" name="Text Box 9" hidden="1">
          <a:extLst>
            <a:ext uri="{FF2B5EF4-FFF2-40B4-BE49-F238E27FC236}">
              <a16:creationId xmlns:a16="http://schemas.microsoft.com/office/drawing/2014/main" id="{1838DD60-5A63-40A8-B6D2-08E1EA0F4740}"/>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330" name="Text Box 9" hidden="1">
          <a:extLst>
            <a:ext uri="{FF2B5EF4-FFF2-40B4-BE49-F238E27FC236}">
              <a16:creationId xmlns:a16="http://schemas.microsoft.com/office/drawing/2014/main" id="{921135E5-5877-4F73-9693-4A999A5C3B85}"/>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331" name="Text Box 9" hidden="1">
          <a:extLst>
            <a:ext uri="{FF2B5EF4-FFF2-40B4-BE49-F238E27FC236}">
              <a16:creationId xmlns:a16="http://schemas.microsoft.com/office/drawing/2014/main" id="{FD8BC0EB-F15D-457E-962C-AC47C0B1B96E}"/>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332" name="Text Box 9" hidden="1">
          <a:extLst>
            <a:ext uri="{FF2B5EF4-FFF2-40B4-BE49-F238E27FC236}">
              <a16:creationId xmlns:a16="http://schemas.microsoft.com/office/drawing/2014/main" id="{C6C8287E-7965-4877-9BE3-563E4C02D5E5}"/>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301" cy="168344"/>
    <xdr:sp macro="" textlink="">
      <xdr:nvSpPr>
        <xdr:cNvPr id="1333" name="Text Box 9" hidden="1">
          <a:extLst>
            <a:ext uri="{FF2B5EF4-FFF2-40B4-BE49-F238E27FC236}">
              <a16:creationId xmlns:a16="http://schemas.microsoft.com/office/drawing/2014/main" id="{C39B3A9D-75BC-41FD-835E-33B5064D78E6}"/>
            </a:ext>
          </a:extLst>
        </xdr:cNvPr>
        <xdr:cNvSpPr txBox="1">
          <a:spLocks noChangeArrowheads="1"/>
        </xdr:cNvSpPr>
      </xdr:nvSpPr>
      <xdr:spPr bwMode="auto">
        <a:xfrm>
          <a:off x="7760970" y="73685400"/>
          <a:ext cx="97301" cy="1683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334" name="Text Box 9" hidden="1">
          <a:extLst>
            <a:ext uri="{FF2B5EF4-FFF2-40B4-BE49-F238E27FC236}">
              <a16:creationId xmlns:a16="http://schemas.microsoft.com/office/drawing/2014/main" id="{CF6C94CF-B46E-422E-B520-32A474173388}"/>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335" name="Text Box 9" hidden="1">
          <a:extLst>
            <a:ext uri="{FF2B5EF4-FFF2-40B4-BE49-F238E27FC236}">
              <a16:creationId xmlns:a16="http://schemas.microsoft.com/office/drawing/2014/main" id="{317963E4-79B9-4975-B4A2-857D4B99D2C8}"/>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56"/>
    <xdr:sp macro="" textlink="">
      <xdr:nvSpPr>
        <xdr:cNvPr id="1336" name="Text Box 9" hidden="1">
          <a:extLst>
            <a:ext uri="{FF2B5EF4-FFF2-40B4-BE49-F238E27FC236}">
              <a16:creationId xmlns:a16="http://schemas.microsoft.com/office/drawing/2014/main" id="{819AEB8D-8E25-4C3F-815D-A5CA789DA42D}"/>
            </a:ext>
          </a:extLst>
        </xdr:cNvPr>
        <xdr:cNvSpPr txBox="1">
          <a:spLocks noChangeArrowheads="1"/>
        </xdr:cNvSpPr>
      </xdr:nvSpPr>
      <xdr:spPr bwMode="auto">
        <a:xfrm>
          <a:off x="7760970" y="73685400"/>
          <a:ext cx="606324"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337" name="Text Box 9" hidden="1">
          <a:extLst>
            <a:ext uri="{FF2B5EF4-FFF2-40B4-BE49-F238E27FC236}">
              <a16:creationId xmlns:a16="http://schemas.microsoft.com/office/drawing/2014/main" id="{A0364E25-EC3E-4CCC-9A4C-35D3629BD4D2}"/>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338" name="Text Box 9" hidden="1">
          <a:extLst>
            <a:ext uri="{FF2B5EF4-FFF2-40B4-BE49-F238E27FC236}">
              <a16:creationId xmlns:a16="http://schemas.microsoft.com/office/drawing/2014/main" id="{EFAC6716-AC31-4386-9158-CF97593382C7}"/>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339" name="Text Box 9" hidden="1">
          <a:extLst>
            <a:ext uri="{FF2B5EF4-FFF2-40B4-BE49-F238E27FC236}">
              <a16:creationId xmlns:a16="http://schemas.microsoft.com/office/drawing/2014/main" id="{C930873F-E6DA-4602-A33E-9A963A0170FC}"/>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340" name="Text Box 9" hidden="1">
          <a:extLst>
            <a:ext uri="{FF2B5EF4-FFF2-40B4-BE49-F238E27FC236}">
              <a16:creationId xmlns:a16="http://schemas.microsoft.com/office/drawing/2014/main" id="{BDA7EC88-7944-4A8C-8FBE-BCFA4285D838}"/>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56"/>
    <xdr:sp macro="" textlink="">
      <xdr:nvSpPr>
        <xdr:cNvPr id="1341" name="Text Box 9" hidden="1">
          <a:extLst>
            <a:ext uri="{FF2B5EF4-FFF2-40B4-BE49-F238E27FC236}">
              <a16:creationId xmlns:a16="http://schemas.microsoft.com/office/drawing/2014/main" id="{CAA18629-CAE6-4990-B378-E7E1C25D055B}"/>
            </a:ext>
          </a:extLst>
        </xdr:cNvPr>
        <xdr:cNvSpPr txBox="1">
          <a:spLocks noChangeArrowheads="1"/>
        </xdr:cNvSpPr>
      </xdr:nvSpPr>
      <xdr:spPr bwMode="auto">
        <a:xfrm>
          <a:off x="7760970" y="73685400"/>
          <a:ext cx="606324"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342" name="Text Box 9" hidden="1">
          <a:extLst>
            <a:ext uri="{FF2B5EF4-FFF2-40B4-BE49-F238E27FC236}">
              <a16:creationId xmlns:a16="http://schemas.microsoft.com/office/drawing/2014/main" id="{280E402F-780D-462E-B1F9-5CDB1830A7E2}"/>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4187" cy="270157"/>
    <xdr:sp macro="" textlink="">
      <xdr:nvSpPr>
        <xdr:cNvPr id="1343" name="Text Box 9" hidden="1">
          <a:extLst>
            <a:ext uri="{FF2B5EF4-FFF2-40B4-BE49-F238E27FC236}">
              <a16:creationId xmlns:a16="http://schemas.microsoft.com/office/drawing/2014/main" id="{F3148FAB-9470-4F2E-A762-135568DB585D}"/>
            </a:ext>
          </a:extLst>
        </xdr:cNvPr>
        <xdr:cNvSpPr txBox="1">
          <a:spLocks noChangeArrowheads="1"/>
        </xdr:cNvSpPr>
      </xdr:nvSpPr>
      <xdr:spPr bwMode="auto">
        <a:xfrm>
          <a:off x="7760970" y="73685400"/>
          <a:ext cx="94187"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301" cy="168344"/>
    <xdr:sp macro="" textlink="">
      <xdr:nvSpPr>
        <xdr:cNvPr id="1344" name="Text Box 9" hidden="1">
          <a:extLst>
            <a:ext uri="{FF2B5EF4-FFF2-40B4-BE49-F238E27FC236}">
              <a16:creationId xmlns:a16="http://schemas.microsoft.com/office/drawing/2014/main" id="{EE3C4728-DEC3-449D-85C7-6F455B0772CD}"/>
            </a:ext>
          </a:extLst>
        </xdr:cNvPr>
        <xdr:cNvSpPr txBox="1">
          <a:spLocks noChangeArrowheads="1"/>
        </xdr:cNvSpPr>
      </xdr:nvSpPr>
      <xdr:spPr bwMode="auto">
        <a:xfrm>
          <a:off x="7760970" y="73685400"/>
          <a:ext cx="97301" cy="1683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301" cy="151632"/>
    <xdr:sp macro="" textlink="">
      <xdr:nvSpPr>
        <xdr:cNvPr id="1345" name="Text Box 9" hidden="1">
          <a:extLst>
            <a:ext uri="{FF2B5EF4-FFF2-40B4-BE49-F238E27FC236}">
              <a16:creationId xmlns:a16="http://schemas.microsoft.com/office/drawing/2014/main" id="{3403D040-60E6-4252-8CBD-1371B5A583A6}"/>
            </a:ext>
          </a:extLst>
        </xdr:cNvPr>
        <xdr:cNvSpPr txBox="1">
          <a:spLocks noChangeArrowheads="1"/>
        </xdr:cNvSpPr>
      </xdr:nvSpPr>
      <xdr:spPr bwMode="auto">
        <a:xfrm>
          <a:off x="7760970" y="73685400"/>
          <a:ext cx="97301" cy="15163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346" name="Text Box 9" hidden="1">
          <a:extLst>
            <a:ext uri="{FF2B5EF4-FFF2-40B4-BE49-F238E27FC236}">
              <a16:creationId xmlns:a16="http://schemas.microsoft.com/office/drawing/2014/main" id="{A0DE1DDD-BABA-4EED-B6FB-670385937E1C}"/>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347" name="Text Box 9" hidden="1">
          <a:extLst>
            <a:ext uri="{FF2B5EF4-FFF2-40B4-BE49-F238E27FC236}">
              <a16:creationId xmlns:a16="http://schemas.microsoft.com/office/drawing/2014/main" id="{1FA19BE7-018B-4CBB-80F6-ACE2AF3CD726}"/>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348" name="Text Box 9" hidden="1">
          <a:extLst>
            <a:ext uri="{FF2B5EF4-FFF2-40B4-BE49-F238E27FC236}">
              <a16:creationId xmlns:a16="http://schemas.microsoft.com/office/drawing/2014/main" id="{1057BBF7-F433-4380-8BF5-B6748DE7B098}"/>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349" name="Text Box 9" hidden="1">
          <a:extLst>
            <a:ext uri="{FF2B5EF4-FFF2-40B4-BE49-F238E27FC236}">
              <a16:creationId xmlns:a16="http://schemas.microsoft.com/office/drawing/2014/main" id="{74B54695-4F5D-49BB-9F49-ADDC6E4E4680}"/>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350" name="Text Box 9" hidden="1">
          <a:extLst>
            <a:ext uri="{FF2B5EF4-FFF2-40B4-BE49-F238E27FC236}">
              <a16:creationId xmlns:a16="http://schemas.microsoft.com/office/drawing/2014/main" id="{3196F88B-6EAF-453C-8A28-B447F4DEF1B5}"/>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351" name="Text Box 9" hidden="1">
          <a:extLst>
            <a:ext uri="{FF2B5EF4-FFF2-40B4-BE49-F238E27FC236}">
              <a16:creationId xmlns:a16="http://schemas.microsoft.com/office/drawing/2014/main" id="{34F53FC9-D0E2-4590-AB3F-649E537E814D}"/>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352" name="Text Box 9" hidden="1">
          <a:extLst>
            <a:ext uri="{FF2B5EF4-FFF2-40B4-BE49-F238E27FC236}">
              <a16:creationId xmlns:a16="http://schemas.microsoft.com/office/drawing/2014/main" id="{C452CFC4-DB49-41C0-A2E7-8DE927B3D635}"/>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4187" cy="270157"/>
    <xdr:sp macro="" textlink="">
      <xdr:nvSpPr>
        <xdr:cNvPr id="1353" name="Text Box 9" hidden="1">
          <a:extLst>
            <a:ext uri="{FF2B5EF4-FFF2-40B4-BE49-F238E27FC236}">
              <a16:creationId xmlns:a16="http://schemas.microsoft.com/office/drawing/2014/main" id="{ABF7D26C-E6B7-4AF6-902C-ECA570B719C2}"/>
            </a:ext>
          </a:extLst>
        </xdr:cNvPr>
        <xdr:cNvSpPr txBox="1">
          <a:spLocks noChangeArrowheads="1"/>
        </xdr:cNvSpPr>
      </xdr:nvSpPr>
      <xdr:spPr bwMode="auto">
        <a:xfrm>
          <a:off x="7760970" y="73685400"/>
          <a:ext cx="94187"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354" name="Text Box 9" hidden="1">
          <a:extLst>
            <a:ext uri="{FF2B5EF4-FFF2-40B4-BE49-F238E27FC236}">
              <a16:creationId xmlns:a16="http://schemas.microsoft.com/office/drawing/2014/main" id="{1A849471-5C73-4608-B930-3332B40315E6}"/>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355" name="Text Box 9" hidden="1">
          <a:extLst>
            <a:ext uri="{FF2B5EF4-FFF2-40B4-BE49-F238E27FC236}">
              <a16:creationId xmlns:a16="http://schemas.microsoft.com/office/drawing/2014/main" id="{4A72935C-C11E-42B4-A788-089A88001839}"/>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356" name="Text Box 9" hidden="1">
          <a:extLst>
            <a:ext uri="{FF2B5EF4-FFF2-40B4-BE49-F238E27FC236}">
              <a16:creationId xmlns:a16="http://schemas.microsoft.com/office/drawing/2014/main" id="{0D9EABBF-96E1-4BB6-B976-A3AB0D645B02}"/>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357" name="Text Box 9" hidden="1">
          <a:extLst>
            <a:ext uri="{FF2B5EF4-FFF2-40B4-BE49-F238E27FC236}">
              <a16:creationId xmlns:a16="http://schemas.microsoft.com/office/drawing/2014/main" id="{F45E6F5A-3290-40A8-831A-F48814E34D2D}"/>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358" name="Text Box 9" hidden="1">
          <a:extLst>
            <a:ext uri="{FF2B5EF4-FFF2-40B4-BE49-F238E27FC236}">
              <a16:creationId xmlns:a16="http://schemas.microsoft.com/office/drawing/2014/main" id="{794E444D-830D-4310-8CE2-F740DD892418}"/>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359" name="Text Box 9" hidden="1">
          <a:extLst>
            <a:ext uri="{FF2B5EF4-FFF2-40B4-BE49-F238E27FC236}">
              <a16:creationId xmlns:a16="http://schemas.microsoft.com/office/drawing/2014/main" id="{33784BF2-7F9E-4AEB-A13A-B99810FCE714}"/>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360" name="Text Box 9" hidden="1">
          <a:extLst>
            <a:ext uri="{FF2B5EF4-FFF2-40B4-BE49-F238E27FC236}">
              <a16:creationId xmlns:a16="http://schemas.microsoft.com/office/drawing/2014/main" id="{70B43ACE-4040-43AC-AD7E-87272216F7E7}"/>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4187" cy="270157"/>
    <xdr:sp macro="" textlink="">
      <xdr:nvSpPr>
        <xdr:cNvPr id="1361" name="Text Box 9" hidden="1">
          <a:extLst>
            <a:ext uri="{FF2B5EF4-FFF2-40B4-BE49-F238E27FC236}">
              <a16:creationId xmlns:a16="http://schemas.microsoft.com/office/drawing/2014/main" id="{444DC926-B6FB-4518-B560-A58D6A2C926B}"/>
            </a:ext>
          </a:extLst>
        </xdr:cNvPr>
        <xdr:cNvSpPr txBox="1">
          <a:spLocks noChangeArrowheads="1"/>
        </xdr:cNvSpPr>
      </xdr:nvSpPr>
      <xdr:spPr bwMode="auto">
        <a:xfrm>
          <a:off x="7760970" y="73685400"/>
          <a:ext cx="94187"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362" name="Text Box 9" hidden="1">
          <a:extLst>
            <a:ext uri="{FF2B5EF4-FFF2-40B4-BE49-F238E27FC236}">
              <a16:creationId xmlns:a16="http://schemas.microsoft.com/office/drawing/2014/main" id="{6ECF268F-D1AF-44BF-8E1D-C32470389377}"/>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363" name="Text Box 9" hidden="1">
          <a:extLst>
            <a:ext uri="{FF2B5EF4-FFF2-40B4-BE49-F238E27FC236}">
              <a16:creationId xmlns:a16="http://schemas.microsoft.com/office/drawing/2014/main" id="{9D21BD21-E339-4BF8-86CC-977CD3170164}"/>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364" name="Text Box 9" hidden="1">
          <a:extLst>
            <a:ext uri="{FF2B5EF4-FFF2-40B4-BE49-F238E27FC236}">
              <a16:creationId xmlns:a16="http://schemas.microsoft.com/office/drawing/2014/main" id="{CC131801-4646-41D5-A7BC-36EA6B96E833}"/>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365" name="Text Box 9" hidden="1">
          <a:extLst>
            <a:ext uri="{FF2B5EF4-FFF2-40B4-BE49-F238E27FC236}">
              <a16:creationId xmlns:a16="http://schemas.microsoft.com/office/drawing/2014/main" id="{13443BC1-2AE5-446E-B3DE-97ED43C215BE}"/>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288316"/>
    <xdr:sp macro="" textlink="">
      <xdr:nvSpPr>
        <xdr:cNvPr id="1366" name="Text Box 9" hidden="1">
          <a:extLst>
            <a:ext uri="{FF2B5EF4-FFF2-40B4-BE49-F238E27FC236}">
              <a16:creationId xmlns:a16="http://schemas.microsoft.com/office/drawing/2014/main" id="{7CBCCC76-EF85-4CBB-8080-6FBD426C50D6}"/>
            </a:ext>
          </a:extLst>
        </xdr:cNvPr>
        <xdr:cNvSpPr txBox="1">
          <a:spLocks noChangeArrowheads="1"/>
        </xdr:cNvSpPr>
      </xdr:nvSpPr>
      <xdr:spPr bwMode="auto">
        <a:xfrm>
          <a:off x="7774305" y="73685400"/>
          <a:ext cx="89508" cy="28831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89508" cy="392157"/>
    <xdr:sp macro="" textlink="">
      <xdr:nvSpPr>
        <xdr:cNvPr id="1367" name="Text Box 9" hidden="1">
          <a:extLst>
            <a:ext uri="{FF2B5EF4-FFF2-40B4-BE49-F238E27FC236}">
              <a16:creationId xmlns:a16="http://schemas.microsoft.com/office/drawing/2014/main" id="{091176D7-2385-4C6A-BC5B-9499DE07D5D5}"/>
            </a:ext>
          </a:extLst>
        </xdr:cNvPr>
        <xdr:cNvSpPr txBox="1">
          <a:spLocks noChangeArrowheads="1"/>
        </xdr:cNvSpPr>
      </xdr:nvSpPr>
      <xdr:spPr bwMode="auto">
        <a:xfrm>
          <a:off x="7774305" y="73685400"/>
          <a:ext cx="89508" cy="3921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75546" cy="392896"/>
    <xdr:sp macro="" textlink="">
      <xdr:nvSpPr>
        <xdr:cNvPr id="1368" name="Text Box 9" hidden="1">
          <a:extLst>
            <a:ext uri="{FF2B5EF4-FFF2-40B4-BE49-F238E27FC236}">
              <a16:creationId xmlns:a16="http://schemas.microsoft.com/office/drawing/2014/main" id="{8AC30982-EFA9-4F6D-8630-82ACAE73A845}"/>
            </a:ext>
          </a:extLst>
        </xdr:cNvPr>
        <xdr:cNvSpPr txBox="1">
          <a:spLocks noChangeArrowheads="1"/>
        </xdr:cNvSpPr>
      </xdr:nvSpPr>
      <xdr:spPr bwMode="auto">
        <a:xfrm>
          <a:off x="7760970" y="73685400"/>
          <a:ext cx="75546" cy="3928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4187" cy="270157"/>
    <xdr:sp macro="" textlink="">
      <xdr:nvSpPr>
        <xdr:cNvPr id="1369" name="Text Box 9" hidden="1">
          <a:extLst>
            <a:ext uri="{FF2B5EF4-FFF2-40B4-BE49-F238E27FC236}">
              <a16:creationId xmlns:a16="http://schemas.microsoft.com/office/drawing/2014/main" id="{D17E64E7-D3D8-45E7-837D-9CE9A075F77C}"/>
            </a:ext>
          </a:extLst>
        </xdr:cNvPr>
        <xdr:cNvSpPr txBox="1">
          <a:spLocks noChangeArrowheads="1"/>
        </xdr:cNvSpPr>
      </xdr:nvSpPr>
      <xdr:spPr bwMode="auto">
        <a:xfrm>
          <a:off x="7760970" y="73685400"/>
          <a:ext cx="94187" cy="2701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370" name="Text Box 9" hidden="1">
          <a:extLst>
            <a:ext uri="{FF2B5EF4-FFF2-40B4-BE49-F238E27FC236}">
              <a16:creationId xmlns:a16="http://schemas.microsoft.com/office/drawing/2014/main" id="{674A9067-9D64-44E7-BA20-EE1A44A99D0E}"/>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371" name="Text Box 9" hidden="1">
          <a:extLst>
            <a:ext uri="{FF2B5EF4-FFF2-40B4-BE49-F238E27FC236}">
              <a16:creationId xmlns:a16="http://schemas.microsoft.com/office/drawing/2014/main" id="{D8F3E0D3-70C9-4986-B401-8F06EDC8C066}"/>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372" name="Text Box 9" hidden="1">
          <a:extLst>
            <a:ext uri="{FF2B5EF4-FFF2-40B4-BE49-F238E27FC236}">
              <a16:creationId xmlns:a16="http://schemas.microsoft.com/office/drawing/2014/main" id="{3385F014-CB61-4EBE-A347-E399315DC70E}"/>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373" name="Text Box 9" hidden="1">
          <a:extLst>
            <a:ext uri="{FF2B5EF4-FFF2-40B4-BE49-F238E27FC236}">
              <a16:creationId xmlns:a16="http://schemas.microsoft.com/office/drawing/2014/main" id="{A3BDD5D0-C6A7-40B7-AABF-0AE51E9B31E5}"/>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89508" cy="189557"/>
    <xdr:sp macro="" textlink="">
      <xdr:nvSpPr>
        <xdr:cNvPr id="1374" name="Text Box 9" hidden="1">
          <a:extLst>
            <a:ext uri="{FF2B5EF4-FFF2-40B4-BE49-F238E27FC236}">
              <a16:creationId xmlns:a16="http://schemas.microsoft.com/office/drawing/2014/main" id="{A98E63DC-D652-4CD3-B430-EEB483C3B26A}"/>
            </a:ext>
          </a:extLst>
        </xdr:cNvPr>
        <xdr:cNvSpPr txBox="1">
          <a:spLocks noChangeArrowheads="1"/>
        </xdr:cNvSpPr>
      </xdr:nvSpPr>
      <xdr:spPr bwMode="auto">
        <a:xfrm>
          <a:off x="7774305" y="105392220"/>
          <a:ext cx="89508" cy="189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89508" cy="294506"/>
    <xdr:sp macro="" textlink="">
      <xdr:nvSpPr>
        <xdr:cNvPr id="1375" name="Text Box 9" hidden="1">
          <a:extLst>
            <a:ext uri="{FF2B5EF4-FFF2-40B4-BE49-F238E27FC236}">
              <a16:creationId xmlns:a16="http://schemas.microsoft.com/office/drawing/2014/main" id="{029E4BAD-C8AF-45DE-BF54-6458931DDE5D}"/>
            </a:ext>
          </a:extLst>
        </xdr:cNvPr>
        <xdr:cNvSpPr txBox="1">
          <a:spLocks noChangeArrowheads="1"/>
        </xdr:cNvSpPr>
      </xdr:nvSpPr>
      <xdr:spPr bwMode="auto">
        <a:xfrm>
          <a:off x="7774305" y="105392220"/>
          <a:ext cx="89508" cy="294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75546" cy="295063"/>
    <xdr:sp macro="" textlink="">
      <xdr:nvSpPr>
        <xdr:cNvPr id="1376" name="Text Box 9" hidden="1">
          <a:extLst>
            <a:ext uri="{FF2B5EF4-FFF2-40B4-BE49-F238E27FC236}">
              <a16:creationId xmlns:a16="http://schemas.microsoft.com/office/drawing/2014/main" id="{876F602E-CD16-45A3-88D2-1E934D23B032}"/>
            </a:ext>
          </a:extLst>
        </xdr:cNvPr>
        <xdr:cNvSpPr txBox="1">
          <a:spLocks noChangeArrowheads="1"/>
        </xdr:cNvSpPr>
      </xdr:nvSpPr>
      <xdr:spPr bwMode="auto">
        <a:xfrm>
          <a:off x="7760970" y="105392220"/>
          <a:ext cx="75546" cy="29506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69950" cy="175365"/>
    <xdr:sp macro="" textlink="">
      <xdr:nvSpPr>
        <xdr:cNvPr id="1377" name="Text Box 9" hidden="1">
          <a:extLst>
            <a:ext uri="{FF2B5EF4-FFF2-40B4-BE49-F238E27FC236}">
              <a16:creationId xmlns:a16="http://schemas.microsoft.com/office/drawing/2014/main" id="{F990F1DD-2F12-4F66-A90C-E68DE3BD121E}"/>
            </a:ext>
          </a:extLst>
        </xdr:cNvPr>
        <xdr:cNvSpPr txBox="1">
          <a:spLocks noChangeArrowheads="1"/>
        </xdr:cNvSpPr>
      </xdr:nvSpPr>
      <xdr:spPr bwMode="auto">
        <a:xfrm>
          <a:off x="7760970" y="105392220"/>
          <a:ext cx="69950" cy="1753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93026" cy="175926"/>
    <xdr:sp macro="" textlink="">
      <xdr:nvSpPr>
        <xdr:cNvPr id="1378" name="Text Box 9" hidden="1">
          <a:extLst>
            <a:ext uri="{FF2B5EF4-FFF2-40B4-BE49-F238E27FC236}">
              <a16:creationId xmlns:a16="http://schemas.microsoft.com/office/drawing/2014/main" id="{DD8458FB-01B1-4278-B220-594EEB0D6000}"/>
            </a:ext>
          </a:extLst>
        </xdr:cNvPr>
        <xdr:cNvSpPr txBox="1">
          <a:spLocks noChangeArrowheads="1"/>
        </xdr:cNvSpPr>
      </xdr:nvSpPr>
      <xdr:spPr bwMode="auto">
        <a:xfrm>
          <a:off x="7774305" y="105392220"/>
          <a:ext cx="93026" cy="1759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95412" cy="237289"/>
    <xdr:sp macro="" textlink="">
      <xdr:nvSpPr>
        <xdr:cNvPr id="1379" name="Text Box 9" hidden="1">
          <a:extLst>
            <a:ext uri="{FF2B5EF4-FFF2-40B4-BE49-F238E27FC236}">
              <a16:creationId xmlns:a16="http://schemas.microsoft.com/office/drawing/2014/main" id="{EBCE7B8E-3C12-452A-96DD-90218D1F0DC2}"/>
            </a:ext>
          </a:extLst>
        </xdr:cNvPr>
        <xdr:cNvSpPr txBox="1">
          <a:spLocks noChangeArrowheads="1"/>
        </xdr:cNvSpPr>
      </xdr:nvSpPr>
      <xdr:spPr bwMode="auto">
        <a:xfrm>
          <a:off x="7774305" y="105392220"/>
          <a:ext cx="95412" cy="23728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97850" cy="232194"/>
    <xdr:sp macro="" textlink="">
      <xdr:nvSpPr>
        <xdr:cNvPr id="1380" name="Text Box 9" hidden="1">
          <a:extLst>
            <a:ext uri="{FF2B5EF4-FFF2-40B4-BE49-F238E27FC236}">
              <a16:creationId xmlns:a16="http://schemas.microsoft.com/office/drawing/2014/main" id="{7008C280-DECA-465B-81DC-BC63EC7FF555}"/>
            </a:ext>
          </a:extLst>
        </xdr:cNvPr>
        <xdr:cNvSpPr txBox="1">
          <a:spLocks noChangeArrowheads="1"/>
        </xdr:cNvSpPr>
      </xdr:nvSpPr>
      <xdr:spPr bwMode="auto">
        <a:xfrm>
          <a:off x="7760970" y="105392220"/>
          <a:ext cx="97850" cy="2321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83592" cy="156790"/>
    <xdr:sp macro="" textlink="">
      <xdr:nvSpPr>
        <xdr:cNvPr id="1381" name="Text Box 9" hidden="1">
          <a:extLst>
            <a:ext uri="{FF2B5EF4-FFF2-40B4-BE49-F238E27FC236}">
              <a16:creationId xmlns:a16="http://schemas.microsoft.com/office/drawing/2014/main" id="{CAC52C37-7B06-4C96-A42A-A67FBF1E341D}"/>
            </a:ext>
          </a:extLst>
        </xdr:cNvPr>
        <xdr:cNvSpPr txBox="1">
          <a:spLocks noChangeArrowheads="1"/>
        </xdr:cNvSpPr>
      </xdr:nvSpPr>
      <xdr:spPr bwMode="auto">
        <a:xfrm>
          <a:off x="7760970" y="105392220"/>
          <a:ext cx="83592" cy="15679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97301" cy="120632"/>
    <xdr:sp macro="" textlink="">
      <xdr:nvSpPr>
        <xdr:cNvPr id="1382" name="Text Box 9" hidden="1">
          <a:extLst>
            <a:ext uri="{FF2B5EF4-FFF2-40B4-BE49-F238E27FC236}">
              <a16:creationId xmlns:a16="http://schemas.microsoft.com/office/drawing/2014/main" id="{E6985268-104F-46D7-A896-4AD8B829AC4B}"/>
            </a:ext>
          </a:extLst>
        </xdr:cNvPr>
        <xdr:cNvSpPr txBox="1">
          <a:spLocks noChangeArrowheads="1"/>
        </xdr:cNvSpPr>
      </xdr:nvSpPr>
      <xdr:spPr bwMode="auto">
        <a:xfrm>
          <a:off x="7760970" y="105392220"/>
          <a:ext cx="97301" cy="12063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606324" cy="92992"/>
    <xdr:sp macro="" textlink="">
      <xdr:nvSpPr>
        <xdr:cNvPr id="1383" name="Text Box 9" hidden="1">
          <a:extLst>
            <a:ext uri="{FF2B5EF4-FFF2-40B4-BE49-F238E27FC236}">
              <a16:creationId xmlns:a16="http://schemas.microsoft.com/office/drawing/2014/main" id="{9E2BB264-4DF1-410D-AF0F-EE4F9130CD59}"/>
            </a:ext>
          </a:extLst>
        </xdr:cNvPr>
        <xdr:cNvSpPr txBox="1">
          <a:spLocks noChangeArrowheads="1"/>
        </xdr:cNvSpPr>
      </xdr:nvSpPr>
      <xdr:spPr bwMode="auto">
        <a:xfrm>
          <a:off x="7760970" y="105392220"/>
          <a:ext cx="606324" cy="9299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606324" cy="92992"/>
    <xdr:sp macro="" textlink="">
      <xdr:nvSpPr>
        <xdr:cNvPr id="1384" name="Text Box 9" hidden="1">
          <a:extLst>
            <a:ext uri="{FF2B5EF4-FFF2-40B4-BE49-F238E27FC236}">
              <a16:creationId xmlns:a16="http://schemas.microsoft.com/office/drawing/2014/main" id="{10077FF2-EAA8-42B7-83EB-AAF242AC588F}"/>
            </a:ext>
          </a:extLst>
        </xdr:cNvPr>
        <xdr:cNvSpPr txBox="1">
          <a:spLocks noChangeArrowheads="1"/>
        </xdr:cNvSpPr>
      </xdr:nvSpPr>
      <xdr:spPr bwMode="auto">
        <a:xfrm>
          <a:off x="7760970" y="105392220"/>
          <a:ext cx="606324" cy="9299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606324" cy="93018"/>
    <xdr:sp macro="" textlink="">
      <xdr:nvSpPr>
        <xdr:cNvPr id="1385" name="Text Box 9" hidden="1">
          <a:extLst>
            <a:ext uri="{FF2B5EF4-FFF2-40B4-BE49-F238E27FC236}">
              <a16:creationId xmlns:a16="http://schemas.microsoft.com/office/drawing/2014/main" id="{1282199C-6E76-44A8-95F1-26C6CDFD4524}"/>
            </a:ext>
          </a:extLst>
        </xdr:cNvPr>
        <xdr:cNvSpPr txBox="1">
          <a:spLocks noChangeArrowheads="1"/>
        </xdr:cNvSpPr>
      </xdr:nvSpPr>
      <xdr:spPr bwMode="auto">
        <a:xfrm>
          <a:off x="7760970" y="105392220"/>
          <a:ext cx="606324" cy="930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89508" cy="189557"/>
    <xdr:sp macro="" textlink="">
      <xdr:nvSpPr>
        <xdr:cNvPr id="1386" name="Text Box 9" hidden="1">
          <a:extLst>
            <a:ext uri="{FF2B5EF4-FFF2-40B4-BE49-F238E27FC236}">
              <a16:creationId xmlns:a16="http://schemas.microsoft.com/office/drawing/2014/main" id="{22AFAAEF-0591-4693-AB41-29456CC877BA}"/>
            </a:ext>
          </a:extLst>
        </xdr:cNvPr>
        <xdr:cNvSpPr txBox="1">
          <a:spLocks noChangeArrowheads="1"/>
        </xdr:cNvSpPr>
      </xdr:nvSpPr>
      <xdr:spPr bwMode="auto">
        <a:xfrm>
          <a:off x="7774305" y="105392220"/>
          <a:ext cx="89508" cy="189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89508" cy="294506"/>
    <xdr:sp macro="" textlink="">
      <xdr:nvSpPr>
        <xdr:cNvPr id="1387" name="Text Box 9" hidden="1">
          <a:extLst>
            <a:ext uri="{FF2B5EF4-FFF2-40B4-BE49-F238E27FC236}">
              <a16:creationId xmlns:a16="http://schemas.microsoft.com/office/drawing/2014/main" id="{52FEA749-B6A5-4DDC-8941-FBA4273BC3BE}"/>
            </a:ext>
          </a:extLst>
        </xdr:cNvPr>
        <xdr:cNvSpPr txBox="1">
          <a:spLocks noChangeArrowheads="1"/>
        </xdr:cNvSpPr>
      </xdr:nvSpPr>
      <xdr:spPr bwMode="auto">
        <a:xfrm>
          <a:off x="7774305" y="105392220"/>
          <a:ext cx="89508" cy="294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606324" cy="92992"/>
    <xdr:sp macro="" textlink="">
      <xdr:nvSpPr>
        <xdr:cNvPr id="1388" name="Text Box 9" hidden="1">
          <a:extLst>
            <a:ext uri="{FF2B5EF4-FFF2-40B4-BE49-F238E27FC236}">
              <a16:creationId xmlns:a16="http://schemas.microsoft.com/office/drawing/2014/main" id="{CD88E34D-84C3-4C15-B7EC-52C5D0617C8C}"/>
            </a:ext>
          </a:extLst>
        </xdr:cNvPr>
        <xdr:cNvSpPr txBox="1">
          <a:spLocks noChangeArrowheads="1"/>
        </xdr:cNvSpPr>
      </xdr:nvSpPr>
      <xdr:spPr bwMode="auto">
        <a:xfrm>
          <a:off x="7760970" y="105392220"/>
          <a:ext cx="606324" cy="9299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606324" cy="92992"/>
    <xdr:sp macro="" textlink="">
      <xdr:nvSpPr>
        <xdr:cNvPr id="1389" name="Text Box 9" hidden="1">
          <a:extLst>
            <a:ext uri="{FF2B5EF4-FFF2-40B4-BE49-F238E27FC236}">
              <a16:creationId xmlns:a16="http://schemas.microsoft.com/office/drawing/2014/main" id="{FBF24E81-0D6A-4461-BC18-A364610EEAED}"/>
            </a:ext>
          </a:extLst>
        </xdr:cNvPr>
        <xdr:cNvSpPr txBox="1">
          <a:spLocks noChangeArrowheads="1"/>
        </xdr:cNvSpPr>
      </xdr:nvSpPr>
      <xdr:spPr bwMode="auto">
        <a:xfrm>
          <a:off x="7760970" y="105392220"/>
          <a:ext cx="606324" cy="9299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606324" cy="93018"/>
    <xdr:sp macro="" textlink="">
      <xdr:nvSpPr>
        <xdr:cNvPr id="1390" name="Text Box 9" hidden="1">
          <a:extLst>
            <a:ext uri="{FF2B5EF4-FFF2-40B4-BE49-F238E27FC236}">
              <a16:creationId xmlns:a16="http://schemas.microsoft.com/office/drawing/2014/main" id="{2365E4A4-D49C-4A1B-9B7B-9119BAFB434A}"/>
            </a:ext>
          </a:extLst>
        </xdr:cNvPr>
        <xdr:cNvSpPr txBox="1">
          <a:spLocks noChangeArrowheads="1"/>
        </xdr:cNvSpPr>
      </xdr:nvSpPr>
      <xdr:spPr bwMode="auto">
        <a:xfrm>
          <a:off x="7760970" y="105392220"/>
          <a:ext cx="606324" cy="930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75546" cy="295063"/>
    <xdr:sp macro="" textlink="">
      <xdr:nvSpPr>
        <xdr:cNvPr id="1391" name="Text Box 9" hidden="1">
          <a:extLst>
            <a:ext uri="{FF2B5EF4-FFF2-40B4-BE49-F238E27FC236}">
              <a16:creationId xmlns:a16="http://schemas.microsoft.com/office/drawing/2014/main" id="{CEBC950E-332A-47DF-836D-AE7F5FE18F50}"/>
            </a:ext>
          </a:extLst>
        </xdr:cNvPr>
        <xdr:cNvSpPr txBox="1">
          <a:spLocks noChangeArrowheads="1"/>
        </xdr:cNvSpPr>
      </xdr:nvSpPr>
      <xdr:spPr bwMode="auto">
        <a:xfrm>
          <a:off x="7760970" y="105392220"/>
          <a:ext cx="75546" cy="29506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69950" cy="175365"/>
    <xdr:sp macro="" textlink="">
      <xdr:nvSpPr>
        <xdr:cNvPr id="1392" name="Text Box 9" hidden="1">
          <a:extLst>
            <a:ext uri="{FF2B5EF4-FFF2-40B4-BE49-F238E27FC236}">
              <a16:creationId xmlns:a16="http://schemas.microsoft.com/office/drawing/2014/main" id="{15B073D1-0C2E-49C2-85C4-18E133784373}"/>
            </a:ext>
          </a:extLst>
        </xdr:cNvPr>
        <xdr:cNvSpPr txBox="1">
          <a:spLocks noChangeArrowheads="1"/>
        </xdr:cNvSpPr>
      </xdr:nvSpPr>
      <xdr:spPr bwMode="auto">
        <a:xfrm>
          <a:off x="7760970" y="105392220"/>
          <a:ext cx="69950" cy="1753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97301" cy="120632"/>
    <xdr:sp macro="" textlink="">
      <xdr:nvSpPr>
        <xdr:cNvPr id="1393" name="Text Box 9" hidden="1">
          <a:extLst>
            <a:ext uri="{FF2B5EF4-FFF2-40B4-BE49-F238E27FC236}">
              <a16:creationId xmlns:a16="http://schemas.microsoft.com/office/drawing/2014/main" id="{4BD36184-B375-41E9-8F32-CD576393086C}"/>
            </a:ext>
          </a:extLst>
        </xdr:cNvPr>
        <xdr:cNvSpPr txBox="1">
          <a:spLocks noChangeArrowheads="1"/>
        </xdr:cNvSpPr>
      </xdr:nvSpPr>
      <xdr:spPr bwMode="auto">
        <a:xfrm>
          <a:off x="7760970" y="105392220"/>
          <a:ext cx="97301" cy="12063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97301" cy="110831"/>
    <xdr:sp macro="" textlink="">
      <xdr:nvSpPr>
        <xdr:cNvPr id="1394" name="Text Box 9" hidden="1">
          <a:extLst>
            <a:ext uri="{FF2B5EF4-FFF2-40B4-BE49-F238E27FC236}">
              <a16:creationId xmlns:a16="http://schemas.microsoft.com/office/drawing/2014/main" id="{985BFE4E-90F2-4941-AA0D-FBE9FDA54208}"/>
            </a:ext>
          </a:extLst>
        </xdr:cNvPr>
        <xdr:cNvSpPr txBox="1">
          <a:spLocks noChangeArrowheads="1"/>
        </xdr:cNvSpPr>
      </xdr:nvSpPr>
      <xdr:spPr bwMode="auto">
        <a:xfrm>
          <a:off x="7760970" y="105392220"/>
          <a:ext cx="97301" cy="11083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93026" cy="175926"/>
    <xdr:sp macro="" textlink="">
      <xdr:nvSpPr>
        <xdr:cNvPr id="1395" name="Text Box 9" hidden="1">
          <a:extLst>
            <a:ext uri="{FF2B5EF4-FFF2-40B4-BE49-F238E27FC236}">
              <a16:creationId xmlns:a16="http://schemas.microsoft.com/office/drawing/2014/main" id="{685C1085-AC25-4213-A0B2-38D9C3B63138}"/>
            </a:ext>
          </a:extLst>
        </xdr:cNvPr>
        <xdr:cNvSpPr txBox="1">
          <a:spLocks noChangeArrowheads="1"/>
        </xdr:cNvSpPr>
      </xdr:nvSpPr>
      <xdr:spPr bwMode="auto">
        <a:xfrm>
          <a:off x="7774305" y="105392220"/>
          <a:ext cx="93026" cy="1759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95412" cy="237289"/>
    <xdr:sp macro="" textlink="">
      <xdr:nvSpPr>
        <xdr:cNvPr id="1396" name="Text Box 9" hidden="1">
          <a:extLst>
            <a:ext uri="{FF2B5EF4-FFF2-40B4-BE49-F238E27FC236}">
              <a16:creationId xmlns:a16="http://schemas.microsoft.com/office/drawing/2014/main" id="{E94EF95B-C45E-460B-A46D-B666679E802F}"/>
            </a:ext>
          </a:extLst>
        </xdr:cNvPr>
        <xdr:cNvSpPr txBox="1">
          <a:spLocks noChangeArrowheads="1"/>
        </xdr:cNvSpPr>
      </xdr:nvSpPr>
      <xdr:spPr bwMode="auto">
        <a:xfrm>
          <a:off x="7774305" y="105392220"/>
          <a:ext cx="95412" cy="23728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97850" cy="232194"/>
    <xdr:sp macro="" textlink="">
      <xdr:nvSpPr>
        <xdr:cNvPr id="1397" name="Text Box 9" hidden="1">
          <a:extLst>
            <a:ext uri="{FF2B5EF4-FFF2-40B4-BE49-F238E27FC236}">
              <a16:creationId xmlns:a16="http://schemas.microsoft.com/office/drawing/2014/main" id="{26CB3185-7E4D-4D59-9EC9-CD6C901E8C1D}"/>
            </a:ext>
          </a:extLst>
        </xdr:cNvPr>
        <xdr:cNvSpPr txBox="1">
          <a:spLocks noChangeArrowheads="1"/>
        </xdr:cNvSpPr>
      </xdr:nvSpPr>
      <xdr:spPr bwMode="auto">
        <a:xfrm>
          <a:off x="7760970" y="105392220"/>
          <a:ext cx="97850" cy="2321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83592" cy="156790"/>
    <xdr:sp macro="" textlink="">
      <xdr:nvSpPr>
        <xdr:cNvPr id="1398" name="Text Box 9" hidden="1">
          <a:extLst>
            <a:ext uri="{FF2B5EF4-FFF2-40B4-BE49-F238E27FC236}">
              <a16:creationId xmlns:a16="http://schemas.microsoft.com/office/drawing/2014/main" id="{94CE9BA7-E31A-4B26-A532-DE190811C7C8}"/>
            </a:ext>
          </a:extLst>
        </xdr:cNvPr>
        <xdr:cNvSpPr txBox="1">
          <a:spLocks noChangeArrowheads="1"/>
        </xdr:cNvSpPr>
      </xdr:nvSpPr>
      <xdr:spPr bwMode="auto">
        <a:xfrm>
          <a:off x="7760970" y="105392220"/>
          <a:ext cx="83592" cy="15679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97301" cy="170876"/>
    <xdr:sp macro="" textlink="">
      <xdr:nvSpPr>
        <xdr:cNvPr id="1399" name="Text Box 9" hidden="1">
          <a:extLst>
            <a:ext uri="{FF2B5EF4-FFF2-40B4-BE49-F238E27FC236}">
              <a16:creationId xmlns:a16="http://schemas.microsoft.com/office/drawing/2014/main" id="{2038E9D1-F36F-4CFB-B155-DBBE528A1E8D}"/>
            </a:ext>
          </a:extLst>
        </xdr:cNvPr>
        <xdr:cNvSpPr txBox="1">
          <a:spLocks noChangeArrowheads="1"/>
        </xdr:cNvSpPr>
      </xdr:nvSpPr>
      <xdr:spPr bwMode="auto">
        <a:xfrm>
          <a:off x="7760970" y="105773220"/>
          <a:ext cx="97301" cy="1708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05"/>
    <xdr:sp macro="" textlink="">
      <xdr:nvSpPr>
        <xdr:cNvPr id="1400" name="Text Box 9" hidden="1">
          <a:extLst>
            <a:ext uri="{FF2B5EF4-FFF2-40B4-BE49-F238E27FC236}">
              <a16:creationId xmlns:a16="http://schemas.microsoft.com/office/drawing/2014/main" id="{058B26CD-2158-4E92-A3E2-91EBF43CF613}"/>
            </a:ext>
          </a:extLst>
        </xdr:cNvPr>
        <xdr:cNvSpPr txBox="1">
          <a:spLocks noChangeArrowheads="1"/>
        </xdr:cNvSpPr>
      </xdr:nvSpPr>
      <xdr:spPr bwMode="auto">
        <a:xfrm>
          <a:off x="7760970" y="105773220"/>
          <a:ext cx="606324"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05"/>
    <xdr:sp macro="" textlink="">
      <xdr:nvSpPr>
        <xdr:cNvPr id="1401" name="Text Box 9" hidden="1">
          <a:extLst>
            <a:ext uri="{FF2B5EF4-FFF2-40B4-BE49-F238E27FC236}">
              <a16:creationId xmlns:a16="http://schemas.microsoft.com/office/drawing/2014/main" id="{19A4F2B1-C9E2-42BC-9012-78DFFA5123F0}"/>
            </a:ext>
          </a:extLst>
        </xdr:cNvPr>
        <xdr:cNvSpPr txBox="1">
          <a:spLocks noChangeArrowheads="1"/>
        </xdr:cNvSpPr>
      </xdr:nvSpPr>
      <xdr:spPr bwMode="auto">
        <a:xfrm>
          <a:off x="7760970" y="105773220"/>
          <a:ext cx="606324"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42"/>
    <xdr:sp macro="" textlink="">
      <xdr:nvSpPr>
        <xdr:cNvPr id="1402" name="Text Box 9" hidden="1">
          <a:extLst>
            <a:ext uri="{FF2B5EF4-FFF2-40B4-BE49-F238E27FC236}">
              <a16:creationId xmlns:a16="http://schemas.microsoft.com/office/drawing/2014/main" id="{CD800D48-54DB-4C06-8402-D2C8C8D71CEF}"/>
            </a:ext>
          </a:extLst>
        </xdr:cNvPr>
        <xdr:cNvSpPr txBox="1">
          <a:spLocks noChangeArrowheads="1"/>
        </xdr:cNvSpPr>
      </xdr:nvSpPr>
      <xdr:spPr bwMode="auto">
        <a:xfrm>
          <a:off x="7760970" y="105773220"/>
          <a:ext cx="606324"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277017"/>
    <xdr:sp macro="" textlink="">
      <xdr:nvSpPr>
        <xdr:cNvPr id="1403" name="Text Box 9" hidden="1">
          <a:extLst>
            <a:ext uri="{FF2B5EF4-FFF2-40B4-BE49-F238E27FC236}">
              <a16:creationId xmlns:a16="http://schemas.microsoft.com/office/drawing/2014/main" id="{A5BF8A9C-1601-4AC7-92EE-86FAB243ECD8}"/>
            </a:ext>
          </a:extLst>
        </xdr:cNvPr>
        <xdr:cNvSpPr txBox="1">
          <a:spLocks noChangeArrowheads="1"/>
        </xdr:cNvSpPr>
      </xdr:nvSpPr>
      <xdr:spPr bwMode="auto">
        <a:xfrm>
          <a:off x="7774305"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398812"/>
    <xdr:sp macro="" textlink="">
      <xdr:nvSpPr>
        <xdr:cNvPr id="1404" name="Text Box 9" hidden="1">
          <a:extLst>
            <a:ext uri="{FF2B5EF4-FFF2-40B4-BE49-F238E27FC236}">
              <a16:creationId xmlns:a16="http://schemas.microsoft.com/office/drawing/2014/main" id="{12C6F258-34AF-400F-80D2-8D95B848846E}"/>
            </a:ext>
          </a:extLst>
        </xdr:cNvPr>
        <xdr:cNvSpPr txBox="1">
          <a:spLocks noChangeArrowheads="1"/>
        </xdr:cNvSpPr>
      </xdr:nvSpPr>
      <xdr:spPr bwMode="auto">
        <a:xfrm>
          <a:off x="7774305"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05"/>
    <xdr:sp macro="" textlink="">
      <xdr:nvSpPr>
        <xdr:cNvPr id="1405" name="Text Box 9" hidden="1">
          <a:extLst>
            <a:ext uri="{FF2B5EF4-FFF2-40B4-BE49-F238E27FC236}">
              <a16:creationId xmlns:a16="http://schemas.microsoft.com/office/drawing/2014/main" id="{E7AB8CA4-FBCC-40C8-8988-D49246CF4FE8}"/>
            </a:ext>
          </a:extLst>
        </xdr:cNvPr>
        <xdr:cNvSpPr txBox="1">
          <a:spLocks noChangeArrowheads="1"/>
        </xdr:cNvSpPr>
      </xdr:nvSpPr>
      <xdr:spPr bwMode="auto">
        <a:xfrm>
          <a:off x="7760970" y="105773220"/>
          <a:ext cx="606324"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05"/>
    <xdr:sp macro="" textlink="">
      <xdr:nvSpPr>
        <xdr:cNvPr id="1406" name="Text Box 9" hidden="1">
          <a:extLst>
            <a:ext uri="{FF2B5EF4-FFF2-40B4-BE49-F238E27FC236}">
              <a16:creationId xmlns:a16="http://schemas.microsoft.com/office/drawing/2014/main" id="{EEC120E1-90BB-4649-B71A-BEFE3DBE25EE}"/>
            </a:ext>
          </a:extLst>
        </xdr:cNvPr>
        <xdr:cNvSpPr txBox="1">
          <a:spLocks noChangeArrowheads="1"/>
        </xdr:cNvSpPr>
      </xdr:nvSpPr>
      <xdr:spPr bwMode="auto">
        <a:xfrm>
          <a:off x="7760970" y="105773220"/>
          <a:ext cx="606324"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42"/>
    <xdr:sp macro="" textlink="">
      <xdr:nvSpPr>
        <xdr:cNvPr id="1407" name="Text Box 9" hidden="1">
          <a:extLst>
            <a:ext uri="{FF2B5EF4-FFF2-40B4-BE49-F238E27FC236}">
              <a16:creationId xmlns:a16="http://schemas.microsoft.com/office/drawing/2014/main" id="{9564B24C-B6FC-44C5-BC25-AF549A19DC39}"/>
            </a:ext>
          </a:extLst>
        </xdr:cNvPr>
        <xdr:cNvSpPr txBox="1">
          <a:spLocks noChangeArrowheads="1"/>
        </xdr:cNvSpPr>
      </xdr:nvSpPr>
      <xdr:spPr bwMode="auto">
        <a:xfrm>
          <a:off x="7760970" y="105773220"/>
          <a:ext cx="606324"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75546" cy="399566"/>
    <xdr:sp macro="" textlink="">
      <xdr:nvSpPr>
        <xdr:cNvPr id="1408" name="Text Box 9" hidden="1">
          <a:extLst>
            <a:ext uri="{FF2B5EF4-FFF2-40B4-BE49-F238E27FC236}">
              <a16:creationId xmlns:a16="http://schemas.microsoft.com/office/drawing/2014/main" id="{0A71877B-F8AF-49E3-9CAC-887127E3BA17}"/>
            </a:ext>
          </a:extLst>
        </xdr:cNvPr>
        <xdr:cNvSpPr txBox="1">
          <a:spLocks noChangeArrowheads="1"/>
        </xdr:cNvSpPr>
      </xdr:nvSpPr>
      <xdr:spPr bwMode="auto">
        <a:xfrm>
          <a:off x="7760970"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7937" cy="269495"/>
    <xdr:sp macro="" textlink="">
      <xdr:nvSpPr>
        <xdr:cNvPr id="1409" name="Text Box 9" hidden="1">
          <a:extLst>
            <a:ext uri="{FF2B5EF4-FFF2-40B4-BE49-F238E27FC236}">
              <a16:creationId xmlns:a16="http://schemas.microsoft.com/office/drawing/2014/main" id="{6FF9FCEA-148C-4468-8C90-C4AE0212984A}"/>
            </a:ext>
          </a:extLst>
        </xdr:cNvPr>
        <xdr:cNvSpPr txBox="1">
          <a:spLocks noChangeArrowheads="1"/>
        </xdr:cNvSpPr>
      </xdr:nvSpPr>
      <xdr:spPr bwMode="auto">
        <a:xfrm>
          <a:off x="7760970" y="105773220"/>
          <a:ext cx="87937"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97301" cy="170876"/>
    <xdr:sp macro="" textlink="">
      <xdr:nvSpPr>
        <xdr:cNvPr id="1410" name="Text Box 9" hidden="1">
          <a:extLst>
            <a:ext uri="{FF2B5EF4-FFF2-40B4-BE49-F238E27FC236}">
              <a16:creationId xmlns:a16="http://schemas.microsoft.com/office/drawing/2014/main" id="{8ECE3A25-05D2-4A66-9AE7-11BBFE68C0CB}"/>
            </a:ext>
          </a:extLst>
        </xdr:cNvPr>
        <xdr:cNvSpPr txBox="1">
          <a:spLocks noChangeArrowheads="1"/>
        </xdr:cNvSpPr>
      </xdr:nvSpPr>
      <xdr:spPr bwMode="auto">
        <a:xfrm>
          <a:off x="7760970" y="105773220"/>
          <a:ext cx="97301" cy="1708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97301" cy="145970"/>
    <xdr:sp macro="" textlink="">
      <xdr:nvSpPr>
        <xdr:cNvPr id="1411" name="Text Box 9" hidden="1">
          <a:extLst>
            <a:ext uri="{FF2B5EF4-FFF2-40B4-BE49-F238E27FC236}">
              <a16:creationId xmlns:a16="http://schemas.microsoft.com/office/drawing/2014/main" id="{CE7A7502-7F62-4D8C-A365-48E64DAD408F}"/>
            </a:ext>
          </a:extLst>
        </xdr:cNvPr>
        <xdr:cNvSpPr txBox="1">
          <a:spLocks noChangeArrowheads="1"/>
        </xdr:cNvSpPr>
      </xdr:nvSpPr>
      <xdr:spPr bwMode="auto">
        <a:xfrm>
          <a:off x="7760970" y="105773220"/>
          <a:ext cx="97301" cy="145970"/>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281178"/>
    <xdr:sp macro="" textlink="">
      <xdr:nvSpPr>
        <xdr:cNvPr id="1412" name="Text Box 9" hidden="1">
          <a:extLst>
            <a:ext uri="{FF2B5EF4-FFF2-40B4-BE49-F238E27FC236}">
              <a16:creationId xmlns:a16="http://schemas.microsoft.com/office/drawing/2014/main" id="{B134A5E7-426D-473B-8368-55F2ECB3936C}"/>
            </a:ext>
          </a:extLst>
        </xdr:cNvPr>
        <xdr:cNvSpPr txBox="1">
          <a:spLocks noChangeArrowheads="1"/>
        </xdr:cNvSpPr>
      </xdr:nvSpPr>
      <xdr:spPr bwMode="auto">
        <a:xfrm>
          <a:off x="7774305" y="105773220"/>
          <a:ext cx="73492"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387732"/>
    <xdr:sp macro="" textlink="">
      <xdr:nvSpPr>
        <xdr:cNvPr id="1413" name="Text Box 9" hidden="1">
          <a:extLst>
            <a:ext uri="{FF2B5EF4-FFF2-40B4-BE49-F238E27FC236}">
              <a16:creationId xmlns:a16="http://schemas.microsoft.com/office/drawing/2014/main" id="{9D54E61A-FB15-4B6E-89FA-8BA4BE976561}"/>
            </a:ext>
          </a:extLst>
        </xdr:cNvPr>
        <xdr:cNvSpPr txBox="1">
          <a:spLocks noChangeArrowheads="1"/>
        </xdr:cNvSpPr>
      </xdr:nvSpPr>
      <xdr:spPr bwMode="auto">
        <a:xfrm>
          <a:off x="7774305" y="105773220"/>
          <a:ext cx="73492"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6095" cy="346989"/>
    <xdr:sp macro="" textlink="">
      <xdr:nvSpPr>
        <xdr:cNvPr id="1414" name="Text Box 9" hidden="1">
          <a:extLst>
            <a:ext uri="{FF2B5EF4-FFF2-40B4-BE49-F238E27FC236}">
              <a16:creationId xmlns:a16="http://schemas.microsoft.com/office/drawing/2014/main" id="{CC066282-BB0A-4799-9A1D-3F7014E95DDA}"/>
            </a:ext>
          </a:extLst>
        </xdr:cNvPr>
        <xdr:cNvSpPr txBox="1">
          <a:spLocks noChangeArrowheads="1"/>
        </xdr:cNvSpPr>
      </xdr:nvSpPr>
      <xdr:spPr bwMode="auto">
        <a:xfrm>
          <a:off x="7760970" y="105773220"/>
          <a:ext cx="86095"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8415" cy="240044"/>
    <xdr:sp macro="" textlink="">
      <xdr:nvSpPr>
        <xdr:cNvPr id="1415" name="Text Box 9" hidden="1">
          <a:extLst>
            <a:ext uri="{FF2B5EF4-FFF2-40B4-BE49-F238E27FC236}">
              <a16:creationId xmlns:a16="http://schemas.microsoft.com/office/drawing/2014/main" id="{419B570E-6558-4ED8-9A35-FD66A25E9140}"/>
            </a:ext>
          </a:extLst>
        </xdr:cNvPr>
        <xdr:cNvSpPr txBox="1">
          <a:spLocks noChangeArrowheads="1"/>
        </xdr:cNvSpPr>
      </xdr:nvSpPr>
      <xdr:spPr bwMode="auto">
        <a:xfrm>
          <a:off x="7760970" y="105773220"/>
          <a:ext cx="8841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89508" cy="189557"/>
    <xdr:sp macro="" textlink="">
      <xdr:nvSpPr>
        <xdr:cNvPr id="1416" name="Text Box 9" hidden="1">
          <a:extLst>
            <a:ext uri="{FF2B5EF4-FFF2-40B4-BE49-F238E27FC236}">
              <a16:creationId xmlns:a16="http://schemas.microsoft.com/office/drawing/2014/main" id="{ADE32249-EE6F-4618-BFB6-C4A25E6D4FAA}"/>
            </a:ext>
          </a:extLst>
        </xdr:cNvPr>
        <xdr:cNvSpPr txBox="1">
          <a:spLocks noChangeArrowheads="1"/>
        </xdr:cNvSpPr>
      </xdr:nvSpPr>
      <xdr:spPr bwMode="auto">
        <a:xfrm>
          <a:off x="7774305" y="105392220"/>
          <a:ext cx="89508" cy="189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89508" cy="294506"/>
    <xdr:sp macro="" textlink="">
      <xdr:nvSpPr>
        <xdr:cNvPr id="1417" name="Text Box 9" hidden="1">
          <a:extLst>
            <a:ext uri="{FF2B5EF4-FFF2-40B4-BE49-F238E27FC236}">
              <a16:creationId xmlns:a16="http://schemas.microsoft.com/office/drawing/2014/main" id="{DE78113D-305E-4D93-BAD9-34065F39B55A}"/>
            </a:ext>
          </a:extLst>
        </xdr:cNvPr>
        <xdr:cNvSpPr txBox="1">
          <a:spLocks noChangeArrowheads="1"/>
        </xdr:cNvSpPr>
      </xdr:nvSpPr>
      <xdr:spPr bwMode="auto">
        <a:xfrm>
          <a:off x="7774305" y="105392220"/>
          <a:ext cx="89508" cy="294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75546" cy="295063"/>
    <xdr:sp macro="" textlink="">
      <xdr:nvSpPr>
        <xdr:cNvPr id="1418" name="Text Box 9" hidden="1">
          <a:extLst>
            <a:ext uri="{FF2B5EF4-FFF2-40B4-BE49-F238E27FC236}">
              <a16:creationId xmlns:a16="http://schemas.microsoft.com/office/drawing/2014/main" id="{2B776317-7A3B-4C2C-B0C5-8BCCE7DC538D}"/>
            </a:ext>
          </a:extLst>
        </xdr:cNvPr>
        <xdr:cNvSpPr txBox="1">
          <a:spLocks noChangeArrowheads="1"/>
        </xdr:cNvSpPr>
      </xdr:nvSpPr>
      <xdr:spPr bwMode="auto">
        <a:xfrm>
          <a:off x="7760970" y="105392220"/>
          <a:ext cx="75546" cy="29506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69950" cy="175365"/>
    <xdr:sp macro="" textlink="">
      <xdr:nvSpPr>
        <xdr:cNvPr id="1419" name="Text Box 9" hidden="1">
          <a:extLst>
            <a:ext uri="{FF2B5EF4-FFF2-40B4-BE49-F238E27FC236}">
              <a16:creationId xmlns:a16="http://schemas.microsoft.com/office/drawing/2014/main" id="{7A43B133-C7C3-4032-8238-27A29E15D1E6}"/>
            </a:ext>
          </a:extLst>
        </xdr:cNvPr>
        <xdr:cNvSpPr txBox="1">
          <a:spLocks noChangeArrowheads="1"/>
        </xdr:cNvSpPr>
      </xdr:nvSpPr>
      <xdr:spPr bwMode="auto">
        <a:xfrm>
          <a:off x="7760970" y="105392220"/>
          <a:ext cx="69950" cy="1753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93026" cy="175926"/>
    <xdr:sp macro="" textlink="">
      <xdr:nvSpPr>
        <xdr:cNvPr id="1420" name="Text Box 9" hidden="1">
          <a:extLst>
            <a:ext uri="{FF2B5EF4-FFF2-40B4-BE49-F238E27FC236}">
              <a16:creationId xmlns:a16="http://schemas.microsoft.com/office/drawing/2014/main" id="{1067B9D3-1A45-4E35-A434-F985D94E75A0}"/>
            </a:ext>
          </a:extLst>
        </xdr:cNvPr>
        <xdr:cNvSpPr txBox="1">
          <a:spLocks noChangeArrowheads="1"/>
        </xdr:cNvSpPr>
      </xdr:nvSpPr>
      <xdr:spPr bwMode="auto">
        <a:xfrm>
          <a:off x="7774305" y="105392220"/>
          <a:ext cx="93026" cy="1759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115</xdr:row>
      <xdr:rowOff>0</xdr:rowOff>
    </xdr:from>
    <xdr:ext cx="95412" cy="237289"/>
    <xdr:sp macro="" textlink="">
      <xdr:nvSpPr>
        <xdr:cNvPr id="1421" name="Text Box 9" hidden="1">
          <a:extLst>
            <a:ext uri="{FF2B5EF4-FFF2-40B4-BE49-F238E27FC236}">
              <a16:creationId xmlns:a16="http://schemas.microsoft.com/office/drawing/2014/main" id="{2742DFB1-C7EF-4957-B310-7049B5A8CB1F}"/>
            </a:ext>
          </a:extLst>
        </xdr:cNvPr>
        <xdr:cNvSpPr txBox="1">
          <a:spLocks noChangeArrowheads="1"/>
        </xdr:cNvSpPr>
      </xdr:nvSpPr>
      <xdr:spPr bwMode="auto">
        <a:xfrm>
          <a:off x="7774305" y="105392220"/>
          <a:ext cx="95412" cy="23728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97850" cy="232194"/>
    <xdr:sp macro="" textlink="">
      <xdr:nvSpPr>
        <xdr:cNvPr id="1422" name="Text Box 9" hidden="1">
          <a:extLst>
            <a:ext uri="{FF2B5EF4-FFF2-40B4-BE49-F238E27FC236}">
              <a16:creationId xmlns:a16="http://schemas.microsoft.com/office/drawing/2014/main" id="{006B7B90-940B-4735-9E16-AA1746B87AAE}"/>
            </a:ext>
          </a:extLst>
        </xdr:cNvPr>
        <xdr:cNvSpPr txBox="1">
          <a:spLocks noChangeArrowheads="1"/>
        </xdr:cNvSpPr>
      </xdr:nvSpPr>
      <xdr:spPr bwMode="auto">
        <a:xfrm>
          <a:off x="7760970" y="105392220"/>
          <a:ext cx="97850" cy="2321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115</xdr:row>
      <xdr:rowOff>0</xdr:rowOff>
    </xdr:from>
    <xdr:ext cx="83592" cy="156790"/>
    <xdr:sp macro="" textlink="">
      <xdr:nvSpPr>
        <xdr:cNvPr id="1423" name="Text Box 9" hidden="1">
          <a:extLst>
            <a:ext uri="{FF2B5EF4-FFF2-40B4-BE49-F238E27FC236}">
              <a16:creationId xmlns:a16="http://schemas.microsoft.com/office/drawing/2014/main" id="{7CEE6B69-0482-4DD5-B945-661FD82DE2CD}"/>
            </a:ext>
          </a:extLst>
        </xdr:cNvPr>
        <xdr:cNvSpPr txBox="1">
          <a:spLocks noChangeArrowheads="1"/>
        </xdr:cNvSpPr>
      </xdr:nvSpPr>
      <xdr:spPr bwMode="auto">
        <a:xfrm>
          <a:off x="7760970" y="105392220"/>
          <a:ext cx="83592" cy="15679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277017"/>
    <xdr:sp macro="" textlink="">
      <xdr:nvSpPr>
        <xdr:cNvPr id="1424" name="Text Box 9" hidden="1">
          <a:extLst>
            <a:ext uri="{FF2B5EF4-FFF2-40B4-BE49-F238E27FC236}">
              <a16:creationId xmlns:a16="http://schemas.microsoft.com/office/drawing/2014/main" id="{37AC207A-CF40-41DB-8882-0FC68AF56FB4}"/>
            </a:ext>
          </a:extLst>
        </xdr:cNvPr>
        <xdr:cNvSpPr txBox="1">
          <a:spLocks noChangeArrowheads="1"/>
        </xdr:cNvSpPr>
      </xdr:nvSpPr>
      <xdr:spPr bwMode="auto">
        <a:xfrm>
          <a:off x="7774305"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398812"/>
    <xdr:sp macro="" textlink="">
      <xdr:nvSpPr>
        <xdr:cNvPr id="1425" name="Text Box 9" hidden="1">
          <a:extLst>
            <a:ext uri="{FF2B5EF4-FFF2-40B4-BE49-F238E27FC236}">
              <a16:creationId xmlns:a16="http://schemas.microsoft.com/office/drawing/2014/main" id="{4EC6A8DD-8B47-459B-A496-A8FCACE58BA2}"/>
            </a:ext>
          </a:extLst>
        </xdr:cNvPr>
        <xdr:cNvSpPr txBox="1">
          <a:spLocks noChangeArrowheads="1"/>
        </xdr:cNvSpPr>
      </xdr:nvSpPr>
      <xdr:spPr bwMode="auto">
        <a:xfrm>
          <a:off x="7774305"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75546" cy="399566"/>
    <xdr:sp macro="" textlink="">
      <xdr:nvSpPr>
        <xdr:cNvPr id="1426" name="Text Box 9" hidden="1">
          <a:extLst>
            <a:ext uri="{FF2B5EF4-FFF2-40B4-BE49-F238E27FC236}">
              <a16:creationId xmlns:a16="http://schemas.microsoft.com/office/drawing/2014/main" id="{79E312CD-B89A-499C-B51F-8F0DF603A72E}"/>
            </a:ext>
          </a:extLst>
        </xdr:cNvPr>
        <xdr:cNvSpPr txBox="1">
          <a:spLocks noChangeArrowheads="1"/>
        </xdr:cNvSpPr>
      </xdr:nvSpPr>
      <xdr:spPr bwMode="auto">
        <a:xfrm>
          <a:off x="7760970"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7937" cy="269495"/>
    <xdr:sp macro="" textlink="">
      <xdr:nvSpPr>
        <xdr:cNvPr id="1427" name="Text Box 9" hidden="1">
          <a:extLst>
            <a:ext uri="{FF2B5EF4-FFF2-40B4-BE49-F238E27FC236}">
              <a16:creationId xmlns:a16="http://schemas.microsoft.com/office/drawing/2014/main" id="{5FE7EE6C-01BE-4170-8F68-FF58A486798B}"/>
            </a:ext>
          </a:extLst>
        </xdr:cNvPr>
        <xdr:cNvSpPr txBox="1">
          <a:spLocks noChangeArrowheads="1"/>
        </xdr:cNvSpPr>
      </xdr:nvSpPr>
      <xdr:spPr bwMode="auto">
        <a:xfrm>
          <a:off x="7760970" y="105773220"/>
          <a:ext cx="87937"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281178"/>
    <xdr:sp macro="" textlink="">
      <xdr:nvSpPr>
        <xdr:cNvPr id="1428" name="Text Box 9" hidden="1">
          <a:extLst>
            <a:ext uri="{FF2B5EF4-FFF2-40B4-BE49-F238E27FC236}">
              <a16:creationId xmlns:a16="http://schemas.microsoft.com/office/drawing/2014/main" id="{9057F92C-E289-48D5-8DD3-78CF0D1BD8A7}"/>
            </a:ext>
          </a:extLst>
        </xdr:cNvPr>
        <xdr:cNvSpPr txBox="1">
          <a:spLocks noChangeArrowheads="1"/>
        </xdr:cNvSpPr>
      </xdr:nvSpPr>
      <xdr:spPr bwMode="auto">
        <a:xfrm>
          <a:off x="7774305" y="105773220"/>
          <a:ext cx="73492"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387732"/>
    <xdr:sp macro="" textlink="">
      <xdr:nvSpPr>
        <xdr:cNvPr id="1429" name="Text Box 9" hidden="1">
          <a:extLst>
            <a:ext uri="{FF2B5EF4-FFF2-40B4-BE49-F238E27FC236}">
              <a16:creationId xmlns:a16="http://schemas.microsoft.com/office/drawing/2014/main" id="{AC978DC7-6179-469C-A907-DC5ECDD2309F}"/>
            </a:ext>
          </a:extLst>
        </xdr:cNvPr>
        <xdr:cNvSpPr txBox="1">
          <a:spLocks noChangeArrowheads="1"/>
        </xdr:cNvSpPr>
      </xdr:nvSpPr>
      <xdr:spPr bwMode="auto">
        <a:xfrm>
          <a:off x="7774305" y="105773220"/>
          <a:ext cx="73492"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6095" cy="346989"/>
    <xdr:sp macro="" textlink="">
      <xdr:nvSpPr>
        <xdr:cNvPr id="1430" name="Text Box 9" hidden="1">
          <a:extLst>
            <a:ext uri="{FF2B5EF4-FFF2-40B4-BE49-F238E27FC236}">
              <a16:creationId xmlns:a16="http://schemas.microsoft.com/office/drawing/2014/main" id="{74D96696-E7BD-41EC-807E-36DC91E60503}"/>
            </a:ext>
          </a:extLst>
        </xdr:cNvPr>
        <xdr:cNvSpPr txBox="1">
          <a:spLocks noChangeArrowheads="1"/>
        </xdr:cNvSpPr>
      </xdr:nvSpPr>
      <xdr:spPr bwMode="auto">
        <a:xfrm>
          <a:off x="7760970" y="105773220"/>
          <a:ext cx="86095"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8415" cy="240044"/>
    <xdr:sp macro="" textlink="">
      <xdr:nvSpPr>
        <xdr:cNvPr id="1431" name="Text Box 9" hidden="1">
          <a:extLst>
            <a:ext uri="{FF2B5EF4-FFF2-40B4-BE49-F238E27FC236}">
              <a16:creationId xmlns:a16="http://schemas.microsoft.com/office/drawing/2014/main" id="{8C1B46F0-280A-4BB2-A177-AD671FE22EE9}"/>
            </a:ext>
          </a:extLst>
        </xdr:cNvPr>
        <xdr:cNvSpPr txBox="1">
          <a:spLocks noChangeArrowheads="1"/>
        </xdr:cNvSpPr>
      </xdr:nvSpPr>
      <xdr:spPr bwMode="auto">
        <a:xfrm>
          <a:off x="7760970" y="105773220"/>
          <a:ext cx="8841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277017"/>
    <xdr:sp macro="" textlink="">
      <xdr:nvSpPr>
        <xdr:cNvPr id="1432" name="Text Box 9" hidden="1">
          <a:extLst>
            <a:ext uri="{FF2B5EF4-FFF2-40B4-BE49-F238E27FC236}">
              <a16:creationId xmlns:a16="http://schemas.microsoft.com/office/drawing/2014/main" id="{F8F4C1CA-A7CD-4125-9948-2270ACC295B0}"/>
            </a:ext>
          </a:extLst>
        </xdr:cNvPr>
        <xdr:cNvSpPr txBox="1">
          <a:spLocks noChangeArrowheads="1"/>
        </xdr:cNvSpPr>
      </xdr:nvSpPr>
      <xdr:spPr bwMode="auto">
        <a:xfrm>
          <a:off x="7774305"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398812"/>
    <xdr:sp macro="" textlink="">
      <xdr:nvSpPr>
        <xdr:cNvPr id="1433" name="Text Box 9" hidden="1">
          <a:extLst>
            <a:ext uri="{FF2B5EF4-FFF2-40B4-BE49-F238E27FC236}">
              <a16:creationId xmlns:a16="http://schemas.microsoft.com/office/drawing/2014/main" id="{2CE7FE98-4A35-4274-8657-198C8051EA6B}"/>
            </a:ext>
          </a:extLst>
        </xdr:cNvPr>
        <xdr:cNvSpPr txBox="1">
          <a:spLocks noChangeArrowheads="1"/>
        </xdr:cNvSpPr>
      </xdr:nvSpPr>
      <xdr:spPr bwMode="auto">
        <a:xfrm>
          <a:off x="7774305"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75546" cy="399566"/>
    <xdr:sp macro="" textlink="">
      <xdr:nvSpPr>
        <xdr:cNvPr id="1434" name="Text Box 9" hidden="1">
          <a:extLst>
            <a:ext uri="{FF2B5EF4-FFF2-40B4-BE49-F238E27FC236}">
              <a16:creationId xmlns:a16="http://schemas.microsoft.com/office/drawing/2014/main" id="{B8956A1B-BC56-484F-BD0C-3E16A66ABDE1}"/>
            </a:ext>
          </a:extLst>
        </xdr:cNvPr>
        <xdr:cNvSpPr txBox="1">
          <a:spLocks noChangeArrowheads="1"/>
        </xdr:cNvSpPr>
      </xdr:nvSpPr>
      <xdr:spPr bwMode="auto">
        <a:xfrm>
          <a:off x="7760970"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7937" cy="269495"/>
    <xdr:sp macro="" textlink="">
      <xdr:nvSpPr>
        <xdr:cNvPr id="1435" name="Text Box 9" hidden="1">
          <a:extLst>
            <a:ext uri="{FF2B5EF4-FFF2-40B4-BE49-F238E27FC236}">
              <a16:creationId xmlns:a16="http://schemas.microsoft.com/office/drawing/2014/main" id="{49B7CE84-0211-461F-B156-2F5258AB9132}"/>
            </a:ext>
          </a:extLst>
        </xdr:cNvPr>
        <xdr:cNvSpPr txBox="1">
          <a:spLocks noChangeArrowheads="1"/>
        </xdr:cNvSpPr>
      </xdr:nvSpPr>
      <xdr:spPr bwMode="auto">
        <a:xfrm>
          <a:off x="7760970" y="105773220"/>
          <a:ext cx="87937"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281178"/>
    <xdr:sp macro="" textlink="">
      <xdr:nvSpPr>
        <xdr:cNvPr id="1436" name="Text Box 9" hidden="1">
          <a:extLst>
            <a:ext uri="{FF2B5EF4-FFF2-40B4-BE49-F238E27FC236}">
              <a16:creationId xmlns:a16="http://schemas.microsoft.com/office/drawing/2014/main" id="{56AE6A19-6361-411C-9194-E02E805C0951}"/>
            </a:ext>
          </a:extLst>
        </xdr:cNvPr>
        <xdr:cNvSpPr txBox="1">
          <a:spLocks noChangeArrowheads="1"/>
        </xdr:cNvSpPr>
      </xdr:nvSpPr>
      <xdr:spPr bwMode="auto">
        <a:xfrm>
          <a:off x="7774305" y="105773220"/>
          <a:ext cx="73492"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387732"/>
    <xdr:sp macro="" textlink="">
      <xdr:nvSpPr>
        <xdr:cNvPr id="1437" name="Text Box 9" hidden="1">
          <a:extLst>
            <a:ext uri="{FF2B5EF4-FFF2-40B4-BE49-F238E27FC236}">
              <a16:creationId xmlns:a16="http://schemas.microsoft.com/office/drawing/2014/main" id="{493E3A4B-8E67-47BE-BB67-A82AD85174F0}"/>
            </a:ext>
          </a:extLst>
        </xdr:cNvPr>
        <xdr:cNvSpPr txBox="1">
          <a:spLocks noChangeArrowheads="1"/>
        </xdr:cNvSpPr>
      </xdr:nvSpPr>
      <xdr:spPr bwMode="auto">
        <a:xfrm>
          <a:off x="7774305" y="105773220"/>
          <a:ext cx="73492"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6095" cy="346989"/>
    <xdr:sp macro="" textlink="">
      <xdr:nvSpPr>
        <xdr:cNvPr id="1438" name="Text Box 9" hidden="1">
          <a:extLst>
            <a:ext uri="{FF2B5EF4-FFF2-40B4-BE49-F238E27FC236}">
              <a16:creationId xmlns:a16="http://schemas.microsoft.com/office/drawing/2014/main" id="{26F5046A-3D0E-4E5C-8048-9764144DAFC5}"/>
            </a:ext>
          </a:extLst>
        </xdr:cNvPr>
        <xdr:cNvSpPr txBox="1">
          <a:spLocks noChangeArrowheads="1"/>
        </xdr:cNvSpPr>
      </xdr:nvSpPr>
      <xdr:spPr bwMode="auto">
        <a:xfrm>
          <a:off x="7760970" y="105773220"/>
          <a:ext cx="86095"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8415" cy="240044"/>
    <xdr:sp macro="" textlink="">
      <xdr:nvSpPr>
        <xdr:cNvPr id="1439" name="Text Box 9" hidden="1">
          <a:extLst>
            <a:ext uri="{FF2B5EF4-FFF2-40B4-BE49-F238E27FC236}">
              <a16:creationId xmlns:a16="http://schemas.microsoft.com/office/drawing/2014/main" id="{87038975-93CD-44B0-AB66-CFB3ABF85F05}"/>
            </a:ext>
          </a:extLst>
        </xdr:cNvPr>
        <xdr:cNvSpPr txBox="1">
          <a:spLocks noChangeArrowheads="1"/>
        </xdr:cNvSpPr>
      </xdr:nvSpPr>
      <xdr:spPr bwMode="auto">
        <a:xfrm>
          <a:off x="7760970" y="105773220"/>
          <a:ext cx="8841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277017"/>
    <xdr:sp macro="" textlink="">
      <xdr:nvSpPr>
        <xdr:cNvPr id="1440" name="Text Box 9" hidden="1">
          <a:extLst>
            <a:ext uri="{FF2B5EF4-FFF2-40B4-BE49-F238E27FC236}">
              <a16:creationId xmlns:a16="http://schemas.microsoft.com/office/drawing/2014/main" id="{39181D7E-9AB9-4EB7-B10E-FCCC8CEAAAA7}"/>
            </a:ext>
          </a:extLst>
        </xdr:cNvPr>
        <xdr:cNvSpPr txBox="1">
          <a:spLocks noChangeArrowheads="1"/>
        </xdr:cNvSpPr>
      </xdr:nvSpPr>
      <xdr:spPr bwMode="auto">
        <a:xfrm>
          <a:off x="7774305"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398812"/>
    <xdr:sp macro="" textlink="">
      <xdr:nvSpPr>
        <xdr:cNvPr id="1441" name="Text Box 9" hidden="1">
          <a:extLst>
            <a:ext uri="{FF2B5EF4-FFF2-40B4-BE49-F238E27FC236}">
              <a16:creationId xmlns:a16="http://schemas.microsoft.com/office/drawing/2014/main" id="{F66CD38C-9D92-4F62-8DC6-A16256AFB326}"/>
            </a:ext>
          </a:extLst>
        </xdr:cNvPr>
        <xdr:cNvSpPr txBox="1">
          <a:spLocks noChangeArrowheads="1"/>
        </xdr:cNvSpPr>
      </xdr:nvSpPr>
      <xdr:spPr bwMode="auto">
        <a:xfrm>
          <a:off x="7774305"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75546" cy="399566"/>
    <xdr:sp macro="" textlink="">
      <xdr:nvSpPr>
        <xdr:cNvPr id="1442" name="Text Box 9" hidden="1">
          <a:extLst>
            <a:ext uri="{FF2B5EF4-FFF2-40B4-BE49-F238E27FC236}">
              <a16:creationId xmlns:a16="http://schemas.microsoft.com/office/drawing/2014/main" id="{0CBDFA21-D808-4034-8A48-28A459EA8CB1}"/>
            </a:ext>
          </a:extLst>
        </xdr:cNvPr>
        <xdr:cNvSpPr txBox="1">
          <a:spLocks noChangeArrowheads="1"/>
        </xdr:cNvSpPr>
      </xdr:nvSpPr>
      <xdr:spPr bwMode="auto">
        <a:xfrm>
          <a:off x="7760970"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7937" cy="269495"/>
    <xdr:sp macro="" textlink="">
      <xdr:nvSpPr>
        <xdr:cNvPr id="1443" name="Text Box 9" hidden="1">
          <a:extLst>
            <a:ext uri="{FF2B5EF4-FFF2-40B4-BE49-F238E27FC236}">
              <a16:creationId xmlns:a16="http://schemas.microsoft.com/office/drawing/2014/main" id="{1D7B25DF-2DF4-4C2D-BC51-4116ED2D75DC}"/>
            </a:ext>
          </a:extLst>
        </xdr:cNvPr>
        <xdr:cNvSpPr txBox="1">
          <a:spLocks noChangeArrowheads="1"/>
        </xdr:cNvSpPr>
      </xdr:nvSpPr>
      <xdr:spPr bwMode="auto">
        <a:xfrm>
          <a:off x="7760970" y="105773220"/>
          <a:ext cx="87937"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281178"/>
    <xdr:sp macro="" textlink="">
      <xdr:nvSpPr>
        <xdr:cNvPr id="1444" name="Text Box 9" hidden="1">
          <a:extLst>
            <a:ext uri="{FF2B5EF4-FFF2-40B4-BE49-F238E27FC236}">
              <a16:creationId xmlns:a16="http://schemas.microsoft.com/office/drawing/2014/main" id="{83B81BA9-0E12-471A-A3C1-EE29FCB21736}"/>
            </a:ext>
          </a:extLst>
        </xdr:cNvPr>
        <xdr:cNvSpPr txBox="1">
          <a:spLocks noChangeArrowheads="1"/>
        </xdr:cNvSpPr>
      </xdr:nvSpPr>
      <xdr:spPr bwMode="auto">
        <a:xfrm>
          <a:off x="7774305" y="105773220"/>
          <a:ext cx="73492"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387732"/>
    <xdr:sp macro="" textlink="">
      <xdr:nvSpPr>
        <xdr:cNvPr id="1445" name="Text Box 9" hidden="1">
          <a:extLst>
            <a:ext uri="{FF2B5EF4-FFF2-40B4-BE49-F238E27FC236}">
              <a16:creationId xmlns:a16="http://schemas.microsoft.com/office/drawing/2014/main" id="{B843423B-2057-4FF7-AF4B-E8985AFD5339}"/>
            </a:ext>
          </a:extLst>
        </xdr:cNvPr>
        <xdr:cNvSpPr txBox="1">
          <a:spLocks noChangeArrowheads="1"/>
        </xdr:cNvSpPr>
      </xdr:nvSpPr>
      <xdr:spPr bwMode="auto">
        <a:xfrm>
          <a:off x="7774305" y="105773220"/>
          <a:ext cx="73492"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6095" cy="346989"/>
    <xdr:sp macro="" textlink="">
      <xdr:nvSpPr>
        <xdr:cNvPr id="1446" name="Text Box 9" hidden="1">
          <a:extLst>
            <a:ext uri="{FF2B5EF4-FFF2-40B4-BE49-F238E27FC236}">
              <a16:creationId xmlns:a16="http://schemas.microsoft.com/office/drawing/2014/main" id="{3ED29129-E053-49B4-849F-DE3A8C5E7DA7}"/>
            </a:ext>
          </a:extLst>
        </xdr:cNvPr>
        <xdr:cNvSpPr txBox="1">
          <a:spLocks noChangeArrowheads="1"/>
        </xdr:cNvSpPr>
      </xdr:nvSpPr>
      <xdr:spPr bwMode="auto">
        <a:xfrm>
          <a:off x="7760970" y="105773220"/>
          <a:ext cx="86095"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8415" cy="240044"/>
    <xdr:sp macro="" textlink="">
      <xdr:nvSpPr>
        <xdr:cNvPr id="1447" name="Text Box 9" hidden="1">
          <a:extLst>
            <a:ext uri="{FF2B5EF4-FFF2-40B4-BE49-F238E27FC236}">
              <a16:creationId xmlns:a16="http://schemas.microsoft.com/office/drawing/2014/main" id="{05AA0D34-B5EB-4458-A6F2-FF53C14449AC}"/>
            </a:ext>
          </a:extLst>
        </xdr:cNvPr>
        <xdr:cNvSpPr txBox="1">
          <a:spLocks noChangeArrowheads="1"/>
        </xdr:cNvSpPr>
      </xdr:nvSpPr>
      <xdr:spPr bwMode="auto">
        <a:xfrm>
          <a:off x="7760970" y="105773220"/>
          <a:ext cx="8841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97301" cy="170876"/>
    <xdr:sp macro="" textlink="">
      <xdr:nvSpPr>
        <xdr:cNvPr id="1448" name="Text Box 9" hidden="1">
          <a:extLst>
            <a:ext uri="{FF2B5EF4-FFF2-40B4-BE49-F238E27FC236}">
              <a16:creationId xmlns:a16="http://schemas.microsoft.com/office/drawing/2014/main" id="{334059BC-3BA8-419E-9759-6F024806EE92}"/>
            </a:ext>
          </a:extLst>
        </xdr:cNvPr>
        <xdr:cNvSpPr txBox="1">
          <a:spLocks noChangeArrowheads="1"/>
        </xdr:cNvSpPr>
      </xdr:nvSpPr>
      <xdr:spPr bwMode="auto">
        <a:xfrm>
          <a:off x="7760970" y="105773220"/>
          <a:ext cx="97301" cy="1708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05"/>
    <xdr:sp macro="" textlink="">
      <xdr:nvSpPr>
        <xdr:cNvPr id="1449" name="Text Box 9" hidden="1">
          <a:extLst>
            <a:ext uri="{FF2B5EF4-FFF2-40B4-BE49-F238E27FC236}">
              <a16:creationId xmlns:a16="http://schemas.microsoft.com/office/drawing/2014/main" id="{0965825A-4D2D-47FA-A93A-09BAF7183E01}"/>
            </a:ext>
          </a:extLst>
        </xdr:cNvPr>
        <xdr:cNvSpPr txBox="1">
          <a:spLocks noChangeArrowheads="1"/>
        </xdr:cNvSpPr>
      </xdr:nvSpPr>
      <xdr:spPr bwMode="auto">
        <a:xfrm>
          <a:off x="7760970" y="105773220"/>
          <a:ext cx="606324"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05"/>
    <xdr:sp macro="" textlink="">
      <xdr:nvSpPr>
        <xdr:cNvPr id="1450" name="Text Box 9" hidden="1">
          <a:extLst>
            <a:ext uri="{FF2B5EF4-FFF2-40B4-BE49-F238E27FC236}">
              <a16:creationId xmlns:a16="http://schemas.microsoft.com/office/drawing/2014/main" id="{7C1D8ADA-A6E8-446A-8EF8-5C4ED8C9B497}"/>
            </a:ext>
          </a:extLst>
        </xdr:cNvPr>
        <xdr:cNvSpPr txBox="1">
          <a:spLocks noChangeArrowheads="1"/>
        </xdr:cNvSpPr>
      </xdr:nvSpPr>
      <xdr:spPr bwMode="auto">
        <a:xfrm>
          <a:off x="7760970" y="105773220"/>
          <a:ext cx="606324"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42"/>
    <xdr:sp macro="" textlink="">
      <xdr:nvSpPr>
        <xdr:cNvPr id="1451" name="Text Box 9" hidden="1">
          <a:extLst>
            <a:ext uri="{FF2B5EF4-FFF2-40B4-BE49-F238E27FC236}">
              <a16:creationId xmlns:a16="http://schemas.microsoft.com/office/drawing/2014/main" id="{B5BBA980-1334-4E8D-AA1E-7BBB349784DD}"/>
            </a:ext>
          </a:extLst>
        </xdr:cNvPr>
        <xdr:cNvSpPr txBox="1">
          <a:spLocks noChangeArrowheads="1"/>
        </xdr:cNvSpPr>
      </xdr:nvSpPr>
      <xdr:spPr bwMode="auto">
        <a:xfrm>
          <a:off x="7760970" y="105773220"/>
          <a:ext cx="606324"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277017"/>
    <xdr:sp macro="" textlink="">
      <xdr:nvSpPr>
        <xdr:cNvPr id="1452" name="Text Box 9" hidden="1">
          <a:extLst>
            <a:ext uri="{FF2B5EF4-FFF2-40B4-BE49-F238E27FC236}">
              <a16:creationId xmlns:a16="http://schemas.microsoft.com/office/drawing/2014/main" id="{415AEFA5-0554-4241-BDF5-BF17FD47F16E}"/>
            </a:ext>
          </a:extLst>
        </xdr:cNvPr>
        <xdr:cNvSpPr txBox="1">
          <a:spLocks noChangeArrowheads="1"/>
        </xdr:cNvSpPr>
      </xdr:nvSpPr>
      <xdr:spPr bwMode="auto">
        <a:xfrm>
          <a:off x="7774305"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398812"/>
    <xdr:sp macro="" textlink="">
      <xdr:nvSpPr>
        <xdr:cNvPr id="1453" name="Text Box 9" hidden="1">
          <a:extLst>
            <a:ext uri="{FF2B5EF4-FFF2-40B4-BE49-F238E27FC236}">
              <a16:creationId xmlns:a16="http://schemas.microsoft.com/office/drawing/2014/main" id="{F010DCA0-9241-455D-9DCA-32524EB2C5C6}"/>
            </a:ext>
          </a:extLst>
        </xdr:cNvPr>
        <xdr:cNvSpPr txBox="1">
          <a:spLocks noChangeArrowheads="1"/>
        </xdr:cNvSpPr>
      </xdr:nvSpPr>
      <xdr:spPr bwMode="auto">
        <a:xfrm>
          <a:off x="7774305"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05"/>
    <xdr:sp macro="" textlink="">
      <xdr:nvSpPr>
        <xdr:cNvPr id="1454" name="Text Box 9" hidden="1">
          <a:extLst>
            <a:ext uri="{FF2B5EF4-FFF2-40B4-BE49-F238E27FC236}">
              <a16:creationId xmlns:a16="http://schemas.microsoft.com/office/drawing/2014/main" id="{80CABC41-C745-43D0-9CFF-A50EA9526D02}"/>
            </a:ext>
          </a:extLst>
        </xdr:cNvPr>
        <xdr:cNvSpPr txBox="1">
          <a:spLocks noChangeArrowheads="1"/>
        </xdr:cNvSpPr>
      </xdr:nvSpPr>
      <xdr:spPr bwMode="auto">
        <a:xfrm>
          <a:off x="7760970" y="105773220"/>
          <a:ext cx="606324"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05"/>
    <xdr:sp macro="" textlink="">
      <xdr:nvSpPr>
        <xdr:cNvPr id="1455" name="Text Box 9" hidden="1">
          <a:extLst>
            <a:ext uri="{FF2B5EF4-FFF2-40B4-BE49-F238E27FC236}">
              <a16:creationId xmlns:a16="http://schemas.microsoft.com/office/drawing/2014/main" id="{4D7B0941-F040-4373-BED5-D09CF3CC51CE}"/>
            </a:ext>
          </a:extLst>
        </xdr:cNvPr>
        <xdr:cNvSpPr txBox="1">
          <a:spLocks noChangeArrowheads="1"/>
        </xdr:cNvSpPr>
      </xdr:nvSpPr>
      <xdr:spPr bwMode="auto">
        <a:xfrm>
          <a:off x="7760970" y="105773220"/>
          <a:ext cx="606324"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606324" cy="132942"/>
    <xdr:sp macro="" textlink="">
      <xdr:nvSpPr>
        <xdr:cNvPr id="1456" name="Text Box 9" hidden="1">
          <a:extLst>
            <a:ext uri="{FF2B5EF4-FFF2-40B4-BE49-F238E27FC236}">
              <a16:creationId xmlns:a16="http://schemas.microsoft.com/office/drawing/2014/main" id="{8F650EEC-6AF6-4507-A59A-74B4A63850D4}"/>
            </a:ext>
          </a:extLst>
        </xdr:cNvPr>
        <xdr:cNvSpPr txBox="1">
          <a:spLocks noChangeArrowheads="1"/>
        </xdr:cNvSpPr>
      </xdr:nvSpPr>
      <xdr:spPr bwMode="auto">
        <a:xfrm>
          <a:off x="7760970" y="105773220"/>
          <a:ext cx="606324"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75546" cy="399566"/>
    <xdr:sp macro="" textlink="">
      <xdr:nvSpPr>
        <xdr:cNvPr id="1457" name="Text Box 9" hidden="1">
          <a:extLst>
            <a:ext uri="{FF2B5EF4-FFF2-40B4-BE49-F238E27FC236}">
              <a16:creationId xmlns:a16="http://schemas.microsoft.com/office/drawing/2014/main" id="{0F739F49-BED7-460B-9629-975C47EFC989}"/>
            </a:ext>
          </a:extLst>
        </xdr:cNvPr>
        <xdr:cNvSpPr txBox="1">
          <a:spLocks noChangeArrowheads="1"/>
        </xdr:cNvSpPr>
      </xdr:nvSpPr>
      <xdr:spPr bwMode="auto">
        <a:xfrm>
          <a:off x="7760970"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7937" cy="269495"/>
    <xdr:sp macro="" textlink="">
      <xdr:nvSpPr>
        <xdr:cNvPr id="1458" name="Text Box 9" hidden="1">
          <a:extLst>
            <a:ext uri="{FF2B5EF4-FFF2-40B4-BE49-F238E27FC236}">
              <a16:creationId xmlns:a16="http://schemas.microsoft.com/office/drawing/2014/main" id="{3CE3CF7B-1AC7-4009-B08D-49864A9ADF6F}"/>
            </a:ext>
          </a:extLst>
        </xdr:cNvPr>
        <xdr:cNvSpPr txBox="1">
          <a:spLocks noChangeArrowheads="1"/>
        </xdr:cNvSpPr>
      </xdr:nvSpPr>
      <xdr:spPr bwMode="auto">
        <a:xfrm>
          <a:off x="7760970" y="105773220"/>
          <a:ext cx="87937"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97301" cy="170876"/>
    <xdr:sp macro="" textlink="">
      <xdr:nvSpPr>
        <xdr:cNvPr id="1459" name="Text Box 9" hidden="1">
          <a:extLst>
            <a:ext uri="{FF2B5EF4-FFF2-40B4-BE49-F238E27FC236}">
              <a16:creationId xmlns:a16="http://schemas.microsoft.com/office/drawing/2014/main" id="{E0FFEEF1-93C6-452F-A6D9-A45562A11C35}"/>
            </a:ext>
          </a:extLst>
        </xdr:cNvPr>
        <xdr:cNvSpPr txBox="1">
          <a:spLocks noChangeArrowheads="1"/>
        </xdr:cNvSpPr>
      </xdr:nvSpPr>
      <xdr:spPr bwMode="auto">
        <a:xfrm>
          <a:off x="7760970" y="105773220"/>
          <a:ext cx="97301" cy="1708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97301" cy="145970"/>
    <xdr:sp macro="" textlink="">
      <xdr:nvSpPr>
        <xdr:cNvPr id="1460" name="Text Box 9" hidden="1">
          <a:extLst>
            <a:ext uri="{FF2B5EF4-FFF2-40B4-BE49-F238E27FC236}">
              <a16:creationId xmlns:a16="http://schemas.microsoft.com/office/drawing/2014/main" id="{29653488-174C-4BAA-BCA3-CA685686AAAA}"/>
            </a:ext>
          </a:extLst>
        </xdr:cNvPr>
        <xdr:cNvSpPr txBox="1">
          <a:spLocks noChangeArrowheads="1"/>
        </xdr:cNvSpPr>
      </xdr:nvSpPr>
      <xdr:spPr bwMode="auto">
        <a:xfrm>
          <a:off x="7760970" y="105773220"/>
          <a:ext cx="97301" cy="145970"/>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281178"/>
    <xdr:sp macro="" textlink="">
      <xdr:nvSpPr>
        <xdr:cNvPr id="1461" name="Text Box 9" hidden="1">
          <a:extLst>
            <a:ext uri="{FF2B5EF4-FFF2-40B4-BE49-F238E27FC236}">
              <a16:creationId xmlns:a16="http://schemas.microsoft.com/office/drawing/2014/main" id="{6364AB7F-F492-420C-9F0E-36F7AA7328C6}"/>
            </a:ext>
          </a:extLst>
        </xdr:cNvPr>
        <xdr:cNvSpPr txBox="1">
          <a:spLocks noChangeArrowheads="1"/>
        </xdr:cNvSpPr>
      </xdr:nvSpPr>
      <xdr:spPr bwMode="auto">
        <a:xfrm>
          <a:off x="7774305" y="105773220"/>
          <a:ext cx="73492"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387732"/>
    <xdr:sp macro="" textlink="">
      <xdr:nvSpPr>
        <xdr:cNvPr id="1462" name="Text Box 9" hidden="1">
          <a:extLst>
            <a:ext uri="{FF2B5EF4-FFF2-40B4-BE49-F238E27FC236}">
              <a16:creationId xmlns:a16="http://schemas.microsoft.com/office/drawing/2014/main" id="{3AE51265-C03E-4975-9117-316B3CAD7BD4}"/>
            </a:ext>
          </a:extLst>
        </xdr:cNvPr>
        <xdr:cNvSpPr txBox="1">
          <a:spLocks noChangeArrowheads="1"/>
        </xdr:cNvSpPr>
      </xdr:nvSpPr>
      <xdr:spPr bwMode="auto">
        <a:xfrm>
          <a:off x="7774305" y="105773220"/>
          <a:ext cx="73492"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6095" cy="346989"/>
    <xdr:sp macro="" textlink="">
      <xdr:nvSpPr>
        <xdr:cNvPr id="1463" name="Text Box 9" hidden="1">
          <a:extLst>
            <a:ext uri="{FF2B5EF4-FFF2-40B4-BE49-F238E27FC236}">
              <a16:creationId xmlns:a16="http://schemas.microsoft.com/office/drawing/2014/main" id="{5FE81E76-0973-4F8D-96DC-C3E3405613D0}"/>
            </a:ext>
          </a:extLst>
        </xdr:cNvPr>
        <xdr:cNvSpPr txBox="1">
          <a:spLocks noChangeArrowheads="1"/>
        </xdr:cNvSpPr>
      </xdr:nvSpPr>
      <xdr:spPr bwMode="auto">
        <a:xfrm>
          <a:off x="7760970" y="105773220"/>
          <a:ext cx="86095"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8415" cy="240044"/>
    <xdr:sp macro="" textlink="">
      <xdr:nvSpPr>
        <xdr:cNvPr id="1464" name="Text Box 9" hidden="1">
          <a:extLst>
            <a:ext uri="{FF2B5EF4-FFF2-40B4-BE49-F238E27FC236}">
              <a16:creationId xmlns:a16="http://schemas.microsoft.com/office/drawing/2014/main" id="{4CB3B8E8-3727-4AAE-B8D4-5E9281FA32F7}"/>
            </a:ext>
          </a:extLst>
        </xdr:cNvPr>
        <xdr:cNvSpPr txBox="1">
          <a:spLocks noChangeArrowheads="1"/>
        </xdr:cNvSpPr>
      </xdr:nvSpPr>
      <xdr:spPr bwMode="auto">
        <a:xfrm>
          <a:off x="7760970" y="105773220"/>
          <a:ext cx="8841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277017"/>
    <xdr:sp macro="" textlink="">
      <xdr:nvSpPr>
        <xdr:cNvPr id="1465" name="Text Box 9" hidden="1">
          <a:extLst>
            <a:ext uri="{FF2B5EF4-FFF2-40B4-BE49-F238E27FC236}">
              <a16:creationId xmlns:a16="http://schemas.microsoft.com/office/drawing/2014/main" id="{8EFE0AAE-2217-4DDF-A66D-D463A464EB68}"/>
            </a:ext>
          </a:extLst>
        </xdr:cNvPr>
        <xdr:cNvSpPr txBox="1">
          <a:spLocks noChangeArrowheads="1"/>
        </xdr:cNvSpPr>
      </xdr:nvSpPr>
      <xdr:spPr bwMode="auto">
        <a:xfrm>
          <a:off x="7774305"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398812"/>
    <xdr:sp macro="" textlink="">
      <xdr:nvSpPr>
        <xdr:cNvPr id="1466" name="Text Box 9" hidden="1">
          <a:extLst>
            <a:ext uri="{FF2B5EF4-FFF2-40B4-BE49-F238E27FC236}">
              <a16:creationId xmlns:a16="http://schemas.microsoft.com/office/drawing/2014/main" id="{AFC9F8C6-4695-4A9A-9387-DB899D3C5ACD}"/>
            </a:ext>
          </a:extLst>
        </xdr:cNvPr>
        <xdr:cNvSpPr txBox="1">
          <a:spLocks noChangeArrowheads="1"/>
        </xdr:cNvSpPr>
      </xdr:nvSpPr>
      <xdr:spPr bwMode="auto">
        <a:xfrm>
          <a:off x="7774305"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75546" cy="399566"/>
    <xdr:sp macro="" textlink="">
      <xdr:nvSpPr>
        <xdr:cNvPr id="1467" name="Text Box 9" hidden="1">
          <a:extLst>
            <a:ext uri="{FF2B5EF4-FFF2-40B4-BE49-F238E27FC236}">
              <a16:creationId xmlns:a16="http://schemas.microsoft.com/office/drawing/2014/main" id="{1B33FD21-980B-487B-B74D-84A0A0D95C8A}"/>
            </a:ext>
          </a:extLst>
        </xdr:cNvPr>
        <xdr:cNvSpPr txBox="1">
          <a:spLocks noChangeArrowheads="1"/>
        </xdr:cNvSpPr>
      </xdr:nvSpPr>
      <xdr:spPr bwMode="auto">
        <a:xfrm>
          <a:off x="7760970"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7937" cy="269495"/>
    <xdr:sp macro="" textlink="">
      <xdr:nvSpPr>
        <xdr:cNvPr id="1468" name="Text Box 9" hidden="1">
          <a:extLst>
            <a:ext uri="{FF2B5EF4-FFF2-40B4-BE49-F238E27FC236}">
              <a16:creationId xmlns:a16="http://schemas.microsoft.com/office/drawing/2014/main" id="{D08777CF-858A-4BA9-9B01-DB7BA8EB8F20}"/>
            </a:ext>
          </a:extLst>
        </xdr:cNvPr>
        <xdr:cNvSpPr txBox="1">
          <a:spLocks noChangeArrowheads="1"/>
        </xdr:cNvSpPr>
      </xdr:nvSpPr>
      <xdr:spPr bwMode="auto">
        <a:xfrm>
          <a:off x="7760970" y="105773220"/>
          <a:ext cx="87937"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281178"/>
    <xdr:sp macro="" textlink="">
      <xdr:nvSpPr>
        <xdr:cNvPr id="1469" name="Text Box 9" hidden="1">
          <a:extLst>
            <a:ext uri="{FF2B5EF4-FFF2-40B4-BE49-F238E27FC236}">
              <a16:creationId xmlns:a16="http://schemas.microsoft.com/office/drawing/2014/main" id="{832E4008-FC61-4A25-8833-49238C461866}"/>
            </a:ext>
          </a:extLst>
        </xdr:cNvPr>
        <xdr:cNvSpPr txBox="1">
          <a:spLocks noChangeArrowheads="1"/>
        </xdr:cNvSpPr>
      </xdr:nvSpPr>
      <xdr:spPr bwMode="auto">
        <a:xfrm>
          <a:off x="7774305" y="105773220"/>
          <a:ext cx="73492"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387732"/>
    <xdr:sp macro="" textlink="">
      <xdr:nvSpPr>
        <xdr:cNvPr id="1470" name="Text Box 9" hidden="1">
          <a:extLst>
            <a:ext uri="{FF2B5EF4-FFF2-40B4-BE49-F238E27FC236}">
              <a16:creationId xmlns:a16="http://schemas.microsoft.com/office/drawing/2014/main" id="{EB34C9A7-961C-4474-9EB4-30FB8EFE7E2F}"/>
            </a:ext>
          </a:extLst>
        </xdr:cNvPr>
        <xdr:cNvSpPr txBox="1">
          <a:spLocks noChangeArrowheads="1"/>
        </xdr:cNvSpPr>
      </xdr:nvSpPr>
      <xdr:spPr bwMode="auto">
        <a:xfrm>
          <a:off x="7774305" y="105773220"/>
          <a:ext cx="73492"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6095" cy="346989"/>
    <xdr:sp macro="" textlink="">
      <xdr:nvSpPr>
        <xdr:cNvPr id="1471" name="Text Box 9" hidden="1">
          <a:extLst>
            <a:ext uri="{FF2B5EF4-FFF2-40B4-BE49-F238E27FC236}">
              <a16:creationId xmlns:a16="http://schemas.microsoft.com/office/drawing/2014/main" id="{DE4D6607-3AFC-4D96-8361-C69B43381A98}"/>
            </a:ext>
          </a:extLst>
        </xdr:cNvPr>
        <xdr:cNvSpPr txBox="1">
          <a:spLocks noChangeArrowheads="1"/>
        </xdr:cNvSpPr>
      </xdr:nvSpPr>
      <xdr:spPr bwMode="auto">
        <a:xfrm>
          <a:off x="7760970" y="105773220"/>
          <a:ext cx="86095"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8415" cy="240044"/>
    <xdr:sp macro="" textlink="">
      <xdr:nvSpPr>
        <xdr:cNvPr id="1472" name="Text Box 9" hidden="1">
          <a:extLst>
            <a:ext uri="{FF2B5EF4-FFF2-40B4-BE49-F238E27FC236}">
              <a16:creationId xmlns:a16="http://schemas.microsoft.com/office/drawing/2014/main" id="{537A00B2-2355-4CA5-8FFC-EB124EB6CFAB}"/>
            </a:ext>
          </a:extLst>
        </xdr:cNvPr>
        <xdr:cNvSpPr txBox="1">
          <a:spLocks noChangeArrowheads="1"/>
        </xdr:cNvSpPr>
      </xdr:nvSpPr>
      <xdr:spPr bwMode="auto">
        <a:xfrm>
          <a:off x="7760970" y="105773220"/>
          <a:ext cx="8841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277017"/>
    <xdr:sp macro="" textlink="">
      <xdr:nvSpPr>
        <xdr:cNvPr id="1473" name="Text Box 9" hidden="1">
          <a:extLst>
            <a:ext uri="{FF2B5EF4-FFF2-40B4-BE49-F238E27FC236}">
              <a16:creationId xmlns:a16="http://schemas.microsoft.com/office/drawing/2014/main" id="{42D56279-4016-45C4-97CF-BC777848884E}"/>
            </a:ext>
          </a:extLst>
        </xdr:cNvPr>
        <xdr:cNvSpPr txBox="1">
          <a:spLocks noChangeArrowheads="1"/>
        </xdr:cNvSpPr>
      </xdr:nvSpPr>
      <xdr:spPr bwMode="auto">
        <a:xfrm>
          <a:off x="7774305"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398812"/>
    <xdr:sp macro="" textlink="">
      <xdr:nvSpPr>
        <xdr:cNvPr id="1474" name="Text Box 9" hidden="1">
          <a:extLst>
            <a:ext uri="{FF2B5EF4-FFF2-40B4-BE49-F238E27FC236}">
              <a16:creationId xmlns:a16="http://schemas.microsoft.com/office/drawing/2014/main" id="{5EA4B06F-DA3C-4C1B-9730-2CEE3BCEC527}"/>
            </a:ext>
          </a:extLst>
        </xdr:cNvPr>
        <xdr:cNvSpPr txBox="1">
          <a:spLocks noChangeArrowheads="1"/>
        </xdr:cNvSpPr>
      </xdr:nvSpPr>
      <xdr:spPr bwMode="auto">
        <a:xfrm>
          <a:off x="7774305"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75546" cy="399566"/>
    <xdr:sp macro="" textlink="">
      <xdr:nvSpPr>
        <xdr:cNvPr id="1475" name="Text Box 9" hidden="1">
          <a:extLst>
            <a:ext uri="{FF2B5EF4-FFF2-40B4-BE49-F238E27FC236}">
              <a16:creationId xmlns:a16="http://schemas.microsoft.com/office/drawing/2014/main" id="{D43A4233-BA78-426F-8372-1D99F8EF6094}"/>
            </a:ext>
          </a:extLst>
        </xdr:cNvPr>
        <xdr:cNvSpPr txBox="1">
          <a:spLocks noChangeArrowheads="1"/>
        </xdr:cNvSpPr>
      </xdr:nvSpPr>
      <xdr:spPr bwMode="auto">
        <a:xfrm>
          <a:off x="7760970"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7937" cy="269495"/>
    <xdr:sp macro="" textlink="">
      <xdr:nvSpPr>
        <xdr:cNvPr id="1476" name="Text Box 9" hidden="1">
          <a:extLst>
            <a:ext uri="{FF2B5EF4-FFF2-40B4-BE49-F238E27FC236}">
              <a16:creationId xmlns:a16="http://schemas.microsoft.com/office/drawing/2014/main" id="{D726CADC-9C4D-43BC-8821-B3ED4D1B9C99}"/>
            </a:ext>
          </a:extLst>
        </xdr:cNvPr>
        <xdr:cNvSpPr txBox="1">
          <a:spLocks noChangeArrowheads="1"/>
        </xdr:cNvSpPr>
      </xdr:nvSpPr>
      <xdr:spPr bwMode="auto">
        <a:xfrm>
          <a:off x="7760970" y="105773220"/>
          <a:ext cx="87937"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281178"/>
    <xdr:sp macro="" textlink="">
      <xdr:nvSpPr>
        <xdr:cNvPr id="1477" name="Text Box 9" hidden="1">
          <a:extLst>
            <a:ext uri="{FF2B5EF4-FFF2-40B4-BE49-F238E27FC236}">
              <a16:creationId xmlns:a16="http://schemas.microsoft.com/office/drawing/2014/main" id="{50A398C0-94BE-40B8-8DF2-0CB8C8E19C33}"/>
            </a:ext>
          </a:extLst>
        </xdr:cNvPr>
        <xdr:cNvSpPr txBox="1">
          <a:spLocks noChangeArrowheads="1"/>
        </xdr:cNvSpPr>
      </xdr:nvSpPr>
      <xdr:spPr bwMode="auto">
        <a:xfrm>
          <a:off x="7774305" y="105773220"/>
          <a:ext cx="73492"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387732"/>
    <xdr:sp macro="" textlink="">
      <xdr:nvSpPr>
        <xdr:cNvPr id="1478" name="Text Box 9" hidden="1">
          <a:extLst>
            <a:ext uri="{FF2B5EF4-FFF2-40B4-BE49-F238E27FC236}">
              <a16:creationId xmlns:a16="http://schemas.microsoft.com/office/drawing/2014/main" id="{BEF932C7-A83B-49E9-A60B-8F553E6E1469}"/>
            </a:ext>
          </a:extLst>
        </xdr:cNvPr>
        <xdr:cNvSpPr txBox="1">
          <a:spLocks noChangeArrowheads="1"/>
        </xdr:cNvSpPr>
      </xdr:nvSpPr>
      <xdr:spPr bwMode="auto">
        <a:xfrm>
          <a:off x="7774305" y="105773220"/>
          <a:ext cx="73492"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6095" cy="346989"/>
    <xdr:sp macro="" textlink="">
      <xdr:nvSpPr>
        <xdr:cNvPr id="1479" name="Text Box 9" hidden="1">
          <a:extLst>
            <a:ext uri="{FF2B5EF4-FFF2-40B4-BE49-F238E27FC236}">
              <a16:creationId xmlns:a16="http://schemas.microsoft.com/office/drawing/2014/main" id="{C3E0764A-4167-4AE9-877C-F939F7E0DB45}"/>
            </a:ext>
          </a:extLst>
        </xdr:cNvPr>
        <xdr:cNvSpPr txBox="1">
          <a:spLocks noChangeArrowheads="1"/>
        </xdr:cNvSpPr>
      </xdr:nvSpPr>
      <xdr:spPr bwMode="auto">
        <a:xfrm>
          <a:off x="7760970" y="105773220"/>
          <a:ext cx="86095"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8415" cy="240044"/>
    <xdr:sp macro="" textlink="">
      <xdr:nvSpPr>
        <xdr:cNvPr id="1480" name="Text Box 9" hidden="1">
          <a:extLst>
            <a:ext uri="{FF2B5EF4-FFF2-40B4-BE49-F238E27FC236}">
              <a16:creationId xmlns:a16="http://schemas.microsoft.com/office/drawing/2014/main" id="{A1749968-F549-4260-B6AC-50D3171431BE}"/>
            </a:ext>
          </a:extLst>
        </xdr:cNvPr>
        <xdr:cNvSpPr txBox="1">
          <a:spLocks noChangeArrowheads="1"/>
        </xdr:cNvSpPr>
      </xdr:nvSpPr>
      <xdr:spPr bwMode="auto">
        <a:xfrm>
          <a:off x="7760970" y="105773220"/>
          <a:ext cx="8841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277017"/>
    <xdr:sp macro="" textlink="">
      <xdr:nvSpPr>
        <xdr:cNvPr id="1481" name="Text Box 9" hidden="1">
          <a:extLst>
            <a:ext uri="{FF2B5EF4-FFF2-40B4-BE49-F238E27FC236}">
              <a16:creationId xmlns:a16="http://schemas.microsoft.com/office/drawing/2014/main" id="{A518547D-62D4-4DE0-8119-14D24A08C665}"/>
            </a:ext>
          </a:extLst>
        </xdr:cNvPr>
        <xdr:cNvSpPr txBox="1">
          <a:spLocks noChangeArrowheads="1"/>
        </xdr:cNvSpPr>
      </xdr:nvSpPr>
      <xdr:spPr bwMode="auto">
        <a:xfrm>
          <a:off x="7774305" y="105773220"/>
          <a:ext cx="75212" cy="2770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5212" cy="398812"/>
    <xdr:sp macro="" textlink="">
      <xdr:nvSpPr>
        <xdr:cNvPr id="1482" name="Text Box 9" hidden="1">
          <a:extLst>
            <a:ext uri="{FF2B5EF4-FFF2-40B4-BE49-F238E27FC236}">
              <a16:creationId xmlns:a16="http://schemas.microsoft.com/office/drawing/2014/main" id="{D3028C1E-2547-4E7C-8CAC-B2B065737D5A}"/>
            </a:ext>
          </a:extLst>
        </xdr:cNvPr>
        <xdr:cNvSpPr txBox="1">
          <a:spLocks noChangeArrowheads="1"/>
        </xdr:cNvSpPr>
      </xdr:nvSpPr>
      <xdr:spPr bwMode="auto">
        <a:xfrm>
          <a:off x="7774305" y="105773220"/>
          <a:ext cx="75212" cy="3988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75546" cy="399566"/>
    <xdr:sp macro="" textlink="">
      <xdr:nvSpPr>
        <xdr:cNvPr id="1483" name="Text Box 9" hidden="1">
          <a:extLst>
            <a:ext uri="{FF2B5EF4-FFF2-40B4-BE49-F238E27FC236}">
              <a16:creationId xmlns:a16="http://schemas.microsoft.com/office/drawing/2014/main" id="{05BF1403-6346-4C53-ACFD-3FD0E258E9A8}"/>
            </a:ext>
          </a:extLst>
        </xdr:cNvPr>
        <xdr:cNvSpPr txBox="1">
          <a:spLocks noChangeArrowheads="1"/>
        </xdr:cNvSpPr>
      </xdr:nvSpPr>
      <xdr:spPr bwMode="auto">
        <a:xfrm>
          <a:off x="7760970" y="105773220"/>
          <a:ext cx="75546" cy="3995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7937" cy="269495"/>
    <xdr:sp macro="" textlink="">
      <xdr:nvSpPr>
        <xdr:cNvPr id="1484" name="Text Box 9" hidden="1">
          <a:extLst>
            <a:ext uri="{FF2B5EF4-FFF2-40B4-BE49-F238E27FC236}">
              <a16:creationId xmlns:a16="http://schemas.microsoft.com/office/drawing/2014/main" id="{60E76BC8-17B7-4B43-8F81-9D6EB578E756}"/>
            </a:ext>
          </a:extLst>
        </xdr:cNvPr>
        <xdr:cNvSpPr txBox="1">
          <a:spLocks noChangeArrowheads="1"/>
        </xdr:cNvSpPr>
      </xdr:nvSpPr>
      <xdr:spPr bwMode="auto">
        <a:xfrm>
          <a:off x="7760970" y="105773220"/>
          <a:ext cx="87937" cy="26949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281178"/>
    <xdr:sp macro="" textlink="">
      <xdr:nvSpPr>
        <xdr:cNvPr id="1485" name="Text Box 9" hidden="1">
          <a:extLst>
            <a:ext uri="{FF2B5EF4-FFF2-40B4-BE49-F238E27FC236}">
              <a16:creationId xmlns:a16="http://schemas.microsoft.com/office/drawing/2014/main" id="{E999168F-5C00-4800-964B-815C5C21FCA2}"/>
            </a:ext>
          </a:extLst>
        </xdr:cNvPr>
        <xdr:cNvSpPr txBox="1">
          <a:spLocks noChangeArrowheads="1"/>
        </xdr:cNvSpPr>
      </xdr:nvSpPr>
      <xdr:spPr bwMode="auto">
        <a:xfrm>
          <a:off x="7774305" y="105773220"/>
          <a:ext cx="73492"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116</xdr:row>
      <xdr:rowOff>0</xdr:rowOff>
    </xdr:from>
    <xdr:ext cx="73492" cy="387732"/>
    <xdr:sp macro="" textlink="">
      <xdr:nvSpPr>
        <xdr:cNvPr id="1486" name="Text Box 9" hidden="1">
          <a:extLst>
            <a:ext uri="{FF2B5EF4-FFF2-40B4-BE49-F238E27FC236}">
              <a16:creationId xmlns:a16="http://schemas.microsoft.com/office/drawing/2014/main" id="{5A897F08-04F5-48E8-BCEF-4BFF3360BB6E}"/>
            </a:ext>
          </a:extLst>
        </xdr:cNvPr>
        <xdr:cNvSpPr txBox="1">
          <a:spLocks noChangeArrowheads="1"/>
        </xdr:cNvSpPr>
      </xdr:nvSpPr>
      <xdr:spPr bwMode="auto">
        <a:xfrm>
          <a:off x="7774305" y="105773220"/>
          <a:ext cx="73492" cy="387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6095" cy="346989"/>
    <xdr:sp macro="" textlink="">
      <xdr:nvSpPr>
        <xdr:cNvPr id="1487" name="Text Box 9" hidden="1">
          <a:extLst>
            <a:ext uri="{FF2B5EF4-FFF2-40B4-BE49-F238E27FC236}">
              <a16:creationId xmlns:a16="http://schemas.microsoft.com/office/drawing/2014/main" id="{5DE759DB-E028-4A7B-9989-863767C74DC7}"/>
            </a:ext>
          </a:extLst>
        </xdr:cNvPr>
        <xdr:cNvSpPr txBox="1">
          <a:spLocks noChangeArrowheads="1"/>
        </xdr:cNvSpPr>
      </xdr:nvSpPr>
      <xdr:spPr bwMode="auto">
        <a:xfrm>
          <a:off x="7760970" y="105773220"/>
          <a:ext cx="86095" cy="3469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116</xdr:row>
      <xdr:rowOff>0</xdr:rowOff>
    </xdr:from>
    <xdr:ext cx="88415" cy="240044"/>
    <xdr:sp macro="" textlink="">
      <xdr:nvSpPr>
        <xdr:cNvPr id="1488" name="Text Box 9" hidden="1">
          <a:extLst>
            <a:ext uri="{FF2B5EF4-FFF2-40B4-BE49-F238E27FC236}">
              <a16:creationId xmlns:a16="http://schemas.microsoft.com/office/drawing/2014/main" id="{81FC5E53-6358-48B2-A603-A5FDD4AC7FF5}"/>
            </a:ext>
          </a:extLst>
        </xdr:cNvPr>
        <xdr:cNvSpPr txBox="1">
          <a:spLocks noChangeArrowheads="1"/>
        </xdr:cNvSpPr>
      </xdr:nvSpPr>
      <xdr:spPr bwMode="auto">
        <a:xfrm>
          <a:off x="7760970" y="105773220"/>
          <a:ext cx="88415" cy="2400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3026" cy="283297"/>
    <xdr:sp macro="" textlink="">
      <xdr:nvSpPr>
        <xdr:cNvPr id="1489" name="Text Box 9" hidden="1">
          <a:extLst>
            <a:ext uri="{FF2B5EF4-FFF2-40B4-BE49-F238E27FC236}">
              <a16:creationId xmlns:a16="http://schemas.microsoft.com/office/drawing/2014/main" id="{93BD0851-A16C-4604-A4C4-3171E9FFA9F8}"/>
            </a:ext>
          </a:extLst>
        </xdr:cNvPr>
        <xdr:cNvSpPr txBox="1">
          <a:spLocks noChangeArrowheads="1"/>
        </xdr:cNvSpPr>
      </xdr:nvSpPr>
      <xdr:spPr bwMode="auto">
        <a:xfrm>
          <a:off x="7774305" y="73685400"/>
          <a:ext cx="93026"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3978"/>
    <xdr:sp macro="" textlink="">
      <xdr:nvSpPr>
        <xdr:cNvPr id="1490" name="Text Box 9" hidden="1">
          <a:extLst>
            <a:ext uri="{FF2B5EF4-FFF2-40B4-BE49-F238E27FC236}">
              <a16:creationId xmlns:a16="http://schemas.microsoft.com/office/drawing/2014/main" id="{1356CE0B-3484-4868-8052-B572EC13F796}"/>
            </a:ext>
          </a:extLst>
        </xdr:cNvPr>
        <xdr:cNvSpPr txBox="1">
          <a:spLocks noChangeArrowheads="1"/>
        </xdr:cNvSpPr>
      </xdr:nvSpPr>
      <xdr:spPr bwMode="auto">
        <a:xfrm>
          <a:off x="7774305" y="73685400"/>
          <a:ext cx="95412"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491" name="Text Box 9" hidden="1">
          <a:extLst>
            <a:ext uri="{FF2B5EF4-FFF2-40B4-BE49-F238E27FC236}">
              <a16:creationId xmlns:a16="http://schemas.microsoft.com/office/drawing/2014/main" id="{C0041403-BEE7-4587-B369-7A8298D65D7D}"/>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492" name="Text Box 9" hidden="1">
          <a:extLst>
            <a:ext uri="{FF2B5EF4-FFF2-40B4-BE49-F238E27FC236}">
              <a16:creationId xmlns:a16="http://schemas.microsoft.com/office/drawing/2014/main" id="{DF078C16-B052-4BF9-A27F-4BB4BB121ABF}"/>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683"/>
    <xdr:sp macro="" textlink="">
      <xdr:nvSpPr>
        <xdr:cNvPr id="1493" name="Text Box 9" hidden="1">
          <a:extLst>
            <a:ext uri="{FF2B5EF4-FFF2-40B4-BE49-F238E27FC236}">
              <a16:creationId xmlns:a16="http://schemas.microsoft.com/office/drawing/2014/main" id="{D5A048FE-5DA0-4973-821C-6D22AD6ABBAA}"/>
            </a:ext>
          </a:extLst>
        </xdr:cNvPr>
        <xdr:cNvSpPr txBox="1">
          <a:spLocks noChangeArrowheads="1"/>
        </xdr:cNvSpPr>
      </xdr:nvSpPr>
      <xdr:spPr bwMode="auto">
        <a:xfrm>
          <a:off x="7760970" y="73685400"/>
          <a:ext cx="606324"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683"/>
    <xdr:sp macro="" textlink="">
      <xdr:nvSpPr>
        <xdr:cNvPr id="1494" name="Text Box 9" hidden="1">
          <a:extLst>
            <a:ext uri="{FF2B5EF4-FFF2-40B4-BE49-F238E27FC236}">
              <a16:creationId xmlns:a16="http://schemas.microsoft.com/office/drawing/2014/main" id="{EDCEF52C-C9B3-43C5-9407-96E10C7BE8E8}"/>
            </a:ext>
          </a:extLst>
        </xdr:cNvPr>
        <xdr:cNvSpPr txBox="1">
          <a:spLocks noChangeArrowheads="1"/>
        </xdr:cNvSpPr>
      </xdr:nvSpPr>
      <xdr:spPr bwMode="auto">
        <a:xfrm>
          <a:off x="7760970" y="73685400"/>
          <a:ext cx="606324"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726"/>
    <xdr:sp macro="" textlink="">
      <xdr:nvSpPr>
        <xdr:cNvPr id="1495" name="Text Box 9" hidden="1">
          <a:extLst>
            <a:ext uri="{FF2B5EF4-FFF2-40B4-BE49-F238E27FC236}">
              <a16:creationId xmlns:a16="http://schemas.microsoft.com/office/drawing/2014/main" id="{5E6471F1-10AC-4F8D-A3C3-AEBC2D724F1F}"/>
            </a:ext>
          </a:extLst>
        </xdr:cNvPr>
        <xdr:cNvSpPr txBox="1">
          <a:spLocks noChangeArrowheads="1"/>
        </xdr:cNvSpPr>
      </xdr:nvSpPr>
      <xdr:spPr bwMode="auto">
        <a:xfrm>
          <a:off x="7760970" y="73685400"/>
          <a:ext cx="606324"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683"/>
    <xdr:sp macro="" textlink="">
      <xdr:nvSpPr>
        <xdr:cNvPr id="1496" name="Text Box 9" hidden="1">
          <a:extLst>
            <a:ext uri="{FF2B5EF4-FFF2-40B4-BE49-F238E27FC236}">
              <a16:creationId xmlns:a16="http://schemas.microsoft.com/office/drawing/2014/main" id="{A06E3289-B08E-4D61-9CE4-87E611F8A513}"/>
            </a:ext>
          </a:extLst>
        </xdr:cNvPr>
        <xdr:cNvSpPr txBox="1">
          <a:spLocks noChangeArrowheads="1"/>
        </xdr:cNvSpPr>
      </xdr:nvSpPr>
      <xdr:spPr bwMode="auto">
        <a:xfrm>
          <a:off x="7760970" y="73685400"/>
          <a:ext cx="606324"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683"/>
    <xdr:sp macro="" textlink="">
      <xdr:nvSpPr>
        <xdr:cNvPr id="1497" name="Text Box 9" hidden="1">
          <a:extLst>
            <a:ext uri="{FF2B5EF4-FFF2-40B4-BE49-F238E27FC236}">
              <a16:creationId xmlns:a16="http://schemas.microsoft.com/office/drawing/2014/main" id="{6638FA47-3753-4A72-924E-58EBDB49F87F}"/>
            </a:ext>
          </a:extLst>
        </xdr:cNvPr>
        <xdr:cNvSpPr txBox="1">
          <a:spLocks noChangeArrowheads="1"/>
        </xdr:cNvSpPr>
      </xdr:nvSpPr>
      <xdr:spPr bwMode="auto">
        <a:xfrm>
          <a:off x="7760970" y="73685400"/>
          <a:ext cx="606324"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53726"/>
    <xdr:sp macro="" textlink="">
      <xdr:nvSpPr>
        <xdr:cNvPr id="1498" name="Text Box 9" hidden="1">
          <a:extLst>
            <a:ext uri="{FF2B5EF4-FFF2-40B4-BE49-F238E27FC236}">
              <a16:creationId xmlns:a16="http://schemas.microsoft.com/office/drawing/2014/main" id="{EB0FC133-A1B8-4482-B6D6-064DD38CE199}"/>
            </a:ext>
          </a:extLst>
        </xdr:cNvPr>
        <xdr:cNvSpPr txBox="1">
          <a:spLocks noChangeArrowheads="1"/>
        </xdr:cNvSpPr>
      </xdr:nvSpPr>
      <xdr:spPr bwMode="auto">
        <a:xfrm>
          <a:off x="7760970" y="73685400"/>
          <a:ext cx="606324"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3026" cy="283297"/>
    <xdr:sp macro="" textlink="">
      <xdr:nvSpPr>
        <xdr:cNvPr id="1499" name="Text Box 9" hidden="1">
          <a:extLst>
            <a:ext uri="{FF2B5EF4-FFF2-40B4-BE49-F238E27FC236}">
              <a16:creationId xmlns:a16="http://schemas.microsoft.com/office/drawing/2014/main" id="{BFAC9DD9-65AA-4AEA-BFD3-02F87D8484E9}"/>
            </a:ext>
          </a:extLst>
        </xdr:cNvPr>
        <xdr:cNvSpPr txBox="1">
          <a:spLocks noChangeArrowheads="1"/>
        </xdr:cNvSpPr>
      </xdr:nvSpPr>
      <xdr:spPr bwMode="auto">
        <a:xfrm>
          <a:off x="7774305" y="73685400"/>
          <a:ext cx="93026"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3978"/>
    <xdr:sp macro="" textlink="">
      <xdr:nvSpPr>
        <xdr:cNvPr id="1500" name="Text Box 9" hidden="1">
          <a:extLst>
            <a:ext uri="{FF2B5EF4-FFF2-40B4-BE49-F238E27FC236}">
              <a16:creationId xmlns:a16="http://schemas.microsoft.com/office/drawing/2014/main" id="{DA0EFC30-C9F0-434A-A9CF-C538101C1F66}"/>
            </a:ext>
          </a:extLst>
        </xdr:cNvPr>
        <xdr:cNvSpPr txBox="1">
          <a:spLocks noChangeArrowheads="1"/>
        </xdr:cNvSpPr>
      </xdr:nvSpPr>
      <xdr:spPr bwMode="auto">
        <a:xfrm>
          <a:off x="7774305" y="73685400"/>
          <a:ext cx="95412"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501" name="Text Box 9" hidden="1">
          <a:extLst>
            <a:ext uri="{FF2B5EF4-FFF2-40B4-BE49-F238E27FC236}">
              <a16:creationId xmlns:a16="http://schemas.microsoft.com/office/drawing/2014/main" id="{316AA962-2D67-470F-A184-A018855B596E}"/>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502" name="Text Box 9" hidden="1">
          <a:extLst>
            <a:ext uri="{FF2B5EF4-FFF2-40B4-BE49-F238E27FC236}">
              <a16:creationId xmlns:a16="http://schemas.microsoft.com/office/drawing/2014/main" id="{D3101C4A-5E64-4B83-8E8D-077345142D6D}"/>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503" name="Text Box 9" hidden="1">
          <a:extLst>
            <a:ext uri="{FF2B5EF4-FFF2-40B4-BE49-F238E27FC236}">
              <a16:creationId xmlns:a16="http://schemas.microsoft.com/office/drawing/2014/main" id="{EC35A86D-9332-481E-B884-6FAE8209B233}"/>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504" name="Text Box 9" hidden="1">
          <a:extLst>
            <a:ext uri="{FF2B5EF4-FFF2-40B4-BE49-F238E27FC236}">
              <a16:creationId xmlns:a16="http://schemas.microsoft.com/office/drawing/2014/main" id="{D59914DE-C9B5-4073-97B8-C4252FC678E9}"/>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56"/>
    <xdr:sp macro="" textlink="">
      <xdr:nvSpPr>
        <xdr:cNvPr id="1505" name="Text Box 9" hidden="1">
          <a:extLst>
            <a:ext uri="{FF2B5EF4-FFF2-40B4-BE49-F238E27FC236}">
              <a16:creationId xmlns:a16="http://schemas.microsoft.com/office/drawing/2014/main" id="{0DE99F42-CC51-42D3-BB0E-7D3DC1ABE3FB}"/>
            </a:ext>
          </a:extLst>
        </xdr:cNvPr>
        <xdr:cNvSpPr txBox="1">
          <a:spLocks noChangeArrowheads="1"/>
        </xdr:cNvSpPr>
      </xdr:nvSpPr>
      <xdr:spPr bwMode="auto">
        <a:xfrm>
          <a:off x="7760970" y="73685400"/>
          <a:ext cx="606324"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506" name="Text Box 9" hidden="1">
          <a:extLst>
            <a:ext uri="{FF2B5EF4-FFF2-40B4-BE49-F238E27FC236}">
              <a16:creationId xmlns:a16="http://schemas.microsoft.com/office/drawing/2014/main" id="{EB44F570-C2B8-42E6-886E-9132587BEA31}"/>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507" name="Text Box 9" hidden="1">
          <a:extLst>
            <a:ext uri="{FF2B5EF4-FFF2-40B4-BE49-F238E27FC236}">
              <a16:creationId xmlns:a16="http://schemas.microsoft.com/office/drawing/2014/main" id="{1E3D00B9-DBE2-4DD5-8B5B-4BEA84AC7E17}"/>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56"/>
    <xdr:sp macro="" textlink="">
      <xdr:nvSpPr>
        <xdr:cNvPr id="1508" name="Text Box 9" hidden="1">
          <a:extLst>
            <a:ext uri="{FF2B5EF4-FFF2-40B4-BE49-F238E27FC236}">
              <a16:creationId xmlns:a16="http://schemas.microsoft.com/office/drawing/2014/main" id="{4AB15FBE-7B98-4FB6-B8D5-261C1125C732}"/>
            </a:ext>
          </a:extLst>
        </xdr:cNvPr>
        <xdr:cNvSpPr txBox="1">
          <a:spLocks noChangeArrowheads="1"/>
        </xdr:cNvSpPr>
      </xdr:nvSpPr>
      <xdr:spPr bwMode="auto">
        <a:xfrm>
          <a:off x="7760970" y="73685400"/>
          <a:ext cx="606324"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509" name="Text Box 9" hidden="1">
          <a:extLst>
            <a:ext uri="{FF2B5EF4-FFF2-40B4-BE49-F238E27FC236}">
              <a16:creationId xmlns:a16="http://schemas.microsoft.com/office/drawing/2014/main" id="{2658BB18-3672-4E30-BE96-4C89AA781FC2}"/>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510" name="Text Box 9" hidden="1">
          <a:extLst>
            <a:ext uri="{FF2B5EF4-FFF2-40B4-BE49-F238E27FC236}">
              <a16:creationId xmlns:a16="http://schemas.microsoft.com/office/drawing/2014/main" id="{25ADB289-43BD-44F2-9765-57A519C2170B}"/>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511" name="Text Box 9" hidden="1">
          <a:extLst>
            <a:ext uri="{FF2B5EF4-FFF2-40B4-BE49-F238E27FC236}">
              <a16:creationId xmlns:a16="http://schemas.microsoft.com/office/drawing/2014/main" id="{8DC3269A-4E45-4AB1-9B51-C3FBF532230B}"/>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512" name="Text Box 9" hidden="1">
          <a:extLst>
            <a:ext uri="{FF2B5EF4-FFF2-40B4-BE49-F238E27FC236}">
              <a16:creationId xmlns:a16="http://schemas.microsoft.com/office/drawing/2014/main" id="{0458CF1E-C06F-40E0-A320-A1837DA28A6B}"/>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3026" cy="283297"/>
    <xdr:sp macro="" textlink="">
      <xdr:nvSpPr>
        <xdr:cNvPr id="1513" name="Text Box 9" hidden="1">
          <a:extLst>
            <a:ext uri="{FF2B5EF4-FFF2-40B4-BE49-F238E27FC236}">
              <a16:creationId xmlns:a16="http://schemas.microsoft.com/office/drawing/2014/main" id="{0ED38126-923C-468A-BEAD-5541FDE55DAB}"/>
            </a:ext>
          </a:extLst>
        </xdr:cNvPr>
        <xdr:cNvSpPr txBox="1">
          <a:spLocks noChangeArrowheads="1"/>
        </xdr:cNvSpPr>
      </xdr:nvSpPr>
      <xdr:spPr bwMode="auto">
        <a:xfrm>
          <a:off x="7774305" y="73685400"/>
          <a:ext cx="93026" cy="28329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3978"/>
    <xdr:sp macro="" textlink="">
      <xdr:nvSpPr>
        <xdr:cNvPr id="1514" name="Text Box 9" hidden="1">
          <a:extLst>
            <a:ext uri="{FF2B5EF4-FFF2-40B4-BE49-F238E27FC236}">
              <a16:creationId xmlns:a16="http://schemas.microsoft.com/office/drawing/2014/main" id="{B558B32E-D3A5-4921-9AAE-95B8424894D6}"/>
            </a:ext>
          </a:extLst>
        </xdr:cNvPr>
        <xdr:cNvSpPr txBox="1">
          <a:spLocks noChangeArrowheads="1"/>
        </xdr:cNvSpPr>
      </xdr:nvSpPr>
      <xdr:spPr bwMode="auto">
        <a:xfrm>
          <a:off x="7774305" y="73685400"/>
          <a:ext cx="95412" cy="3639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515" name="Text Box 9" hidden="1">
          <a:extLst>
            <a:ext uri="{FF2B5EF4-FFF2-40B4-BE49-F238E27FC236}">
              <a16:creationId xmlns:a16="http://schemas.microsoft.com/office/drawing/2014/main" id="{AF5209BF-9D3C-4778-838E-2F60D07AD551}"/>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516" name="Text Box 9" hidden="1">
          <a:extLst>
            <a:ext uri="{FF2B5EF4-FFF2-40B4-BE49-F238E27FC236}">
              <a16:creationId xmlns:a16="http://schemas.microsoft.com/office/drawing/2014/main" id="{11463DB0-D8E1-463B-8C77-A56339F31D52}"/>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517" name="Text Box 9" hidden="1">
          <a:extLst>
            <a:ext uri="{FF2B5EF4-FFF2-40B4-BE49-F238E27FC236}">
              <a16:creationId xmlns:a16="http://schemas.microsoft.com/office/drawing/2014/main" id="{28519C25-1034-4891-A027-9168FDFF530E}"/>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518" name="Text Box 9" hidden="1">
          <a:extLst>
            <a:ext uri="{FF2B5EF4-FFF2-40B4-BE49-F238E27FC236}">
              <a16:creationId xmlns:a16="http://schemas.microsoft.com/office/drawing/2014/main" id="{C9B04EA3-61F4-46AA-8904-666CED8F155B}"/>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519" name="Text Box 9" hidden="1">
          <a:extLst>
            <a:ext uri="{FF2B5EF4-FFF2-40B4-BE49-F238E27FC236}">
              <a16:creationId xmlns:a16="http://schemas.microsoft.com/office/drawing/2014/main" id="{4C993988-9804-4378-82BF-477D9A8581BD}"/>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520" name="Text Box 9" hidden="1">
          <a:extLst>
            <a:ext uri="{FF2B5EF4-FFF2-40B4-BE49-F238E27FC236}">
              <a16:creationId xmlns:a16="http://schemas.microsoft.com/office/drawing/2014/main" id="{44F61DA8-473F-450F-A671-D6CE11648DA5}"/>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521" name="Text Box 9" hidden="1">
          <a:extLst>
            <a:ext uri="{FF2B5EF4-FFF2-40B4-BE49-F238E27FC236}">
              <a16:creationId xmlns:a16="http://schemas.microsoft.com/office/drawing/2014/main" id="{6A54ED00-DD6C-4793-8DE0-1F48E0BB282E}"/>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522" name="Text Box 9" hidden="1">
          <a:extLst>
            <a:ext uri="{FF2B5EF4-FFF2-40B4-BE49-F238E27FC236}">
              <a16:creationId xmlns:a16="http://schemas.microsoft.com/office/drawing/2014/main" id="{E50A93D3-DD99-4628-B1F6-C63B71397A20}"/>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523" name="Text Box 9" hidden="1">
          <a:extLst>
            <a:ext uri="{FF2B5EF4-FFF2-40B4-BE49-F238E27FC236}">
              <a16:creationId xmlns:a16="http://schemas.microsoft.com/office/drawing/2014/main" id="{EB50F78A-08E8-46E8-9FBA-E93D32AAA353}"/>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524" name="Text Box 9" hidden="1">
          <a:extLst>
            <a:ext uri="{FF2B5EF4-FFF2-40B4-BE49-F238E27FC236}">
              <a16:creationId xmlns:a16="http://schemas.microsoft.com/office/drawing/2014/main" id="{A6503453-4F02-46E0-9722-79B1EAF0D565}"/>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525" name="Text Box 9" hidden="1">
          <a:extLst>
            <a:ext uri="{FF2B5EF4-FFF2-40B4-BE49-F238E27FC236}">
              <a16:creationId xmlns:a16="http://schemas.microsoft.com/office/drawing/2014/main" id="{64B67A54-E0ED-446D-94E1-52F98448A1AE}"/>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526" name="Text Box 9" hidden="1">
          <a:extLst>
            <a:ext uri="{FF2B5EF4-FFF2-40B4-BE49-F238E27FC236}">
              <a16:creationId xmlns:a16="http://schemas.microsoft.com/office/drawing/2014/main" id="{807950A6-44DD-42D4-A24F-316EEBCF8A19}"/>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527" name="Text Box 9" hidden="1">
          <a:extLst>
            <a:ext uri="{FF2B5EF4-FFF2-40B4-BE49-F238E27FC236}">
              <a16:creationId xmlns:a16="http://schemas.microsoft.com/office/drawing/2014/main" id="{37214B95-5162-4A8F-AEDC-96BFDD3875E5}"/>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528" name="Text Box 9" hidden="1">
          <a:extLst>
            <a:ext uri="{FF2B5EF4-FFF2-40B4-BE49-F238E27FC236}">
              <a16:creationId xmlns:a16="http://schemas.microsoft.com/office/drawing/2014/main" id="{8B591310-950D-4356-BFF1-A1F763C303DB}"/>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529" name="Text Box 9" hidden="1">
          <a:extLst>
            <a:ext uri="{FF2B5EF4-FFF2-40B4-BE49-F238E27FC236}">
              <a16:creationId xmlns:a16="http://schemas.microsoft.com/office/drawing/2014/main" id="{78E4FD7F-E685-4F25-AFEC-B4240DB389FC}"/>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530" name="Text Box 9" hidden="1">
          <a:extLst>
            <a:ext uri="{FF2B5EF4-FFF2-40B4-BE49-F238E27FC236}">
              <a16:creationId xmlns:a16="http://schemas.microsoft.com/office/drawing/2014/main" id="{DB9A721D-7A35-400A-ABA0-6EEED0FE8A4B}"/>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56"/>
    <xdr:sp macro="" textlink="">
      <xdr:nvSpPr>
        <xdr:cNvPr id="1531" name="Text Box 9" hidden="1">
          <a:extLst>
            <a:ext uri="{FF2B5EF4-FFF2-40B4-BE49-F238E27FC236}">
              <a16:creationId xmlns:a16="http://schemas.microsoft.com/office/drawing/2014/main" id="{D05B4512-BFD4-4FB7-BA1A-49A07D967531}"/>
            </a:ext>
          </a:extLst>
        </xdr:cNvPr>
        <xdr:cNvSpPr txBox="1">
          <a:spLocks noChangeArrowheads="1"/>
        </xdr:cNvSpPr>
      </xdr:nvSpPr>
      <xdr:spPr bwMode="auto">
        <a:xfrm>
          <a:off x="7760970" y="73685400"/>
          <a:ext cx="606324"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532" name="Text Box 9" hidden="1">
          <a:extLst>
            <a:ext uri="{FF2B5EF4-FFF2-40B4-BE49-F238E27FC236}">
              <a16:creationId xmlns:a16="http://schemas.microsoft.com/office/drawing/2014/main" id="{38634BEF-6349-4F6E-AA03-4B352D55F372}"/>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17"/>
    <xdr:sp macro="" textlink="">
      <xdr:nvSpPr>
        <xdr:cNvPr id="1533" name="Text Box 9" hidden="1">
          <a:extLst>
            <a:ext uri="{FF2B5EF4-FFF2-40B4-BE49-F238E27FC236}">
              <a16:creationId xmlns:a16="http://schemas.microsoft.com/office/drawing/2014/main" id="{B550EBDC-3E38-491A-902C-183D9D1BF550}"/>
            </a:ext>
          </a:extLst>
        </xdr:cNvPr>
        <xdr:cNvSpPr txBox="1">
          <a:spLocks noChangeArrowheads="1"/>
        </xdr:cNvSpPr>
      </xdr:nvSpPr>
      <xdr:spPr bwMode="auto">
        <a:xfrm>
          <a:off x="7760970" y="73685400"/>
          <a:ext cx="606324" cy="1369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606324" cy="136956"/>
    <xdr:sp macro="" textlink="">
      <xdr:nvSpPr>
        <xdr:cNvPr id="1534" name="Text Box 9" hidden="1">
          <a:extLst>
            <a:ext uri="{FF2B5EF4-FFF2-40B4-BE49-F238E27FC236}">
              <a16:creationId xmlns:a16="http://schemas.microsoft.com/office/drawing/2014/main" id="{C8D908BD-E9F9-4050-843D-A45D57866C0B}"/>
            </a:ext>
          </a:extLst>
        </xdr:cNvPr>
        <xdr:cNvSpPr txBox="1">
          <a:spLocks noChangeArrowheads="1"/>
        </xdr:cNvSpPr>
      </xdr:nvSpPr>
      <xdr:spPr bwMode="auto">
        <a:xfrm>
          <a:off x="7760970" y="73685400"/>
          <a:ext cx="606324" cy="1369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535" name="Text Box 9" hidden="1">
          <a:extLst>
            <a:ext uri="{FF2B5EF4-FFF2-40B4-BE49-F238E27FC236}">
              <a16:creationId xmlns:a16="http://schemas.microsoft.com/office/drawing/2014/main" id="{5460FA35-EAB5-4FCE-95BD-488C981EEE0C}"/>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536" name="Text Box 9" hidden="1">
          <a:extLst>
            <a:ext uri="{FF2B5EF4-FFF2-40B4-BE49-F238E27FC236}">
              <a16:creationId xmlns:a16="http://schemas.microsoft.com/office/drawing/2014/main" id="{1FB7114E-2510-4CF6-80A3-57EA6AC82DF9}"/>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537" name="Text Box 9" hidden="1">
          <a:extLst>
            <a:ext uri="{FF2B5EF4-FFF2-40B4-BE49-F238E27FC236}">
              <a16:creationId xmlns:a16="http://schemas.microsoft.com/office/drawing/2014/main" id="{7C2105FD-E77C-417E-94F2-935E68AEFA98}"/>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538" name="Text Box 9" hidden="1">
          <a:extLst>
            <a:ext uri="{FF2B5EF4-FFF2-40B4-BE49-F238E27FC236}">
              <a16:creationId xmlns:a16="http://schemas.microsoft.com/office/drawing/2014/main" id="{4EA1FF19-3DCE-4F35-AAFF-F36884F0569D}"/>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539" name="Text Box 9" hidden="1">
          <a:extLst>
            <a:ext uri="{FF2B5EF4-FFF2-40B4-BE49-F238E27FC236}">
              <a16:creationId xmlns:a16="http://schemas.microsoft.com/office/drawing/2014/main" id="{865B19F5-DC26-4118-A859-091694EA25EE}"/>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540" name="Text Box 9" hidden="1">
          <a:extLst>
            <a:ext uri="{FF2B5EF4-FFF2-40B4-BE49-F238E27FC236}">
              <a16:creationId xmlns:a16="http://schemas.microsoft.com/office/drawing/2014/main" id="{07EC5A04-AE81-47E0-B8AC-E2706BA4FE73}"/>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541" name="Text Box 9" hidden="1">
          <a:extLst>
            <a:ext uri="{FF2B5EF4-FFF2-40B4-BE49-F238E27FC236}">
              <a16:creationId xmlns:a16="http://schemas.microsoft.com/office/drawing/2014/main" id="{0026FB91-75BB-4C88-A0C3-B65B92638990}"/>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542" name="Text Box 9" hidden="1">
          <a:extLst>
            <a:ext uri="{FF2B5EF4-FFF2-40B4-BE49-F238E27FC236}">
              <a16:creationId xmlns:a16="http://schemas.microsoft.com/office/drawing/2014/main" id="{D8E0D9F7-EC0E-46B2-B293-9FCA54BC38C8}"/>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543" name="Text Box 9" hidden="1">
          <a:extLst>
            <a:ext uri="{FF2B5EF4-FFF2-40B4-BE49-F238E27FC236}">
              <a16:creationId xmlns:a16="http://schemas.microsoft.com/office/drawing/2014/main" id="{E127A03A-1419-490D-A298-48D4FFD7859A}"/>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544" name="Text Box 9" hidden="1">
          <a:extLst>
            <a:ext uri="{FF2B5EF4-FFF2-40B4-BE49-F238E27FC236}">
              <a16:creationId xmlns:a16="http://schemas.microsoft.com/office/drawing/2014/main" id="{38B8D7CF-3796-4412-BC4A-1DE756763C3F}"/>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545" name="Text Box 9" hidden="1">
          <a:extLst>
            <a:ext uri="{FF2B5EF4-FFF2-40B4-BE49-F238E27FC236}">
              <a16:creationId xmlns:a16="http://schemas.microsoft.com/office/drawing/2014/main" id="{04E56021-D31D-461D-95D9-FC2F10CCBB0E}"/>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546" name="Text Box 9" hidden="1">
          <a:extLst>
            <a:ext uri="{FF2B5EF4-FFF2-40B4-BE49-F238E27FC236}">
              <a16:creationId xmlns:a16="http://schemas.microsoft.com/office/drawing/2014/main" id="{3B75A871-0B1D-485A-AF88-4C57F0CE7439}"/>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275958"/>
    <xdr:sp macro="" textlink="">
      <xdr:nvSpPr>
        <xdr:cNvPr id="1547" name="Text Box 9" hidden="1">
          <a:extLst>
            <a:ext uri="{FF2B5EF4-FFF2-40B4-BE49-F238E27FC236}">
              <a16:creationId xmlns:a16="http://schemas.microsoft.com/office/drawing/2014/main" id="{B1DCF6C1-EB84-4F0A-B7A4-BBE62975EC40}"/>
            </a:ext>
          </a:extLst>
        </xdr:cNvPr>
        <xdr:cNvSpPr txBox="1">
          <a:spLocks noChangeArrowheads="1"/>
        </xdr:cNvSpPr>
      </xdr:nvSpPr>
      <xdr:spPr bwMode="auto">
        <a:xfrm>
          <a:off x="7774305" y="73685400"/>
          <a:ext cx="95412" cy="2759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79</xdr:row>
      <xdr:rowOff>0</xdr:rowOff>
    </xdr:from>
    <xdr:ext cx="95412" cy="365726"/>
    <xdr:sp macro="" textlink="">
      <xdr:nvSpPr>
        <xdr:cNvPr id="1548" name="Text Box 9" hidden="1">
          <a:extLst>
            <a:ext uri="{FF2B5EF4-FFF2-40B4-BE49-F238E27FC236}">
              <a16:creationId xmlns:a16="http://schemas.microsoft.com/office/drawing/2014/main" id="{98AE30DF-A857-4481-AD0C-6D88B98B3E29}"/>
            </a:ext>
          </a:extLst>
        </xdr:cNvPr>
        <xdr:cNvSpPr txBox="1">
          <a:spLocks noChangeArrowheads="1"/>
        </xdr:cNvSpPr>
      </xdr:nvSpPr>
      <xdr:spPr bwMode="auto">
        <a:xfrm>
          <a:off x="7774305" y="73685400"/>
          <a:ext cx="95412" cy="365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97850" cy="364435"/>
    <xdr:sp macro="" textlink="">
      <xdr:nvSpPr>
        <xdr:cNvPr id="1549" name="Text Box 9" hidden="1">
          <a:extLst>
            <a:ext uri="{FF2B5EF4-FFF2-40B4-BE49-F238E27FC236}">
              <a16:creationId xmlns:a16="http://schemas.microsoft.com/office/drawing/2014/main" id="{EB5C8725-D781-4DF6-8F3D-671E95425FF4}"/>
            </a:ext>
          </a:extLst>
        </xdr:cNvPr>
        <xdr:cNvSpPr txBox="1">
          <a:spLocks noChangeArrowheads="1"/>
        </xdr:cNvSpPr>
      </xdr:nvSpPr>
      <xdr:spPr bwMode="auto">
        <a:xfrm>
          <a:off x="7760970" y="73685400"/>
          <a:ext cx="97850" cy="3644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0</xdr:rowOff>
    </xdr:from>
    <xdr:ext cx="83592" cy="264656"/>
    <xdr:sp macro="" textlink="">
      <xdr:nvSpPr>
        <xdr:cNvPr id="1550" name="Text Box 9" hidden="1">
          <a:extLst>
            <a:ext uri="{FF2B5EF4-FFF2-40B4-BE49-F238E27FC236}">
              <a16:creationId xmlns:a16="http://schemas.microsoft.com/office/drawing/2014/main" id="{8938BC95-C211-47B5-8D67-15B8F60D4C0B}"/>
            </a:ext>
          </a:extLst>
        </xdr:cNvPr>
        <xdr:cNvSpPr txBox="1">
          <a:spLocks noChangeArrowheads="1"/>
        </xdr:cNvSpPr>
      </xdr:nvSpPr>
      <xdr:spPr bwMode="auto">
        <a:xfrm>
          <a:off x="7760970" y="73685400"/>
          <a:ext cx="83592"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551" name="Text Box 9" hidden="1">
          <a:extLst>
            <a:ext uri="{FF2B5EF4-FFF2-40B4-BE49-F238E27FC236}">
              <a16:creationId xmlns:a16="http://schemas.microsoft.com/office/drawing/2014/main" id="{11774D90-C14D-4714-861F-7C0E4392C00A}"/>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552" name="Text Box 9" hidden="1">
          <a:extLst>
            <a:ext uri="{FF2B5EF4-FFF2-40B4-BE49-F238E27FC236}">
              <a16:creationId xmlns:a16="http://schemas.microsoft.com/office/drawing/2014/main" id="{C85B0AE4-18BE-4437-AED4-A1822B616D59}"/>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553" name="Text Box 9" hidden="1">
          <a:extLst>
            <a:ext uri="{FF2B5EF4-FFF2-40B4-BE49-F238E27FC236}">
              <a16:creationId xmlns:a16="http://schemas.microsoft.com/office/drawing/2014/main" id="{89F5442F-D0A6-494C-B609-54F55F173757}"/>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43718" cy="294467"/>
    <xdr:sp macro="" textlink="">
      <xdr:nvSpPr>
        <xdr:cNvPr id="1554" name="Text Box 9" hidden="1">
          <a:extLst>
            <a:ext uri="{FF2B5EF4-FFF2-40B4-BE49-F238E27FC236}">
              <a16:creationId xmlns:a16="http://schemas.microsoft.com/office/drawing/2014/main" id="{41B3D39A-375B-46AF-8C82-5D94B315248A}"/>
            </a:ext>
          </a:extLst>
        </xdr:cNvPr>
        <xdr:cNvSpPr txBox="1">
          <a:spLocks noChangeArrowheads="1"/>
        </xdr:cNvSpPr>
      </xdr:nvSpPr>
      <xdr:spPr bwMode="auto">
        <a:xfrm>
          <a:off x="7768590" y="71913667"/>
          <a:ext cx="43718"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480" cy="291440"/>
    <xdr:sp macro="" textlink="">
      <xdr:nvSpPr>
        <xdr:cNvPr id="1555" name="Text Box 9" hidden="1">
          <a:extLst>
            <a:ext uri="{FF2B5EF4-FFF2-40B4-BE49-F238E27FC236}">
              <a16:creationId xmlns:a16="http://schemas.microsoft.com/office/drawing/2014/main" id="{EBD9BC4C-1C1A-42D9-A72B-F14FB8ADFA69}"/>
            </a:ext>
          </a:extLst>
        </xdr:cNvPr>
        <xdr:cNvSpPr txBox="1">
          <a:spLocks noChangeArrowheads="1"/>
        </xdr:cNvSpPr>
      </xdr:nvSpPr>
      <xdr:spPr bwMode="auto">
        <a:xfrm>
          <a:off x="7760970" y="71913667"/>
          <a:ext cx="94480"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89635"/>
    <xdr:sp macro="" textlink="">
      <xdr:nvSpPr>
        <xdr:cNvPr id="1556" name="Text Box 9" hidden="1">
          <a:extLst>
            <a:ext uri="{FF2B5EF4-FFF2-40B4-BE49-F238E27FC236}">
              <a16:creationId xmlns:a16="http://schemas.microsoft.com/office/drawing/2014/main" id="{A994A536-4370-4D03-9973-915D297EF102}"/>
            </a:ext>
          </a:extLst>
        </xdr:cNvPr>
        <xdr:cNvSpPr txBox="1">
          <a:spLocks noChangeArrowheads="1"/>
        </xdr:cNvSpPr>
      </xdr:nvSpPr>
      <xdr:spPr bwMode="auto">
        <a:xfrm>
          <a:off x="7760970" y="71913667"/>
          <a:ext cx="94848"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557" name="Text Box 9" hidden="1">
          <a:extLst>
            <a:ext uri="{FF2B5EF4-FFF2-40B4-BE49-F238E27FC236}">
              <a16:creationId xmlns:a16="http://schemas.microsoft.com/office/drawing/2014/main" id="{62E16D7A-1894-4FD1-8B6E-C7CAD8BF4287}"/>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558" name="Text Box 9" hidden="1">
          <a:extLst>
            <a:ext uri="{FF2B5EF4-FFF2-40B4-BE49-F238E27FC236}">
              <a16:creationId xmlns:a16="http://schemas.microsoft.com/office/drawing/2014/main" id="{5BD482EE-D113-44B1-A1B5-719DDCF8451B}"/>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9936" cy="172352"/>
    <xdr:sp macro="" textlink="">
      <xdr:nvSpPr>
        <xdr:cNvPr id="1559" name="Text Box 9" hidden="1">
          <a:extLst>
            <a:ext uri="{FF2B5EF4-FFF2-40B4-BE49-F238E27FC236}">
              <a16:creationId xmlns:a16="http://schemas.microsoft.com/office/drawing/2014/main" id="{B5A8B4D1-8E4F-4A45-8057-C4753E02AA7C}"/>
            </a:ext>
          </a:extLst>
        </xdr:cNvPr>
        <xdr:cNvSpPr txBox="1">
          <a:spLocks noChangeArrowheads="1"/>
        </xdr:cNvSpPr>
      </xdr:nvSpPr>
      <xdr:spPr bwMode="auto">
        <a:xfrm>
          <a:off x="7768590" y="71913667"/>
          <a:ext cx="89936" cy="1723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462"/>
    <xdr:sp macro="" textlink="">
      <xdr:nvSpPr>
        <xdr:cNvPr id="1560" name="Text Box 9" hidden="1">
          <a:extLst>
            <a:ext uri="{FF2B5EF4-FFF2-40B4-BE49-F238E27FC236}">
              <a16:creationId xmlns:a16="http://schemas.microsoft.com/office/drawing/2014/main" id="{6CE4B415-2628-47E1-9328-A4BB1907D0FD}"/>
            </a:ext>
          </a:extLst>
        </xdr:cNvPr>
        <xdr:cNvSpPr txBox="1">
          <a:spLocks noChangeArrowheads="1"/>
        </xdr:cNvSpPr>
      </xdr:nvSpPr>
      <xdr:spPr bwMode="auto">
        <a:xfrm>
          <a:off x="7768590" y="71913667"/>
          <a:ext cx="596755"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462"/>
    <xdr:sp macro="" textlink="">
      <xdr:nvSpPr>
        <xdr:cNvPr id="1561" name="Text Box 9" hidden="1">
          <a:extLst>
            <a:ext uri="{FF2B5EF4-FFF2-40B4-BE49-F238E27FC236}">
              <a16:creationId xmlns:a16="http://schemas.microsoft.com/office/drawing/2014/main" id="{6EE35B73-F4A1-4EED-9E7C-2727478F60F6}"/>
            </a:ext>
          </a:extLst>
        </xdr:cNvPr>
        <xdr:cNvSpPr txBox="1">
          <a:spLocks noChangeArrowheads="1"/>
        </xdr:cNvSpPr>
      </xdr:nvSpPr>
      <xdr:spPr bwMode="auto">
        <a:xfrm>
          <a:off x="7768590" y="71913667"/>
          <a:ext cx="596755"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03"/>
    <xdr:sp macro="" textlink="">
      <xdr:nvSpPr>
        <xdr:cNvPr id="1562" name="Text Box 9" hidden="1">
          <a:extLst>
            <a:ext uri="{FF2B5EF4-FFF2-40B4-BE49-F238E27FC236}">
              <a16:creationId xmlns:a16="http://schemas.microsoft.com/office/drawing/2014/main" id="{0A38DE5C-9FAD-4DE0-85E4-65CE9B2259FB}"/>
            </a:ext>
          </a:extLst>
        </xdr:cNvPr>
        <xdr:cNvSpPr txBox="1">
          <a:spLocks noChangeArrowheads="1"/>
        </xdr:cNvSpPr>
      </xdr:nvSpPr>
      <xdr:spPr bwMode="auto">
        <a:xfrm>
          <a:off x="7768590" y="71913667"/>
          <a:ext cx="596755" cy="1435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563" name="Text Box 9" hidden="1">
          <a:extLst>
            <a:ext uri="{FF2B5EF4-FFF2-40B4-BE49-F238E27FC236}">
              <a16:creationId xmlns:a16="http://schemas.microsoft.com/office/drawing/2014/main" id="{B3D8AA2C-D4AE-4878-B40D-2EA380DFB173}"/>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564" name="Text Box 9" hidden="1">
          <a:extLst>
            <a:ext uri="{FF2B5EF4-FFF2-40B4-BE49-F238E27FC236}">
              <a16:creationId xmlns:a16="http://schemas.microsoft.com/office/drawing/2014/main" id="{F3C5F46D-EA49-4F5F-A5CD-50DA63DFF9D4}"/>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462"/>
    <xdr:sp macro="" textlink="">
      <xdr:nvSpPr>
        <xdr:cNvPr id="1565" name="Text Box 9" hidden="1">
          <a:extLst>
            <a:ext uri="{FF2B5EF4-FFF2-40B4-BE49-F238E27FC236}">
              <a16:creationId xmlns:a16="http://schemas.microsoft.com/office/drawing/2014/main" id="{0B240F3D-5A5F-4E5B-9FC3-E5FF7D6D3764}"/>
            </a:ext>
          </a:extLst>
        </xdr:cNvPr>
        <xdr:cNvSpPr txBox="1">
          <a:spLocks noChangeArrowheads="1"/>
        </xdr:cNvSpPr>
      </xdr:nvSpPr>
      <xdr:spPr bwMode="auto">
        <a:xfrm>
          <a:off x="7768590" y="71913667"/>
          <a:ext cx="596755"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462"/>
    <xdr:sp macro="" textlink="">
      <xdr:nvSpPr>
        <xdr:cNvPr id="1566" name="Text Box 9" hidden="1">
          <a:extLst>
            <a:ext uri="{FF2B5EF4-FFF2-40B4-BE49-F238E27FC236}">
              <a16:creationId xmlns:a16="http://schemas.microsoft.com/office/drawing/2014/main" id="{D21BB6E7-1066-48A1-92CC-280ACCF44DAF}"/>
            </a:ext>
          </a:extLst>
        </xdr:cNvPr>
        <xdr:cNvSpPr txBox="1">
          <a:spLocks noChangeArrowheads="1"/>
        </xdr:cNvSpPr>
      </xdr:nvSpPr>
      <xdr:spPr bwMode="auto">
        <a:xfrm>
          <a:off x="7768590" y="71913667"/>
          <a:ext cx="596755"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03"/>
    <xdr:sp macro="" textlink="">
      <xdr:nvSpPr>
        <xdr:cNvPr id="1567" name="Text Box 9" hidden="1">
          <a:extLst>
            <a:ext uri="{FF2B5EF4-FFF2-40B4-BE49-F238E27FC236}">
              <a16:creationId xmlns:a16="http://schemas.microsoft.com/office/drawing/2014/main" id="{187B827F-B22B-4FEF-BFF0-A7A9CF24EADA}"/>
            </a:ext>
          </a:extLst>
        </xdr:cNvPr>
        <xdr:cNvSpPr txBox="1">
          <a:spLocks noChangeArrowheads="1"/>
        </xdr:cNvSpPr>
      </xdr:nvSpPr>
      <xdr:spPr bwMode="auto">
        <a:xfrm>
          <a:off x="7768590" y="71913667"/>
          <a:ext cx="596755" cy="1435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568" name="Text Box 9" hidden="1">
          <a:extLst>
            <a:ext uri="{FF2B5EF4-FFF2-40B4-BE49-F238E27FC236}">
              <a16:creationId xmlns:a16="http://schemas.microsoft.com/office/drawing/2014/main" id="{181943A4-869C-4834-B28F-CBAC84C70E5A}"/>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43718" cy="294467"/>
    <xdr:sp macro="" textlink="">
      <xdr:nvSpPr>
        <xdr:cNvPr id="1569" name="Text Box 9" hidden="1">
          <a:extLst>
            <a:ext uri="{FF2B5EF4-FFF2-40B4-BE49-F238E27FC236}">
              <a16:creationId xmlns:a16="http://schemas.microsoft.com/office/drawing/2014/main" id="{C51B1D41-56BF-4630-84BD-5794FF2FAA09}"/>
            </a:ext>
          </a:extLst>
        </xdr:cNvPr>
        <xdr:cNvSpPr txBox="1">
          <a:spLocks noChangeArrowheads="1"/>
        </xdr:cNvSpPr>
      </xdr:nvSpPr>
      <xdr:spPr bwMode="auto">
        <a:xfrm>
          <a:off x="7768590" y="71913667"/>
          <a:ext cx="43718"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9936" cy="172352"/>
    <xdr:sp macro="" textlink="">
      <xdr:nvSpPr>
        <xdr:cNvPr id="1570" name="Text Box 9" hidden="1">
          <a:extLst>
            <a:ext uri="{FF2B5EF4-FFF2-40B4-BE49-F238E27FC236}">
              <a16:creationId xmlns:a16="http://schemas.microsoft.com/office/drawing/2014/main" id="{8D51CC42-3D83-48B7-8BC5-144B9235C38F}"/>
            </a:ext>
          </a:extLst>
        </xdr:cNvPr>
        <xdr:cNvSpPr txBox="1">
          <a:spLocks noChangeArrowheads="1"/>
        </xdr:cNvSpPr>
      </xdr:nvSpPr>
      <xdr:spPr bwMode="auto">
        <a:xfrm>
          <a:off x="7768590" y="71913667"/>
          <a:ext cx="89936" cy="1723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9936" cy="174380"/>
    <xdr:sp macro="" textlink="">
      <xdr:nvSpPr>
        <xdr:cNvPr id="1571" name="Text Box 9" hidden="1">
          <a:extLst>
            <a:ext uri="{FF2B5EF4-FFF2-40B4-BE49-F238E27FC236}">
              <a16:creationId xmlns:a16="http://schemas.microsoft.com/office/drawing/2014/main" id="{ECEA9EEB-F3C7-40B3-8518-6AE2A1A8C2E3}"/>
            </a:ext>
          </a:extLst>
        </xdr:cNvPr>
        <xdr:cNvSpPr txBox="1">
          <a:spLocks noChangeArrowheads="1"/>
        </xdr:cNvSpPr>
      </xdr:nvSpPr>
      <xdr:spPr bwMode="auto">
        <a:xfrm>
          <a:off x="7768590" y="71913667"/>
          <a:ext cx="89936" cy="1743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480" cy="291440"/>
    <xdr:sp macro="" textlink="">
      <xdr:nvSpPr>
        <xdr:cNvPr id="1572" name="Text Box 9" hidden="1">
          <a:extLst>
            <a:ext uri="{FF2B5EF4-FFF2-40B4-BE49-F238E27FC236}">
              <a16:creationId xmlns:a16="http://schemas.microsoft.com/office/drawing/2014/main" id="{C8AD5B6B-E9E1-4E15-AB6F-57F474EC7C55}"/>
            </a:ext>
          </a:extLst>
        </xdr:cNvPr>
        <xdr:cNvSpPr txBox="1">
          <a:spLocks noChangeArrowheads="1"/>
        </xdr:cNvSpPr>
      </xdr:nvSpPr>
      <xdr:spPr bwMode="auto">
        <a:xfrm>
          <a:off x="7760970" y="71913667"/>
          <a:ext cx="94480"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89635"/>
    <xdr:sp macro="" textlink="">
      <xdr:nvSpPr>
        <xdr:cNvPr id="1573" name="Text Box 9" hidden="1">
          <a:extLst>
            <a:ext uri="{FF2B5EF4-FFF2-40B4-BE49-F238E27FC236}">
              <a16:creationId xmlns:a16="http://schemas.microsoft.com/office/drawing/2014/main" id="{F7941129-9BB8-4643-B2AA-017E8B98922D}"/>
            </a:ext>
          </a:extLst>
        </xdr:cNvPr>
        <xdr:cNvSpPr txBox="1">
          <a:spLocks noChangeArrowheads="1"/>
        </xdr:cNvSpPr>
      </xdr:nvSpPr>
      <xdr:spPr bwMode="auto">
        <a:xfrm>
          <a:off x="7760970" y="71913667"/>
          <a:ext cx="94848"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574" name="Text Box 9" hidden="1">
          <a:extLst>
            <a:ext uri="{FF2B5EF4-FFF2-40B4-BE49-F238E27FC236}">
              <a16:creationId xmlns:a16="http://schemas.microsoft.com/office/drawing/2014/main" id="{47F2CDB2-A18A-4E5C-87FF-05E4945D3E04}"/>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575" name="Text Box 9" hidden="1">
          <a:extLst>
            <a:ext uri="{FF2B5EF4-FFF2-40B4-BE49-F238E27FC236}">
              <a16:creationId xmlns:a16="http://schemas.microsoft.com/office/drawing/2014/main" id="{81EBCB7A-D3D6-420D-9F5F-E91463B2BD1C}"/>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9936" cy="164487"/>
    <xdr:sp macro="" textlink="">
      <xdr:nvSpPr>
        <xdr:cNvPr id="1576" name="Text Box 9" hidden="1">
          <a:extLst>
            <a:ext uri="{FF2B5EF4-FFF2-40B4-BE49-F238E27FC236}">
              <a16:creationId xmlns:a16="http://schemas.microsoft.com/office/drawing/2014/main" id="{AA68591A-C166-4B7B-9649-D37C2793E184}"/>
            </a:ext>
          </a:extLst>
        </xdr:cNvPr>
        <xdr:cNvSpPr txBox="1">
          <a:spLocks noChangeArrowheads="1"/>
        </xdr:cNvSpPr>
      </xdr:nvSpPr>
      <xdr:spPr bwMode="auto">
        <a:xfrm>
          <a:off x="7768590" y="71913667"/>
          <a:ext cx="89936" cy="16448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577" name="Text Box 9" hidden="1">
          <a:extLst>
            <a:ext uri="{FF2B5EF4-FFF2-40B4-BE49-F238E27FC236}">
              <a16:creationId xmlns:a16="http://schemas.microsoft.com/office/drawing/2014/main" id="{A2AFFE73-D791-486B-A11C-CAE50B95DAE7}"/>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578" name="Text Box 9" hidden="1">
          <a:extLst>
            <a:ext uri="{FF2B5EF4-FFF2-40B4-BE49-F238E27FC236}">
              <a16:creationId xmlns:a16="http://schemas.microsoft.com/office/drawing/2014/main" id="{AD577093-B120-41AB-BB24-8154E1CD39BB}"/>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635"/>
    <xdr:sp macro="" textlink="">
      <xdr:nvSpPr>
        <xdr:cNvPr id="1579" name="Text Box 9" hidden="1">
          <a:extLst>
            <a:ext uri="{FF2B5EF4-FFF2-40B4-BE49-F238E27FC236}">
              <a16:creationId xmlns:a16="http://schemas.microsoft.com/office/drawing/2014/main" id="{DD19A1B1-19C1-4C0F-AEE3-91B24AE5BAF6}"/>
            </a:ext>
          </a:extLst>
        </xdr:cNvPr>
        <xdr:cNvSpPr txBox="1">
          <a:spLocks noChangeArrowheads="1"/>
        </xdr:cNvSpPr>
      </xdr:nvSpPr>
      <xdr:spPr bwMode="auto">
        <a:xfrm>
          <a:off x="7768590" y="71913667"/>
          <a:ext cx="596755"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580" name="Text Box 9" hidden="1">
          <a:extLst>
            <a:ext uri="{FF2B5EF4-FFF2-40B4-BE49-F238E27FC236}">
              <a16:creationId xmlns:a16="http://schemas.microsoft.com/office/drawing/2014/main" id="{94C704D9-33AD-4081-BBBB-0B1ED6C4C70A}"/>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581" name="Text Box 9" hidden="1">
          <a:extLst>
            <a:ext uri="{FF2B5EF4-FFF2-40B4-BE49-F238E27FC236}">
              <a16:creationId xmlns:a16="http://schemas.microsoft.com/office/drawing/2014/main" id="{26569C4A-5BAE-43C8-BB08-789E5A1085CB}"/>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582" name="Text Box 9" hidden="1">
          <a:extLst>
            <a:ext uri="{FF2B5EF4-FFF2-40B4-BE49-F238E27FC236}">
              <a16:creationId xmlns:a16="http://schemas.microsoft.com/office/drawing/2014/main" id="{60CB75AE-3175-4B49-BD99-C97C2A3B4131}"/>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583" name="Text Box 9" hidden="1">
          <a:extLst>
            <a:ext uri="{FF2B5EF4-FFF2-40B4-BE49-F238E27FC236}">
              <a16:creationId xmlns:a16="http://schemas.microsoft.com/office/drawing/2014/main" id="{E2785393-9EB3-45D7-870F-E93017FFEBFF}"/>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635"/>
    <xdr:sp macro="" textlink="">
      <xdr:nvSpPr>
        <xdr:cNvPr id="1584" name="Text Box 9" hidden="1">
          <a:extLst>
            <a:ext uri="{FF2B5EF4-FFF2-40B4-BE49-F238E27FC236}">
              <a16:creationId xmlns:a16="http://schemas.microsoft.com/office/drawing/2014/main" id="{BA5D5CA9-6E48-485F-A1EE-243943446297}"/>
            </a:ext>
          </a:extLst>
        </xdr:cNvPr>
        <xdr:cNvSpPr txBox="1">
          <a:spLocks noChangeArrowheads="1"/>
        </xdr:cNvSpPr>
      </xdr:nvSpPr>
      <xdr:spPr bwMode="auto">
        <a:xfrm>
          <a:off x="7768590" y="71913667"/>
          <a:ext cx="596755"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585" name="Text Box 9" hidden="1">
          <a:extLst>
            <a:ext uri="{FF2B5EF4-FFF2-40B4-BE49-F238E27FC236}">
              <a16:creationId xmlns:a16="http://schemas.microsoft.com/office/drawing/2014/main" id="{2D06E879-FD5F-4857-992D-3F9F10A1B907}"/>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5272" cy="294467"/>
    <xdr:sp macro="" textlink="">
      <xdr:nvSpPr>
        <xdr:cNvPr id="1586" name="Text Box 9" hidden="1">
          <a:extLst>
            <a:ext uri="{FF2B5EF4-FFF2-40B4-BE49-F238E27FC236}">
              <a16:creationId xmlns:a16="http://schemas.microsoft.com/office/drawing/2014/main" id="{2A2A0E19-AF3C-4F50-98B2-D9182385A56D}"/>
            </a:ext>
          </a:extLst>
        </xdr:cNvPr>
        <xdr:cNvSpPr txBox="1">
          <a:spLocks noChangeArrowheads="1"/>
        </xdr:cNvSpPr>
      </xdr:nvSpPr>
      <xdr:spPr bwMode="auto">
        <a:xfrm>
          <a:off x="7768590" y="71913667"/>
          <a:ext cx="85272"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9936" cy="164487"/>
    <xdr:sp macro="" textlink="">
      <xdr:nvSpPr>
        <xdr:cNvPr id="1587" name="Text Box 9" hidden="1">
          <a:extLst>
            <a:ext uri="{FF2B5EF4-FFF2-40B4-BE49-F238E27FC236}">
              <a16:creationId xmlns:a16="http://schemas.microsoft.com/office/drawing/2014/main" id="{84C88685-3E4F-4B78-8EE1-BC2442BFC740}"/>
            </a:ext>
          </a:extLst>
        </xdr:cNvPr>
        <xdr:cNvSpPr txBox="1">
          <a:spLocks noChangeArrowheads="1"/>
        </xdr:cNvSpPr>
      </xdr:nvSpPr>
      <xdr:spPr bwMode="auto">
        <a:xfrm>
          <a:off x="7768590" y="71913667"/>
          <a:ext cx="89936" cy="16448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9936" cy="147502"/>
    <xdr:sp macro="" textlink="">
      <xdr:nvSpPr>
        <xdr:cNvPr id="1588" name="Text Box 9" hidden="1">
          <a:extLst>
            <a:ext uri="{FF2B5EF4-FFF2-40B4-BE49-F238E27FC236}">
              <a16:creationId xmlns:a16="http://schemas.microsoft.com/office/drawing/2014/main" id="{996A4FD5-F085-4D4F-B8A3-593073F214C3}"/>
            </a:ext>
          </a:extLst>
        </xdr:cNvPr>
        <xdr:cNvSpPr txBox="1">
          <a:spLocks noChangeArrowheads="1"/>
        </xdr:cNvSpPr>
      </xdr:nvSpPr>
      <xdr:spPr bwMode="auto">
        <a:xfrm>
          <a:off x="7768590" y="71913667"/>
          <a:ext cx="89936" cy="14750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589" name="Text Box 9" hidden="1">
          <a:extLst>
            <a:ext uri="{FF2B5EF4-FFF2-40B4-BE49-F238E27FC236}">
              <a16:creationId xmlns:a16="http://schemas.microsoft.com/office/drawing/2014/main" id="{6B1A52D0-4B12-486B-AF25-886483DA6042}"/>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590" name="Text Box 9" hidden="1">
          <a:extLst>
            <a:ext uri="{FF2B5EF4-FFF2-40B4-BE49-F238E27FC236}">
              <a16:creationId xmlns:a16="http://schemas.microsoft.com/office/drawing/2014/main" id="{650193AA-25E1-4E65-BFE5-8ED8F899A00E}"/>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591" name="Text Box 9" hidden="1">
          <a:extLst>
            <a:ext uri="{FF2B5EF4-FFF2-40B4-BE49-F238E27FC236}">
              <a16:creationId xmlns:a16="http://schemas.microsoft.com/office/drawing/2014/main" id="{BD90C86C-8098-4B6C-90FE-4AC1FD4A041F}"/>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592" name="Text Box 9" hidden="1">
          <a:extLst>
            <a:ext uri="{FF2B5EF4-FFF2-40B4-BE49-F238E27FC236}">
              <a16:creationId xmlns:a16="http://schemas.microsoft.com/office/drawing/2014/main" id="{33E2FF23-C1ED-4C50-BACB-11F7223BBA73}"/>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593" name="Text Box 9" hidden="1">
          <a:extLst>
            <a:ext uri="{FF2B5EF4-FFF2-40B4-BE49-F238E27FC236}">
              <a16:creationId xmlns:a16="http://schemas.microsoft.com/office/drawing/2014/main" id="{ACC7C1DE-F3F0-4BAD-9DC4-CE5CBD854F8E}"/>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594" name="Text Box 9" hidden="1">
          <a:extLst>
            <a:ext uri="{FF2B5EF4-FFF2-40B4-BE49-F238E27FC236}">
              <a16:creationId xmlns:a16="http://schemas.microsoft.com/office/drawing/2014/main" id="{15430A30-7601-477D-BA02-00AE574E91C0}"/>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595" name="Text Box 9" hidden="1">
          <a:extLst>
            <a:ext uri="{FF2B5EF4-FFF2-40B4-BE49-F238E27FC236}">
              <a16:creationId xmlns:a16="http://schemas.microsoft.com/office/drawing/2014/main" id="{CD98C7EC-1E49-4630-A7C7-29974AA48F92}"/>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43718" cy="294467"/>
    <xdr:sp macro="" textlink="">
      <xdr:nvSpPr>
        <xdr:cNvPr id="1596" name="Text Box 9" hidden="1">
          <a:extLst>
            <a:ext uri="{FF2B5EF4-FFF2-40B4-BE49-F238E27FC236}">
              <a16:creationId xmlns:a16="http://schemas.microsoft.com/office/drawing/2014/main" id="{65496BA0-6262-4AE7-99F9-6FC7AA350DA7}"/>
            </a:ext>
          </a:extLst>
        </xdr:cNvPr>
        <xdr:cNvSpPr txBox="1">
          <a:spLocks noChangeArrowheads="1"/>
        </xdr:cNvSpPr>
      </xdr:nvSpPr>
      <xdr:spPr bwMode="auto">
        <a:xfrm>
          <a:off x="7768590" y="71913667"/>
          <a:ext cx="43718"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480" cy="291440"/>
    <xdr:sp macro="" textlink="">
      <xdr:nvSpPr>
        <xdr:cNvPr id="1597" name="Text Box 9" hidden="1">
          <a:extLst>
            <a:ext uri="{FF2B5EF4-FFF2-40B4-BE49-F238E27FC236}">
              <a16:creationId xmlns:a16="http://schemas.microsoft.com/office/drawing/2014/main" id="{4DE671E6-8936-4A03-89B9-BCA23A6D3C77}"/>
            </a:ext>
          </a:extLst>
        </xdr:cNvPr>
        <xdr:cNvSpPr txBox="1">
          <a:spLocks noChangeArrowheads="1"/>
        </xdr:cNvSpPr>
      </xdr:nvSpPr>
      <xdr:spPr bwMode="auto">
        <a:xfrm>
          <a:off x="7760970" y="71913667"/>
          <a:ext cx="94480"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89635"/>
    <xdr:sp macro="" textlink="">
      <xdr:nvSpPr>
        <xdr:cNvPr id="1598" name="Text Box 9" hidden="1">
          <a:extLst>
            <a:ext uri="{FF2B5EF4-FFF2-40B4-BE49-F238E27FC236}">
              <a16:creationId xmlns:a16="http://schemas.microsoft.com/office/drawing/2014/main" id="{2CD4A08A-3E1F-4C08-823B-A1200955D03A}"/>
            </a:ext>
          </a:extLst>
        </xdr:cNvPr>
        <xdr:cNvSpPr txBox="1">
          <a:spLocks noChangeArrowheads="1"/>
        </xdr:cNvSpPr>
      </xdr:nvSpPr>
      <xdr:spPr bwMode="auto">
        <a:xfrm>
          <a:off x="7760970" y="71913667"/>
          <a:ext cx="94848"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599" name="Text Box 9" hidden="1">
          <a:extLst>
            <a:ext uri="{FF2B5EF4-FFF2-40B4-BE49-F238E27FC236}">
              <a16:creationId xmlns:a16="http://schemas.microsoft.com/office/drawing/2014/main" id="{CB4E8FA7-B95D-4E2A-BE75-E58B43D9311C}"/>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600" name="Text Box 9" hidden="1">
          <a:extLst>
            <a:ext uri="{FF2B5EF4-FFF2-40B4-BE49-F238E27FC236}">
              <a16:creationId xmlns:a16="http://schemas.microsoft.com/office/drawing/2014/main" id="{AC3DD1BA-1AA7-4680-B4C6-BA1B33D6A4E5}"/>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601" name="Text Box 9" hidden="1">
          <a:extLst>
            <a:ext uri="{FF2B5EF4-FFF2-40B4-BE49-F238E27FC236}">
              <a16:creationId xmlns:a16="http://schemas.microsoft.com/office/drawing/2014/main" id="{B63F23AC-5EF3-4D58-A80C-A084B4ED0E85}"/>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602" name="Text Box 9" hidden="1">
          <a:extLst>
            <a:ext uri="{FF2B5EF4-FFF2-40B4-BE49-F238E27FC236}">
              <a16:creationId xmlns:a16="http://schemas.microsoft.com/office/drawing/2014/main" id="{ACAB4D54-3B00-4F70-B0E5-74C568A64B58}"/>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603" name="Text Box 9" hidden="1">
          <a:extLst>
            <a:ext uri="{FF2B5EF4-FFF2-40B4-BE49-F238E27FC236}">
              <a16:creationId xmlns:a16="http://schemas.microsoft.com/office/drawing/2014/main" id="{EB1E521C-2862-4257-9B4C-996BDF7B561F}"/>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5272" cy="294467"/>
    <xdr:sp macro="" textlink="">
      <xdr:nvSpPr>
        <xdr:cNvPr id="1604" name="Text Box 9" hidden="1">
          <a:extLst>
            <a:ext uri="{FF2B5EF4-FFF2-40B4-BE49-F238E27FC236}">
              <a16:creationId xmlns:a16="http://schemas.microsoft.com/office/drawing/2014/main" id="{F38F9737-FCB5-43CB-ABBB-9B125DEA478D}"/>
            </a:ext>
          </a:extLst>
        </xdr:cNvPr>
        <xdr:cNvSpPr txBox="1">
          <a:spLocks noChangeArrowheads="1"/>
        </xdr:cNvSpPr>
      </xdr:nvSpPr>
      <xdr:spPr bwMode="auto">
        <a:xfrm>
          <a:off x="7768590" y="71913667"/>
          <a:ext cx="85272"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605" name="Text Box 9" hidden="1">
          <a:extLst>
            <a:ext uri="{FF2B5EF4-FFF2-40B4-BE49-F238E27FC236}">
              <a16:creationId xmlns:a16="http://schemas.microsoft.com/office/drawing/2014/main" id="{451B716E-FF10-4049-AE3D-4D8AF2ECA413}"/>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606" name="Text Box 9" hidden="1">
          <a:extLst>
            <a:ext uri="{FF2B5EF4-FFF2-40B4-BE49-F238E27FC236}">
              <a16:creationId xmlns:a16="http://schemas.microsoft.com/office/drawing/2014/main" id="{18BF03FB-2BDD-40DD-8FE7-ECF650F6DB44}"/>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607" name="Text Box 9" hidden="1">
          <a:extLst>
            <a:ext uri="{FF2B5EF4-FFF2-40B4-BE49-F238E27FC236}">
              <a16:creationId xmlns:a16="http://schemas.microsoft.com/office/drawing/2014/main" id="{67D13495-9086-4D86-85D7-22CAB4B6CF71}"/>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608" name="Text Box 9" hidden="1">
          <a:extLst>
            <a:ext uri="{FF2B5EF4-FFF2-40B4-BE49-F238E27FC236}">
              <a16:creationId xmlns:a16="http://schemas.microsoft.com/office/drawing/2014/main" id="{47F3F320-1991-4998-A7E7-BB0775308A9D}"/>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609" name="Text Box 9" hidden="1">
          <a:extLst>
            <a:ext uri="{FF2B5EF4-FFF2-40B4-BE49-F238E27FC236}">
              <a16:creationId xmlns:a16="http://schemas.microsoft.com/office/drawing/2014/main" id="{5B20F8ED-0524-4AE3-AC27-EBEF8E69958A}"/>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610" name="Text Box 9" hidden="1">
          <a:extLst>
            <a:ext uri="{FF2B5EF4-FFF2-40B4-BE49-F238E27FC236}">
              <a16:creationId xmlns:a16="http://schemas.microsoft.com/office/drawing/2014/main" id="{9EC51D05-3339-4B06-84DE-828A4701FFDF}"/>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611" name="Text Box 9" hidden="1">
          <a:extLst>
            <a:ext uri="{FF2B5EF4-FFF2-40B4-BE49-F238E27FC236}">
              <a16:creationId xmlns:a16="http://schemas.microsoft.com/office/drawing/2014/main" id="{BE2C8F59-1F7A-4DCF-85EA-957E0C1E9C5B}"/>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5272" cy="294467"/>
    <xdr:sp macro="" textlink="">
      <xdr:nvSpPr>
        <xdr:cNvPr id="1612" name="Text Box 9" hidden="1">
          <a:extLst>
            <a:ext uri="{FF2B5EF4-FFF2-40B4-BE49-F238E27FC236}">
              <a16:creationId xmlns:a16="http://schemas.microsoft.com/office/drawing/2014/main" id="{1D7D0E86-60C3-4955-AB0F-A8876FA6E453}"/>
            </a:ext>
          </a:extLst>
        </xdr:cNvPr>
        <xdr:cNvSpPr txBox="1">
          <a:spLocks noChangeArrowheads="1"/>
        </xdr:cNvSpPr>
      </xdr:nvSpPr>
      <xdr:spPr bwMode="auto">
        <a:xfrm>
          <a:off x="7768590" y="71913667"/>
          <a:ext cx="85272"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613" name="Text Box 9" hidden="1">
          <a:extLst>
            <a:ext uri="{FF2B5EF4-FFF2-40B4-BE49-F238E27FC236}">
              <a16:creationId xmlns:a16="http://schemas.microsoft.com/office/drawing/2014/main" id="{759784BC-700A-42C2-A73F-0BF5BCAECE15}"/>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614" name="Text Box 9" hidden="1">
          <a:extLst>
            <a:ext uri="{FF2B5EF4-FFF2-40B4-BE49-F238E27FC236}">
              <a16:creationId xmlns:a16="http://schemas.microsoft.com/office/drawing/2014/main" id="{E78BC2C7-8C95-4ECB-86DF-68EC4E7D04FC}"/>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615" name="Text Box 9" hidden="1">
          <a:extLst>
            <a:ext uri="{FF2B5EF4-FFF2-40B4-BE49-F238E27FC236}">
              <a16:creationId xmlns:a16="http://schemas.microsoft.com/office/drawing/2014/main" id="{7E6E28F3-016E-45AE-B15B-FB1443E01CAF}"/>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616" name="Text Box 9" hidden="1">
          <a:extLst>
            <a:ext uri="{FF2B5EF4-FFF2-40B4-BE49-F238E27FC236}">
              <a16:creationId xmlns:a16="http://schemas.microsoft.com/office/drawing/2014/main" id="{20868093-E7A8-4FC2-BC5C-363094D17F36}"/>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617" name="Text Box 9" hidden="1">
          <a:extLst>
            <a:ext uri="{FF2B5EF4-FFF2-40B4-BE49-F238E27FC236}">
              <a16:creationId xmlns:a16="http://schemas.microsoft.com/office/drawing/2014/main" id="{1B58C8E9-0BC9-41CE-A9A8-885A8E9806CB}"/>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618" name="Text Box 9" hidden="1">
          <a:extLst>
            <a:ext uri="{FF2B5EF4-FFF2-40B4-BE49-F238E27FC236}">
              <a16:creationId xmlns:a16="http://schemas.microsoft.com/office/drawing/2014/main" id="{EE0A18D6-7B4D-4FA1-BDDD-FC5B0B8FEFE2}"/>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619" name="Text Box 9" hidden="1">
          <a:extLst>
            <a:ext uri="{FF2B5EF4-FFF2-40B4-BE49-F238E27FC236}">
              <a16:creationId xmlns:a16="http://schemas.microsoft.com/office/drawing/2014/main" id="{A307104B-CE37-4E81-A8C5-2B58686AF1A7}"/>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5272" cy="294467"/>
    <xdr:sp macro="" textlink="">
      <xdr:nvSpPr>
        <xdr:cNvPr id="1620" name="Text Box 9" hidden="1">
          <a:extLst>
            <a:ext uri="{FF2B5EF4-FFF2-40B4-BE49-F238E27FC236}">
              <a16:creationId xmlns:a16="http://schemas.microsoft.com/office/drawing/2014/main" id="{6A8D13C3-667D-4A87-B18C-665306AE4E8B}"/>
            </a:ext>
          </a:extLst>
        </xdr:cNvPr>
        <xdr:cNvSpPr txBox="1">
          <a:spLocks noChangeArrowheads="1"/>
        </xdr:cNvSpPr>
      </xdr:nvSpPr>
      <xdr:spPr bwMode="auto">
        <a:xfrm>
          <a:off x="7768590" y="71913667"/>
          <a:ext cx="85272"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621" name="Text Box 9" hidden="1">
          <a:extLst>
            <a:ext uri="{FF2B5EF4-FFF2-40B4-BE49-F238E27FC236}">
              <a16:creationId xmlns:a16="http://schemas.microsoft.com/office/drawing/2014/main" id="{98C83FE7-2204-4017-88F5-873B8A649F33}"/>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622" name="Text Box 9" hidden="1">
          <a:extLst>
            <a:ext uri="{FF2B5EF4-FFF2-40B4-BE49-F238E27FC236}">
              <a16:creationId xmlns:a16="http://schemas.microsoft.com/office/drawing/2014/main" id="{B50C6A3F-5406-470F-81DB-EAA8F328880F}"/>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623" name="Text Box 9" hidden="1">
          <a:extLst>
            <a:ext uri="{FF2B5EF4-FFF2-40B4-BE49-F238E27FC236}">
              <a16:creationId xmlns:a16="http://schemas.microsoft.com/office/drawing/2014/main" id="{0C5D8ECC-D603-45BA-BA93-566A0E6247D7}"/>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624" name="Text Box 9" hidden="1">
          <a:extLst>
            <a:ext uri="{FF2B5EF4-FFF2-40B4-BE49-F238E27FC236}">
              <a16:creationId xmlns:a16="http://schemas.microsoft.com/office/drawing/2014/main" id="{A77B2589-3E05-40D1-81DA-0DC180723F83}"/>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9936" cy="164487"/>
    <xdr:sp macro="" textlink="">
      <xdr:nvSpPr>
        <xdr:cNvPr id="1625" name="Text Box 9" hidden="1">
          <a:extLst>
            <a:ext uri="{FF2B5EF4-FFF2-40B4-BE49-F238E27FC236}">
              <a16:creationId xmlns:a16="http://schemas.microsoft.com/office/drawing/2014/main" id="{98D1E73B-475C-49C7-B4B3-3280D234B01A}"/>
            </a:ext>
          </a:extLst>
        </xdr:cNvPr>
        <xdr:cNvSpPr txBox="1">
          <a:spLocks noChangeArrowheads="1"/>
        </xdr:cNvSpPr>
      </xdr:nvSpPr>
      <xdr:spPr bwMode="auto">
        <a:xfrm>
          <a:off x="7768590" y="71913667"/>
          <a:ext cx="89936" cy="16448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626" name="Text Box 9" hidden="1">
          <a:extLst>
            <a:ext uri="{FF2B5EF4-FFF2-40B4-BE49-F238E27FC236}">
              <a16:creationId xmlns:a16="http://schemas.microsoft.com/office/drawing/2014/main" id="{10F5611B-4949-4014-8F92-2BFD80DADA2D}"/>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627" name="Text Box 9" hidden="1">
          <a:extLst>
            <a:ext uri="{FF2B5EF4-FFF2-40B4-BE49-F238E27FC236}">
              <a16:creationId xmlns:a16="http://schemas.microsoft.com/office/drawing/2014/main" id="{6972EC4A-7CC6-4689-AE3D-60E30A7C20B1}"/>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635"/>
    <xdr:sp macro="" textlink="">
      <xdr:nvSpPr>
        <xdr:cNvPr id="1628" name="Text Box 9" hidden="1">
          <a:extLst>
            <a:ext uri="{FF2B5EF4-FFF2-40B4-BE49-F238E27FC236}">
              <a16:creationId xmlns:a16="http://schemas.microsoft.com/office/drawing/2014/main" id="{F00FFDE2-4E85-4A55-9C79-21FB0404695C}"/>
            </a:ext>
          </a:extLst>
        </xdr:cNvPr>
        <xdr:cNvSpPr txBox="1">
          <a:spLocks noChangeArrowheads="1"/>
        </xdr:cNvSpPr>
      </xdr:nvSpPr>
      <xdr:spPr bwMode="auto">
        <a:xfrm>
          <a:off x="7768590" y="71913667"/>
          <a:ext cx="596755"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629" name="Text Box 9" hidden="1">
          <a:extLst>
            <a:ext uri="{FF2B5EF4-FFF2-40B4-BE49-F238E27FC236}">
              <a16:creationId xmlns:a16="http://schemas.microsoft.com/office/drawing/2014/main" id="{1F0FA442-1000-48F5-80D9-ADCC96A9B6B9}"/>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630" name="Text Box 9" hidden="1">
          <a:extLst>
            <a:ext uri="{FF2B5EF4-FFF2-40B4-BE49-F238E27FC236}">
              <a16:creationId xmlns:a16="http://schemas.microsoft.com/office/drawing/2014/main" id="{A698B1A3-A079-47AD-8FA4-10EC06B378D5}"/>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631" name="Text Box 9" hidden="1">
          <a:extLst>
            <a:ext uri="{FF2B5EF4-FFF2-40B4-BE49-F238E27FC236}">
              <a16:creationId xmlns:a16="http://schemas.microsoft.com/office/drawing/2014/main" id="{883E01F6-7795-486F-9EE6-139BA5593F3C}"/>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632" name="Text Box 9" hidden="1">
          <a:extLst>
            <a:ext uri="{FF2B5EF4-FFF2-40B4-BE49-F238E27FC236}">
              <a16:creationId xmlns:a16="http://schemas.microsoft.com/office/drawing/2014/main" id="{EB948491-9AF5-4944-A7E9-8EA310465506}"/>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635"/>
    <xdr:sp macro="" textlink="">
      <xdr:nvSpPr>
        <xdr:cNvPr id="1633" name="Text Box 9" hidden="1">
          <a:extLst>
            <a:ext uri="{FF2B5EF4-FFF2-40B4-BE49-F238E27FC236}">
              <a16:creationId xmlns:a16="http://schemas.microsoft.com/office/drawing/2014/main" id="{3B8E0D2E-21D5-4B95-8439-1EC5D4807C44}"/>
            </a:ext>
          </a:extLst>
        </xdr:cNvPr>
        <xdr:cNvSpPr txBox="1">
          <a:spLocks noChangeArrowheads="1"/>
        </xdr:cNvSpPr>
      </xdr:nvSpPr>
      <xdr:spPr bwMode="auto">
        <a:xfrm>
          <a:off x="7768590" y="71913667"/>
          <a:ext cx="596755"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634" name="Text Box 9" hidden="1">
          <a:extLst>
            <a:ext uri="{FF2B5EF4-FFF2-40B4-BE49-F238E27FC236}">
              <a16:creationId xmlns:a16="http://schemas.microsoft.com/office/drawing/2014/main" id="{AE9ADEC7-7663-4C38-8EA0-F89C87D9EBC9}"/>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5272" cy="294467"/>
    <xdr:sp macro="" textlink="">
      <xdr:nvSpPr>
        <xdr:cNvPr id="1635" name="Text Box 9" hidden="1">
          <a:extLst>
            <a:ext uri="{FF2B5EF4-FFF2-40B4-BE49-F238E27FC236}">
              <a16:creationId xmlns:a16="http://schemas.microsoft.com/office/drawing/2014/main" id="{D9D39AD0-510A-450E-9BC6-FEFBF24AA03C}"/>
            </a:ext>
          </a:extLst>
        </xdr:cNvPr>
        <xdr:cNvSpPr txBox="1">
          <a:spLocks noChangeArrowheads="1"/>
        </xdr:cNvSpPr>
      </xdr:nvSpPr>
      <xdr:spPr bwMode="auto">
        <a:xfrm>
          <a:off x="7768590" y="71913667"/>
          <a:ext cx="85272"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9936" cy="164487"/>
    <xdr:sp macro="" textlink="">
      <xdr:nvSpPr>
        <xdr:cNvPr id="1636" name="Text Box 9" hidden="1">
          <a:extLst>
            <a:ext uri="{FF2B5EF4-FFF2-40B4-BE49-F238E27FC236}">
              <a16:creationId xmlns:a16="http://schemas.microsoft.com/office/drawing/2014/main" id="{93046FAD-098F-4266-BAD8-0ADEFBCDDDD9}"/>
            </a:ext>
          </a:extLst>
        </xdr:cNvPr>
        <xdr:cNvSpPr txBox="1">
          <a:spLocks noChangeArrowheads="1"/>
        </xdr:cNvSpPr>
      </xdr:nvSpPr>
      <xdr:spPr bwMode="auto">
        <a:xfrm>
          <a:off x="7768590" y="71913667"/>
          <a:ext cx="89936" cy="16448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9936" cy="147502"/>
    <xdr:sp macro="" textlink="">
      <xdr:nvSpPr>
        <xdr:cNvPr id="1637" name="Text Box 9" hidden="1">
          <a:extLst>
            <a:ext uri="{FF2B5EF4-FFF2-40B4-BE49-F238E27FC236}">
              <a16:creationId xmlns:a16="http://schemas.microsoft.com/office/drawing/2014/main" id="{46AC30FA-AAF6-4E02-81E3-F263F8915667}"/>
            </a:ext>
          </a:extLst>
        </xdr:cNvPr>
        <xdr:cNvSpPr txBox="1">
          <a:spLocks noChangeArrowheads="1"/>
        </xdr:cNvSpPr>
      </xdr:nvSpPr>
      <xdr:spPr bwMode="auto">
        <a:xfrm>
          <a:off x="7768590" y="71913667"/>
          <a:ext cx="89936" cy="14750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638" name="Text Box 9" hidden="1">
          <a:extLst>
            <a:ext uri="{FF2B5EF4-FFF2-40B4-BE49-F238E27FC236}">
              <a16:creationId xmlns:a16="http://schemas.microsoft.com/office/drawing/2014/main" id="{EC808402-4B3E-40C9-B411-33F935F4DBB2}"/>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639" name="Text Box 9" hidden="1">
          <a:extLst>
            <a:ext uri="{FF2B5EF4-FFF2-40B4-BE49-F238E27FC236}">
              <a16:creationId xmlns:a16="http://schemas.microsoft.com/office/drawing/2014/main" id="{F8907AD9-864C-485A-8E22-F694D35DFAF4}"/>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640" name="Text Box 9" hidden="1">
          <a:extLst>
            <a:ext uri="{FF2B5EF4-FFF2-40B4-BE49-F238E27FC236}">
              <a16:creationId xmlns:a16="http://schemas.microsoft.com/office/drawing/2014/main" id="{B2565111-4C61-4E01-9E45-CF3E8B9F1D7F}"/>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641" name="Text Box 9" hidden="1">
          <a:extLst>
            <a:ext uri="{FF2B5EF4-FFF2-40B4-BE49-F238E27FC236}">
              <a16:creationId xmlns:a16="http://schemas.microsoft.com/office/drawing/2014/main" id="{E8F6D570-41C3-464F-B4E0-A6C69A30205A}"/>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642" name="Text Box 9" hidden="1">
          <a:extLst>
            <a:ext uri="{FF2B5EF4-FFF2-40B4-BE49-F238E27FC236}">
              <a16:creationId xmlns:a16="http://schemas.microsoft.com/office/drawing/2014/main" id="{7A75ECC9-5071-4319-AA94-6469F0E2F564}"/>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643" name="Text Box 9" hidden="1">
          <a:extLst>
            <a:ext uri="{FF2B5EF4-FFF2-40B4-BE49-F238E27FC236}">
              <a16:creationId xmlns:a16="http://schemas.microsoft.com/office/drawing/2014/main" id="{1FCFCB5A-9CB4-4186-AA64-380E17C3F86E}"/>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644" name="Text Box 9" hidden="1">
          <a:extLst>
            <a:ext uri="{FF2B5EF4-FFF2-40B4-BE49-F238E27FC236}">
              <a16:creationId xmlns:a16="http://schemas.microsoft.com/office/drawing/2014/main" id="{86FCB3C8-51D6-4506-89F8-DFC4B64179EE}"/>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5272" cy="294467"/>
    <xdr:sp macro="" textlink="">
      <xdr:nvSpPr>
        <xdr:cNvPr id="1645" name="Text Box 9" hidden="1">
          <a:extLst>
            <a:ext uri="{FF2B5EF4-FFF2-40B4-BE49-F238E27FC236}">
              <a16:creationId xmlns:a16="http://schemas.microsoft.com/office/drawing/2014/main" id="{5F165310-C5E9-4194-B6C1-8ED0CDEFB197}"/>
            </a:ext>
          </a:extLst>
        </xdr:cNvPr>
        <xdr:cNvSpPr txBox="1">
          <a:spLocks noChangeArrowheads="1"/>
        </xdr:cNvSpPr>
      </xdr:nvSpPr>
      <xdr:spPr bwMode="auto">
        <a:xfrm>
          <a:off x="7768590" y="71913667"/>
          <a:ext cx="85272"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646" name="Text Box 9" hidden="1">
          <a:extLst>
            <a:ext uri="{FF2B5EF4-FFF2-40B4-BE49-F238E27FC236}">
              <a16:creationId xmlns:a16="http://schemas.microsoft.com/office/drawing/2014/main" id="{328C438D-5AFC-45DC-A1A2-49046D87B011}"/>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647" name="Text Box 9" hidden="1">
          <a:extLst>
            <a:ext uri="{FF2B5EF4-FFF2-40B4-BE49-F238E27FC236}">
              <a16:creationId xmlns:a16="http://schemas.microsoft.com/office/drawing/2014/main" id="{87ECC696-233E-478B-B241-3E212B4F0B33}"/>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648" name="Text Box 9" hidden="1">
          <a:extLst>
            <a:ext uri="{FF2B5EF4-FFF2-40B4-BE49-F238E27FC236}">
              <a16:creationId xmlns:a16="http://schemas.microsoft.com/office/drawing/2014/main" id="{A731E54C-4CC4-4B54-BB81-A29166C6A05F}"/>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649" name="Text Box 9" hidden="1">
          <a:extLst>
            <a:ext uri="{FF2B5EF4-FFF2-40B4-BE49-F238E27FC236}">
              <a16:creationId xmlns:a16="http://schemas.microsoft.com/office/drawing/2014/main" id="{99814F22-4436-4AA4-B805-63FAD212B65F}"/>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650" name="Text Box 9" hidden="1">
          <a:extLst>
            <a:ext uri="{FF2B5EF4-FFF2-40B4-BE49-F238E27FC236}">
              <a16:creationId xmlns:a16="http://schemas.microsoft.com/office/drawing/2014/main" id="{E982ADB7-E028-44AA-AB49-D53BF250018F}"/>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651" name="Text Box 9" hidden="1">
          <a:extLst>
            <a:ext uri="{FF2B5EF4-FFF2-40B4-BE49-F238E27FC236}">
              <a16:creationId xmlns:a16="http://schemas.microsoft.com/office/drawing/2014/main" id="{0D279FDA-3A7F-4DF7-8A62-7F0B9942AF6E}"/>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652" name="Text Box 9" hidden="1">
          <a:extLst>
            <a:ext uri="{FF2B5EF4-FFF2-40B4-BE49-F238E27FC236}">
              <a16:creationId xmlns:a16="http://schemas.microsoft.com/office/drawing/2014/main" id="{9B4EEFF9-52C1-4CEA-BCFC-35E2A016297D}"/>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5272" cy="294467"/>
    <xdr:sp macro="" textlink="">
      <xdr:nvSpPr>
        <xdr:cNvPr id="1653" name="Text Box 9" hidden="1">
          <a:extLst>
            <a:ext uri="{FF2B5EF4-FFF2-40B4-BE49-F238E27FC236}">
              <a16:creationId xmlns:a16="http://schemas.microsoft.com/office/drawing/2014/main" id="{8C96B83F-FAD7-4AE0-8AFF-8698A9122494}"/>
            </a:ext>
          </a:extLst>
        </xdr:cNvPr>
        <xdr:cNvSpPr txBox="1">
          <a:spLocks noChangeArrowheads="1"/>
        </xdr:cNvSpPr>
      </xdr:nvSpPr>
      <xdr:spPr bwMode="auto">
        <a:xfrm>
          <a:off x="7768590" y="71913667"/>
          <a:ext cx="85272"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654" name="Text Box 9" hidden="1">
          <a:extLst>
            <a:ext uri="{FF2B5EF4-FFF2-40B4-BE49-F238E27FC236}">
              <a16:creationId xmlns:a16="http://schemas.microsoft.com/office/drawing/2014/main" id="{CFF44A18-1C54-4897-8177-E59902992502}"/>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655" name="Text Box 9" hidden="1">
          <a:extLst>
            <a:ext uri="{FF2B5EF4-FFF2-40B4-BE49-F238E27FC236}">
              <a16:creationId xmlns:a16="http://schemas.microsoft.com/office/drawing/2014/main" id="{58FB764F-1454-4DBD-AB5D-ABA94504DD3C}"/>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656" name="Text Box 9" hidden="1">
          <a:extLst>
            <a:ext uri="{FF2B5EF4-FFF2-40B4-BE49-F238E27FC236}">
              <a16:creationId xmlns:a16="http://schemas.microsoft.com/office/drawing/2014/main" id="{FD744A2F-B50E-411D-B3B2-0E9884DC1F40}"/>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657" name="Text Box 9" hidden="1">
          <a:extLst>
            <a:ext uri="{FF2B5EF4-FFF2-40B4-BE49-F238E27FC236}">
              <a16:creationId xmlns:a16="http://schemas.microsoft.com/office/drawing/2014/main" id="{86599C1C-EEB2-40D7-A73B-BF0F1CF89A7F}"/>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292893"/>
    <xdr:sp macro="" textlink="">
      <xdr:nvSpPr>
        <xdr:cNvPr id="1658" name="Text Box 9" hidden="1">
          <a:extLst>
            <a:ext uri="{FF2B5EF4-FFF2-40B4-BE49-F238E27FC236}">
              <a16:creationId xmlns:a16="http://schemas.microsoft.com/office/drawing/2014/main" id="{3EC7925D-71D0-4AAB-9B42-0D62C5052281}"/>
            </a:ext>
          </a:extLst>
        </xdr:cNvPr>
        <xdr:cNvSpPr txBox="1">
          <a:spLocks noChangeArrowheads="1"/>
        </xdr:cNvSpPr>
      </xdr:nvSpPr>
      <xdr:spPr bwMode="auto">
        <a:xfrm>
          <a:off x="7760970" y="71913667"/>
          <a:ext cx="83075" cy="29289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83075" cy="400043"/>
    <xdr:sp macro="" textlink="">
      <xdr:nvSpPr>
        <xdr:cNvPr id="1659" name="Text Box 9" hidden="1">
          <a:extLst>
            <a:ext uri="{FF2B5EF4-FFF2-40B4-BE49-F238E27FC236}">
              <a16:creationId xmlns:a16="http://schemas.microsoft.com/office/drawing/2014/main" id="{C404DA06-85F3-43A9-8897-67A4B122AC49}"/>
            </a:ext>
          </a:extLst>
        </xdr:cNvPr>
        <xdr:cNvSpPr txBox="1">
          <a:spLocks noChangeArrowheads="1"/>
        </xdr:cNvSpPr>
      </xdr:nvSpPr>
      <xdr:spPr bwMode="auto">
        <a:xfrm>
          <a:off x="7760970" y="71913667"/>
          <a:ext cx="83075" cy="4000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75546" cy="400799"/>
    <xdr:sp macro="" textlink="">
      <xdr:nvSpPr>
        <xdr:cNvPr id="1660" name="Text Box 9" hidden="1">
          <a:extLst>
            <a:ext uri="{FF2B5EF4-FFF2-40B4-BE49-F238E27FC236}">
              <a16:creationId xmlns:a16="http://schemas.microsoft.com/office/drawing/2014/main" id="{C7FC48DE-BAA8-47C4-9B64-040B586476B9}"/>
            </a:ext>
          </a:extLst>
        </xdr:cNvPr>
        <xdr:cNvSpPr txBox="1">
          <a:spLocks noChangeArrowheads="1"/>
        </xdr:cNvSpPr>
      </xdr:nvSpPr>
      <xdr:spPr bwMode="auto">
        <a:xfrm>
          <a:off x="7768590" y="71913667"/>
          <a:ext cx="75546" cy="40079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85272" cy="294467"/>
    <xdr:sp macro="" textlink="">
      <xdr:nvSpPr>
        <xdr:cNvPr id="1661" name="Text Box 9" hidden="1">
          <a:extLst>
            <a:ext uri="{FF2B5EF4-FFF2-40B4-BE49-F238E27FC236}">
              <a16:creationId xmlns:a16="http://schemas.microsoft.com/office/drawing/2014/main" id="{14B7DC5E-A510-4679-BA60-2AE302AB947C}"/>
            </a:ext>
          </a:extLst>
        </xdr:cNvPr>
        <xdr:cNvSpPr txBox="1">
          <a:spLocks noChangeArrowheads="1"/>
        </xdr:cNvSpPr>
      </xdr:nvSpPr>
      <xdr:spPr bwMode="auto">
        <a:xfrm>
          <a:off x="7768590" y="71913667"/>
          <a:ext cx="85272" cy="2944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662" name="Text Box 9" hidden="1">
          <a:extLst>
            <a:ext uri="{FF2B5EF4-FFF2-40B4-BE49-F238E27FC236}">
              <a16:creationId xmlns:a16="http://schemas.microsoft.com/office/drawing/2014/main" id="{0C0B390B-7FAD-4F3E-85DC-A891E80E8CAB}"/>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663" name="Text Box 9" hidden="1">
          <a:extLst>
            <a:ext uri="{FF2B5EF4-FFF2-40B4-BE49-F238E27FC236}">
              <a16:creationId xmlns:a16="http://schemas.microsoft.com/office/drawing/2014/main" id="{98E68A03-1D09-4712-A5E8-55C32AE46DE7}"/>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664" name="Text Box 9" hidden="1">
          <a:extLst>
            <a:ext uri="{FF2B5EF4-FFF2-40B4-BE49-F238E27FC236}">
              <a16:creationId xmlns:a16="http://schemas.microsoft.com/office/drawing/2014/main" id="{7C7117A4-535D-44F1-841B-8A99BA4F7899}"/>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665" name="Text Box 9" hidden="1">
          <a:extLst>
            <a:ext uri="{FF2B5EF4-FFF2-40B4-BE49-F238E27FC236}">
              <a16:creationId xmlns:a16="http://schemas.microsoft.com/office/drawing/2014/main" id="{6A7D25B5-4C6B-4DBC-A78E-65E74F5E5AF8}"/>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96838" cy="305566"/>
    <xdr:sp macro="" textlink="">
      <xdr:nvSpPr>
        <xdr:cNvPr id="1666" name="Text Box 9" hidden="1">
          <a:extLst>
            <a:ext uri="{FF2B5EF4-FFF2-40B4-BE49-F238E27FC236}">
              <a16:creationId xmlns:a16="http://schemas.microsoft.com/office/drawing/2014/main" id="{324F1961-221C-4340-BF18-44867A3D9124}"/>
            </a:ext>
          </a:extLst>
        </xdr:cNvPr>
        <xdr:cNvSpPr txBox="1">
          <a:spLocks noChangeArrowheads="1"/>
        </xdr:cNvSpPr>
      </xdr:nvSpPr>
      <xdr:spPr bwMode="auto">
        <a:xfrm>
          <a:off x="7760970" y="93154500"/>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85205" cy="406788"/>
    <xdr:sp macro="" textlink="">
      <xdr:nvSpPr>
        <xdr:cNvPr id="1667" name="Text Box 9" hidden="1">
          <a:extLst>
            <a:ext uri="{FF2B5EF4-FFF2-40B4-BE49-F238E27FC236}">
              <a16:creationId xmlns:a16="http://schemas.microsoft.com/office/drawing/2014/main" id="{72521A65-4371-49A1-94CE-EC4BFA5CEA19}"/>
            </a:ext>
          </a:extLst>
        </xdr:cNvPr>
        <xdr:cNvSpPr txBox="1">
          <a:spLocks noChangeArrowheads="1"/>
        </xdr:cNvSpPr>
      </xdr:nvSpPr>
      <xdr:spPr bwMode="auto">
        <a:xfrm>
          <a:off x="7760970" y="93154500"/>
          <a:ext cx="85205"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56660" cy="407557"/>
    <xdr:sp macro="" textlink="">
      <xdr:nvSpPr>
        <xdr:cNvPr id="1668" name="Text Box 9" hidden="1">
          <a:extLst>
            <a:ext uri="{FF2B5EF4-FFF2-40B4-BE49-F238E27FC236}">
              <a16:creationId xmlns:a16="http://schemas.microsoft.com/office/drawing/2014/main" id="{66AD142A-5AF3-4DE9-B8ED-3035AE49AC7C}"/>
            </a:ext>
          </a:extLst>
        </xdr:cNvPr>
        <xdr:cNvSpPr txBox="1">
          <a:spLocks noChangeArrowheads="1"/>
        </xdr:cNvSpPr>
      </xdr:nvSpPr>
      <xdr:spPr bwMode="auto">
        <a:xfrm>
          <a:off x="7768590" y="93154500"/>
          <a:ext cx="56660"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43718" cy="281619"/>
    <xdr:sp macro="" textlink="">
      <xdr:nvSpPr>
        <xdr:cNvPr id="1669" name="Text Box 9" hidden="1">
          <a:extLst>
            <a:ext uri="{FF2B5EF4-FFF2-40B4-BE49-F238E27FC236}">
              <a16:creationId xmlns:a16="http://schemas.microsoft.com/office/drawing/2014/main" id="{36223DD3-B8F2-4EA7-9219-F2C9296E9802}"/>
            </a:ext>
          </a:extLst>
        </xdr:cNvPr>
        <xdr:cNvSpPr txBox="1">
          <a:spLocks noChangeArrowheads="1"/>
        </xdr:cNvSpPr>
      </xdr:nvSpPr>
      <xdr:spPr bwMode="auto">
        <a:xfrm>
          <a:off x="7768590" y="93154500"/>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83983" cy="277757"/>
    <xdr:sp macro="" textlink="">
      <xdr:nvSpPr>
        <xdr:cNvPr id="1670" name="Text Box 9" hidden="1">
          <a:extLst>
            <a:ext uri="{FF2B5EF4-FFF2-40B4-BE49-F238E27FC236}">
              <a16:creationId xmlns:a16="http://schemas.microsoft.com/office/drawing/2014/main" id="{91215D63-1614-4F8D-8A97-6A9ECE6E0ED2}"/>
            </a:ext>
          </a:extLst>
        </xdr:cNvPr>
        <xdr:cNvSpPr txBox="1">
          <a:spLocks noChangeArrowheads="1"/>
        </xdr:cNvSpPr>
      </xdr:nvSpPr>
      <xdr:spPr bwMode="auto">
        <a:xfrm>
          <a:off x="7760970" y="93154500"/>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84309" cy="383701"/>
    <xdr:sp macro="" textlink="">
      <xdr:nvSpPr>
        <xdr:cNvPr id="1671" name="Text Box 9" hidden="1">
          <a:extLst>
            <a:ext uri="{FF2B5EF4-FFF2-40B4-BE49-F238E27FC236}">
              <a16:creationId xmlns:a16="http://schemas.microsoft.com/office/drawing/2014/main" id="{AF1C0ADC-36BA-462E-86C0-EFAD35078E80}"/>
            </a:ext>
          </a:extLst>
        </xdr:cNvPr>
        <xdr:cNvSpPr txBox="1">
          <a:spLocks noChangeArrowheads="1"/>
        </xdr:cNvSpPr>
      </xdr:nvSpPr>
      <xdr:spPr bwMode="auto">
        <a:xfrm>
          <a:off x="7760970" y="93154500"/>
          <a:ext cx="84309" cy="38370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88065" cy="381659"/>
    <xdr:sp macro="" textlink="">
      <xdr:nvSpPr>
        <xdr:cNvPr id="1672" name="Text Box 9" hidden="1">
          <a:extLst>
            <a:ext uri="{FF2B5EF4-FFF2-40B4-BE49-F238E27FC236}">
              <a16:creationId xmlns:a16="http://schemas.microsoft.com/office/drawing/2014/main" id="{6F0B0DA5-1C36-49D6-9BAA-6C89AE4CE071}"/>
            </a:ext>
          </a:extLst>
        </xdr:cNvPr>
        <xdr:cNvSpPr txBox="1">
          <a:spLocks noChangeArrowheads="1"/>
        </xdr:cNvSpPr>
      </xdr:nvSpPr>
      <xdr:spPr bwMode="auto">
        <a:xfrm>
          <a:off x="7768590" y="93154500"/>
          <a:ext cx="88065"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91191" cy="268728"/>
    <xdr:sp macro="" textlink="">
      <xdr:nvSpPr>
        <xdr:cNvPr id="1673" name="Text Box 9" hidden="1">
          <a:extLst>
            <a:ext uri="{FF2B5EF4-FFF2-40B4-BE49-F238E27FC236}">
              <a16:creationId xmlns:a16="http://schemas.microsoft.com/office/drawing/2014/main" id="{3407E8E3-7DED-4733-A51C-7965EB0FCD94}"/>
            </a:ext>
          </a:extLst>
        </xdr:cNvPr>
        <xdr:cNvSpPr txBox="1">
          <a:spLocks noChangeArrowheads="1"/>
        </xdr:cNvSpPr>
      </xdr:nvSpPr>
      <xdr:spPr bwMode="auto">
        <a:xfrm>
          <a:off x="7768590" y="93154500"/>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87211" cy="191433"/>
    <xdr:sp macro="" textlink="">
      <xdr:nvSpPr>
        <xdr:cNvPr id="1674" name="Text Box 9" hidden="1">
          <a:extLst>
            <a:ext uri="{FF2B5EF4-FFF2-40B4-BE49-F238E27FC236}">
              <a16:creationId xmlns:a16="http://schemas.microsoft.com/office/drawing/2014/main" id="{38399C03-8BED-4A18-B9E5-E87AB01DBA54}"/>
            </a:ext>
          </a:extLst>
        </xdr:cNvPr>
        <xdr:cNvSpPr txBox="1">
          <a:spLocks noChangeArrowheads="1"/>
        </xdr:cNvSpPr>
      </xdr:nvSpPr>
      <xdr:spPr bwMode="auto">
        <a:xfrm>
          <a:off x="7768590" y="93154500"/>
          <a:ext cx="87211"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596755" cy="155732"/>
    <xdr:sp macro="" textlink="">
      <xdr:nvSpPr>
        <xdr:cNvPr id="1675" name="Text Box 9" hidden="1">
          <a:extLst>
            <a:ext uri="{FF2B5EF4-FFF2-40B4-BE49-F238E27FC236}">
              <a16:creationId xmlns:a16="http://schemas.microsoft.com/office/drawing/2014/main" id="{CFA8D551-AEB8-495F-B486-47BD5B0C8D30}"/>
            </a:ext>
          </a:extLst>
        </xdr:cNvPr>
        <xdr:cNvSpPr txBox="1">
          <a:spLocks noChangeArrowheads="1"/>
        </xdr:cNvSpPr>
      </xdr:nvSpPr>
      <xdr:spPr bwMode="auto">
        <a:xfrm>
          <a:off x="7768590" y="93154500"/>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596755" cy="155732"/>
    <xdr:sp macro="" textlink="">
      <xdr:nvSpPr>
        <xdr:cNvPr id="1676" name="Text Box 9" hidden="1">
          <a:extLst>
            <a:ext uri="{FF2B5EF4-FFF2-40B4-BE49-F238E27FC236}">
              <a16:creationId xmlns:a16="http://schemas.microsoft.com/office/drawing/2014/main" id="{60D1A639-A21E-4964-8189-84E902D52524}"/>
            </a:ext>
          </a:extLst>
        </xdr:cNvPr>
        <xdr:cNvSpPr txBox="1">
          <a:spLocks noChangeArrowheads="1"/>
        </xdr:cNvSpPr>
      </xdr:nvSpPr>
      <xdr:spPr bwMode="auto">
        <a:xfrm>
          <a:off x="7768590" y="93154500"/>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596755" cy="155776"/>
    <xdr:sp macro="" textlink="">
      <xdr:nvSpPr>
        <xdr:cNvPr id="1677" name="Text Box 9" hidden="1">
          <a:extLst>
            <a:ext uri="{FF2B5EF4-FFF2-40B4-BE49-F238E27FC236}">
              <a16:creationId xmlns:a16="http://schemas.microsoft.com/office/drawing/2014/main" id="{B792CA7A-B50C-4DE8-9259-B250F2A16258}"/>
            </a:ext>
          </a:extLst>
        </xdr:cNvPr>
        <xdr:cNvSpPr txBox="1">
          <a:spLocks noChangeArrowheads="1"/>
        </xdr:cNvSpPr>
      </xdr:nvSpPr>
      <xdr:spPr bwMode="auto">
        <a:xfrm>
          <a:off x="7768590" y="93154500"/>
          <a:ext cx="59675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96838" cy="305566"/>
    <xdr:sp macro="" textlink="">
      <xdr:nvSpPr>
        <xdr:cNvPr id="1678" name="Text Box 9" hidden="1">
          <a:extLst>
            <a:ext uri="{FF2B5EF4-FFF2-40B4-BE49-F238E27FC236}">
              <a16:creationId xmlns:a16="http://schemas.microsoft.com/office/drawing/2014/main" id="{2042D527-EE27-46F5-A57B-11F305221231}"/>
            </a:ext>
          </a:extLst>
        </xdr:cNvPr>
        <xdr:cNvSpPr txBox="1">
          <a:spLocks noChangeArrowheads="1"/>
        </xdr:cNvSpPr>
      </xdr:nvSpPr>
      <xdr:spPr bwMode="auto">
        <a:xfrm>
          <a:off x="7760970" y="93154500"/>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85205" cy="406788"/>
    <xdr:sp macro="" textlink="">
      <xdr:nvSpPr>
        <xdr:cNvPr id="1679" name="Text Box 9" hidden="1">
          <a:extLst>
            <a:ext uri="{FF2B5EF4-FFF2-40B4-BE49-F238E27FC236}">
              <a16:creationId xmlns:a16="http://schemas.microsoft.com/office/drawing/2014/main" id="{54C43727-22D9-400E-9058-ECB1C5B0D110}"/>
            </a:ext>
          </a:extLst>
        </xdr:cNvPr>
        <xdr:cNvSpPr txBox="1">
          <a:spLocks noChangeArrowheads="1"/>
        </xdr:cNvSpPr>
      </xdr:nvSpPr>
      <xdr:spPr bwMode="auto">
        <a:xfrm>
          <a:off x="7760970" y="93154500"/>
          <a:ext cx="85205"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596755" cy="155732"/>
    <xdr:sp macro="" textlink="">
      <xdr:nvSpPr>
        <xdr:cNvPr id="1680" name="Text Box 9" hidden="1">
          <a:extLst>
            <a:ext uri="{FF2B5EF4-FFF2-40B4-BE49-F238E27FC236}">
              <a16:creationId xmlns:a16="http://schemas.microsoft.com/office/drawing/2014/main" id="{6731A6BC-A937-4AAA-AA7D-230C94104D7F}"/>
            </a:ext>
          </a:extLst>
        </xdr:cNvPr>
        <xdr:cNvSpPr txBox="1">
          <a:spLocks noChangeArrowheads="1"/>
        </xdr:cNvSpPr>
      </xdr:nvSpPr>
      <xdr:spPr bwMode="auto">
        <a:xfrm>
          <a:off x="7768590" y="93154500"/>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596755" cy="155732"/>
    <xdr:sp macro="" textlink="">
      <xdr:nvSpPr>
        <xdr:cNvPr id="1681" name="Text Box 9" hidden="1">
          <a:extLst>
            <a:ext uri="{FF2B5EF4-FFF2-40B4-BE49-F238E27FC236}">
              <a16:creationId xmlns:a16="http://schemas.microsoft.com/office/drawing/2014/main" id="{7714F230-1276-4945-96AF-DCB2822175FA}"/>
            </a:ext>
          </a:extLst>
        </xdr:cNvPr>
        <xdr:cNvSpPr txBox="1">
          <a:spLocks noChangeArrowheads="1"/>
        </xdr:cNvSpPr>
      </xdr:nvSpPr>
      <xdr:spPr bwMode="auto">
        <a:xfrm>
          <a:off x="7768590" y="93154500"/>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596755" cy="155776"/>
    <xdr:sp macro="" textlink="">
      <xdr:nvSpPr>
        <xdr:cNvPr id="1682" name="Text Box 9" hidden="1">
          <a:extLst>
            <a:ext uri="{FF2B5EF4-FFF2-40B4-BE49-F238E27FC236}">
              <a16:creationId xmlns:a16="http://schemas.microsoft.com/office/drawing/2014/main" id="{42B271E9-5728-4AE1-8F29-B68C6074B4A5}"/>
            </a:ext>
          </a:extLst>
        </xdr:cNvPr>
        <xdr:cNvSpPr txBox="1">
          <a:spLocks noChangeArrowheads="1"/>
        </xdr:cNvSpPr>
      </xdr:nvSpPr>
      <xdr:spPr bwMode="auto">
        <a:xfrm>
          <a:off x="7768590" y="93154500"/>
          <a:ext cx="59675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56660" cy="407557"/>
    <xdr:sp macro="" textlink="">
      <xdr:nvSpPr>
        <xdr:cNvPr id="1683" name="Text Box 9" hidden="1">
          <a:extLst>
            <a:ext uri="{FF2B5EF4-FFF2-40B4-BE49-F238E27FC236}">
              <a16:creationId xmlns:a16="http://schemas.microsoft.com/office/drawing/2014/main" id="{10323DB7-2885-4A46-BC98-D909EE6A36E8}"/>
            </a:ext>
          </a:extLst>
        </xdr:cNvPr>
        <xdr:cNvSpPr txBox="1">
          <a:spLocks noChangeArrowheads="1"/>
        </xdr:cNvSpPr>
      </xdr:nvSpPr>
      <xdr:spPr bwMode="auto">
        <a:xfrm>
          <a:off x="7768590" y="93154500"/>
          <a:ext cx="56660"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43718" cy="281619"/>
    <xdr:sp macro="" textlink="">
      <xdr:nvSpPr>
        <xdr:cNvPr id="1684" name="Text Box 9" hidden="1">
          <a:extLst>
            <a:ext uri="{FF2B5EF4-FFF2-40B4-BE49-F238E27FC236}">
              <a16:creationId xmlns:a16="http://schemas.microsoft.com/office/drawing/2014/main" id="{17C18E33-67B2-4BDF-BD80-D528E1226843}"/>
            </a:ext>
          </a:extLst>
        </xdr:cNvPr>
        <xdr:cNvSpPr txBox="1">
          <a:spLocks noChangeArrowheads="1"/>
        </xdr:cNvSpPr>
      </xdr:nvSpPr>
      <xdr:spPr bwMode="auto">
        <a:xfrm>
          <a:off x="7768590" y="93154500"/>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87211" cy="191433"/>
    <xdr:sp macro="" textlink="">
      <xdr:nvSpPr>
        <xdr:cNvPr id="1685" name="Text Box 9" hidden="1">
          <a:extLst>
            <a:ext uri="{FF2B5EF4-FFF2-40B4-BE49-F238E27FC236}">
              <a16:creationId xmlns:a16="http://schemas.microsoft.com/office/drawing/2014/main" id="{63DF812B-F7C0-482F-BA24-E2AFD19CE6EC}"/>
            </a:ext>
          </a:extLst>
        </xdr:cNvPr>
        <xdr:cNvSpPr txBox="1">
          <a:spLocks noChangeArrowheads="1"/>
        </xdr:cNvSpPr>
      </xdr:nvSpPr>
      <xdr:spPr bwMode="auto">
        <a:xfrm>
          <a:off x="7768590" y="93154500"/>
          <a:ext cx="87211"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87211" cy="176485"/>
    <xdr:sp macro="" textlink="">
      <xdr:nvSpPr>
        <xdr:cNvPr id="1686" name="Text Box 9" hidden="1">
          <a:extLst>
            <a:ext uri="{FF2B5EF4-FFF2-40B4-BE49-F238E27FC236}">
              <a16:creationId xmlns:a16="http://schemas.microsoft.com/office/drawing/2014/main" id="{CEFD5171-8D2C-4D94-8C85-45B88D515FBD}"/>
            </a:ext>
          </a:extLst>
        </xdr:cNvPr>
        <xdr:cNvSpPr txBox="1">
          <a:spLocks noChangeArrowheads="1"/>
        </xdr:cNvSpPr>
      </xdr:nvSpPr>
      <xdr:spPr bwMode="auto">
        <a:xfrm>
          <a:off x="7768590" y="93154500"/>
          <a:ext cx="87211" cy="17648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83983" cy="277757"/>
    <xdr:sp macro="" textlink="">
      <xdr:nvSpPr>
        <xdr:cNvPr id="1687" name="Text Box 9" hidden="1">
          <a:extLst>
            <a:ext uri="{FF2B5EF4-FFF2-40B4-BE49-F238E27FC236}">
              <a16:creationId xmlns:a16="http://schemas.microsoft.com/office/drawing/2014/main" id="{3C2EED80-96FA-4CE1-B540-4B12E3D3BDC8}"/>
            </a:ext>
          </a:extLst>
        </xdr:cNvPr>
        <xdr:cNvSpPr txBox="1">
          <a:spLocks noChangeArrowheads="1"/>
        </xdr:cNvSpPr>
      </xdr:nvSpPr>
      <xdr:spPr bwMode="auto">
        <a:xfrm>
          <a:off x="7760970" y="93154500"/>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84309" cy="383701"/>
    <xdr:sp macro="" textlink="">
      <xdr:nvSpPr>
        <xdr:cNvPr id="1688" name="Text Box 9" hidden="1">
          <a:extLst>
            <a:ext uri="{FF2B5EF4-FFF2-40B4-BE49-F238E27FC236}">
              <a16:creationId xmlns:a16="http://schemas.microsoft.com/office/drawing/2014/main" id="{760A62A0-B878-4961-8376-9D19B18B8029}"/>
            </a:ext>
          </a:extLst>
        </xdr:cNvPr>
        <xdr:cNvSpPr txBox="1">
          <a:spLocks noChangeArrowheads="1"/>
        </xdr:cNvSpPr>
      </xdr:nvSpPr>
      <xdr:spPr bwMode="auto">
        <a:xfrm>
          <a:off x="7760970" y="93154500"/>
          <a:ext cx="84309" cy="38370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88065" cy="381659"/>
    <xdr:sp macro="" textlink="">
      <xdr:nvSpPr>
        <xdr:cNvPr id="1689" name="Text Box 9" hidden="1">
          <a:extLst>
            <a:ext uri="{FF2B5EF4-FFF2-40B4-BE49-F238E27FC236}">
              <a16:creationId xmlns:a16="http://schemas.microsoft.com/office/drawing/2014/main" id="{3ECEC52F-30B9-4FC4-9B01-8FBD243D2072}"/>
            </a:ext>
          </a:extLst>
        </xdr:cNvPr>
        <xdr:cNvSpPr txBox="1">
          <a:spLocks noChangeArrowheads="1"/>
        </xdr:cNvSpPr>
      </xdr:nvSpPr>
      <xdr:spPr bwMode="auto">
        <a:xfrm>
          <a:off x="7768590" y="93154500"/>
          <a:ext cx="88065"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91191" cy="268728"/>
    <xdr:sp macro="" textlink="">
      <xdr:nvSpPr>
        <xdr:cNvPr id="1690" name="Text Box 9" hidden="1">
          <a:extLst>
            <a:ext uri="{FF2B5EF4-FFF2-40B4-BE49-F238E27FC236}">
              <a16:creationId xmlns:a16="http://schemas.microsoft.com/office/drawing/2014/main" id="{92FA258B-45E2-4DAF-9C27-77F3FA24FEFB}"/>
            </a:ext>
          </a:extLst>
        </xdr:cNvPr>
        <xdr:cNvSpPr txBox="1">
          <a:spLocks noChangeArrowheads="1"/>
        </xdr:cNvSpPr>
      </xdr:nvSpPr>
      <xdr:spPr bwMode="auto">
        <a:xfrm>
          <a:off x="7768590" y="93154500"/>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7211" cy="182682"/>
    <xdr:sp macro="" textlink="">
      <xdr:nvSpPr>
        <xdr:cNvPr id="1691" name="Text Box 9" hidden="1">
          <a:extLst>
            <a:ext uri="{FF2B5EF4-FFF2-40B4-BE49-F238E27FC236}">
              <a16:creationId xmlns:a16="http://schemas.microsoft.com/office/drawing/2014/main" id="{BE8D40F2-C0C6-442D-8CD3-90C8BA8D4809}"/>
            </a:ext>
          </a:extLst>
        </xdr:cNvPr>
        <xdr:cNvSpPr txBox="1">
          <a:spLocks noChangeArrowheads="1"/>
        </xdr:cNvSpPr>
      </xdr:nvSpPr>
      <xdr:spPr bwMode="auto">
        <a:xfrm>
          <a:off x="7768590" y="93550740"/>
          <a:ext cx="87211" cy="18268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05"/>
    <xdr:sp macro="" textlink="">
      <xdr:nvSpPr>
        <xdr:cNvPr id="1692" name="Text Box 9" hidden="1">
          <a:extLst>
            <a:ext uri="{FF2B5EF4-FFF2-40B4-BE49-F238E27FC236}">
              <a16:creationId xmlns:a16="http://schemas.microsoft.com/office/drawing/2014/main" id="{4B4BE371-D0E0-4058-AFF3-584BD1B925A0}"/>
            </a:ext>
          </a:extLst>
        </xdr:cNvPr>
        <xdr:cNvSpPr txBox="1">
          <a:spLocks noChangeArrowheads="1"/>
        </xdr:cNvSpPr>
      </xdr:nvSpPr>
      <xdr:spPr bwMode="auto">
        <a:xfrm>
          <a:off x="7768590" y="93550740"/>
          <a:ext cx="59675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05"/>
    <xdr:sp macro="" textlink="">
      <xdr:nvSpPr>
        <xdr:cNvPr id="1693" name="Text Box 9" hidden="1">
          <a:extLst>
            <a:ext uri="{FF2B5EF4-FFF2-40B4-BE49-F238E27FC236}">
              <a16:creationId xmlns:a16="http://schemas.microsoft.com/office/drawing/2014/main" id="{60BB7363-F354-4CD1-BFA2-DE7CB5B7D84E}"/>
            </a:ext>
          </a:extLst>
        </xdr:cNvPr>
        <xdr:cNvSpPr txBox="1">
          <a:spLocks noChangeArrowheads="1"/>
        </xdr:cNvSpPr>
      </xdr:nvSpPr>
      <xdr:spPr bwMode="auto">
        <a:xfrm>
          <a:off x="7768590" y="93550740"/>
          <a:ext cx="59675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42"/>
    <xdr:sp macro="" textlink="">
      <xdr:nvSpPr>
        <xdr:cNvPr id="1694" name="Text Box 9" hidden="1">
          <a:extLst>
            <a:ext uri="{FF2B5EF4-FFF2-40B4-BE49-F238E27FC236}">
              <a16:creationId xmlns:a16="http://schemas.microsoft.com/office/drawing/2014/main" id="{C2D03520-24F3-405A-ABF4-93EB824D8345}"/>
            </a:ext>
          </a:extLst>
        </xdr:cNvPr>
        <xdr:cNvSpPr txBox="1">
          <a:spLocks noChangeArrowheads="1"/>
        </xdr:cNvSpPr>
      </xdr:nvSpPr>
      <xdr:spPr bwMode="auto">
        <a:xfrm>
          <a:off x="7768590" y="93550740"/>
          <a:ext cx="59675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6838" cy="298244"/>
    <xdr:sp macro="" textlink="">
      <xdr:nvSpPr>
        <xdr:cNvPr id="1695" name="Text Box 9" hidden="1">
          <a:extLst>
            <a:ext uri="{FF2B5EF4-FFF2-40B4-BE49-F238E27FC236}">
              <a16:creationId xmlns:a16="http://schemas.microsoft.com/office/drawing/2014/main" id="{BEE5FE93-C6B3-47E8-8324-0AB8521EF045}"/>
            </a:ext>
          </a:extLst>
        </xdr:cNvPr>
        <xdr:cNvSpPr txBox="1">
          <a:spLocks noChangeArrowheads="1"/>
        </xdr:cNvSpPr>
      </xdr:nvSpPr>
      <xdr:spPr bwMode="auto">
        <a:xfrm>
          <a:off x="7760970" y="93550740"/>
          <a:ext cx="96838"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8631" cy="385929"/>
    <xdr:sp macro="" textlink="">
      <xdr:nvSpPr>
        <xdr:cNvPr id="1696" name="Text Box 9" hidden="1">
          <a:extLst>
            <a:ext uri="{FF2B5EF4-FFF2-40B4-BE49-F238E27FC236}">
              <a16:creationId xmlns:a16="http://schemas.microsoft.com/office/drawing/2014/main" id="{9E5FDC14-E41E-4C31-9516-F5249FAAE6EE}"/>
            </a:ext>
          </a:extLst>
        </xdr:cNvPr>
        <xdr:cNvSpPr txBox="1">
          <a:spLocks noChangeArrowheads="1"/>
        </xdr:cNvSpPr>
      </xdr:nvSpPr>
      <xdr:spPr bwMode="auto">
        <a:xfrm>
          <a:off x="7760970" y="93550740"/>
          <a:ext cx="98631"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05"/>
    <xdr:sp macro="" textlink="">
      <xdr:nvSpPr>
        <xdr:cNvPr id="1697" name="Text Box 9" hidden="1">
          <a:extLst>
            <a:ext uri="{FF2B5EF4-FFF2-40B4-BE49-F238E27FC236}">
              <a16:creationId xmlns:a16="http://schemas.microsoft.com/office/drawing/2014/main" id="{385C68D0-66C9-4927-A62D-0B7EBA648065}"/>
            </a:ext>
          </a:extLst>
        </xdr:cNvPr>
        <xdr:cNvSpPr txBox="1">
          <a:spLocks noChangeArrowheads="1"/>
        </xdr:cNvSpPr>
      </xdr:nvSpPr>
      <xdr:spPr bwMode="auto">
        <a:xfrm>
          <a:off x="7768590" y="93550740"/>
          <a:ext cx="59675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05"/>
    <xdr:sp macro="" textlink="">
      <xdr:nvSpPr>
        <xdr:cNvPr id="1698" name="Text Box 9" hidden="1">
          <a:extLst>
            <a:ext uri="{FF2B5EF4-FFF2-40B4-BE49-F238E27FC236}">
              <a16:creationId xmlns:a16="http://schemas.microsoft.com/office/drawing/2014/main" id="{0EDB3A5B-1FF1-4802-88DE-286665E1B1A6}"/>
            </a:ext>
          </a:extLst>
        </xdr:cNvPr>
        <xdr:cNvSpPr txBox="1">
          <a:spLocks noChangeArrowheads="1"/>
        </xdr:cNvSpPr>
      </xdr:nvSpPr>
      <xdr:spPr bwMode="auto">
        <a:xfrm>
          <a:off x="7768590" y="93550740"/>
          <a:ext cx="59675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42"/>
    <xdr:sp macro="" textlink="">
      <xdr:nvSpPr>
        <xdr:cNvPr id="1699" name="Text Box 9" hidden="1">
          <a:extLst>
            <a:ext uri="{FF2B5EF4-FFF2-40B4-BE49-F238E27FC236}">
              <a16:creationId xmlns:a16="http://schemas.microsoft.com/office/drawing/2014/main" id="{69F2DC8F-66CA-4B33-96A4-B2D92F7B9EA8}"/>
            </a:ext>
          </a:extLst>
        </xdr:cNvPr>
        <xdr:cNvSpPr txBox="1">
          <a:spLocks noChangeArrowheads="1"/>
        </xdr:cNvSpPr>
      </xdr:nvSpPr>
      <xdr:spPr bwMode="auto">
        <a:xfrm>
          <a:off x="7768590" y="93550740"/>
          <a:ext cx="59675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64754" cy="386658"/>
    <xdr:sp macro="" textlink="">
      <xdr:nvSpPr>
        <xdr:cNvPr id="1700" name="Text Box 9" hidden="1">
          <a:extLst>
            <a:ext uri="{FF2B5EF4-FFF2-40B4-BE49-F238E27FC236}">
              <a16:creationId xmlns:a16="http://schemas.microsoft.com/office/drawing/2014/main" id="{5394C157-AA00-4832-876D-C43260A2412A}"/>
            </a:ext>
          </a:extLst>
        </xdr:cNvPr>
        <xdr:cNvSpPr txBox="1">
          <a:spLocks noChangeArrowheads="1"/>
        </xdr:cNvSpPr>
      </xdr:nvSpPr>
      <xdr:spPr bwMode="auto">
        <a:xfrm>
          <a:off x="7768590" y="93550740"/>
          <a:ext cx="64754"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5272" cy="275381"/>
    <xdr:sp macro="" textlink="">
      <xdr:nvSpPr>
        <xdr:cNvPr id="1701" name="Text Box 9" hidden="1">
          <a:extLst>
            <a:ext uri="{FF2B5EF4-FFF2-40B4-BE49-F238E27FC236}">
              <a16:creationId xmlns:a16="http://schemas.microsoft.com/office/drawing/2014/main" id="{DFA8FBCE-BCE3-4614-808A-9E326D626FEB}"/>
            </a:ext>
          </a:extLst>
        </xdr:cNvPr>
        <xdr:cNvSpPr txBox="1">
          <a:spLocks noChangeArrowheads="1"/>
        </xdr:cNvSpPr>
      </xdr:nvSpPr>
      <xdr:spPr bwMode="auto">
        <a:xfrm>
          <a:off x="7768590" y="93550740"/>
          <a:ext cx="85272"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7211" cy="182682"/>
    <xdr:sp macro="" textlink="">
      <xdr:nvSpPr>
        <xdr:cNvPr id="1702" name="Text Box 9" hidden="1">
          <a:extLst>
            <a:ext uri="{FF2B5EF4-FFF2-40B4-BE49-F238E27FC236}">
              <a16:creationId xmlns:a16="http://schemas.microsoft.com/office/drawing/2014/main" id="{38EF64C7-636E-4052-8B0D-BAEC49448F7F}"/>
            </a:ext>
          </a:extLst>
        </xdr:cNvPr>
        <xdr:cNvSpPr txBox="1">
          <a:spLocks noChangeArrowheads="1"/>
        </xdr:cNvSpPr>
      </xdr:nvSpPr>
      <xdr:spPr bwMode="auto">
        <a:xfrm>
          <a:off x="7768590" y="93550740"/>
          <a:ext cx="87211" cy="18268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7211" cy="156756"/>
    <xdr:sp macro="" textlink="">
      <xdr:nvSpPr>
        <xdr:cNvPr id="1703" name="Text Box 9" hidden="1">
          <a:extLst>
            <a:ext uri="{FF2B5EF4-FFF2-40B4-BE49-F238E27FC236}">
              <a16:creationId xmlns:a16="http://schemas.microsoft.com/office/drawing/2014/main" id="{E673BCFF-9FE2-41A7-B0F1-355F208EE9CC}"/>
            </a:ext>
          </a:extLst>
        </xdr:cNvPr>
        <xdr:cNvSpPr txBox="1">
          <a:spLocks noChangeArrowheads="1"/>
        </xdr:cNvSpPr>
      </xdr:nvSpPr>
      <xdr:spPr bwMode="auto">
        <a:xfrm>
          <a:off x="7768590" y="93550740"/>
          <a:ext cx="87211" cy="1567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84309" cy="271968"/>
    <xdr:sp macro="" textlink="">
      <xdr:nvSpPr>
        <xdr:cNvPr id="1704" name="Text Box 9" hidden="1">
          <a:extLst>
            <a:ext uri="{FF2B5EF4-FFF2-40B4-BE49-F238E27FC236}">
              <a16:creationId xmlns:a16="http://schemas.microsoft.com/office/drawing/2014/main" id="{0C0AA047-4304-4159-A4DB-3937659BFF2D}"/>
            </a:ext>
          </a:extLst>
        </xdr:cNvPr>
        <xdr:cNvSpPr txBox="1">
          <a:spLocks noChangeArrowheads="1"/>
        </xdr:cNvSpPr>
      </xdr:nvSpPr>
      <xdr:spPr bwMode="auto">
        <a:xfrm>
          <a:off x="7760970" y="93550740"/>
          <a:ext cx="84309"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3677" cy="385974"/>
    <xdr:sp macro="" textlink="">
      <xdr:nvSpPr>
        <xdr:cNvPr id="1705" name="Text Box 9" hidden="1">
          <a:extLst>
            <a:ext uri="{FF2B5EF4-FFF2-40B4-BE49-F238E27FC236}">
              <a16:creationId xmlns:a16="http://schemas.microsoft.com/office/drawing/2014/main" id="{6B951D18-19E2-41DC-9BF4-BFB38D9377C9}"/>
            </a:ext>
          </a:extLst>
        </xdr:cNvPr>
        <xdr:cNvSpPr txBox="1">
          <a:spLocks noChangeArrowheads="1"/>
        </xdr:cNvSpPr>
      </xdr:nvSpPr>
      <xdr:spPr bwMode="auto">
        <a:xfrm>
          <a:off x="7760970" y="93550740"/>
          <a:ext cx="93677"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8065" cy="373973"/>
    <xdr:sp macro="" textlink="">
      <xdr:nvSpPr>
        <xdr:cNvPr id="1706" name="Text Box 9" hidden="1">
          <a:extLst>
            <a:ext uri="{FF2B5EF4-FFF2-40B4-BE49-F238E27FC236}">
              <a16:creationId xmlns:a16="http://schemas.microsoft.com/office/drawing/2014/main" id="{11E775DA-824C-48CF-B227-B93E9FDA0AA4}"/>
            </a:ext>
          </a:extLst>
        </xdr:cNvPr>
        <xdr:cNvSpPr txBox="1">
          <a:spLocks noChangeArrowheads="1"/>
        </xdr:cNvSpPr>
      </xdr:nvSpPr>
      <xdr:spPr bwMode="auto">
        <a:xfrm>
          <a:off x="7768590" y="93550740"/>
          <a:ext cx="88065"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91191" cy="267125"/>
    <xdr:sp macro="" textlink="">
      <xdr:nvSpPr>
        <xdr:cNvPr id="1707" name="Text Box 9" hidden="1">
          <a:extLst>
            <a:ext uri="{FF2B5EF4-FFF2-40B4-BE49-F238E27FC236}">
              <a16:creationId xmlns:a16="http://schemas.microsoft.com/office/drawing/2014/main" id="{198A5BA5-14AE-44AC-BCAE-A89DF8F69177}"/>
            </a:ext>
          </a:extLst>
        </xdr:cNvPr>
        <xdr:cNvSpPr txBox="1">
          <a:spLocks noChangeArrowheads="1"/>
        </xdr:cNvSpPr>
      </xdr:nvSpPr>
      <xdr:spPr bwMode="auto">
        <a:xfrm>
          <a:off x="7768590" y="93550740"/>
          <a:ext cx="91191"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96838" cy="305566"/>
    <xdr:sp macro="" textlink="">
      <xdr:nvSpPr>
        <xdr:cNvPr id="1708" name="Text Box 9" hidden="1">
          <a:extLst>
            <a:ext uri="{FF2B5EF4-FFF2-40B4-BE49-F238E27FC236}">
              <a16:creationId xmlns:a16="http://schemas.microsoft.com/office/drawing/2014/main" id="{7A005946-FE15-4F6D-A531-8B104F015E00}"/>
            </a:ext>
          </a:extLst>
        </xdr:cNvPr>
        <xdr:cNvSpPr txBox="1">
          <a:spLocks noChangeArrowheads="1"/>
        </xdr:cNvSpPr>
      </xdr:nvSpPr>
      <xdr:spPr bwMode="auto">
        <a:xfrm>
          <a:off x="7760970" y="93154500"/>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85205" cy="406788"/>
    <xdr:sp macro="" textlink="">
      <xdr:nvSpPr>
        <xdr:cNvPr id="1709" name="Text Box 9" hidden="1">
          <a:extLst>
            <a:ext uri="{FF2B5EF4-FFF2-40B4-BE49-F238E27FC236}">
              <a16:creationId xmlns:a16="http://schemas.microsoft.com/office/drawing/2014/main" id="{671CBE1D-986F-4D0F-B555-27931322E284}"/>
            </a:ext>
          </a:extLst>
        </xdr:cNvPr>
        <xdr:cNvSpPr txBox="1">
          <a:spLocks noChangeArrowheads="1"/>
        </xdr:cNvSpPr>
      </xdr:nvSpPr>
      <xdr:spPr bwMode="auto">
        <a:xfrm>
          <a:off x="7760970" y="93154500"/>
          <a:ext cx="85205"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56660" cy="407557"/>
    <xdr:sp macro="" textlink="">
      <xdr:nvSpPr>
        <xdr:cNvPr id="1710" name="Text Box 9" hidden="1">
          <a:extLst>
            <a:ext uri="{FF2B5EF4-FFF2-40B4-BE49-F238E27FC236}">
              <a16:creationId xmlns:a16="http://schemas.microsoft.com/office/drawing/2014/main" id="{865EF8FA-BF27-4B53-92BB-B8952F4AAB1E}"/>
            </a:ext>
          </a:extLst>
        </xdr:cNvPr>
        <xdr:cNvSpPr txBox="1">
          <a:spLocks noChangeArrowheads="1"/>
        </xdr:cNvSpPr>
      </xdr:nvSpPr>
      <xdr:spPr bwMode="auto">
        <a:xfrm>
          <a:off x="7768590" y="93154500"/>
          <a:ext cx="56660"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43718" cy="281619"/>
    <xdr:sp macro="" textlink="">
      <xdr:nvSpPr>
        <xdr:cNvPr id="1711" name="Text Box 9" hidden="1">
          <a:extLst>
            <a:ext uri="{FF2B5EF4-FFF2-40B4-BE49-F238E27FC236}">
              <a16:creationId xmlns:a16="http://schemas.microsoft.com/office/drawing/2014/main" id="{0B8F11C8-2267-4496-996B-F95E7BF5546C}"/>
            </a:ext>
          </a:extLst>
        </xdr:cNvPr>
        <xdr:cNvSpPr txBox="1">
          <a:spLocks noChangeArrowheads="1"/>
        </xdr:cNvSpPr>
      </xdr:nvSpPr>
      <xdr:spPr bwMode="auto">
        <a:xfrm>
          <a:off x="7768590" y="93154500"/>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83983" cy="277757"/>
    <xdr:sp macro="" textlink="">
      <xdr:nvSpPr>
        <xdr:cNvPr id="1712" name="Text Box 9" hidden="1">
          <a:extLst>
            <a:ext uri="{FF2B5EF4-FFF2-40B4-BE49-F238E27FC236}">
              <a16:creationId xmlns:a16="http://schemas.microsoft.com/office/drawing/2014/main" id="{336DEF7A-91F0-4E73-991A-331B3C9822CF}"/>
            </a:ext>
          </a:extLst>
        </xdr:cNvPr>
        <xdr:cNvSpPr txBox="1">
          <a:spLocks noChangeArrowheads="1"/>
        </xdr:cNvSpPr>
      </xdr:nvSpPr>
      <xdr:spPr bwMode="auto">
        <a:xfrm>
          <a:off x="7760970" y="93154500"/>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103</xdr:row>
      <xdr:rowOff>0</xdr:rowOff>
    </xdr:from>
    <xdr:ext cx="84309" cy="383701"/>
    <xdr:sp macro="" textlink="">
      <xdr:nvSpPr>
        <xdr:cNvPr id="1713" name="Text Box 9" hidden="1">
          <a:extLst>
            <a:ext uri="{FF2B5EF4-FFF2-40B4-BE49-F238E27FC236}">
              <a16:creationId xmlns:a16="http://schemas.microsoft.com/office/drawing/2014/main" id="{5DF8AEE8-6EA3-45DD-8547-3C57286B9A77}"/>
            </a:ext>
          </a:extLst>
        </xdr:cNvPr>
        <xdr:cNvSpPr txBox="1">
          <a:spLocks noChangeArrowheads="1"/>
        </xdr:cNvSpPr>
      </xdr:nvSpPr>
      <xdr:spPr bwMode="auto">
        <a:xfrm>
          <a:off x="7760970" y="93154500"/>
          <a:ext cx="84309" cy="38370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88065" cy="381659"/>
    <xdr:sp macro="" textlink="">
      <xdr:nvSpPr>
        <xdr:cNvPr id="1714" name="Text Box 9" hidden="1">
          <a:extLst>
            <a:ext uri="{FF2B5EF4-FFF2-40B4-BE49-F238E27FC236}">
              <a16:creationId xmlns:a16="http://schemas.microsoft.com/office/drawing/2014/main" id="{16E127A0-D8D2-4206-9603-F3E998D2D7DF}"/>
            </a:ext>
          </a:extLst>
        </xdr:cNvPr>
        <xdr:cNvSpPr txBox="1">
          <a:spLocks noChangeArrowheads="1"/>
        </xdr:cNvSpPr>
      </xdr:nvSpPr>
      <xdr:spPr bwMode="auto">
        <a:xfrm>
          <a:off x="7768590" y="93154500"/>
          <a:ext cx="88065"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103</xdr:row>
      <xdr:rowOff>0</xdr:rowOff>
    </xdr:from>
    <xdr:ext cx="91191" cy="268728"/>
    <xdr:sp macro="" textlink="">
      <xdr:nvSpPr>
        <xdr:cNvPr id="1715" name="Text Box 9" hidden="1">
          <a:extLst>
            <a:ext uri="{FF2B5EF4-FFF2-40B4-BE49-F238E27FC236}">
              <a16:creationId xmlns:a16="http://schemas.microsoft.com/office/drawing/2014/main" id="{377E5ED4-3D5C-4B18-95D2-F85102A546D0}"/>
            </a:ext>
          </a:extLst>
        </xdr:cNvPr>
        <xdr:cNvSpPr txBox="1">
          <a:spLocks noChangeArrowheads="1"/>
        </xdr:cNvSpPr>
      </xdr:nvSpPr>
      <xdr:spPr bwMode="auto">
        <a:xfrm>
          <a:off x="7768590" y="93154500"/>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6838" cy="298244"/>
    <xdr:sp macro="" textlink="">
      <xdr:nvSpPr>
        <xdr:cNvPr id="1716" name="Text Box 9" hidden="1">
          <a:extLst>
            <a:ext uri="{FF2B5EF4-FFF2-40B4-BE49-F238E27FC236}">
              <a16:creationId xmlns:a16="http://schemas.microsoft.com/office/drawing/2014/main" id="{81328505-D943-429C-82FD-0DFE2167411C}"/>
            </a:ext>
          </a:extLst>
        </xdr:cNvPr>
        <xdr:cNvSpPr txBox="1">
          <a:spLocks noChangeArrowheads="1"/>
        </xdr:cNvSpPr>
      </xdr:nvSpPr>
      <xdr:spPr bwMode="auto">
        <a:xfrm>
          <a:off x="7760970" y="93550740"/>
          <a:ext cx="96838"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8631" cy="385929"/>
    <xdr:sp macro="" textlink="">
      <xdr:nvSpPr>
        <xdr:cNvPr id="1717" name="Text Box 9" hidden="1">
          <a:extLst>
            <a:ext uri="{FF2B5EF4-FFF2-40B4-BE49-F238E27FC236}">
              <a16:creationId xmlns:a16="http://schemas.microsoft.com/office/drawing/2014/main" id="{F9098A0F-C946-4868-BE17-9643DBC3A472}"/>
            </a:ext>
          </a:extLst>
        </xdr:cNvPr>
        <xdr:cNvSpPr txBox="1">
          <a:spLocks noChangeArrowheads="1"/>
        </xdr:cNvSpPr>
      </xdr:nvSpPr>
      <xdr:spPr bwMode="auto">
        <a:xfrm>
          <a:off x="7760970" y="93550740"/>
          <a:ext cx="98631"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64754" cy="386658"/>
    <xdr:sp macro="" textlink="">
      <xdr:nvSpPr>
        <xdr:cNvPr id="1718" name="Text Box 9" hidden="1">
          <a:extLst>
            <a:ext uri="{FF2B5EF4-FFF2-40B4-BE49-F238E27FC236}">
              <a16:creationId xmlns:a16="http://schemas.microsoft.com/office/drawing/2014/main" id="{B38D3A5E-4A29-489F-B96F-2EBA8070712D}"/>
            </a:ext>
          </a:extLst>
        </xdr:cNvPr>
        <xdr:cNvSpPr txBox="1">
          <a:spLocks noChangeArrowheads="1"/>
        </xdr:cNvSpPr>
      </xdr:nvSpPr>
      <xdr:spPr bwMode="auto">
        <a:xfrm>
          <a:off x="7768590" y="93550740"/>
          <a:ext cx="64754"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5272" cy="275381"/>
    <xdr:sp macro="" textlink="">
      <xdr:nvSpPr>
        <xdr:cNvPr id="1719" name="Text Box 9" hidden="1">
          <a:extLst>
            <a:ext uri="{FF2B5EF4-FFF2-40B4-BE49-F238E27FC236}">
              <a16:creationId xmlns:a16="http://schemas.microsoft.com/office/drawing/2014/main" id="{CAB5899E-488D-414F-9130-BF27E26032B5}"/>
            </a:ext>
          </a:extLst>
        </xdr:cNvPr>
        <xdr:cNvSpPr txBox="1">
          <a:spLocks noChangeArrowheads="1"/>
        </xdr:cNvSpPr>
      </xdr:nvSpPr>
      <xdr:spPr bwMode="auto">
        <a:xfrm>
          <a:off x="7768590" y="93550740"/>
          <a:ext cx="85272"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84309" cy="271968"/>
    <xdr:sp macro="" textlink="">
      <xdr:nvSpPr>
        <xdr:cNvPr id="1720" name="Text Box 9" hidden="1">
          <a:extLst>
            <a:ext uri="{FF2B5EF4-FFF2-40B4-BE49-F238E27FC236}">
              <a16:creationId xmlns:a16="http://schemas.microsoft.com/office/drawing/2014/main" id="{E3922020-C295-4DE5-AB87-F371256654A1}"/>
            </a:ext>
          </a:extLst>
        </xdr:cNvPr>
        <xdr:cNvSpPr txBox="1">
          <a:spLocks noChangeArrowheads="1"/>
        </xdr:cNvSpPr>
      </xdr:nvSpPr>
      <xdr:spPr bwMode="auto">
        <a:xfrm>
          <a:off x="7760970" y="93550740"/>
          <a:ext cx="84309"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3677" cy="385974"/>
    <xdr:sp macro="" textlink="">
      <xdr:nvSpPr>
        <xdr:cNvPr id="1721" name="Text Box 9" hidden="1">
          <a:extLst>
            <a:ext uri="{FF2B5EF4-FFF2-40B4-BE49-F238E27FC236}">
              <a16:creationId xmlns:a16="http://schemas.microsoft.com/office/drawing/2014/main" id="{0F851CCD-F94F-4E0D-8413-7CBB231F21C1}"/>
            </a:ext>
          </a:extLst>
        </xdr:cNvPr>
        <xdr:cNvSpPr txBox="1">
          <a:spLocks noChangeArrowheads="1"/>
        </xdr:cNvSpPr>
      </xdr:nvSpPr>
      <xdr:spPr bwMode="auto">
        <a:xfrm>
          <a:off x="7760970" y="93550740"/>
          <a:ext cx="93677"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8065" cy="373973"/>
    <xdr:sp macro="" textlink="">
      <xdr:nvSpPr>
        <xdr:cNvPr id="1722" name="Text Box 9" hidden="1">
          <a:extLst>
            <a:ext uri="{FF2B5EF4-FFF2-40B4-BE49-F238E27FC236}">
              <a16:creationId xmlns:a16="http://schemas.microsoft.com/office/drawing/2014/main" id="{4A18CFEB-8F90-44E5-8A05-98E4D7C2824B}"/>
            </a:ext>
          </a:extLst>
        </xdr:cNvPr>
        <xdr:cNvSpPr txBox="1">
          <a:spLocks noChangeArrowheads="1"/>
        </xdr:cNvSpPr>
      </xdr:nvSpPr>
      <xdr:spPr bwMode="auto">
        <a:xfrm>
          <a:off x="7768590" y="93550740"/>
          <a:ext cx="88065"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91191" cy="267125"/>
    <xdr:sp macro="" textlink="">
      <xdr:nvSpPr>
        <xdr:cNvPr id="1723" name="Text Box 9" hidden="1">
          <a:extLst>
            <a:ext uri="{FF2B5EF4-FFF2-40B4-BE49-F238E27FC236}">
              <a16:creationId xmlns:a16="http://schemas.microsoft.com/office/drawing/2014/main" id="{CA18C8E9-A2A2-40B8-A434-A7BC3485A4F5}"/>
            </a:ext>
          </a:extLst>
        </xdr:cNvPr>
        <xdr:cNvSpPr txBox="1">
          <a:spLocks noChangeArrowheads="1"/>
        </xdr:cNvSpPr>
      </xdr:nvSpPr>
      <xdr:spPr bwMode="auto">
        <a:xfrm>
          <a:off x="7768590" y="93550740"/>
          <a:ext cx="91191"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6838" cy="298244"/>
    <xdr:sp macro="" textlink="">
      <xdr:nvSpPr>
        <xdr:cNvPr id="1724" name="Text Box 9" hidden="1">
          <a:extLst>
            <a:ext uri="{FF2B5EF4-FFF2-40B4-BE49-F238E27FC236}">
              <a16:creationId xmlns:a16="http://schemas.microsoft.com/office/drawing/2014/main" id="{BB75AC3A-C816-4084-B1A1-D488B8B63DA5}"/>
            </a:ext>
          </a:extLst>
        </xdr:cNvPr>
        <xdr:cNvSpPr txBox="1">
          <a:spLocks noChangeArrowheads="1"/>
        </xdr:cNvSpPr>
      </xdr:nvSpPr>
      <xdr:spPr bwMode="auto">
        <a:xfrm>
          <a:off x="7760970" y="93550740"/>
          <a:ext cx="96838"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8631" cy="385929"/>
    <xdr:sp macro="" textlink="">
      <xdr:nvSpPr>
        <xdr:cNvPr id="1725" name="Text Box 9" hidden="1">
          <a:extLst>
            <a:ext uri="{FF2B5EF4-FFF2-40B4-BE49-F238E27FC236}">
              <a16:creationId xmlns:a16="http://schemas.microsoft.com/office/drawing/2014/main" id="{C9C03611-F2CD-40A7-A895-818720C2E26A}"/>
            </a:ext>
          </a:extLst>
        </xdr:cNvPr>
        <xdr:cNvSpPr txBox="1">
          <a:spLocks noChangeArrowheads="1"/>
        </xdr:cNvSpPr>
      </xdr:nvSpPr>
      <xdr:spPr bwMode="auto">
        <a:xfrm>
          <a:off x="7760970" y="93550740"/>
          <a:ext cx="98631"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64754" cy="386658"/>
    <xdr:sp macro="" textlink="">
      <xdr:nvSpPr>
        <xdr:cNvPr id="1726" name="Text Box 9" hidden="1">
          <a:extLst>
            <a:ext uri="{FF2B5EF4-FFF2-40B4-BE49-F238E27FC236}">
              <a16:creationId xmlns:a16="http://schemas.microsoft.com/office/drawing/2014/main" id="{89F7A0CC-8653-4ACD-A53F-7DACC1A3ABA2}"/>
            </a:ext>
          </a:extLst>
        </xdr:cNvPr>
        <xdr:cNvSpPr txBox="1">
          <a:spLocks noChangeArrowheads="1"/>
        </xdr:cNvSpPr>
      </xdr:nvSpPr>
      <xdr:spPr bwMode="auto">
        <a:xfrm>
          <a:off x="7768590" y="93550740"/>
          <a:ext cx="64754"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5272" cy="275381"/>
    <xdr:sp macro="" textlink="">
      <xdr:nvSpPr>
        <xdr:cNvPr id="1727" name="Text Box 9" hidden="1">
          <a:extLst>
            <a:ext uri="{FF2B5EF4-FFF2-40B4-BE49-F238E27FC236}">
              <a16:creationId xmlns:a16="http://schemas.microsoft.com/office/drawing/2014/main" id="{B7048A19-5031-4318-BA3E-0494019B0BF4}"/>
            </a:ext>
          </a:extLst>
        </xdr:cNvPr>
        <xdr:cNvSpPr txBox="1">
          <a:spLocks noChangeArrowheads="1"/>
        </xdr:cNvSpPr>
      </xdr:nvSpPr>
      <xdr:spPr bwMode="auto">
        <a:xfrm>
          <a:off x="7768590" y="93550740"/>
          <a:ext cx="85272"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84309" cy="271968"/>
    <xdr:sp macro="" textlink="">
      <xdr:nvSpPr>
        <xdr:cNvPr id="1728" name="Text Box 9" hidden="1">
          <a:extLst>
            <a:ext uri="{FF2B5EF4-FFF2-40B4-BE49-F238E27FC236}">
              <a16:creationId xmlns:a16="http://schemas.microsoft.com/office/drawing/2014/main" id="{F6F6A6C4-355E-4C84-B875-6F55811C4D4A}"/>
            </a:ext>
          </a:extLst>
        </xdr:cNvPr>
        <xdr:cNvSpPr txBox="1">
          <a:spLocks noChangeArrowheads="1"/>
        </xdr:cNvSpPr>
      </xdr:nvSpPr>
      <xdr:spPr bwMode="auto">
        <a:xfrm>
          <a:off x="7760970" y="93550740"/>
          <a:ext cx="84309"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3677" cy="385974"/>
    <xdr:sp macro="" textlink="">
      <xdr:nvSpPr>
        <xdr:cNvPr id="1729" name="Text Box 9" hidden="1">
          <a:extLst>
            <a:ext uri="{FF2B5EF4-FFF2-40B4-BE49-F238E27FC236}">
              <a16:creationId xmlns:a16="http://schemas.microsoft.com/office/drawing/2014/main" id="{A437AC41-6AD5-472F-8EDE-956EEA61F9B6}"/>
            </a:ext>
          </a:extLst>
        </xdr:cNvPr>
        <xdr:cNvSpPr txBox="1">
          <a:spLocks noChangeArrowheads="1"/>
        </xdr:cNvSpPr>
      </xdr:nvSpPr>
      <xdr:spPr bwMode="auto">
        <a:xfrm>
          <a:off x="7760970" y="93550740"/>
          <a:ext cx="93677"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8065" cy="373973"/>
    <xdr:sp macro="" textlink="">
      <xdr:nvSpPr>
        <xdr:cNvPr id="1730" name="Text Box 9" hidden="1">
          <a:extLst>
            <a:ext uri="{FF2B5EF4-FFF2-40B4-BE49-F238E27FC236}">
              <a16:creationId xmlns:a16="http://schemas.microsoft.com/office/drawing/2014/main" id="{80F09771-F375-47D1-A57D-359F6CEEC33E}"/>
            </a:ext>
          </a:extLst>
        </xdr:cNvPr>
        <xdr:cNvSpPr txBox="1">
          <a:spLocks noChangeArrowheads="1"/>
        </xdr:cNvSpPr>
      </xdr:nvSpPr>
      <xdr:spPr bwMode="auto">
        <a:xfrm>
          <a:off x="7768590" y="93550740"/>
          <a:ext cx="88065"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91191" cy="267125"/>
    <xdr:sp macro="" textlink="">
      <xdr:nvSpPr>
        <xdr:cNvPr id="1731" name="Text Box 9" hidden="1">
          <a:extLst>
            <a:ext uri="{FF2B5EF4-FFF2-40B4-BE49-F238E27FC236}">
              <a16:creationId xmlns:a16="http://schemas.microsoft.com/office/drawing/2014/main" id="{724BAC29-63F8-437F-AE40-63984CF00B10}"/>
            </a:ext>
          </a:extLst>
        </xdr:cNvPr>
        <xdr:cNvSpPr txBox="1">
          <a:spLocks noChangeArrowheads="1"/>
        </xdr:cNvSpPr>
      </xdr:nvSpPr>
      <xdr:spPr bwMode="auto">
        <a:xfrm>
          <a:off x="7768590" y="93550740"/>
          <a:ext cx="91191"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6838" cy="298244"/>
    <xdr:sp macro="" textlink="">
      <xdr:nvSpPr>
        <xdr:cNvPr id="1732" name="Text Box 9" hidden="1">
          <a:extLst>
            <a:ext uri="{FF2B5EF4-FFF2-40B4-BE49-F238E27FC236}">
              <a16:creationId xmlns:a16="http://schemas.microsoft.com/office/drawing/2014/main" id="{5BCAC102-5823-4822-9C36-9BBB311E0F1D}"/>
            </a:ext>
          </a:extLst>
        </xdr:cNvPr>
        <xdr:cNvSpPr txBox="1">
          <a:spLocks noChangeArrowheads="1"/>
        </xdr:cNvSpPr>
      </xdr:nvSpPr>
      <xdr:spPr bwMode="auto">
        <a:xfrm>
          <a:off x="7760970" y="93550740"/>
          <a:ext cx="96838"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8631" cy="385929"/>
    <xdr:sp macro="" textlink="">
      <xdr:nvSpPr>
        <xdr:cNvPr id="1733" name="Text Box 9" hidden="1">
          <a:extLst>
            <a:ext uri="{FF2B5EF4-FFF2-40B4-BE49-F238E27FC236}">
              <a16:creationId xmlns:a16="http://schemas.microsoft.com/office/drawing/2014/main" id="{C79D727A-BB64-406E-A82B-EAC9BAE15650}"/>
            </a:ext>
          </a:extLst>
        </xdr:cNvPr>
        <xdr:cNvSpPr txBox="1">
          <a:spLocks noChangeArrowheads="1"/>
        </xdr:cNvSpPr>
      </xdr:nvSpPr>
      <xdr:spPr bwMode="auto">
        <a:xfrm>
          <a:off x="7760970" y="93550740"/>
          <a:ext cx="98631"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64754" cy="386658"/>
    <xdr:sp macro="" textlink="">
      <xdr:nvSpPr>
        <xdr:cNvPr id="1734" name="Text Box 9" hidden="1">
          <a:extLst>
            <a:ext uri="{FF2B5EF4-FFF2-40B4-BE49-F238E27FC236}">
              <a16:creationId xmlns:a16="http://schemas.microsoft.com/office/drawing/2014/main" id="{07C5C207-75DF-4217-99AC-70420EE50DA9}"/>
            </a:ext>
          </a:extLst>
        </xdr:cNvPr>
        <xdr:cNvSpPr txBox="1">
          <a:spLocks noChangeArrowheads="1"/>
        </xdr:cNvSpPr>
      </xdr:nvSpPr>
      <xdr:spPr bwMode="auto">
        <a:xfrm>
          <a:off x="7768590" y="93550740"/>
          <a:ext cx="64754"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5272" cy="275381"/>
    <xdr:sp macro="" textlink="">
      <xdr:nvSpPr>
        <xdr:cNvPr id="1735" name="Text Box 9" hidden="1">
          <a:extLst>
            <a:ext uri="{FF2B5EF4-FFF2-40B4-BE49-F238E27FC236}">
              <a16:creationId xmlns:a16="http://schemas.microsoft.com/office/drawing/2014/main" id="{5C4B5CE3-E08F-4B38-8EC4-08E6DC1782F0}"/>
            </a:ext>
          </a:extLst>
        </xdr:cNvPr>
        <xdr:cNvSpPr txBox="1">
          <a:spLocks noChangeArrowheads="1"/>
        </xdr:cNvSpPr>
      </xdr:nvSpPr>
      <xdr:spPr bwMode="auto">
        <a:xfrm>
          <a:off x="7768590" y="93550740"/>
          <a:ext cx="85272"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84309" cy="271968"/>
    <xdr:sp macro="" textlink="">
      <xdr:nvSpPr>
        <xdr:cNvPr id="1736" name="Text Box 9" hidden="1">
          <a:extLst>
            <a:ext uri="{FF2B5EF4-FFF2-40B4-BE49-F238E27FC236}">
              <a16:creationId xmlns:a16="http://schemas.microsoft.com/office/drawing/2014/main" id="{BD5A4F3A-79BB-4B3A-8489-485B4DB24C43}"/>
            </a:ext>
          </a:extLst>
        </xdr:cNvPr>
        <xdr:cNvSpPr txBox="1">
          <a:spLocks noChangeArrowheads="1"/>
        </xdr:cNvSpPr>
      </xdr:nvSpPr>
      <xdr:spPr bwMode="auto">
        <a:xfrm>
          <a:off x="7760970" y="93550740"/>
          <a:ext cx="84309"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3677" cy="385974"/>
    <xdr:sp macro="" textlink="">
      <xdr:nvSpPr>
        <xdr:cNvPr id="1737" name="Text Box 9" hidden="1">
          <a:extLst>
            <a:ext uri="{FF2B5EF4-FFF2-40B4-BE49-F238E27FC236}">
              <a16:creationId xmlns:a16="http://schemas.microsoft.com/office/drawing/2014/main" id="{706D748A-9BBA-45F1-B89F-D0E325E38700}"/>
            </a:ext>
          </a:extLst>
        </xdr:cNvPr>
        <xdr:cNvSpPr txBox="1">
          <a:spLocks noChangeArrowheads="1"/>
        </xdr:cNvSpPr>
      </xdr:nvSpPr>
      <xdr:spPr bwMode="auto">
        <a:xfrm>
          <a:off x="7760970" y="93550740"/>
          <a:ext cx="93677"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8065" cy="373973"/>
    <xdr:sp macro="" textlink="">
      <xdr:nvSpPr>
        <xdr:cNvPr id="1738" name="Text Box 9" hidden="1">
          <a:extLst>
            <a:ext uri="{FF2B5EF4-FFF2-40B4-BE49-F238E27FC236}">
              <a16:creationId xmlns:a16="http://schemas.microsoft.com/office/drawing/2014/main" id="{45863B00-E13C-49D3-BC1F-9DD9B552C1C2}"/>
            </a:ext>
          </a:extLst>
        </xdr:cNvPr>
        <xdr:cNvSpPr txBox="1">
          <a:spLocks noChangeArrowheads="1"/>
        </xdr:cNvSpPr>
      </xdr:nvSpPr>
      <xdr:spPr bwMode="auto">
        <a:xfrm>
          <a:off x="7768590" y="93550740"/>
          <a:ext cx="88065"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91191" cy="267125"/>
    <xdr:sp macro="" textlink="">
      <xdr:nvSpPr>
        <xdr:cNvPr id="1739" name="Text Box 9" hidden="1">
          <a:extLst>
            <a:ext uri="{FF2B5EF4-FFF2-40B4-BE49-F238E27FC236}">
              <a16:creationId xmlns:a16="http://schemas.microsoft.com/office/drawing/2014/main" id="{BCFB2F28-7A96-4955-B9D5-E60BECA7C946}"/>
            </a:ext>
          </a:extLst>
        </xdr:cNvPr>
        <xdr:cNvSpPr txBox="1">
          <a:spLocks noChangeArrowheads="1"/>
        </xdr:cNvSpPr>
      </xdr:nvSpPr>
      <xdr:spPr bwMode="auto">
        <a:xfrm>
          <a:off x="7768590" y="93550740"/>
          <a:ext cx="91191"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7211" cy="182682"/>
    <xdr:sp macro="" textlink="">
      <xdr:nvSpPr>
        <xdr:cNvPr id="1740" name="Text Box 9" hidden="1">
          <a:extLst>
            <a:ext uri="{FF2B5EF4-FFF2-40B4-BE49-F238E27FC236}">
              <a16:creationId xmlns:a16="http://schemas.microsoft.com/office/drawing/2014/main" id="{32CA332C-751C-4C56-8789-3DAF61E8270D}"/>
            </a:ext>
          </a:extLst>
        </xdr:cNvPr>
        <xdr:cNvSpPr txBox="1">
          <a:spLocks noChangeArrowheads="1"/>
        </xdr:cNvSpPr>
      </xdr:nvSpPr>
      <xdr:spPr bwMode="auto">
        <a:xfrm>
          <a:off x="7768590" y="93550740"/>
          <a:ext cx="87211" cy="18268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05"/>
    <xdr:sp macro="" textlink="">
      <xdr:nvSpPr>
        <xdr:cNvPr id="1741" name="Text Box 9" hidden="1">
          <a:extLst>
            <a:ext uri="{FF2B5EF4-FFF2-40B4-BE49-F238E27FC236}">
              <a16:creationId xmlns:a16="http://schemas.microsoft.com/office/drawing/2014/main" id="{626A3021-B1D7-4850-BA83-A233B8DE81AC}"/>
            </a:ext>
          </a:extLst>
        </xdr:cNvPr>
        <xdr:cNvSpPr txBox="1">
          <a:spLocks noChangeArrowheads="1"/>
        </xdr:cNvSpPr>
      </xdr:nvSpPr>
      <xdr:spPr bwMode="auto">
        <a:xfrm>
          <a:off x="7768590" y="93550740"/>
          <a:ext cx="59675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05"/>
    <xdr:sp macro="" textlink="">
      <xdr:nvSpPr>
        <xdr:cNvPr id="1742" name="Text Box 9" hidden="1">
          <a:extLst>
            <a:ext uri="{FF2B5EF4-FFF2-40B4-BE49-F238E27FC236}">
              <a16:creationId xmlns:a16="http://schemas.microsoft.com/office/drawing/2014/main" id="{FA3F6368-128D-4B45-BCAF-0C065366C519}"/>
            </a:ext>
          </a:extLst>
        </xdr:cNvPr>
        <xdr:cNvSpPr txBox="1">
          <a:spLocks noChangeArrowheads="1"/>
        </xdr:cNvSpPr>
      </xdr:nvSpPr>
      <xdr:spPr bwMode="auto">
        <a:xfrm>
          <a:off x="7768590" y="93550740"/>
          <a:ext cx="59675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42"/>
    <xdr:sp macro="" textlink="">
      <xdr:nvSpPr>
        <xdr:cNvPr id="1743" name="Text Box 9" hidden="1">
          <a:extLst>
            <a:ext uri="{FF2B5EF4-FFF2-40B4-BE49-F238E27FC236}">
              <a16:creationId xmlns:a16="http://schemas.microsoft.com/office/drawing/2014/main" id="{40FBBD9D-B948-4F77-9E20-840210D710B7}"/>
            </a:ext>
          </a:extLst>
        </xdr:cNvPr>
        <xdr:cNvSpPr txBox="1">
          <a:spLocks noChangeArrowheads="1"/>
        </xdr:cNvSpPr>
      </xdr:nvSpPr>
      <xdr:spPr bwMode="auto">
        <a:xfrm>
          <a:off x="7768590" y="93550740"/>
          <a:ext cx="59675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6838" cy="298244"/>
    <xdr:sp macro="" textlink="">
      <xdr:nvSpPr>
        <xdr:cNvPr id="1744" name="Text Box 9" hidden="1">
          <a:extLst>
            <a:ext uri="{FF2B5EF4-FFF2-40B4-BE49-F238E27FC236}">
              <a16:creationId xmlns:a16="http://schemas.microsoft.com/office/drawing/2014/main" id="{4C8479D9-D32E-4B7D-ADAD-D6C53FD10CE8}"/>
            </a:ext>
          </a:extLst>
        </xdr:cNvPr>
        <xdr:cNvSpPr txBox="1">
          <a:spLocks noChangeArrowheads="1"/>
        </xdr:cNvSpPr>
      </xdr:nvSpPr>
      <xdr:spPr bwMode="auto">
        <a:xfrm>
          <a:off x="7760970" y="93550740"/>
          <a:ext cx="96838"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8631" cy="385929"/>
    <xdr:sp macro="" textlink="">
      <xdr:nvSpPr>
        <xdr:cNvPr id="1745" name="Text Box 9" hidden="1">
          <a:extLst>
            <a:ext uri="{FF2B5EF4-FFF2-40B4-BE49-F238E27FC236}">
              <a16:creationId xmlns:a16="http://schemas.microsoft.com/office/drawing/2014/main" id="{672D0676-2361-4707-998F-63F015FFF28F}"/>
            </a:ext>
          </a:extLst>
        </xdr:cNvPr>
        <xdr:cNvSpPr txBox="1">
          <a:spLocks noChangeArrowheads="1"/>
        </xdr:cNvSpPr>
      </xdr:nvSpPr>
      <xdr:spPr bwMode="auto">
        <a:xfrm>
          <a:off x="7760970" y="93550740"/>
          <a:ext cx="98631"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05"/>
    <xdr:sp macro="" textlink="">
      <xdr:nvSpPr>
        <xdr:cNvPr id="1746" name="Text Box 9" hidden="1">
          <a:extLst>
            <a:ext uri="{FF2B5EF4-FFF2-40B4-BE49-F238E27FC236}">
              <a16:creationId xmlns:a16="http://schemas.microsoft.com/office/drawing/2014/main" id="{0EF55D67-3A64-4063-A446-564DF0EA4275}"/>
            </a:ext>
          </a:extLst>
        </xdr:cNvPr>
        <xdr:cNvSpPr txBox="1">
          <a:spLocks noChangeArrowheads="1"/>
        </xdr:cNvSpPr>
      </xdr:nvSpPr>
      <xdr:spPr bwMode="auto">
        <a:xfrm>
          <a:off x="7768590" y="93550740"/>
          <a:ext cx="59675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05"/>
    <xdr:sp macro="" textlink="">
      <xdr:nvSpPr>
        <xdr:cNvPr id="1747" name="Text Box 9" hidden="1">
          <a:extLst>
            <a:ext uri="{FF2B5EF4-FFF2-40B4-BE49-F238E27FC236}">
              <a16:creationId xmlns:a16="http://schemas.microsoft.com/office/drawing/2014/main" id="{03821CAF-C7C4-4E40-90BE-3025A65F4A8F}"/>
            </a:ext>
          </a:extLst>
        </xdr:cNvPr>
        <xdr:cNvSpPr txBox="1">
          <a:spLocks noChangeArrowheads="1"/>
        </xdr:cNvSpPr>
      </xdr:nvSpPr>
      <xdr:spPr bwMode="auto">
        <a:xfrm>
          <a:off x="7768590" y="93550740"/>
          <a:ext cx="59675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596755" cy="132942"/>
    <xdr:sp macro="" textlink="">
      <xdr:nvSpPr>
        <xdr:cNvPr id="1748" name="Text Box 9" hidden="1">
          <a:extLst>
            <a:ext uri="{FF2B5EF4-FFF2-40B4-BE49-F238E27FC236}">
              <a16:creationId xmlns:a16="http://schemas.microsoft.com/office/drawing/2014/main" id="{11ED95A3-9180-4BCF-8F8F-69B7344A01E9}"/>
            </a:ext>
          </a:extLst>
        </xdr:cNvPr>
        <xdr:cNvSpPr txBox="1">
          <a:spLocks noChangeArrowheads="1"/>
        </xdr:cNvSpPr>
      </xdr:nvSpPr>
      <xdr:spPr bwMode="auto">
        <a:xfrm>
          <a:off x="7768590" y="93550740"/>
          <a:ext cx="59675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64754" cy="386658"/>
    <xdr:sp macro="" textlink="">
      <xdr:nvSpPr>
        <xdr:cNvPr id="1749" name="Text Box 9" hidden="1">
          <a:extLst>
            <a:ext uri="{FF2B5EF4-FFF2-40B4-BE49-F238E27FC236}">
              <a16:creationId xmlns:a16="http://schemas.microsoft.com/office/drawing/2014/main" id="{941E8179-6BFA-42AC-9B26-9926D2F3BCD1}"/>
            </a:ext>
          </a:extLst>
        </xdr:cNvPr>
        <xdr:cNvSpPr txBox="1">
          <a:spLocks noChangeArrowheads="1"/>
        </xdr:cNvSpPr>
      </xdr:nvSpPr>
      <xdr:spPr bwMode="auto">
        <a:xfrm>
          <a:off x="7768590" y="93550740"/>
          <a:ext cx="64754"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5272" cy="275381"/>
    <xdr:sp macro="" textlink="">
      <xdr:nvSpPr>
        <xdr:cNvPr id="1750" name="Text Box 9" hidden="1">
          <a:extLst>
            <a:ext uri="{FF2B5EF4-FFF2-40B4-BE49-F238E27FC236}">
              <a16:creationId xmlns:a16="http://schemas.microsoft.com/office/drawing/2014/main" id="{6D3E4B34-5F1E-416F-A555-BB78AD290700}"/>
            </a:ext>
          </a:extLst>
        </xdr:cNvPr>
        <xdr:cNvSpPr txBox="1">
          <a:spLocks noChangeArrowheads="1"/>
        </xdr:cNvSpPr>
      </xdr:nvSpPr>
      <xdr:spPr bwMode="auto">
        <a:xfrm>
          <a:off x="7768590" y="93550740"/>
          <a:ext cx="85272"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7211" cy="182682"/>
    <xdr:sp macro="" textlink="">
      <xdr:nvSpPr>
        <xdr:cNvPr id="1751" name="Text Box 9" hidden="1">
          <a:extLst>
            <a:ext uri="{FF2B5EF4-FFF2-40B4-BE49-F238E27FC236}">
              <a16:creationId xmlns:a16="http://schemas.microsoft.com/office/drawing/2014/main" id="{5F48B0A9-AA40-4767-8E07-0583DA4D131C}"/>
            </a:ext>
          </a:extLst>
        </xdr:cNvPr>
        <xdr:cNvSpPr txBox="1">
          <a:spLocks noChangeArrowheads="1"/>
        </xdr:cNvSpPr>
      </xdr:nvSpPr>
      <xdr:spPr bwMode="auto">
        <a:xfrm>
          <a:off x="7768590" y="93550740"/>
          <a:ext cx="87211" cy="18268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7211" cy="156756"/>
    <xdr:sp macro="" textlink="">
      <xdr:nvSpPr>
        <xdr:cNvPr id="1752" name="Text Box 9" hidden="1">
          <a:extLst>
            <a:ext uri="{FF2B5EF4-FFF2-40B4-BE49-F238E27FC236}">
              <a16:creationId xmlns:a16="http://schemas.microsoft.com/office/drawing/2014/main" id="{56CE4823-1E75-45B5-8E0F-8A491FF43DA1}"/>
            </a:ext>
          </a:extLst>
        </xdr:cNvPr>
        <xdr:cNvSpPr txBox="1">
          <a:spLocks noChangeArrowheads="1"/>
        </xdr:cNvSpPr>
      </xdr:nvSpPr>
      <xdr:spPr bwMode="auto">
        <a:xfrm>
          <a:off x="7768590" y="93550740"/>
          <a:ext cx="87211" cy="1567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84309" cy="271968"/>
    <xdr:sp macro="" textlink="">
      <xdr:nvSpPr>
        <xdr:cNvPr id="1753" name="Text Box 9" hidden="1">
          <a:extLst>
            <a:ext uri="{FF2B5EF4-FFF2-40B4-BE49-F238E27FC236}">
              <a16:creationId xmlns:a16="http://schemas.microsoft.com/office/drawing/2014/main" id="{29448CCE-E414-4CBF-8D8B-D2E9FBC44718}"/>
            </a:ext>
          </a:extLst>
        </xdr:cNvPr>
        <xdr:cNvSpPr txBox="1">
          <a:spLocks noChangeArrowheads="1"/>
        </xdr:cNvSpPr>
      </xdr:nvSpPr>
      <xdr:spPr bwMode="auto">
        <a:xfrm>
          <a:off x="7760970" y="93550740"/>
          <a:ext cx="84309"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3677" cy="385974"/>
    <xdr:sp macro="" textlink="">
      <xdr:nvSpPr>
        <xdr:cNvPr id="1754" name="Text Box 9" hidden="1">
          <a:extLst>
            <a:ext uri="{FF2B5EF4-FFF2-40B4-BE49-F238E27FC236}">
              <a16:creationId xmlns:a16="http://schemas.microsoft.com/office/drawing/2014/main" id="{4764E5B4-E8D6-4459-8C84-CC7F6A714345}"/>
            </a:ext>
          </a:extLst>
        </xdr:cNvPr>
        <xdr:cNvSpPr txBox="1">
          <a:spLocks noChangeArrowheads="1"/>
        </xdr:cNvSpPr>
      </xdr:nvSpPr>
      <xdr:spPr bwMode="auto">
        <a:xfrm>
          <a:off x="7760970" y="93550740"/>
          <a:ext cx="93677"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8065" cy="373973"/>
    <xdr:sp macro="" textlink="">
      <xdr:nvSpPr>
        <xdr:cNvPr id="1755" name="Text Box 9" hidden="1">
          <a:extLst>
            <a:ext uri="{FF2B5EF4-FFF2-40B4-BE49-F238E27FC236}">
              <a16:creationId xmlns:a16="http://schemas.microsoft.com/office/drawing/2014/main" id="{50AFF4E0-1848-4376-919F-90ED0CA1A911}"/>
            </a:ext>
          </a:extLst>
        </xdr:cNvPr>
        <xdr:cNvSpPr txBox="1">
          <a:spLocks noChangeArrowheads="1"/>
        </xdr:cNvSpPr>
      </xdr:nvSpPr>
      <xdr:spPr bwMode="auto">
        <a:xfrm>
          <a:off x="7768590" y="93550740"/>
          <a:ext cx="88065"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91191" cy="267125"/>
    <xdr:sp macro="" textlink="">
      <xdr:nvSpPr>
        <xdr:cNvPr id="1756" name="Text Box 9" hidden="1">
          <a:extLst>
            <a:ext uri="{FF2B5EF4-FFF2-40B4-BE49-F238E27FC236}">
              <a16:creationId xmlns:a16="http://schemas.microsoft.com/office/drawing/2014/main" id="{6C02299B-ACF9-460C-BCBC-C95D0CC756AF}"/>
            </a:ext>
          </a:extLst>
        </xdr:cNvPr>
        <xdr:cNvSpPr txBox="1">
          <a:spLocks noChangeArrowheads="1"/>
        </xdr:cNvSpPr>
      </xdr:nvSpPr>
      <xdr:spPr bwMode="auto">
        <a:xfrm>
          <a:off x="7768590" y="93550740"/>
          <a:ext cx="91191"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6838" cy="298244"/>
    <xdr:sp macro="" textlink="">
      <xdr:nvSpPr>
        <xdr:cNvPr id="1757" name="Text Box 9" hidden="1">
          <a:extLst>
            <a:ext uri="{FF2B5EF4-FFF2-40B4-BE49-F238E27FC236}">
              <a16:creationId xmlns:a16="http://schemas.microsoft.com/office/drawing/2014/main" id="{A2984EDE-2F51-4B5F-97F2-A829084D0CDD}"/>
            </a:ext>
          </a:extLst>
        </xdr:cNvPr>
        <xdr:cNvSpPr txBox="1">
          <a:spLocks noChangeArrowheads="1"/>
        </xdr:cNvSpPr>
      </xdr:nvSpPr>
      <xdr:spPr bwMode="auto">
        <a:xfrm>
          <a:off x="7760970" y="93550740"/>
          <a:ext cx="96838"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8631" cy="385929"/>
    <xdr:sp macro="" textlink="">
      <xdr:nvSpPr>
        <xdr:cNvPr id="1758" name="Text Box 9" hidden="1">
          <a:extLst>
            <a:ext uri="{FF2B5EF4-FFF2-40B4-BE49-F238E27FC236}">
              <a16:creationId xmlns:a16="http://schemas.microsoft.com/office/drawing/2014/main" id="{56E4DE68-B933-4536-A30A-474B815DD98E}"/>
            </a:ext>
          </a:extLst>
        </xdr:cNvPr>
        <xdr:cNvSpPr txBox="1">
          <a:spLocks noChangeArrowheads="1"/>
        </xdr:cNvSpPr>
      </xdr:nvSpPr>
      <xdr:spPr bwMode="auto">
        <a:xfrm>
          <a:off x="7760970" y="93550740"/>
          <a:ext cx="98631"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64754" cy="386658"/>
    <xdr:sp macro="" textlink="">
      <xdr:nvSpPr>
        <xdr:cNvPr id="1759" name="Text Box 9" hidden="1">
          <a:extLst>
            <a:ext uri="{FF2B5EF4-FFF2-40B4-BE49-F238E27FC236}">
              <a16:creationId xmlns:a16="http://schemas.microsoft.com/office/drawing/2014/main" id="{E4CCEC34-4ACE-4AB4-9C27-525AB2B4E707}"/>
            </a:ext>
          </a:extLst>
        </xdr:cNvPr>
        <xdr:cNvSpPr txBox="1">
          <a:spLocks noChangeArrowheads="1"/>
        </xdr:cNvSpPr>
      </xdr:nvSpPr>
      <xdr:spPr bwMode="auto">
        <a:xfrm>
          <a:off x="7768590" y="93550740"/>
          <a:ext cx="64754"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5272" cy="275381"/>
    <xdr:sp macro="" textlink="">
      <xdr:nvSpPr>
        <xdr:cNvPr id="1760" name="Text Box 9" hidden="1">
          <a:extLst>
            <a:ext uri="{FF2B5EF4-FFF2-40B4-BE49-F238E27FC236}">
              <a16:creationId xmlns:a16="http://schemas.microsoft.com/office/drawing/2014/main" id="{7BE31045-E277-4678-A4F6-7F1559682C5B}"/>
            </a:ext>
          </a:extLst>
        </xdr:cNvPr>
        <xdr:cNvSpPr txBox="1">
          <a:spLocks noChangeArrowheads="1"/>
        </xdr:cNvSpPr>
      </xdr:nvSpPr>
      <xdr:spPr bwMode="auto">
        <a:xfrm>
          <a:off x="7768590" y="93550740"/>
          <a:ext cx="85272"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84309" cy="271968"/>
    <xdr:sp macro="" textlink="">
      <xdr:nvSpPr>
        <xdr:cNvPr id="1761" name="Text Box 9" hidden="1">
          <a:extLst>
            <a:ext uri="{FF2B5EF4-FFF2-40B4-BE49-F238E27FC236}">
              <a16:creationId xmlns:a16="http://schemas.microsoft.com/office/drawing/2014/main" id="{8435CD62-AA58-4791-BD24-BDDFEC628E15}"/>
            </a:ext>
          </a:extLst>
        </xdr:cNvPr>
        <xdr:cNvSpPr txBox="1">
          <a:spLocks noChangeArrowheads="1"/>
        </xdr:cNvSpPr>
      </xdr:nvSpPr>
      <xdr:spPr bwMode="auto">
        <a:xfrm>
          <a:off x="7760970" y="93550740"/>
          <a:ext cx="84309"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3677" cy="385974"/>
    <xdr:sp macro="" textlink="">
      <xdr:nvSpPr>
        <xdr:cNvPr id="1762" name="Text Box 9" hidden="1">
          <a:extLst>
            <a:ext uri="{FF2B5EF4-FFF2-40B4-BE49-F238E27FC236}">
              <a16:creationId xmlns:a16="http://schemas.microsoft.com/office/drawing/2014/main" id="{9B9D3482-11D2-4380-BBA2-151444DDD49B}"/>
            </a:ext>
          </a:extLst>
        </xdr:cNvPr>
        <xdr:cNvSpPr txBox="1">
          <a:spLocks noChangeArrowheads="1"/>
        </xdr:cNvSpPr>
      </xdr:nvSpPr>
      <xdr:spPr bwMode="auto">
        <a:xfrm>
          <a:off x="7760970" y="93550740"/>
          <a:ext cx="93677"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8065" cy="373973"/>
    <xdr:sp macro="" textlink="">
      <xdr:nvSpPr>
        <xdr:cNvPr id="1763" name="Text Box 9" hidden="1">
          <a:extLst>
            <a:ext uri="{FF2B5EF4-FFF2-40B4-BE49-F238E27FC236}">
              <a16:creationId xmlns:a16="http://schemas.microsoft.com/office/drawing/2014/main" id="{5E44E8B3-E8C6-4805-B220-4410BEC54375}"/>
            </a:ext>
          </a:extLst>
        </xdr:cNvPr>
        <xdr:cNvSpPr txBox="1">
          <a:spLocks noChangeArrowheads="1"/>
        </xdr:cNvSpPr>
      </xdr:nvSpPr>
      <xdr:spPr bwMode="auto">
        <a:xfrm>
          <a:off x="7768590" y="93550740"/>
          <a:ext cx="88065"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91191" cy="267125"/>
    <xdr:sp macro="" textlink="">
      <xdr:nvSpPr>
        <xdr:cNvPr id="1764" name="Text Box 9" hidden="1">
          <a:extLst>
            <a:ext uri="{FF2B5EF4-FFF2-40B4-BE49-F238E27FC236}">
              <a16:creationId xmlns:a16="http://schemas.microsoft.com/office/drawing/2014/main" id="{531FB757-4E9C-4CDD-AB62-C5FC3619379C}"/>
            </a:ext>
          </a:extLst>
        </xdr:cNvPr>
        <xdr:cNvSpPr txBox="1">
          <a:spLocks noChangeArrowheads="1"/>
        </xdr:cNvSpPr>
      </xdr:nvSpPr>
      <xdr:spPr bwMode="auto">
        <a:xfrm>
          <a:off x="7768590" y="93550740"/>
          <a:ext cx="91191"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6838" cy="298244"/>
    <xdr:sp macro="" textlink="">
      <xdr:nvSpPr>
        <xdr:cNvPr id="1765" name="Text Box 9" hidden="1">
          <a:extLst>
            <a:ext uri="{FF2B5EF4-FFF2-40B4-BE49-F238E27FC236}">
              <a16:creationId xmlns:a16="http://schemas.microsoft.com/office/drawing/2014/main" id="{9B27C443-4F34-4E40-BA38-3C272058C6A1}"/>
            </a:ext>
          </a:extLst>
        </xdr:cNvPr>
        <xdr:cNvSpPr txBox="1">
          <a:spLocks noChangeArrowheads="1"/>
        </xdr:cNvSpPr>
      </xdr:nvSpPr>
      <xdr:spPr bwMode="auto">
        <a:xfrm>
          <a:off x="7760970" y="93550740"/>
          <a:ext cx="96838"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8631" cy="385929"/>
    <xdr:sp macro="" textlink="">
      <xdr:nvSpPr>
        <xdr:cNvPr id="1766" name="Text Box 9" hidden="1">
          <a:extLst>
            <a:ext uri="{FF2B5EF4-FFF2-40B4-BE49-F238E27FC236}">
              <a16:creationId xmlns:a16="http://schemas.microsoft.com/office/drawing/2014/main" id="{87C9AA42-60A9-4062-8988-E4DAB5185C0D}"/>
            </a:ext>
          </a:extLst>
        </xdr:cNvPr>
        <xdr:cNvSpPr txBox="1">
          <a:spLocks noChangeArrowheads="1"/>
        </xdr:cNvSpPr>
      </xdr:nvSpPr>
      <xdr:spPr bwMode="auto">
        <a:xfrm>
          <a:off x="7760970" y="93550740"/>
          <a:ext cx="98631"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64754" cy="386658"/>
    <xdr:sp macro="" textlink="">
      <xdr:nvSpPr>
        <xdr:cNvPr id="1767" name="Text Box 9" hidden="1">
          <a:extLst>
            <a:ext uri="{FF2B5EF4-FFF2-40B4-BE49-F238E27FC236}">
              <a16:creationId xmlns:a16="http://schemas.microsoft.com/office/drawing/2014/main" id="{DAE4F6BC-0514-458C-AB05-BC6F2E8476F0}"/>
            </a:ext>
          </a:extLst>
        </xdr:cNvPr>
        <xdr:cNvSpPr txBox="1">
          <a:spLocks noChangeArrowheads="1"/>
        </xdr:cNvSpPr>
      </xdr:nvSpPr>
      <xdr:spPr bwMode="auto">
        <a:xfrm>
          <a:off x="7768590" y="93550740"/>
          <a:ext cx="64754"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5272" cy="275381"/>
    <xdr:sp macro="" textlink="">
      <xdr:nvSpPr>
        <xdr:cNvPr id="1768" name="Text Box 9" hidden="1">
          <a:extLst>
            <a:ext uri="{FF2B5EF4-FFF2-40B4-BE49-F238E27FC236}">
              <a16:creationId xmlns:a16="http://schemas.microsoft.com/office/drawing/2014/main" id="{819B90C1-74E9-41FE-B0DD-8A1A481F6036}"/>
            </a:ext>
          </a:extLst>
        </xdr:cNvPr>
        <xdr:cNvSpPr txBox="1">
          <a:spLocks noChangeArrowheads="1"/>
        </xdr:cNvSpPr>
      </xdr:nvSpPr>
      <xdr:spPr bwMode="auto">
        <a:xfrm>
          <a:off x="7768590" y="93550740"/>
          <a:ext cx="85272"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84309" cy="271968"/>
    <xdr:sp macro="" textlink="">
      <xdr:nvSpPr>
        <xdr:cNvPr id="1769" name="Text Box 9" hidden="1">
          <a:extLst>
            <a:ext uri="{FF2B5EF4-FFF2-40B4-BE49-F238E27FC236}">
              <a16:creationId xmlns:a16="http://schemas.microsoft.com/office/drawing/2014/main" id="{65B19B01-9EA8-4854-AEF2-676831D306E6}"/>
            </a:ext>
          </a:extLst>
        </xdr:cNvPr>
        <xdr:cNvSpPr txBox="1">
          <a:spLocks noChangeArrowheads="1"/>
        </xdr:cNvSpPr>
      </xdr:nvSpPr>
      <xdr:spPr bwMode="auto">
        <a:xfrm>
          <a:off x="7760970" y="93550740"/>
          <a:ext cx="84309"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3677" cy="385974"/>
    <xdr:sp macro="" textlink="">
      <xdr:nvSpPr>
        <xdr:cNvPr id="1770" name="Text Box 9" hidden="1">
          <a:extLst>
            <a:ext uri="{FF2B5EF4-FFF2-40B4-BE49-F238E27FC236}">
              <a16:creationId xmlns:a16="http://schemas.microsoft.com/office/drawing/2014/main" id="{3A7B9AF8-DEFA-4766-87B5-231CB62A7A97}"/>
            </a:ext>
          </a:extLst>
        </xdr:cNvPr>
        <xdr:cNvSpPr txBox="1">
          <a:spLocks noChangeArrowheads="1"/>
        </xdr:cNvSpPr>
      </xdr:nvSpPr>
      <xdr:spPr bwMode="auto">
        <a:xfrm>
          <a:off x="7760970" y="93550740"/>
          <a:ext cx="93677"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8065" cy="373973"/>
    <xdr:sp macro="" textlink="">
      <xdr:nvSpPr>
        <xdr:cNvPr id="1771" name="Text Box 9" hidden="1">
          <a:extLst>
            <a:ext uri="{FF2B5EF4-FFF2-40B4-BE49-F238E27FC236}">
              <a16:creationId xmlns:a16="http://schemas.microsoft.com/office/drawing/2014/main" id="{C02CA148-D5E6-4F2E-984D-63A60E5DC827}"/>
            </a:ext>
          </a:extLst>
        </xdr:cNvPr>
        <xdr:cNvSpPr txBox="1">
          <a:spLocks noChangeArrowheads="1"/>
        </xdr:cNvSpPr>
      </xdr:nvSpPr>
      <xdr:spPr bwMode="auto">
        <a:xfrm>
          <a:off x="7768590" y="93550740"/>
          <a:ext cx="88065"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91191" cy="267125"/>
    <xdr:sp macro="" textlink="">
      <xdr:nvSpPr>
        <xdr:cNvPr id="1772" name="Text Box 9" hidden="1">
          <a:extLst>
            <a:ext uri="{FF2B5EF4-FFF2-40B4-BE49-F238E27FC236}">
              <a16:creationId xmlns:a16="http://schemas.microsoft.com/office/drawing/2014/main" id="{6AF16174-6896-4299-B2BF-EE2602DF2FD1}"/>
            </a:ext>
          </a:extLst>
        </xdr:cNvPr>
        <xdr:cNvSpPr txBox="1">
          <a:spLocks noChangeArrowheads="1"/>
        </xdr:cNvSpPr>
      </xdr:nvSpPr>
      <xdr:spPr bwMode="auto">
        <a:xfrm>
          <a:off x="7768590" y="93550740"/>
          <a:ext cx="91191"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6838" cy="298244"/>
    <xdr:sp macro="" textlink="">
      <xdr:nvSpPr>
        <xdr:cNvPr id="1773" name="Text Box 9" hidden="1">
          <a:extLst>
            <a:ext uri="{FF2B5EF4-FFF2-40B4-BE49-F238E27FC236}">
              <a16:creationId xmlns:a16="http://schemas.microsoft.com/office/drawing/2014/main" id="{D708F37C-EA83-45DE-BD1A-2785E1816D6E}"/>
            </a:ext>
          </a:extLst>
        </xdr:cNvPr>
        <xdr:cNvSpPr txBox="1">
          <a:spLocks noChangeArrowheads="1"/>
        </xdr:cNvSpPr>
      </xdr:nvSpPr>
      <xdr:spPr bwMode="auto">
        <a:xfrm>
          <a:off x="7760970" y="93550740"/>
          <a:ext cx="96838" cy="2982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8631" cy="385929"/>
    <xdr:sp macro="" textlink="">
      <xdr:nvSpPr>
        <xdr:cNvPr id="1774" name="Text Box 9" hidden="1">
          <a:extLst>
            <a:ext uri="{FF2B5EF4-FFF2-40B4-BE49-F238E27FC236}">
              <a16:creationId xmlns:a16="http://schemas.microsoft.com/office/drawing/2014/main" id="{7FDF09A2-F9B1-4CA1-B8FE-4B7D3F318580}"/>
            </a:ext>
          </a:extLst>
        </xdr:cNvPr>
        <xdr:cNvSpPr txBox="1">
          <a:spLocks noChangeArrowheads="1"/>
        </xdr:cNvSpPr>
      </xdr:nvSpPr>
      <xdr:spPr bwMode="auto">
        <a:xfrm>
          <a:off x="7760970" y="93550740"/>
          <a:ext cx="98631" cy="3859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64754" cy="386658"/>
    <xdr:sp macro="" textlink="">
      <xdr:nvSpPr>
        <xdr:cNvPr id="1775" name="Text Box 9" hidden="1">
          <a:extLst>
            <a:ext uri="{FF2B5EF4-FFF2-40B4-BE49-F238E27FC236}">
              <a16:creationId xmlns:a16="http://schemas.microsoft.com/office/drawing/2014/main" id="{F99D1091-CBD0-4313-8C68-A1A87E5FF560}"/>
            </a:ext>
          </a:extLst>
        </xdr:cNvPr>
        <xdr:cNvSpPr txBox="1">
          <a:spLocks noChangeArrowheads="1"/>
        </xdr:cNvSpPr>
      </xdr:nvSpPr>
      <xdr:spPr bwMode="auto">
        <a:xfrm>
          <a:off x="7768590" y="93550740"/>
          <a:ext cx="64754" cy="386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5272" cy="275381"/>
    <xdr:sp macro="" textlink="">
      <xdr:nvSpPr>
        <xdr:cNvPr id="1776" name="Text Box 9" hidden="1">
          <a:extLst>
            <a:ext uri="{FF2B5EF4-FFF2-40B4-BE49-F238E27FC236}">
              <a16:creationId xmlns:a16="http://schemas.microsoft.com/office/drawing/2014/main" id="{1C7B606C-190B-440E-B036-6D485E02A36F}"/>
            </a:ext>
          </a:extLst>
        </xdr:cNvPr>
        <xdr:cNvSpPr txBox="1">
          <a:spLocks noChangeArrowheads="1"/>
        </xdr:cNvSpPr>
      </xdr:nvSpPr>
      <xdr:spPr bwMode="auto">
        <a:xfrm>
          <a:off x="7768590" y="93550740"/>
          <a:ext cx="85272" cy="27538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84309" cy="271968"/>
    <xdr:sp macro="" textlink="">
      <xdr:nvSpPr>
        <xdr:cNvPr id="1777" name="Text Box 9" hidden="1">
          <a:extLst>
            <a:ext uri="{FF2B5EF4-FFF2-40B4-BE49-F238E27FC236}">
              <a16:creationId xmlns:a16="http://schemas.microsoft.com/office/drawing/2014/main" id="{D6A582C4-5176-4CF8-A574-6ADB5A00E5A6}"/>
            </a:ext>
          </a:extLst>
        </xdr:cNvPr>
        <xdr:cNvSpPr txBox="1">
          <a:spLocks noChangeArrowheads="1"/>
        </xdr:cNvSpPr>
      </xdr:nvSpPr>
      <xdr:spPr bwMode="auto">
        <a:xfrm>
          <a:off x="7760970" y="93550740"/>
          <a:ext cx="84309" cy="2719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104</xdr:row>
      <xdr:rowOff>0</xdr:rowOff>
    </xdr:from>
    <xdr:ext cx="93677" cy="385974"/>
    <xdr:sp macro="" textlink="">
      <xdr:nvSpPr>
        <xdr:cNvPr id="1778" name="Text Box 9" hidden="1">
          <a:extLst>
            <a:ext uri="{FF2B5EF4-FFF2-40B4-BE49-F238E27FC236}">
              <a16:creationId xmlns:a16="http://schemas.microsoft.com/office/drawing/2014/main" id="{27FD682B-C619-4D37-9FAE-D8E0BA5BF2A2}"/>
            </a:ext>
          </a:extLst>
        </xdr:cNvPr>
        <xdr:cNvSpPr txBox="1">
          <a:spLocks noChangeArrowheads="1"/>
        </xdr:cNvSpPr>
      </xdr:nvSpPr>
      <xdr:spPr bwMode="auto">
        <a:xfrm>
          <a:off x="7760970" y="93550740"/>
          <a:ext cx="93677" cy="385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88065" cy="373973"/>
    <xdr:sp macro="" textlink="">
      <xdr:nvSpPr>
        <xdr:cNvPr id="1779" name="Text Box 9" hidden="1">
          <a:extLst>
            <a:ext uri="{FF2B5EF4-FFF2-40B4-BE49-F238E27FC236}">
              <a16:creationId xmlns:a16="http://schemas.microsoft.com/office/drawing/2014/main" id="{61A4A7A5-1118-4868-A90A-00F4A32B94AB}"/>
            </a:ext>
          </a:extLst>
        </xdr:cNvPr>
        <xdr:cNvSpPr txBox="1">
          <a:spLocks noChangeArrowheads="1"/>
        </xdr:cNvSpPr>
      </xdr:nvSpPr>
      <xdr:spPr bwMode="auto">
        <a:xfrm>
          <a:off x="7768590" y="93550740"/>
          <a:ext cx="88065" cy="3739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104</xdr:row>
      <xdr:rowOff>0</xdr:rowOff>
    </xdr:from>
    <xdr:ext cx="91191" cy="267125"/>
    <xdr:sp macro="" textlink="">
      <xdr:nvSpPr>
        <xdr:cNvPr id="1780" name="Text Box 9" hidden="1">
          <a:extLst>
            <a:ext uri="{FF2B5EF4-FFF2-40B4-BE49-F238E27FC236}">
              <a16:creationId xmlns:a16="http://schemas.microsoft.com/office/drawing/2014/main" id="{DF561FB9-449A-4D9F-835C-84F7E5CA2A1B}"/>
            </a:ext>
          </a:extLst>
        </xdr:cNvPr>
        <xdr:cNvSpPr txBox="1">
          <a:spLocks noChangeArrowheads="1"/>
        </xdr:cNvSpPr>
      </xdr:nvSpPr>
      <xdr:spPr bwMode="auto">
        <a:xfrm>
          <a:off x="7768590" y="93550740"/>
          <a:ext cx="91191" cy="2671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480" cy="291440"/>
    <xdr:sp macro="" textlink="">
      <xdr:nvSpPr>
        <xdr:cNvPr id="1781" name="Text Box 9" hidden="1">
          <a:extLst>
            <a:ext uri="{FF2B5EF4-FFF2-40B4-BE49-F238E27FC236}">
              <a16:creationId xmlns:a16="http://schemas.microsoft.com/office/drawing/2014/main" id="{C4F24269-5B48-4FE3-859C-4FC12397CEB5}"/>
            </a:ext>
          </a:extLst>
        </xdr:cNvPr>
        <xdr:cNvSpPr txBox="1">
          <a:spLocks noChangeArrowheads="1"/>
        </xdr:cNvSpPr>
      </xdr:nvSpPr>
      <xdr:spPr bwMode="auto">
        <a:xfrm>
          <a:off x="7760970" y="71913667"/>
          <a:ext cx="94480"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89635"/>
    <xdr:sp macro="" textlink="">
      <xdr:nvSpPr>
        <xdr:cNvPr id="1782" name="Text Box 9" hidden="1">
          <a:extLst>
            <a:ext uri="{FF2B5EF4-FFF2-40B4-BE49-F238E27FC236}">
              <a16:creationId xmlns:a16="http://schemas.microsoft.com/office/drawing/2014/main" id="{F53AA914-6767-4FCA-A249-06454FBB60EF}"/>
            </a:ext>
          </a:extLst>
        </xdr:cNvPr>
        <xdr:cNvSpPr txBox="1">
          <a:spLocks noChangeArrowheads="1"/>
        </xdr:cNvSpPr>
      </xdr:nvSpPr>
      <xdr:spPr bwMode="auto">
        <a:xfrm>
          <a:off x="7760970" y="71913667"/>
          <a:ext cx="94848"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783" name="Text Box 9" hidden="1">
          <a:extLst>
            <a:ext uri="{FF2B5EF4-FFF2-40B4-BE49-F238E27FC236}">
              <a16:creationId xmlns:a16="http://schemas.microsoft.com/office/drawing/2014/main" id="{6564A462-8400-4F63-96BF-812B604C1E9E}"/>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784" name="Text Box 9" hidden="1">
          <a:extLst>
            <a:ext uri="{FF2B5EF4-FFF2-40B4-BE49-F238E27FC236}">
              <a16:creationId xmlns:a16="http://schemas.microsoft.com/office/drawing/2014/main" id="{3416979B-962E-4815-A0EA-8D8602A69D7D}"/>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462"/>
    <xdr:sp macro="" textlink="">
      <xdr:nvSpPr>
        <xdr:cNvPr id="1785" name="Text Box 9" hidden="1">
          <a:extLst>
            <a:ext uri="{FF2B5EF4-FFF2-40B4-BE49-F238E27FC236}">
              <a16:creationId xmlns:a16="http://schemas.microsoft.com/office/drawing/2014/main" id="{ABA4A41D-D1B7-4BC1-9586-C74B063967B4}"/>
            </a:ext>
          </a:extLst>
        </xdr:cNvPr>
        <xdr:cNvSpPr txBox="1">
          <a:spLocks noChangeArrowheads="1"/>
        </xdr:cNvSpPr>
      </xdr:nvSpPr>
      <xdr:spPr bwMode="auto">
        <a:xfrm>
          <a:off x="7768590" y="71913667"/>
          <a:ext cx="596755"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462"/>
    <xdr:sp macro="" textlink="">
      <xdr:nvSpPr>
        <xdr:cNvPr id="1786" name="Text Box 9" hidden="1">
          <a:extLst>
            <a:ext uri="{FF2B5EF4-FFF2-40B4-BE49-F238E27FC236}">
              <a16:creationId xmlns:a16="http://schemas.microsoft.com/office/drawing/2014/main" id="{8666DB80-E8DE-4A39-9F47-2991CAC2B672}"/>
            </a:ext>
          </a:extLst>
        </xdr:cNvPr>
        <xdr:cNvSpPr txBox="1">
          <a:spLocks noChangeArrowheads="1"/>
        </xdr:cNvSpPr>
      </xdr:nvSpPr>
      <xdr:spPr bwMode="auto">
        <a:xfrm>
          <a:off x="7768590" y="71913667"/>
          <a:ext cx="596755"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03"/>
    <xdr:sp macro="" textlink="">
      <xdr:nvSpPr>
        <xdr:cNvPr id="1787" name="Text Box 9" hidden="1">
          <a:extLst>
            <a:ext uri="{FF2B5EF4-FFF2-40B4-BE49-F238E27FC236}">
              <a16:creationId xmlns:a16="http://schemas.microsoft.com/office/drawing/2014/main" id="{48A00028-46BB-4CDF-BD03-76715A72D0EB}"/>
            </a:ext>
          </a:extLst>
        </xdr:cNvPr>
        <xdr:cNvSpPr txBox="1">
          <a:spLocks noChangeArrowheads="1"/>
        </xdr:cNvSpPr>
      </xdr:nvSpPr>
      <xdr:spPr bwMode="auto">
        <a:xfrm>
          <a:off x="7768590" y="71913667"/>
          <a:ext cx="596755" cy="1435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462"/>
    <xdr:sp macro="" textlink="">
      <xdr:nvSpPr>
        <xdr:cNvPr id="1788" name="Text Box 9" hidden="1">
          <a:extLst>
            <a:ext uri="{FF2B5EF4-FFF2-40B4-BE49-F238E27FC236}">
              <a16:creationId xmlns:a16="http://schemas.microsoft.com/office/drawing/2014/main" id="{F7AA047E-FDDB-4455-B165-72E20B75DFCE}"/>
            </a:ext>
          </a:extLst>
        </xdr:cNvPr>
        <xdr:cNvSpPr txBox="1">
          <a:spLocks noChangeArrowheads="1"/>
        </xdr:cNvSpPr>
      </xdr:nvSpPr>
      <xdr:spPr bwMode="auto">
        <a:xfrm>
          <a:off x="7768590" y="71913667"/>
          <a:ext cx="596755"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462"/>
    <xdr:sp macro="" textlink="">
      <xdr:nvSpPr>
        <xdr:cNvPr id="1789" name="Text Box 9" hidden="1">
          <a:extLst>
            <a:ext uri="{FF2B5EF4-FFF2-40B4-BE49-F238E27FC236}">
              <a16:creationId xmlns:a16="http://schemas.microsoft.com/office/drawing/2014/main" id="{C102FF5E-B4ED-4198-8711-DD62D7305A0A}"/>
            </a:ext>
          </a:extLst>
        </xdr:cNvPr>
        <xdr:cNvSpPr txBox="1">
          <a:spLocks noChangeArrowheads="1"/>
        </xdr:cNvSpPr>
      </xdr:nvSpPr>
      <xdr:spPr bwMode="auto">
        <a:xfrm>
          <a:off x="7768590" y="71913667"/>
          <a:ext cx="596755" cy="1434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03"/>
    <xdr:sp macro="" textlink="">
      <xdr:nvSpPr>
        <xdr:cNvPr id="1790" name="Text Box 9" hidden="1">
          <a:extLst>
            <a:ext uri="{FF2B5EF4-FFF2-40B4-BE49-F238E27FC236}">
              <a16:creationId xmlns:a16="http://schemas.microsoft.com/office/drawing/2014/main" id="{AF6D2575-1DF8-4414-A90B-5263D0FD5432}"/>
            </a:ext>
          </a:extLst>
        </xdr:cNvPr>
        <xdr:cNvSpPr txBox="1">
          <a:spLocks noChangeArrowheads="1"/>
        </xdr:cNvSpPr>
      </xdr:nvSpPr>
      <xdr:spPr bwMode="auto">
        <a:xfrm>
          <a:off x="7768590" y="71913667"/>
          <a:ext cx="596755" cy="1435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480" cy="291440"/>
    <xdr:sp macro="" textlink="">
      <xdr:nvSpPr>
        <xdr:cNvPr id="1791" name="Text Box 9" hidden="1">
          <a:extLst>
            <a:ext uri="{FF2B5EF4-FFF2-40B4-BE49-F238E27FC236}">
              <a16:creationId xmlns:a16="http://schemas.microsoft.com/office/drawing/2014/main" id="{C13AF046-B9B2-47AC-83EC-86D3A4E9F977}"/>
            </a:ext>
          </a:extLst>
        </xdr:cNvPr>
        <xdr:cNvSpPr txBox="1">
          <a:spLocks noChangeArrowheads="1"/>
        </xdr:cNvSpPr>
      </xdr:nvSpPr>
      <xdr:spPr bwMode="auto">
        <a:xfrm>
          <a:off x="7760970" y="71913667"/>
          <a:ext cx="94480"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89635"/>
    <xdr:sp macro="" textlink="">
      <xdr:nvSpPr>
        <xdr:cNvPr id="1792" name="Text Box 9" hidden="1">
          <a:extLst>
            <a:ext uri="{FF2B5EF4-FFF2-40B4-BE49-F238E27FC236}">
              <a16:creationId xmlns:a16="http://schemas.microsoft.com/office/drawing/2014/main" id="{73318DC4-34E6-451D-A114-B0DE4F96257D}"/>
            </a:ext>
          </a:extLst>
        </xdr:cNvPr>
        <xdr:cNvSpPr txBox="1">
          <a:spLocks noChangeArrowheads="1"/>
        </xdr:cNvSpPr>
      </xdr:nvSpPr>
      <xdr:spPr bwMode="auto">
        <a:xfrm>
          <a:off x="7760970" y="71913667"/>
          <a:ext cx="94848"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793" name="Text Box 9" hidden="1">
          <a:extLst>
            <a:ext uri="{FF2B5EF4-FFF2-40B4-BE49-F238E27FC236}">
              <a16:creationId xmlns:a16="http://schemas.microsoft.com/office/drawing/2014/main" id="{48C46195-6C14-483B-B581-E4B38EA473C7}"/>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794" name="Text Box 9" hidden="1">
          <a:extLst>
            <a:ext uri="{FF2B5EF4-FFF2-40B4-BE49-F238E27FC236}">
              <a16:creationId xmlns:a16="http://schemas.microsoft.com/office/drawing/2014/main" id="{0AE888DC-5D49-4E42-B4D9-A000144D193E}"/>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795" name="Text Box 9" hidden="1">
          <a:extLst>
            <a:ext uri="{FF2B5EF4-FFF2-40B4-BE49-F238E27FC236}">
              <a16:creationId xmlns:a16="http://schemas.microsoft.com/office/drawing/2014/main" id="{25A64F70-D1B6-4D67-9A47-71955B076556}"/>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796" name="Text Box 9" hidden="1">
          <a:extLst>
            <a:ext uri="{FF2B5EF4-FFF2-40B4-BE49-F238E27FC236}">
              <a16:creationId xmlns:a16="http://schemas.microsoft.com/office/drawing/2014/main" id="{E8A73A1D-B9B0-48A5-9FA0-573B0B10E0F3}"/>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635"/>
    <xdr:sp macro="" textlink="">
      <xdr:nvSpPr>
        <xdr:cNvPr id="1797" name="Text Box 9" hidden="1">
          <a:extLst>
            <a:ext uri="{FF2B5EF4-FFF2-40B4-BE49-F238E27FC236}">
              <a16:creationId xmlns:a16="http://schemas.microsoft.com/office/drawing/2014/main" id="{3D3D1A8A-4FCC-4264-A9DF-0FE12D2720DE}"/>
            </a:ext>
          </a:extLst>
        </xdr:cNvPr>
        <xdr:cNvSpPr txBox="1">
          <a:spLocks noChangeArrowheads="1"/>
        </xdr:cNvSpPr>
      </xdr:nvSpPr>
      <xdr:spPr bwMode="auto">
        <a:xfrm>
          <a:off x="7768590" y="71913667"/>
          <a:ext cx="596755"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798" name="Text Box 9" hidden="1">
          <a:extLst>
            <a:ext uri="{FF2B5EF4-FFF2-40B4-BE49-F238E27FC236}">
              <a16:creationId xmlns:a16="http://schemas.microsoft.com/office/drawing/2014/main" id="{1EC275E5-3AA2-44EB-B97A-9555F818805C}"/>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799" name="Text Box 9" hidden="1">
          <a:extLst>
            <a:ext uri="{FF2B5EF4-FFF2-40B4-BE49-F238E27FC236}">
              <a16:creationId xmlns:a16="http://schemas.microsoft.com/office/drawing/2014/main" id="{8734CA97-F434-4F01-9FB0-4610F25ED321}"/>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635"/>
    <xdr:sp macro="" textlink="">
      <xdr:nvSpPr>
        <xdr:cNvPr id="1800" name="Text Box 9" hidden="1">
          <a:extLst>
            <a:ext uri="{FF2B5EF4-FFF2-40B4-BE49-F238E27FC236}">
              <a16:creationId xmlns:a16="http://schemas.microsoft.com/office/drawing/2014/main" id="{8004102C-127C-407F-9A58-CB33C3886385}"/>
            </a:ext>
          </a:extLst>
        </xdr:cNvPr>
        <xdr:cNvSpPr txBox="1">
          <a:spLocks noChangeArrowheads="1"/>
        </xdr:cNvSpPr>
      </xdr:nvSpPr>
      <xdr:spPr bwMode="auto">
        <a:xfrm>
          <a:off x="7768590" y="71913667"/>
          <a:ext cx="596755"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801" name="Text Box 9" hidden="1">
          <a:extLst>
            <a:ext uri="{FF2B5EF4-FFF2-40B4-BE49-F238E27FC236}">
              <a16:creationId xmlns:a16="http://schemas.microsoft.com/office/drawing/2014/main" id="{D75E2600-B61C-4F9D-8C0F-CDE392597753}"/>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802" name="Text Box 9" hidden="1">
          <a:extLst>
            <a:ext uri="{FF2B5EF4-FFF2-40B4-BE49-F238E27FC236}">
              <a16:creationId xmlns:a16="http://schemas.microsoft.com/office/drawing/2014/main" id="{B308888F-AF9B-4566-9D77-3B59C3310F3B}"/>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803" name="Text Box 9" hidden="1">
          <a:extLst>
            <a:ext uri="{FF2B5EF4-FFF2-40B4-BE49-F238E27FC236}">
              <a16:creationId xmlns:a16="http://schemas.microsoft.com/office/drawing/2014/main" id="{C1BE33F5-C820-42D9-860A-E4AE24C1EC8D}"/>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804" name="Text Box 9" hidden="1">
          <a:extLst>
            <a:ext uri="{FF2B5EF4-FFF2-40B4-BE49-F238E27FC236}">
              <a16:creationId xmlns:a16="http://schemas.microsoft.com/office/drawing/2014/main" id="{438A86FA-85CF-445E-AD4C-1415DCECE644}"/>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480" cy="291440"/>
    <xdr:sp macro="" textlink="">
      <xdr:nvSpPr>
        <xdr:cNvPr id="1805" name="Text Box 9" hidden="1">
          <a:extLst>
            <a:ext uri="{FF2B5EF4-FFF2-40B4-BE49-F238E27FC236}">
              <a16:creationId xmlns:a16="http://schemas.microsoft.com/office/drawing/2014/main" id="{28FA0611-CA9C-4D69-8784-6C212279B3E5}"/>
            </a:ext>
          </a:extLst>
        </xdr:cNvPr>
        <xdr:cNvSpPr txBox="1">
          <a:spLocks noChangeArrowheads="1"/>
        </xdr:cNvSpPr>
      </xdr:nvSpPr>
      <xdr:spPr bwMode="auto">
        <a:xfrm>
          <a:off x="7760970" y="71913667"/>
          <a:ext cx="94480" cy="2914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89635"/>
    <xdr:sp macro="" textlink="">
      <xdr:nvSpPr>
        <xdr:cNvPr id="1806" name="Text Box 9" hidden="1">
          <a:extLst>
            <a:ext uri="{FF2B5EF4-FFF2-40B4-BE49-F238E27FC236}">
              <a16:creationId xmlns:a16="http://schemas.microsoft.com/office/drawing/2014/main" id="{B2576FD2-60D1-44E3-9DFE-DBBDD78F4340}"/>
            </a:ext>
          </a:extLst>
        </xdr:cNvPr>
        <xdr:cNvSpPr txBox="1">
          <a:spLocks noChangeArrowheads="1"/>
        </xdr:cNvSpPr>
      </xdr:nvSpPr>
      <xdr:spPr bwMode="auto">
        <a:xfrm>
          <a:off x="7760970" y="71913667"/>
          <a:ext cx="94848" cy="38963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807" name="Text Box 9" hidden="1">
          <a:extLst>
            <a:ext uri="{FF2B5EF4-FFF2-40B4-BE49-F238E27FC236}">
              <a16:creationId xmlns:a16="http://schemas.microsoft.com/office/drawing/2014/main" id="{E689056F-20A1-4281-9DD1-11FEC1E21036}"/>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808" name="Text Box 9" hidden="1">
          <a:extLst>
            <a:ext uri="{FF2B5EF4-FFF2-40B4-BE49-F238E27FC236}">
              <a16:creationId xmlns:a16="http://schemas.microsoft.com/office/drawing/2014/main" id="{2A66B7DB-FE9B-4968-AA31-8A69A6C0CE93}"/>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809" name="Text Box 9" hidden="1">
          <a:extLst>
            <a:ext uri="{FF2B5EF4-FFF2-40B4-BE49-F238E27FC236}">
              <a16:creationId xmlns:a16="http://schemas.microsoft.com/office/drawing/2014/main" id="{C89B6459-6CB5-478B-BE01-D08436306B51}"/>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810" name="Text Box 9" hidden="1">
          <a:extLst>
            <a:ext uri="{FF2B5EF4-FFF2-40B4-BE49-F238E27FC236}">
              <a16:creationId xmlns:a16="http://schemas.microsoft.com/office/drawing/2014/main" id="{33D3A89D-BBC7-4E40-89B4-3E13456302BC}"/>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811" name="Text Box 9" hidden="1">
          <a:extLst>
            <a:ext uri="{FF2B5EF4-FFF2-40B4-BE49-F238E27FC236}">
              <a16:creationId xmlns:a16="http://schemas.microsoft.com/office/drawing/2014/main" id="{00035F39-B461-4954-8B86-5F0BAED5F8E7}"/>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812" name="Text Box 9" hidden="1">
          <a:extLst>
            <a:ext uri="{FF2B5EF4-FFF2-40B4-BE49-F238E27FC236}">
              <a16:creationId xmlns:a16="http://schemas.microsoft.com/office/drawing/2014/main" id="{963D6336-B7BF-4963-89B8-D420351ABFEA}"/>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813" name="Text Box 9" hidden="1">
          <a:extLst>
            <a:ext uri="{FF2B5EF4-FFF2-40B4-BE49-F238E27FC236}">
              <a16:creationId xmlns:a16="http://schemas.microsoft.com/office/drawing/2014/main" id="{FAFEDC10-B650-4BF7-A74A-98C09D8FD94B}"/>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814" name="Text Box 9" hidden="1">
          <a:extLst>
            <a:ext uri="{FF2B5EF4-FFF2-40B4-BE49-F238E27FC236}">
              <a16:creationId xmlns:a16="http://schemas.microsoft.com/office/drawing/2014/main" id="{10D38F1D-4AD9-42D0-9762-D73787F80A4E}"/>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815" name="Text Box 9" hidden="1">
          <a:extLst>
            <a:ext uri="{FF2B5EF4-FFF2-40B4-BE49-F238E27FC236}">
              <a16:creationId xmlns:a16="http://schemas.microsoft.com/office/drawing/2014/main" id="{2FC34971-8A8A-49A6-A47F-60CD6BE91E23}"/>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816" name="Text Box 9" hidden="1">
          <a:extLst>
            <a:ext uri="{FF2B5EF4-FFF2-40B4-BE49-F238E27FC236}">
              <a16:creationId xmlns:a16="http://schemas.microsoft.com/office/drawing/2014/main" id="{633D6462-18F0-4A8B-A832-9D13E034CA40}"/>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817" name="Text Box 9" hidden="1">
          <a:extLst>
            <a:ext uri="{FF2B5EF4-FFF2-40B4-BE49-F238E27FC236}">
              <a16:creationId xmlns:a16="http://schemas.microsoft.com/office/drawing/2014/main" id="{C240CA0F-107A-4A04-B0CB-7B684E5CD782}"/>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818" name="Text Box 9" hidden="1">
          <a:extLst>
            <a:ext uri="{FF2B5EF4-FFF2-40B4-BE49-F238E27FC236}">
              <a16:creationId xmlns:a16="http://schemas.microsoft.com/office/drawing/2014/main" id="{D7AA9439-CEBD-4D64-A6F9-EDE2716CABA0}"/>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819" name="Text Box 9" hidden="1">
          <a:extLst>
            <a:ext uri="{FF2B5EF4-FFF2-40B4-BE49-F238E27FC236}">
              <a16:creationId xmlns:a16="http://schemas.microsoft.com/office/drawing/2014/main" id="{45A16285-630F-44C2-94BC-12EDD94FCC1B}"/>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820" name="Text Box 9" hidden="1">
          <a:extLst>
            <a:ext uri="{FF2B5EF4-FFF2-40B4-BE49-F238E27FC236}">
              <a16:creationId xmlns:a16="http://schemas.microsoft.com/office/drawing/2014/main" id="{A98FE932-F8D9-4A5D-8170-E39E3D90B992}"/>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821" name="Text Box 9" hidden="1">
          <a:extLst>
            <a:ext uri="{FF2B5EF4-FFF2-40B4-BE49-F238E27FC236}">
              <a16:creationId xmlns:a16="http://schemas.microsoft.com/office/drawing/2014/main" id="{E4529837-35F7-4E10-BD62-9863269FE348}"/>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822" name="Text Box 9" hidden="1">
          <a:extLst>
            <a:ext uri="{FF2B5EF4-FFF2-40B4-BE49-F238E27FC236}">
              <a16:creationId xmlns:a16="http://schemas.microsoft.com/office/drawing/2014/main" id="{BF69E7FF-421B-4297-98D8-D9842C93DA9E}"/>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635"/>
    <xdr:sp macro="" textlink="">
      <xdr:nvSpPr>
        <xdr:cNvPr id="1823" name="Text Box 9" hidden="1">
          <a:extLst>
            <a:ext uri="{FF2B5EF4-FFF2-40B4-BE49-F238E27FC236}">
              <a16:creationId xmlns:a16="http://schemas.microsoft.com/office/drawing/2014/main" id="{E9EB6067-4ABB-49D1-86FF-65C9B32B6E51}"/>
            </a:ext>
          </a:extLst>
        </xdr:cNvPr>
        <xdr:cNvSpPr txBox="1">
          <a:spLocks noChangeArrowheads="1"/>
        </xdr:cNvSpPr>
      </xdr:nvSpPr>
      <xdr:spPr bwMode="auto">
        <a:xfrm>
          <a:off x="7768590" y="71913667"/>
          <a:ext cx="596755"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824" name="Text Box 9" hidden="1">
          <a:extLst>
            <a:ext uri="{FF2B5EF4-FFF2-40B4-BE49-F238E27FC236}">
              <a16:creationId xmlns:a16="http://schemas.microsoft.com/office/drawing/2014/main" id="{0BA61480-EF01-4519-81A0-BB7D32DC6C8A}"/>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595"/>
    <xdr:sp macro="" textlink="">
      <xdr:nvSpPr>
        <xdr:cNvPr id="1825" name="Text Box 9" hidden="1">
          <a:extLst>
            <a:ext uri="{FF2B5EF4-FFF2-40B4-BE49-F238E27FC236}">
              <a16:creationId xmlns:a16="http://schemas.microsoft.com/office/drawing/2014/main" id="{FCAB2983-30F7-4242-B6C9-4623C8F14CA4}"/>
            </a:ext>
          </a:extLst>
        </xdr:cNvPr>
        <xdr:cNvSpPr txBox="1">
          <a:spLocks noChangeArrowheads="1"/>
        </xdr:cNvSpPr>
      </xdr:nvSpPr>
      <xdr:spPr bwMode="auto">
        <a:xfrm>
          <a:off x="7768590" y="71913667"/>
          <a:ext cx="596755" cy="14359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596755" cy="143635"/>
    <xdr:sp macro="" textlink="">
      <xdr:nvSpPr>
        <xdr:cNvPr id="1826" name="Text Box 9" hidden="1">
          <a:extLst>
            <a:ext uri="{FF2B5EF4-FFF2-40B4-BE49-F238E27FC236}">
              <a16:creationId xmlns:a16="http://schemas.microsoft.com/office/drawing/2014/main" id="{2098A821-8AD8-40A7-AAF5-D4DEE07696AC}"/>
            </a:ext>
          </a:extLst>
        </xdr:cNvPr>
        <xdr:cNvSpPr txBox="1">
          <a:spLocks noChangeArrowheads="1"/>
        </xdr:cNvSpPr>
      </xdr:nvSpPr>
      <xdr:spPr bwMode="auto">
        <a:xfrm>
          <a:off x="7768590" y="71913667"/>
          <a:ext cx="596755" cy="14363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827" name="Text Box 9" hidden="1">
          <a:extLst>
            <a:ext uri="{FF2B5EF4-FFF2-40B4-BE49-F238E27FC236}">
              <a16:creationId xmlns:a16="http://schemas.microsoft.com/office/drawing/2014/main" id="{970A769C-7B5E-4868-B1FC-2BE656DC7599}"/>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828" name="Text Box 9" hidden="1">
          <a:extLst>
            <a:ext uri="{FF2B5EF4-FFF2-40B4-BE49-F238E27FC236}">
              <a16:creationId xmlns:a16="http://schemas.microsoft.com/office/drawing/2014/main" id="{DFF1D493-0BC9-4E54-A548-3B3EC642E714}"/>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829" name="Text Box 9" hidden="1">
          <a:extLst>
            <a:ext uri="{FF2B5EF4-FFF2-40B4-BE49-F238E27FC236}">
              <a16:creationId xmlns:a16="http://schemas.microsoft.com/office/drawing/2014/main" id="{0CFA8470-5292-4F62-94C6-A2D9925A1DFB}"/>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830" name="Text Box 9" hidden="1">
          <a:extLst>
            <a:ext uri="{FF2B5EF4-FFF2-40B4-BE49-F238E27FC236}">
              <a16:creationId xmlns:a16="http://schemas.microsoft.com/office/drawing/2014/main" id="{0C9E61F5-51D3-48D4-9342-FED9795B4FD8}"/>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831" name="Text Box 9" hidden="1">
          <a:extLst>
            <a:ext uri="{FF2B5EF4-FFF2-40B4-BE49-F238E27FC236}">
              <a16:creationId xmlns:a16="http://schemas.microsoft.com/office/drawing/2014/main" id="{F559198C-8245-466B-BA3A-AC6708B45936}"/>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832" name="Text Box 9" hidden="1">
          <a:extLst>
            <a:ext uri="{FF2B5EF4-FFF2-40B4-BE49-F238E27FC236}">
              <a16:creationId xmlns:a16="http://schemas.microsoft.com/office/drawing/2014/main" id="{D185765E-625E-4836-8563-127C1A8E83A9}"/>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833" name="Text Box 9" hidden="1">
          <a:extLst>
            <a:ext uri="{FF2B5EF4-FFF2-40B4-BE49-F238E27FC236}">
              <a16:creationId xmlns:a16="http://schemas.microsoft.com/office/drawing/2014/main" id="{49F1FC7D-43A5-446F-9142-E3D808A69105}"/>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834" name="Text Box 9" hidden="1">
          <a:extLst>
            <a:ext uri="{FF2B5EF4-FFF2-40B4-BE49-F238E27FC236}">
              <a16:creationId xmlns:a16="http://schemas.microsoft.com/office/drawing/2014/main" id="{1DE6559D-B817-41E5-9FA8-324223E5F117}"/>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835" name="Text Box 9" hidden="1">
          <a:extLst>
            <a:ext uri="{FF2B5EF4-FFF2-40B4-BE49-F238E27FC236}">
              <a16:creationId xmlns:a16="http://schemas.microsoft.com/office/drawing/2014/main" id="{D38BB82B-5801-4EAF-8561-C6BC11C818D7}"/>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836" name="Text Box 9" hidden="1">
          <a:extLst>
            <a:ext uri="{FF2B5EF4-FFF2-40B4-BE49-F238E27FC236}">
              <a16:creationId xmlns:a16="http://schemas.microsoft.com/office/drawing/2014/main" id="{5C127E69-F6B4-4963-9625-CA28D1E54849}"/>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837" name="Text Box 9" hidden="1">
          <a:extLst>
            <a:ext uri="{FF2B5EF4-FFF2-40B4-BE49-F238E27FC236}">
              <a16:creationId xmlns:a16="http://schemas.microsoft.com/office/drawing/2014/main" id="{C4A479B1-2366-4B7B-9DF7-239AD28128EC}"/>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838" name="Text Box 9" hidden="1">
          <a:extLst>
            <a:ext uri="{FF2B5EF4-FFF2-40B4-BE49-F238E27FC236}">
              <a16:creationId xmlns:a16="http://schemas.microsoft.com/office/drawing/2014/main" id="{42516B5B-4058-4B67-9FC6-65470CBC1450}"/>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291524"/>
    <xdr:sp macro="" textlink="">
      <xdr:nvSpPr>
        <xdr:cNvPr id="1839" name="Text Box 9" hidden="1">
          <a:extLst>
            <a:ext uri="{FF2B5EF4-FFF2-40B4-BE49-F238E27FC236}">
              <a16:creationId xmlns:a16="http://schemas.microsoft.com/office/drawing/2014/main" id="{941D6A35-5CA8-4227-B6E8-FA3D40AC1B33}"/>
            </a:ext>
          </a:extLst>
        </xdr:cNvPr>
        <xdr:cNvSpPr txBox="1">
          <a:spLocks noChangeArrowheads="1"/>
        </xdr:cNvSpPr>
      </xdr:nvSpPr>
      <xdr:spPr bwMode="auto">
        <a:xfrm>
          <a:off x="7760970" y="71913667"/>
          <a:ext cx="94848" cy="2915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78</xdr:row>
      <xdr:rowOff>514267</xdr:rowOff>
    </xdr:from>
    <xdr:ext cx="94848" cy="396421"/>
    <xdr:sp macro="" textlink="">
      <xdr:nvSpPr>
        <xdr:cNvPr id="1840" name="Text Box 9" hidden="1">
          <a:extLst>
            <a:ext uri="{FF2B5EF4-FFF2-40B4-BE49-F238E27FC236}">
              <a16:creationId xmlns:a16="http://schemas.microsoft.com/office/drawing/2014/main" id="{79EABA7E-CB63-42D1-BBA6-EF103C4646B0}"/>
            </a:ext>
          </a:extLst>
        </xdr:cNvPr>
        <xdr:cNvSpPr txBox="1">
          <a:spLocks noChangeArrowheads="1"/>
        </xdr:cNvSpPr>
      </xdr:nvSpPr>
      <xdr:spPr bwMode="auto">
        <a:xfrm>
          <a:off x="7760970" y="71913667"/>
          <a:ext cx="94848" cy="3964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0323" cy="389609"/>
    <xdr:sp macro="" textlink="">
      <xdr:nvSpPr>
        <xdr:cNvPr id="1841" name="Text Box 9" hidden="1">
          <a:extLst>
            <a:ext uri="{FF2B5EF4-FFF2-40B4-BE49-F238E27FC236}">
              <a16:creationId xmlns:a16="http://schemas.microsoft.com/office/drawing/2014/main" id="{868B402C-C68A-44BA-B9ED-3B4932D0241D}"/>
            </a:ext>
          </a:extLst>
        </xdr:cNvPr>
        <xdr:cNvSpPr txBox="1">
          <a:spLocks noChangeArrowheads="1"/>
        </xdr:cNvSpPr>
      </xdr:nvSpPr>
      <xdr:spPr bwMode="auto">
        <a:xfrm>
          <a:off x="7768590" y="71913667"/>
          <a:ext cx="90323" cy="38960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78</xdr:row>
      <xdr:rowOff>514267</xdr:rowOff>
    </xdr:from>
    <xdr:ext cx="91828" cy="247741"/>
    <xdr:sp macro="" textlink="">
      <xdr:nvSpPr>
        <xdr:cNvPr id="1842" name="Text Box 9" hidden="1">
          <a:extLst>
            <a:ext uri="{FF2B5EF4-FFF2-40B4-BE49-F238E27FC236}">
              <a16:creationId xmlns:a16="http://schemas.microsoft.com/office/drawing/2014/main" id="{88F48BF4-046F-487B-9990-F8E5349D53E5}"/>
            </a:ext>
          </a:extLst>
        </xdr:cNvPr>
        <xdr:cNvSpPr txBox="1">
          <a:spLocks noChangeArrowheads="1"/>
        </xdr:cNvSpPr>
      </xdr:nvSpPr>
      <xdr:spPr bwMode="auto">
        <a:xfrm>
          <a:off x="7768590" y="71913667"/>
          <a:ext cx="91828" cy="247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843" name="Text Box 9" hidden="1">
          <a:extLst>
            <a:ext uri="{FF2B5EF4-FFF2-40B4-BE49-F238E27FC236}">
              <a16:creationId xmlns:a16="http://schemas.microsoft.com/office/drawing/2014/main" id="{25F4C024-CB1B-4A8E-93DA-6F6B560EC20D}"/>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844" name="Text Box 9" hidden="1">
          <a:extLst>
            <a:ext uri="{FF2B5EF4-FFF2-40B4-BE49-F238E27FC236}">
              <a16:creationId xmlns:a16="http://schemas.microsoft.com/office/drawing/2014/main" id="{36B9450A-A241-4840-A00E-147EF113EEDC}"/>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845" name="Text Box 9" hidden="1">
          <a:extLst>
            <a:ext uri="{FF2B5EF4-FFF2-40B4-BE49-F238E27FC236}">
              <a16:creationId xmlns:a16="http://schemas.microsoft.com/office/drawing/2014/main" id="{DB7908C1-B9FF-4C9B-BA5B-F3CBC98309A0}"/>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43718" cy="267213"/>
    <xdr:sp macro="" textlink="">
      <xdr:nvSpPr>
        <xdr:cNvPr id="1846" name="Text Box 9" hidden="1">
          <a:extLst>
            <a:ext uri="{FF2B5EF4-FFF2-40B4-BE49-F238E27FC236}">
              <a16:creationId xmlns:a16="http://schemas.microsoft.com/office/drawing/2014/main" id="{6284ECFF-1F9E-40F3-BE13-C99D873E1418}"/>
            </a:ext>
          </a:extLst>
        </xdr:cNvPr>
        <xdr:cNvSpPr txBox="1">
          <a:spLocks noChangeArrowheads="1"/>
        </xdr:cNvSpPr>
      </xdr:nvSpPr>
      <xdr:spPr bwMode="auto">
        <a:xfrm>
          <a:off x="7768590" y="112821720"/>
          <a:ext cx="43718"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3983" cy="270071"/>
    <xdr:sp macro="" textlink="">
      <xdr:nvSpPr>
        <xdr:cNvPr id="1847" name="Text Box 9" hidden="1">
          <a:extLst>
            <a:ext uri="{FF2B5EF4-FFF2-40B4-BE49-F238E27FC236}">
              <a16:creationId xmlns:a16="http://schemas.microsoft.com/office/drawing/2014/main" id="{9C6AEFBF-EAC4-4DC8-B8C3-09ED33DBAA7F}"/>
            </a:ext>
          </a:extLst>
        </xdr:cNvPr>
        <xdr:cNvSpPr txBox="1">
          <a:spLocks noChangeArrowheads="1"/>
        </xdr:cNvSpPr>
      </xdr:nvSpPr>
      <xdr:spPr bwMode="auto">
        <a:xfrm>
          <a:off x="7760970" y="112821720"/>
          <a:ext cx="83983"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43058"/>
    <xdr:sp macro="" textlink="">
      <xdr:nvSpPr>
        <xdr:cNvPr id="1848" name="Text Box 9" hidden="1">
          <a:extLst>
            <a:ext uri="{FF2B5EF4-FFF2-40B4-BE49-F238E27FC236}">
              <a16:creationId xmlns:a16="http://schemas.microsoft.com/office/drawing/2014/main" id="{4F196A46-2417-420A-B21C-6D850BF0B122}"/>
            </a:ext>
          </a:extLst>
        </xdr:cNvPr>
        <xdr:cNvSpPr txBox="1">
          <a:spLocks noChangeArrowheads="1"/>
        </xdr:cNvSpPr>
      </xdr:nvSpPr>
      <xdr:spPr bwMode="auto">
        <a:xfrm>
          <a:off x="7760970" y="112821720"/>
          <a:ext cx="84309" cy="3430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849" name="Text Box 9" hidden="1">
          <a:extLst>
            <a:ext uri="{FF2B5EF4-FFF2-40B4-BE49-F238E27FC236}">
              <a16:creationId xmlns:a16="http://schemas.microsoft.com/office/drawing/2014/main" id="{05455F33-F364-4363-9724-AD1F1BDD7D30}"/>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850" name="Text Box 9" hidden="1">
          <a:extLst>
            <a:ext uri="{FF2B5EF4-FFF2-40B4-BE49-F238E27FC236}">
              <a16:creationId xmlns:a16="http://schemas.microsoft.com/office/drawing/2014/main" id="{BF5CD641-9CC6-4809-AD63-2AE2BC58CEA1}"/>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7211" cy="185161"/>
    <xdr:sp macro="" textlink="">
      <xdr:nvSpPr>
        <xdr:cNvPr id="1851" name="Text Box 9" hidden="1">
          <a:extLst>
            <a:ext uri="{FF2B5EF4-FFF2-40B4-BE49-F238E27FC236}">
              <a16:creationId xmlns:a16="http://schemas.microsoft.com/office/drawing/2014/main" id="{BC64167B-CDF3-4D73-AA12-74963C2D1F10}"/>
            </a:ext>
          </a:extLst>
        </xdr:cNvPr>
        <xdr:cNvSpPr txBox="1">
          <a:spLocks noChangeArrowheads="1"/>
        </xdr:cNvSpPr>
      </xdr:nvSpPr>
      <xdr:spPr bwMode="auto">
        <a:xfrm>
          <a:off x="7768590" y="112821720"/>
          <a:ext cx="87211" cy="1851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56570"/>
    <xdr:sp macro="" textlink="">
      <xdr:nvSpPr>
        <xdr:cNvPr id="1852" name="Text Box 9" hidden="1">
          <a:extLst>
            <a:ext uri="{FF2B5EF4-FFF2-40B4-BE49-F238E27FC236}">
              <a16:creationId xmlns:a16="http://schemas.microsoft.com/office/drawing/2014/main" id="{A2B4363C-2984-4D6F-AE31-CAE82E1A4D67}"/>
            </a:ext>
          </a:extLst>
        </xdr:cNvPr>
        <xdr:cNvSpPr txBox="1">
          <a:spLocks noChangeArrowheads="1"/>
        </xdr:cNvSpPr>
      </xdr:nvSpPr>
      <xdr:spPr bwMode="auto">
        <a:xfrm>
          <a:off x="7768590" y="112821720"/>
          <a:ext cx="596755" cy="1565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56570"/>
    <xdr:sp macro="" textlink="">
      <xdr:nvSpPr>
        <xdr:cNvPr id="1853" name="Text Box 9" hidden="1">
          <a:extLst>
            <a:ext uri="{FF2B5EF4-FFF2-40B4-BE49-F238E27FC236}">
              <a16:creationId xmlns:a16="http://schemas.microsoft.com/office/drawing/2014/main" id="{BDEECFD0-79C6-4B04-BEA3-FDDCF34A6CDF}"/>
            </a:ext>
          </a:extLst>
        </xdr:cNvPr>
        <xdr:cNvSpPr txBox="1">
          <a:spLocks noChangeArrowheads="1"/>
        </xdr:cNvSpPr>
      </xdr:nvSpPr>
      <xdr:spPr bwMode="auto">
        <a:xfrm>
          <a:off x="7768590" y="112821720"/>
          <a:ext cx="596755" cy="1565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56613"/>
    <xdr:sp macro="" textlink="">
      <xdr:nvSpPr>
        <xdr:cNvPr id="1854" name="Text Box 9" hidden="1">
          <a:extLst>
            <a:ext uri="{FF2B5EF4-FFF2-40B4-BE49-F238E27FC236}">
              <a16:creationId xmlns:a16="http://schemas.microsoft.com/office/drawing/2014/main" id="{CC796A7D-262B-4FDB-BAA5-6B82D5F722BE}"/>
            </a:ext>
          </a:extLst>
        </xdr:cNvPr>
        <xdr:cNvSpPr txBox="1">
          <a:spLocks noChangeArrowheads="1"/>
        </xdr:cNvSpPr>
      </xdr:nvSpPr>
      <xdr:spPr bwMode="auto">
        <a:xfrm>
          <a:off x="7768590" y="112821720"/>
          <a:ext cx="596755" cy="1566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855" name="Text Box 9" hidden="1">
          <a:extLst>
            <a:ext uri="{FF2B5EF4-FFF2-40B4-BE49-F238E27FC236}">
              <a16:creationId xmlns:a16="http://schemas.microsoft.com/office/drawing/2014/main" id="{53858296-E3D8-4FCF-9EB7-8D64DCC6A95D}"/>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856" name="Text Box 9" hidden="1">
          <a:extLst>
            <a:ext uri="{FF2B5EF4-FFF2-40B4-BE49-F238E27FC236}">
              <a16:creationId xmlns:a16="http://schemas.microsoft.com/office/drawing/2014/main" id="{D409CD9B-AE61-4334-ACA4-F9DFE88ADD9A}"/>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56570"/>
    <xdr:sp macro="" textlink="">
      <xdr:nvSpPr>
        <xdr:cNvPr id="1857" name="Text Box 9" hidden="1">
          <a:extLst>
            <a:ext uri="{FF2B5EF4-FFF2-40B4-BE49-F238E27FC236}">
              <a16:creationId xmlns:a16="http://schemas.microsoft.com/office/drawing/2014/main" id="{E6B46567-0E7F-4104-9E0E-D90244788401}"/>
            </a:ext>
          </a:extLst>
        </xdr:cNvPr>
        <xdr:cNvSpPr txBox="1">
          <a:spLocks noChangeArrowheads="1"/>
        </xdr:cNvSpPr>
      </xdr:nvSpPr>
      <xdr:spPr bwMode="auto">
        <a:xfrm>
          <a:off x="7768590" y="112821720"/>
          <a:ext cx="596755" cy="1565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56570"/>
    <xdr:sp macro="" textlink="">
      <xdr:nvSpPr>
        <xdr:cNvPr id="1858" name="Text Box 9" hidden="1">
          <a:extLst>
            <a:ext uri="{FF2B5EF4-FFF2-40B4-BE49-F238E27FC236}">
              <a16:creationId xmlns:a16="http://schemas.microsoft.com/office/drawing/2014/main" id="{2FB0E4FF-A8D5-4C02-849D-2894E55A6073}"/>
            </a:ext>
          </a:extLst>
        </xdr:cNvPr>
        <xdr:cNvSpPr txBox="1">
          <a:spLocks noChangeArrowheads="1"/>
        </xdr:cNvSpPr>
      </xdr:nvSpPr>
      <xdr:spPr bwMode="auto">
        <a:xfrm>
          <a:off x="7768590" y="112821720"/>
          <a:ext cx="596755" cy="1565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56613"/>
    <xdr:sp macro="" textlink="">
      <xdr:nvSpPr>
        <xdr:cNvPr id="1859" name="Text Box 9" hidden="1">
          <a:extLst>
            <a:ext uri="{FF2B5EF4-FFF2-40B4-BE49-F238E27FC236}">
              <a16:creationId xmlns:a16="http://schemas.microsoft.com/office/drawing/2014/main" id="{E06B0559-7F21-4220-A4D4-24D550CB109A}"/>
            </a:ext>
          </a:extLst>
        </xdr:cNvPr>
        <xdr:cNvSpPr txBox="1">
          <a:spLocks noChangeArrowheads="1"/>
        </xdr:cNvSpPr>
      </xdr:nvSpPr>
      <xdr:spPr bwMode="auto">
        <a:xfrm>
          <a:off x="7768590" y="112821720"/>
          <a:ext cx="596755" cy="1566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860" name="Text Box 9" hidden="1">
          <a:extLst>
            <a:ext uri="{FF2B5EF4-FFF2-40B4-BE49-F238E27FC236}">
              <a16:creationId xmlns:a16="http://schemas.microsoft.com/office/drawing/2014/main" id="{A5A9BC46-380D-4258-BA26-58009C860FA5}"/>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43718" cy="267213"/>
    <xdr:sp macro="" textlink="">
      <xdr:nvSpPr>
        <xdr:cNvPr id="1861" name="Text Box 9" hidden="1">
          <a:extLst>
            <a:ext uri="{FF2B5EF4-FFF2-40B4-BE49-F238E27FC236}">
              <a16:creationId xmlns:a16="http://schemas.microsoft.com/office/drawing/2014/main" id="{E74A07A6-946B-48C2-ACB1-41B6F621BA3F}"/>
            </a:ext>
          </a:extLst>
        </xdr:cNvPr>
        <xdr:cNvSpPr txBox="1">
          <a:spLocks noChangeArrowheads="1"/>
        </xdr:cNvSpPr>
      </xdr:nvSpPr>
      <xdr:spPr bwMode="auto">
        <a:xfrm>
          <a:off x="7768590" y="112821720"/>
          <a:ext cx="43718"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7211" cy="185161"/>
    <xdr:sp macro="" textlink="">
      <xdr:nvSpPr>
        <xdr:cNvPr id="1862" name="Text Box 9" hidden="1">
          <a:extLst>
            <a:ext uri="{FF2B5EF4-FFF2-40B4-BE49-F238E27FC236}">
              <a16:creationId xmlns:a16="http://schemas.microsoft.com/office/drawing/2014/main" id="{E7EF968E-382C-438B-B3B6-E14DAFC36BE4}"/>
            </a:ext>
          </a:extLst>
        </xdr:cNvPr>
        <xdr:cNvSpPr txBox="1">
          <a:spLocks noChangeArrowheads="1"/>
        </xdr:cNvSpPr>
      </xdr:nvSpPr>
      <xdr:spPr bwMode="auto">
        <a:xfrm>
          <a:off x="7768590" y="112821720"/>
          <a:ext cx="87211" cy="1851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7211" cy="181390"/>
    <xdr:sp macro="" textlink="">
      <xdr:nvSpPr>
        <xdr:cNvPr id="1863" name="Text Box 9" hidden="1">
          <a:extLst>
            <a:ext uri="{FF2B5EF4-FFF2-40B4-BE49-F238E27FC236}">
              <a16:creationId xmlns:a16="http://schemas.microsoft.com/office/drawing/2014/main" id="{66211476-9DB0-490C-B1F6-D613DA7B0A3B}"/>
            </a:ext>
          </a:extLst>
        </xdr:cNvPr>
        <xdr:cNvSpPr txBox="1">
          <a:spLocks noChangeArrowheads="1"/>
        </xdr:cNvSpPr>
      </xdr:nvSpPr>
      <xdr:spPr bwMode="auto">
        <a:xfrm>
          <a:off x="7768590" y="112821720"/>
          <a:ext cx="87211" cy="18139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3983" cy="270071"/>
    <xdr:sp macro="" textlink="">
      <xdr:nvSpPr>
        <xdr:cNvPr id="1864" name="Text Box 9" hidden="1">
          <a:extLst>
            <a:ext uri="{FF2B5EF4-FFF2-40B4-BE49-F238E27FC236}">
              <a16:creationId xmlns:a16="http://schemas.microsoft.com/office/drawing/2014/main" id="{32E1F4B5-8D53-4536-BD2E-03BCFC12B0F4}"/>
            </a:ext>
          </a:extLst>
        </xdr:cNvPr>
        <xdr:cNvSpPr txBox="1">
          <a:spLocks noChangeArrowheads="1"/>
        </xdr:cNvSpPr>
      </xdr:nvSpPr>
      <xdr:spPr bwMode="auto">
        <a:xfrm>
          <a:off x="7760970" y="112821720"/>
          <a:ext cx="83983"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43058"/>
    <xdr:sp macro="" textlink="">
      <xdr:nvSpPr>
        <xdr:cNvPr id="1865" name="Text Box 9" hidden="1">
          <a:extLst>
            <a:ext uri="{FF2B5EF4-FFF2-40B4-BE49-F238E27FC236}">
              <a16:creationId xmlns:a16="http://schemas.microsoft.com/office/drawing/2014/main" id="{ECB1F7DB-3657-4605-B752-F218778A8D02}"/>
            </a:ext>
          </a:extLst>
        </xdr:cNvPr>
        <xdr:cNvSpPr txBox="1">
          <a:spLocks noChangeArrowheads="1"/>
        </xdr:cNvSpPr>
      </xdr:nvSpPr>
      <xdr:spPr bwMode="auto">
        <a:xfrm>
          <a:off x="7760970" y="112821720"/>
          <a:ext cx="84309" cy="3430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866" name="Text Box 9" hidden="1">
          <a:extLst>
            <a:ext uri="{FF2B5EF4-FFF2-40B4-BE49-F238E27FC236}">
              <a16:creationId xmlns:a16="http://schemas.microsoft.com/office/drawing/2014/main" id="{2D802327-5EA2-4240-91FD-50017599E94B}"/>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867" name="Text Box 9" hidden="1">
          <a:extLst>
            <a:ext uri="{FF2B5EF4-FFF2-40B4-BE49-F238E27FC236}">
              <a16:creationId xmlns:a16="http://schemas.microsoft.com/office/drawing/2014/main" id="{F10DFA11-2CFA-45B5-8E5C-1DE7BDAB6A3D}"/>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7211" cy="160744"/>
    <xdr:sp macro="" textlink="">
      <xdr:nvSpPr>
        <xdr:cNvPr id="1868" name="Text Box 9" hidden="1">
          <a:extLst>
            <a:ext uri="{FF2B5EF4-FFF2-40B4-BE49-F238E27FC236}">
              <a16:creationId xmlns:a16="http://schemas.microsoft.com/office/drawing/2014/main" id="{0F61EDD9-0A0B-4F1B-8A81-5A51D790AF56}"/>
            </a:ext>
          </a:extLst>
        </xdr:cNvPr>
        <xdr:cNvSpPr txBox="1">
          <a:spLocks noChangeArrowheads="1"/>
        </xdr:cNvSpPr>
      </xdr:nvSpPr>
      <xdr:spPr bwMode="auto">
        <a:xfrm>
          <a:off x="7768590" y="112821720"/>
          <a:ext cx="87211"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21"/>
    <xdr:sp macro="" textlink="">
      <xdr:nvSpPr>
        <xdr:cNvPr id="1869" name="Text Box 9" hidden="1">
          <a:extLst>
            <a:ext uri="{FF2B5EF4-FFF2-40B4-BE49-F238E27FC236}">
              <a16:creationId xmlns:a16="http://schemas.microsoft.com/office/drawing/2014/main" id="{E244F504-AA6E-466F-B91C-0A7C38BA084B}"/>
            </a:ext>
          </a:extLst>
        </xdr:cNvPr>
        <xdr:cNvSpPr txBox="1">
          <a:spLocks noChangeArrowheads="1"/>
        </xdr:cNvSpPr>
      </xdr:nvSpPr>
      <xdr:spPr bwMode="auto">
        <a:xfrm>
          <a:off x="7768590" y="112821720"/>
          <a:ext cx="59675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21"/>
    <xdr:sp macro="" textlink="">
      <xdr:nvSpPr>
        <xdr:cNvPr id="1870" name="Text Box 9" hidden="1">
          <a:extLst>
            <a:ext uri="{FF2B5EF4-FFF2-40B4-BE49-F238E27FC236}">
              <a16:creationId xmlns:a16="http://schemas.microsoft.com/office/drawing/2014/main" id="{100B7088-CBEE-4BE1-BEE9-9CE00C80F13B}"/>
            </a:ext>
          </a:extLst>
        </xdr:cNvPr>
        <xdr:cNvSpPr txBox="1">
          <a:spLocks noChangeArrowheads="1"/>
        </xdr:cNvSpPr>
      </xdr:nvSpPr>
      <xdr:spPr bwMode="auto">
        <a:xfrm>
          <a:off x="7768590" y="112821720"/>
          <a:ext cx="59675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57"/>
    <xdr:sp macro="" textlink="">
      <xdr:nvSpPr>
        <xdr:cNvPr id="1871" name="Text Box 9" hidden="1">
          <a:extLst>
            <a:ext uri="{FF2B5EF4-FFF2-40B4-BE49-F238E27FC236}">
              <a16:creationId xmlns:a16="http://schemas.microsoft.com/office/drawing/2014/main" id="{85EF0594-5249-40AF-8144-812CFBE0248C}"/>
            </a:ext>
          </a:extLst>
        </xdr:cNvPr>
        <xdr:cNvSpPr txBox="1">
          <a:spLocks noChangeArrowheads="1"/>
        </xdr:cNvSpPr>
      </xdr:nvSpPr>
      <xdr:spPr bwMode="auto">
        <a:xfrm>
          <a:off x="7768590" y="112821720"/>
          <a:ext cx="59675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872" name="Text Box 9" hidden="1">
          <a:extLst>
            <a:ext uri="{FF2B5EF4-FFF2-40B4-BE49-F238E27FC236}">
              <a16:creationId xmlns:a16="http://schemas.microsoft.com/office/drawing/2014/main" id="{D2B6F03F-1BD3-473C-A6A8-3E409A5D9508}"/>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873" name="Text Box 9" hidden="1">
          <a:extLst>
            <a:ext uri="{FF2B5EF4-FFF2-40B4-BE49-F238E27FC236}">
              <a16:creationId xmlns:a16="http://schemas.microsoft.com/office/drawing/2014/main" id="{68DA5CFE-CE18-4EDC-8F2B-8C776386905D}"/>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21"/>
    <xdr:sp macro="" textlink="">
      <xdr:nvSpPr>
        <xdr:cNvPr id="1874" name="Text Box 9" hidden="1">
          <a:extLst>
            <a:ext uri="{FF2B5EF4-FFF2-40B4-BE49-F238E27FC236}">
              <a16:creationId xmlns:a16="http://schemas.microsoft.com/office/drawing/2014/main" id="{5AFA5A80-33B3-46F4-9AFD-51E676BB1CB8}"/>
            </a:ext>
          </a:extLst>
        </xdr:cNvPr>
        <xdr:cNvSpPr txBox="1">
          <a:spLocks noChangeArrowheads="1"/>
        </xdr:cNvSpPr>
      </xdr:nvSpPr>
      <xdr:spPr bwMode="auto">
        <a:xfrm>
          <a:off x="7768590" y="112821720"/>
          <a:ext cx="59675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21"/>
    <xdr:sp macro="" textlink="">
      <xdr:nvSpPr>
        <xdr:cNvPr id="1875" name="Text Box 9" hidden="1">
          <a:extLst>
            <a:ext uri="{FF2B5EF4-FFF2-40B4-BE49-F238E27FC236}">
              <a16:creationId xmlns:a16="http://schemas.microsoft.com/office/drawing/2014/main" id="{31C62D8E-A8BB-458E-9CF8-052D82ABDEA4}"/>
            </a:ext>
          </a:extLst>
        </xdr:cNvPr>
        <xdr:cNvSpPr txBox="1">
          <a:spLocks noChangeArrowheads="1"/>
        </xdr:cNvSpPr>
      </xdr:nvSpPr>
      <xdr:spPr bwMode="auto">
        <a:xfrm>
          <a:off x="7768590" y="112821720"/>
          <a:ext cx="59675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57"/>
    <xdr:sp macro="" textlink="">
      <xdr:nvSpPr>
        <xdr:cNvPr id="1876" name="Text Box 9" hidden="1">
          <a:extLst>
            <a:ext uri="{FF2B5EF4-FFF2-40B4-BE49-F238E27FC236}">
              <a16:creationId xmlns:a16="http://schemas.microsoft.com/office/drawing/2014/main" id="{296C53DC-FE0C-4667-80C3-EA064866AD21}"/>
            </a:ext>
          </a:extLst>
        </xdr:cNvPr>
        <xdr:cNvSpPr txBox="1">
          <a:spLocks noChangeArrowheads="1"/>
        </xdr:cNvSpPr>
      </xdr:nvSpPr>
      <xdr:spPr bwMode="auto">
        <a:xfrm>
          <a:off x="7768590" y="112821720"/>
          <a:ext cx="59675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877" name="Text Box 9" hidden="1">
          <a:extLst>
            <a:ext uri="{FF2B5EF4-FFF2-40B4-BE49-F238E27FC236}">
              <a16:creationId xmlns:a16="http://schemas.microsoft.com/office/drawing/2014/main" id="{9492C081-7D02-4D75-85AC-4ECD182C9540}"/>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5272" cy="267213"/>
    <xdr:sp macro="" textlink="">
      <xdr:nvSpPr>
        <xdr:cNvPr id="1878" name="Text Box 9" hidden="1">
          <a:extLst>
            <a:ext uri="{FF2B5EF4-FFF2-40B4-BE49-F238E27FC236}">
              <a16:creationId xmlns:a16="http://schemas.microsoft.com/office/drawing/2014/main" id="{D445A5D5-C3E3-4F96-BF39-321F105412E4}"/>
            </a:ext>
          </a:extLst>
        </xdr:cNvPr>
        <xdr:cNvSpPr txBox="1">
          <a:spLocks noChangeArrowheads="1"/>
        </xdr:cNvSpPr>
      </xdr:nvSpPr>
      <xdr:spPr bwMode="auto">
        <a:xfrm>
          <a:off x="7768590" y="112821720"/>
          <a:ext cx="8527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7211" cy="160744"/>
    <xdr:sp macro="" textlink="">
      <xdr:nvSpPr>
        <xdr:cNvPr id="1879" name="Text Box 9" hidden="1">
          <a:extLst>
            <a:ext uri="{FF2B5EF4-FFF2-40B4-BE49-F238E27FC236}">
              <a16:creationId xmlns:a16="http://schemas.microsoft.com/office/drawing/2014/main" id="{458F5A08-D075-49DB-AE0D-4F18B0E921E5}"/>
            </a:ext>
          </a:extLst>
        </xdr:cNvPr>
        <xdr:cNvSpPr txBox="1">
          <a:spLocks noChangeArrowheads="1"/>
        </xdr:cNvSpPr>
      </xdr:nvSpPr>
      <xdr:spPr bwMode="auto">
        <a:xfrm>
          <a:off x="7768590" y="112821720"/>
          <a:ext cx="87211"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7211" cy="160970"/>
    <xdr:sp macro="" textlink="">
      <xdr:nvSpPr>
        <xdr:cNvPr id="1880" name="Text Box 9" hidden="1">
          <a:extLst>
            <a:ext uri="{FF2B5EF4-FFF2-40B4-BE49-F238E27FC236}">
              <a16:creationId xmlns:a16="http://schemas.microsoft.com/office/drawing/2014/main" id="{BB5AB5A4-1591-4552-AC9F-3D0568368648}"/>
            </a:ext>
          </a:extLst>
        </xdr:cNvPr>
        <xdr:cNvSpPr txBox="1">
          <a:spLocks noChangeArrowheads="1"/>
        </xdr:cNvSpPr>
      </xdr:nvSpPr>
      <xdr:spPr bwMode="auto">
        <a:xfrm>
          <a:off x="7768590" y="112821720"/>
          <a:ext cx="87211" cy="1609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264367"/>
    <xdr:sp macro="" textlink="">
      <xdr:nvSpPr>
        <xdr:cNvPr id="1881" name="Text Box 9" hidden="1">
          <a:extLst>
            <a:ext uri="{FF2B5EF4-FFF2-40B4-BE49-F238E27FC236}">
              <a16:creationId xmlns:a16="http://schemas.microsoft.com/office/drawing/2014/main" id="{94342947-44D2-4B35-9D07-E2923EBCD9F3}"/>
            </a:ext>
          </a:extLst>
        </xdr:cNvPr>
        <xdr:cNvSpPr txBox="1">
          <a:spLocks noChangeArrowheads="1"/>
        </xdr:cNvSpPr>
      </xdr:nvSpPr>
      <xdr:spPr bwMode="auto">
        <a:xfrm>
          <a:off x="7760970" y="112821720"/>
          <a:ext cx="84309"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68717"/>
    <xdr:sp macro="" textlink="">
      <xdr:nvSpPr>
        <xdr:cNvPr id="1882" name="Text Box 9" hidden="1">
          <a:extLst>
            <a:ext uri="{FF2B5EF4-FFF2-40B4-BE49-F238E27FC236}">
              <a16:creationId xmlns:a16="http://schemas.microsoft.com/office/drawing/2014/main" id="{C8CC551A-955A-4366-A7F9-30D7F9AC8A32}"/>
            </a:ext>
          </a:extLst>
        </xdr:cNvPr>
        <xdr:cNvSpPr txBox="1">
          <a:spLocks noChangeArrowheads="1"/>
        </xdr:cNvSpPr>
      </xdr:nvSpPr>
      <xdr:spPr bwMode="auto">
        <a:xfrm>
          <a:off x="7760970" y="112821720"/>
          <a:ext cx="84309"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883" name="Text Box 9" hidden="1">
          <a:extLst>
            <a:ext uri="{FF2B5EF4-FFF2-40B4-BE49-F238E27FC236}">
              <a16:creationId xmlns:a16="http://schemas.microsoft.com/office/drawing/2014/main" id="{532B0765-E4E9-447D-82BD-0844D6A2EEB6}"/>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884" name="Text Box 9" hidden="1">
          <a:extLst>
            <a:ext uri="{FF2B5EF4-FFF2-40B4-BE49-F238E27FC236}">
              <a16:creationId xmlns:a16="http://schemas.microsoft.com/office/drawing/2014/main" id="{CFA09718-843F-474F-A3FA-F56AD581872A}"/>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885" name="Text Box 9" hidden="1">
          <a:extLst>
            <a:ext uri="{FF2B5EF4-FFF2-40B4-BE49-F238E27FC236}">
              <a16:creationId xmlns:a16="http://schemas.microsoft.com/office/drawing/2014/main" id="{E3D55C08-A070-4E88-9C04-CC87D2F433F6}"/>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886" name="Text Box 9" hidden="1">
          <a:extLst>
            <a:ext uri="{FF2B5EF4-FFF2-40B4-BE49-F238E27FC236}">
              <a16:creationId xmlns:a16="http://schemas.microsoft.com/office/drawing/2014/main" id="{E6D0A504-A924-4F11-84F7-3BA6A4885900}"/>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887" name="Text Box 9" hidden="1">
          <a:extLst>
            <a:ext uri="{FF2B5EF4-FFF2-40B4-BE49-F238E27FC236}">
              <a16:creationId xmlns:a16="http://schemas.microsoft.com/office/drawing/2014/main" id="{F9E24452-1840-411B-BFF7-D8A73728F5E2}"/>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43718" cy="267213"/>
    <xdr:sp macro="" textlink="">
      <xdr:nvSpPr>
        <xdr:cNvPr id="1888" name="Text Box 9" hidden="1">
          <a:extLst>
            <a:ext uri="{FF2B5EF4-FFF2-40B4-BE49-F238E27FC236}">
              <a16:creationId xmlns:a16="http://schemas.microsoft.com/office/drawing/2014/main" id="{F7216233-3673-4A6A-815C-FFCDD7638999}"/>
            </a:ext>
          </a:extLst>
        </xdr:cNvPr>
        <xdr:cNvSpPr txBox="1">
          <a:spLocks noChangeArrowheads="1"/>
        </xdr:cNvSpPr>
      </xdr:nvSpPr>
      <xdr:spPr bwMode="auto">
        <a:xfrm>
          <a:off x="7768590" y="112821720"/>
          <a:ext cx="43718"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3983" cy="270071"/>
    <xdr:sp macro="" textlink="">
      <xdr:nvSpPr>
        <xdr:cNvPr id="1889" name="Text Box 9" hidden="1">
          <a:extLst>
            <a:ext uri="{FF2B5EF4-FFF2-40B4-BE49-F238E27FC236}">
              <a16:creationId xmlns:a16="http://schemas.microsoft.com/office/drawing/2014/main" id="{B435CE73-94EC-4359-A54D-35F145B8E326}"/>
            </a:ext>
          </a:extLst>
        </xdr:cNvPr>
        <xdr:cNvSpPr txBox="1">
          <a:spLocks noChangeArrowheads="1"/>
        </xdr:cNvSpPr>
      </xdr:nvSpPr>
      <xdr:spPr bwMode="auto">
        <a:xfrm>
          <a:off x="7760970" y="112821720"/>
          <a:ext cx="83983"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43058"/>
    <xdr:sp macro="" textlink="">
      <xdr:nvSpPr>
        <xdr:cNvPr id="1890" name="Text Box 9" hidden="1">
          <a:extLst>
            <a:ext uri="{FF2B5EF4-FFF2-40B4-BE49-F238E27FC236}">
              <a16:creationId xmlns:a16="http://schemas.microsoft.com/office/drawing/2014/main" id="{374428D7-723D-40BD-B03D-8A281DF4CA34}"/>
            </a:ext>
          </a:extLst>
        </xdr:cNvPr>
        <xdr:cNvSpPr txBox="1">
          <a:spLocks noChangeArrowheads="1"/>
        </xdr:cNvSpPr>
      </xdr:nvSpPr>
      <xdr:spPr bwMode="auto">
        <a:xfrm>
          <a:off x="7760970" y="112821720"/>
          <a:ext cx="84309" cy="34305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891" name="Text Box 9" hidden="1">
          <a:extLst>
            <a:ext uri="{FF2B5EF4-FFF2-40B4-BE49-F238E27FC236}">
              <a16:creationId xmlns:a16="http://schemas.microsoft.com/office/drawing/2014/main" id="{05864F9C-37E4-43B4-AFD3-F42E3CF87D2C}"/>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892" name="Text Box 9" hidden="1">
          <a:extLst>
            <a:ext uri="{FF2B5EF4-FFF2-40B4-BE49-F238E27FC236}">
              <a16:creationId xmlns:a16="http://schemas.microsoft.com/office/drawing/2014/main" id="{D2010207-1124-4D8E-8465-2F34C14C37B7}"/>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893" name="Text Box 9" hidden="1">
          <a:extLst>
            <a:ext uri="{FF2B5EF4-FFF2-40B4-BE49-F238E27FC236}">
              <a16:creationId xmlns:a16="http://schemas.microsoft.com/office/drawing/2014/main" id="{126CFED1-0889-41DC-AB6C-969ADF881A03}"/>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894" name="Text Box 9" hidden="1">
          <a:extLst>
            <a:ext uri="{FF2B5EF4-FFF2-40B4-BE49-F238E27FC236}">
              <a16:creationId xmlns:a16="http://schemas.microsoft.com/office/drawing/2014/main" id="{C6FE2802-DB88-49FC-B81F-3484B7DC56FD}"/>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895" name="Text Box 9" hidden="1">
          <a:extLst>
            <a:ext uri="{FF2B5EF4-FFF2-40B4-BE49-F238E27FC236}">
              <a16:creationId xmlns:a16="http://schemas.microsoft.com/office/drawing/2014/main" id="{71DBC686-99EE-4A12-8D4D-DCC1192EE42D}"/>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5272" cy="267213"/>
    <xdr:sp macro="" textlink="">
      <xdr:nvSpPr>
        <xdr:cNvPr id="1896" name="Text Box 9" hidden="1">
          <a:extLst>
            <a:ext uri="{FF2B5EF4-FFF2-40B4-BE49-F238E27FC236}">
              <a16:creationId xmlns:a16="http://schemas.microsoft.com/office/drawing/2014/main" id="{5E645938-5A49-4B1D-934A-0DD1EFCB2FAE}"/>
            </a:ext>
          </a:extLst>
        </xdr:cNvPr>
        <xdr:cNvSpPr txBox="1">
          <a:spLocks noChangeArrowheads="1"/>
        </xdr:cNvSpPr>
      </xdr:nvSpPr>
      <xdr:spPr bwMode="auto">
        <a:xfrm>
          <a:off x="7768590" y="112821720"/>
          <a:ext cx="8527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264367"/>
    <xdr:sp macro="" textlink="">
      <xdr:nvSpPr>
        <xdr:cNvPr id="1897" name="Text Box 9" hidden="1">
          <a:extLst>
            <a:ext uri="{FF2B5EF4-FFF2-40B4-BE49-F238E27FC236}">
              <a16:creationId xmlns:a16="http://schemas.microsoft.com/office/drawing/2014/main" id="{295BDD2E-6F8F-4944-BB10-F9743AECCFC6}"/>
            </a:ext>
          </a:extLst>
        </xdr:cNvPr>
        <xdr:cNvSpPr txBox="1">
          <a:spLocks noChangeArrowheads="1"/>
        </xdr:cNvSpPr>
      </xdr:nvSpPr>
      <xdr:spPr bwMode="auto">
        <a:xfrm>
          <a:off x="7760970" y="112821720"/>
          <a:ext cx="84309"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68717"/>
    <xdr:sp macro="" textlink="">
      <xdr:nvSpPr>
        <xdr:cNvPr id="1898" name="Text Box 9" hidden="1">
          <a:extLst>
            <a:ext uri="{FF2B5EF4-FFF2-40B4-BE49-F238E27FC236}">
              <a16:creationId xmlns:a16="http://schemas.microsoft.com/office/drawing/2014/main" id="{2DA917A1-C6AE-4D20-91E5-38E2183244E8}"/>
            </a:ext>
          </a:extLst>
        </xdr:cNvPr>
        <xdr:cNvSpPr txBox="1">
          <a:spLocks noChangeArrowheads="1"/>
        </xdr:cNvSpPr>
      </xdr:nvSpPr>
      <xdr:spPr bwMode="auto">
        <a:xfrm>
          <a:off x="7760970" y="112821720"/>
          <a:ext cx="84309"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899" name="Text Box 9" hidden="1">
          <a:extLst>
            <a:ext uri="{FF2B5EF4-FFF2-40B4-BE49-F238E27FC236}">
              <a16:creationId xmlns:a16="http://schemas.microsoft.com/office/drawing/2014/main" id="{BD46035B-8EEA-42CA-A46F-C7B38559FC28}"/>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900" name="Text Box 9" hidden="1">
          <a:extLst>
            <a:ext uri="{FF2B5EF4-FFF2-40B4-BE49-F238E27FC236}">
              <a16:creationId xmlns:a16="http://schemas.microsoft.com/office/drawing/2014/main" id="{02BE3866-214F-42ED-8FBF-E72028FB8B66}"/>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901" name="Text Box 9" hidden="1">
          <a:extLst>
            <a:ext uri="{FF2B5EF4-FFF2-40B4-BE49-F238E27FC236}">
              <a16:creationId xmlns:a16="http://schemas.microsoft.com/office/drawing/2014/main" id="{12AE38C1-7F47-4225-9486-E38DD1A6602C}"/>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902" name="Text Box 9" hidden="1">
          <a:extLst>
            <a:ext uri="{FF2B5EF4-FFF2-40B4-BE49-F238E27FC236}">
              <a16:creationId xmlns:a16="http://schemas.microsoft.com/office/drawing/2014/main" id="{F41DDD76-6AA8-4DBE-8860-CCD0E1244026}"/>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903" name="Text Box 9" hidden="1">
          <a:extLst>
            <a:ext uri="{FF2B5EF4-FFF2-40B4-BE49-F238E27FC236}">
              <a16:creationId xmlns:a16="http://schemas.microsoft.com/office/drawing/2014/main" id="{AB7DA2ED-E3D7-494C-8769-073303F877FC}"/>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5272" cy="267213"/>
    <xdr:sp macro="" textlink="">
      <xdr:nvSpPr>
        <xdr:cNvPr id="1904" name="Text Box 9" hidden="1">
          <a:extLst>
            <a:ext uri="{FF2B5EF4-FFF2-40B4-BE49-F238E27FC236}">
              <a16:creationId xmlns:a16="http://schemas.microsoft.com/office/drawing/2014/main" id="{A03C1920-A266-4601-99CB-F416B2BB291B}"/>
            </a:ext>
          </a:extLst>
        </xdr:cNvPr>
        <xdr:cNvSpPr txBox="1">
          <a:spLocks noChangeArrowheads="1"/>
        </xdr:cNvSpPr>
      </xdr:nvSpPr>
      <xdr:spPr bwMode="auto">
        <a:xfrm>
          <a:off x="7768590" y="112821720"/>
          <a:ext cx="8527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264367"/>
    <xdr:sp macro="" textlink="">
      <xdr:nvSpPr>
        <xdr:cNvPr id="1905" name="Text Box 9" hidden="1">
          <a:extLst>
            <a:ext uri="{FF2B5EF4-FFF2-40B4-BE49-F238E27FC236}">
              <a16:creationId xmlns:a16="http://schemas.microsoft.com/office/drawing/2014/main" id="{FB8C6BBE-5916-424B-A339-E9A81D250219}"/>
            </a:ext>
          </a:extLst>
        </xdr:cNvPr>
        <xdr:cNvSpPr txBox="1">
          <a:spLocks noChangeArrowheads="1"/>
        </xdr:cNvSpPr>
      </xdr:nvSpPr>
      <xdr:spPr bwMode="auto">
        <a:xfrm>
          <a:off x="7760970" y="112821720"/>
          <a:ext cx="84309"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68717"/>
    <xdr:sp macro="" textlink="">
      <xdr:nvSpPr>
        <xdr:cNvPr id="1906" name="Text Box 9" hidden="1">
          <a:extLst>
            <a:ext uri="{FF2B5EF4-FFF2-40B4-BE49-F238E27FC236}">
              <a16:creationId xmlns:a16="http://schemas.microsoft.com/office/drawing/2014/main" id="{11E367C7-1DF3-4123-87AC-CDF15A146B44}"/>
            </a:ext>
          </a:extLst>
        </xdr:cNvPr>
        <xdr:cNvSpPr txBox="1">
          <a:spLocks noChangeArrowheads="1"/>
        </xdr:cNvSpPr>
      </xdr:nvSpPr>
      <xdr:spPr bwMode="auto">
        <a:xfrm>
          <a:off x="7760970" y="112821720"/>
          <a:ext cx="84309"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907" name="Text Box 9" hidden="1">
          <a:extLst>
            <a:ext uri="{FF2B5EF4-FFF2-40B4-BE49-F238E27FC236}">
              <a16:creationId xmlns:a16="http://schemas.microsoft.com/office/drawing/2014/main" id="{C3493398-32BE-4FB7-98FC-4891B719EC0C}"/>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908" name="Text Box 9" hidden="1">
          <a:extLst>
            <a:ext uri="{FF2B5EF4-FFF2-40B4-BE49-F238E27FC236}">
              <a16:creationId xmlns:a16="http://schemas.microsoft.com/office/drawing/2014/main" id="{4955CCDF-C24D-4FA5-A5CF-7038B8435DC9}"/>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909" name="Text Box 9" hidden="1">
          <a:extLst>
            <a:ext uri="{FF2B5EF4-FFF2-40B4-BE49-F238E27FC236}">
              <a16:creationId xmlns:a16="http://schemas.microsoft.com/office/drawing/2014/main" id="{70EE7613-8CAB-4D9A-A4FE-AAFF066AF5DC}"/>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910" name="Text Box 9" hidden="1">
          <a:extLst>
            <a:ext uri="{FF2B5EF4-FFF2-40B4-BE49-F238E27FC236}">
              <a16:creationId xmlns:a16="http://schemas.microsoft.com/office/drawing/2014/main" id="{AADB7B65-067C-4266-8379-327CA4007734}"/>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911" name="Text Box 9" hidden="1">
          <a:extLst>
            <a:ext uri="{FF2B5EF4-FFF2-40B4-BE49-F238E27FC236}">
              <a16:creationId xmlns:a16="http://schemas.microsoft.com/office/drawing/2014/main" id="{0D13F294-3296-49D3-AA9A-1DBB11C37806}"/>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5272" cy="267213"/>
    <xdr:sp macro="" textlink="">
      <xdr:nvSpPr>
        <xdr:cNvPr id="1912" name="Text Box 9" hidden="1">
          <a:extLst>
            <a:ext uri="{FF2B5EF4-FFF2-40B4-BE49-F238E27FC236}">
              <a16:creationId xmlns:a16="http://schemas.microsoft.com/office/drawing/2014/main" id="{9CB3B763-CC44-4FBD-BA0D-AA6409FF0A83}"/>
            </a:ext>
          </a:extLst>
        </xdr:cNvPr>
        <xdr:cNvSpPr txBox="1">
          <a:spLocks noChangeArrowheads="1"/>
        </xdr:cNvSpPr>
      </xdr:nvSpPr>
      <xdr:spPr bwMode="auto">
        <a:xfrm>
          <a:off x="7768590" y="112821720"/>
          <a:ext cx="8527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264367"/>
    <xdr:sp macro="" textlink="">
      <xdr:nvSpPr>
        <xdr:cNvPr id="1913" name="Text Box 9" hidden="1">
          <a:extLst>
            <a:ext uri="{FF2B5EF4-FFF2-40B4-BE49-F238E27FC236}">
              <a16:creationId xmlns:a16="http://schemas.microsoft.com/office/drawing/2014/main" id="{18B78E71-9745-431F-B4BF-B6F2E24F0063}"/>
            </a:ext>
          </a:extLst>
        </xdr:cNvPr>
        <xdr:cNvSpPr txBox="1">
          <a:spLocks noChangeArrowheads="1"/>
        </xdr:cNvSpPr>
      </xdr:nvSpPr>
      <xdr:spPr bwMode="auto">
        <a:xfrm>
          <a:off x="7760970" y="112821720"/>
          <a:ext cx="84309"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68717"/>
    <xdr:sp macro="" textlink="">
      <xdr:nvSpPr>
        <xdr:cNvPr id="1914" name="Text Box 9" hidden="1">
          <a:extLst>
            <a:ext uri="{FF2B5EF4-FFF2-40B4-BE49-F238E27FC236}">
              <a16:creationId xmlns:a16="http://schemas.microsoft.com/office/drawing/2014/main" id="{B06475CC-1F88-4FB9-AA8B-8A16AB09C00F}"/>
            </a:ext>
          </a:extLst>
        </xdr:cNvPr>
        <xdr:cNvSpPr txBox="1">
          <a:spLocks noChangeArrowheads="1"/>
        </xdr:cNvSpPr>
      </xdr:nvSpPr>
      <xdr:spPr bwMode="auto">
        <a:xfrm>
          <a:off x="7760970" y="112821720"/>
          <a:ext cx="84309"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915" name="Text Box 9" hidden="1">
          <a:extLst>
            <a:ext uri="{FF2B5EF4-FFF2-40B4-BE49-F238E27FC236}">
              <a16:creationId xmlns:a16="http://schemas.microsoft.com/office/drawing/2014/main" id="{7308F7FF-9F54-427A-A510-F3E9BDC46A4D}"/>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916" name="Text Box 9" hidden="1">
          <a:extLst>
            <a:ext uri="{FF2B5EF4-FFF2-40B4-BE49-F238E27FC236}">
              <a16:creationId xmlns:a16="http://schemas.microsoft.com/office/drawing/2014/main" id="{9E2210AF-7B19-48C7-B0D0-BB7C721E89D0}"/>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7211" cy="160744"/>
    <xdr:sp macro="" textlink="">
      <xdr:nvSpPr>
        <xdr:cNvPr id="1917" name="Text Box 9" hidden="1">
          <a:extLst>
            <a:ext uri="{FF2B5EF4-FFF2-40B4-BE49-F238E27FC236}">
              <a16:creationId xmlns:a16="http://schemas.microsoft.com/office/drawing/2014/main" id="{CE9D5AEC-3DA6-4909-A8ED-3239EBC1FD12}"/>
            </a:ext>
          </a:extLst>
        </xdr:cNvPr>
        <xdr:cNvSpPr txBox="1">
          <a:spLocks noChangeArrowheads="1"/>
        </xdr:cNvSpPr>
      </xdr:nvSpPr>
      <xdr:spPr bwMode="auto">
        <a:xfrm>
          <a:off x="7768590" y="112821720"/>
          <a:ext cx="87211"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21"/>
    <xdr:sp macro="" textlink="">
      <xdr:nvSpPr>
        <xdr:cNvPr id="1918" name="Text Box 9" hidden="1">
          <a:extLst>
            <a:ext uri="{FF2B5EF4-FFF2-40B4-BE49-F238E27FC236}">
              <a16:creationId xmlns:a16="http://schemas.microsoft.com/office/drawing/2014/main" id="{51C0727C-670A-4893-83BA-722F8C08EEC5}"/>
            </a:ext>
          </a:extLst>
        </xdr:cNvPr>
        <xdr:cNvSpPr txBox="1">
          <a:spLocks noChangeArrowheads="1"/>
        </xdr:cNvSpPr>
      </xdr:nvSpPr>
      <xdr:spPr bwMode="auto">
        <a:xfrm>
          <a:off x="7768590" y="112821720"/>
          <a:ext cx="59675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21"/>
    <xdr:sp macro="" textlink="">
      <xdr:nvSpPr>
        <xdr:cNvPr id="1919" name="Text Box 9" hidden="1">
          <a:extLst>
            <a:ext uri="{FF2B5EF4-FFF2-40B4-BE49-F238E27FC236}">
              <a16:creationId xmlns:a16="http://schemas.microsoft.com/office/drawing/2014/main" id="{D9DFF2A9-F87C-445C-9A6B-31E0FB31832E}"/>
            </a:ext>
          </a:extLst>
        </xdr:cNvPr>
        <xdr:cNvSpPr txBox="1">
          <a:spLocks noChangeArrowheads="1"/>
        </xdr:cNvSpPr>
      </xdr:nvSpPr>
      <xdr:spPr bwMode="auto">
        <a:xfrm>
          <a:off x="7768590" y="112821720"/>
          <a:ext cx="59675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57"/>
    <xdr:sp macro="" textlink="">
      <xdr:nvSpPr>
        <xdr:cNvPr id="1920" name="Text Box 9" hidden="1">
          <a:extLst>
            <a:ext uri="{FF2B5EF4-FFF2-40B4-BE49-F238E27FC236}">
              <a16:creationId xmlns:a16="http://schemas.microsoft.com/office/drawing/2014/main" id="{3EC75B3E-76FE-490E-8534-0F7BC60A0866}"/>
            </a:ext>
          </a:extLst>
        </xdr:cNvPr>
        <xdr:cNvSpPr txBox="1">
          <a:spLocks noChangeArrowheads="1"/>
        </xdr:cNvSpPr>
      </xdr:nvSpPr>
      <xdr:spPr bwMode="auto">
        <a:xfrm>
          <a:off x="7768590" y="112821720"/>
          <a:ext cx="59675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921" name="Text Box 9" hidden="1">
          <a:extLst>
            <a:ext uri="{FF2B5EF4-FFF2-40B4-BE49-F238E27FC236}">
              <a16:creationId xmlns:a16="http://schemas.microsoft.com/office/drawing/2014/main" id="{0E21AC9D-48B9-4CC8-8DEE-A63C2808702D}"/>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922" name="Text Box 9" hidden="1">
          <a:extLst>
            <a:ext uri="{FF2B5EF4-FFF2-40B4-BE49-F238E27FC236}">
              <a16:creationId xmlns:a16="http://schemas.microsoft.com/office/drawing/2014/main" id="{C495D366-64C5-42B8-A1C2-B8B29FAE9C84}"/>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21"/>
    <xdr:sp macro="" textlink="">
      <xdr:nvSpPr>
        <xdr:cNvPr id="1923" name="Text Box 9" hidden="1">
          <a:extLst>
            <a:ext uri="{FF2B5EF4-FFF2-40B4-BE49-F238E27FC236}">
              <a16:creationId xmlns:a16="http://schemas.microsoft.com/office/drawing/2014/main" id="{0F6285D0-1F3F-4FFA-AEED-6231C1AC8330}"/>
            </a:ext>
          </a:extLst>
        </xdr:cNvPr>
        <xdr:cNvSpPr txBox="1">
          <a:spLocks noChangeArrowheads="1"/>
        </xdr:cNvSpPr>
      </xdr:nvSpPr>
      <xdr:spPr bwMode="auto">
        <a:xfrm>
          <a:off x="7768590" y="112821720"/>
          <a:ext cx="59675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21"/>
    <xdr:sp macro="" textlink="">
      <xdr:nvSpPr>
        <xdr:cNvPr id="1924" name="Text Box 9" hidden="1">
          <a:extLst>
            <a:ext uri="{FF2B5EF4-FFF2-40B4-BE49-F238E27FC236}">
              <a16:creationId xmlns:a16="http://schemas.microsoft.com/office/drawing/2014/main" id="{5095DB61-9081-4595-97B0-3A39EE006D84}"/>
            </a:ext>
          </a:extLst>
        </xdr:cNvPr>
        <xdr:cNvSpPr txBox="1">
          <a:spLocks noChangeArrowheads="1"/>
        </xdr:cNvSpPr>
      </xdr:nvSpPr>
      <xdr:spPr bwMode="auto">
        <a:xfrm>
          <a:off x="7768590" y="112821720"/>
          <a:ext cx="59675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596755" cy="124557"/>
    <xdr:sp macro="" textlink="">
      <xdr:nvSpPr>
        <xdr:cNvPr id="1925" name="Text Box 9" hidden="1">
          <a:extLst>
            <a:ext uri="{FF2B5EF4-FFF2-40B4-BE49-F238E27FC236}">
              <a16:creationId xmlns:a16="http://schemas.microsoft.com/office/drawing/2014/main" id="{67C173C3-14BD-4647-8A40-7F81A9A59C20}"/>
            </a:ext>
          </a:extLst>
        </xdr:cNvPr>
        <xdr:cNvSpPr txBox="1">
          <a:spLocks noChangeArrowheads="1"/>
        </xdr:cNvSpPr>
      </xdr:nvSpPr>
      <xdr:spPr bwMode="auto">
        <a:xfrm>
          <a:off x="7768590" y="112821720"/>
          <a:ext cx="59675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926" name="Text Box 9" hidden="1">
          <a:extLst>
            <a:ext uri="{FF2B5EF4-FFF2-40B4-BE49-F238E27FC236}">
              <a16:creationId xmlns:a16="http://schemas.microsoft.com/office/drawing/2014/main" id="{168A557F-00C7-47D0-9E5A-EFEFE432A92D}"/>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5272" cy="267213"/>
    <xdr:sp macro="" textlink="">
      <xdr:nvSpPr>
        <xdr:cNvPr id="1927" name="Text Box 9" hidden="1">
          <a:extLst>
            <a:ext uri="{FF2B5EF4-FFF2-40B4-BE49-F238E27FC236}">
              <a16:creationId xmlns:a16="http://schemas.microsoft.com/office/drawing/2014/main" id="{A0EC5CB3-CB2B-4CFF-A05B-754FB66C8F44}"/>
            </a:ext>
          </a:extLst>
        </xdr:cNvPr>
        <xdr:cNvSpPr txBox="1">
          <a:spLocks noChangeArrowheads="1"/>
        </xdr:cNvSpPr>
      </xdr:nvSpPr>
      <xdr:spPr bwMode="auto">
        <a:xfrm>
          <a:off x="7768590" y="112821720"/>
          <a:ext cx="8527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7211" cy="160744"/>
    <xdr:sp macro="" textlink="">
      <xdr:nvSpPr>
        <xdr:cNvPr id="1928" name="Text Box 9" hidden="1">
          <a:extLst>
            <a:ext uri="{FF2B5EF4-FFF2-40B4-BE49-F238E27FC236}">
              <a16:creationId xmlns:a16="http://schemas.microsoft.com/office/drawing/2014/main" id="{A3974E06-1828-40CA-9592-66ED3A5BFEC7}"/>
            </a:ext>
          </a:extLst>
        </xdr:cNvPr>
        <xdr:cNvSpPr txBox="1">
          <a:spLocks noChangeArrowheads="1"/>
        </xdr:cNvSpPr>
      </xdr:nvSpPr>
      <xdr:spPr bwMode="auto">
        <a:xfrm>
          <a:off x="7768590" y="112821720"/>
          <a:ext cx="87211"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7211" cy="160970"/>
    <xdr:sp macro="" textlink="">
      <xdr:nvSpPr>
        <xdr:cNvPr id="1929" name="Text Box 9" hidden="1">
          <a:extLst>
            <a:ext uri="{FF2B5EF4-FFF2-40B4-BE49-F238E27FC236}">
              <a16:creationId xmlns:a16="http://schemas.microsoft.com/office/drawing/2014/main" id="{A3AFBA44-2C94-4B6B-9882-C72C09E79851}"/>
            </a:ext>
          </a:extLst>
        </xdr:cNvPr>
        <xdr:cNvSpPr txBox="1">
          <a:spLocks noChangeArrowheads="1"/>
        </xdr:cNvSpPr>
      </xdr:nvSpPr>
      <xdr:spPr bwMode="auto">
        <a:xfrm>
          <a:off x="7768590" y="112821720"/>
          <a:ext cx="87211" cy="1609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264367"/>
    <xdr:sp macro="" textlink="">
      <xdr:nvSpPr>
        <xdr:cNvPr id="1930" name="Text Box 9" hidden="1">
          <a:extLst>
            <a:ext uri="{FF2B5EF4-FFF2-40B4-BE49-F238E27FC236}">
              <a16:creationId xmlns:a16="http://schemas.microsoft.com/office/drawing/2014/main" id="{E6B0203D-F76E-451B-A493-7EE5839248D6}"/>
            </a:ext>
          </a:extLst>
        </xdr:cNvPr>
        <xdr:cNvSpPr txBox="1">
          <a:spLocks noChangeArrowheads="1"/>
        </xdr:cNvSpPr>
      </xdr:nvSpPr>
      <xdr:spPr bwMode="auto">
        <a:xfrm>
          <a:off x="7760970" y="112821720"/>
          <a:ext cx="84309"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68717"/>
    <xdr:sp macro="" textlink="">
      <xdr:nvSpPr>
        <xdr:cNvPr id="1931" name="Text Box 9" hidden="1">
          <a:extLst>
            <a:ext uri="{FF2B5EF4-FFF2-40B4-BE49-F238E27FC236}">
              <a16:creationId xmlns:a16="http://schemas.microsoft.com/office/drawing/2014/main" id="{4A2E94AE-CD0E-457C-A763-AA66E6EC28D0}"/>
            </a:ext>
          </a:extLst>
        </xdr:cNvPr>
        <xdr:cNvSpPr txBox="1">
          <a:spLocks noChangeArrowheads="1"/>
        </xdr:cNvSpPr>
      </xdr:nvSpPr>
      <xdr:spPr bwMode="auto">
        <a:xfrm>
          <a:off x="7760970" y="112821720"/>
          <a:ext cx="84309"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932" name="Text Box 9" hidden="1">
          <a:extLst>
            <a:ext uri="{FF2B5EF4-FFF2-40B4-BE49-F238E27FC236}">
              <a16:creationId xmlns:a16="http://schemas.microsoft.com/office/drawing/2014/main" id="{7C41492E-394E-43AA-AB0B-EFBD6EE69D2D}"/>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933" name="Text Box 9" hidden="1">
          <a:extLst>
            <a:ext uri="{FF2B5EF4-FFF2-40B4-BE49-F238E27FC236}">
              <a16:creationId xmlns:a16="http://schemas.microsoft.com/office/drawing/2014/main" id="{394B04EC-4919-4DE0-9DF0-91B16BEC05C7}"/>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934" name="Text Box 9" hidden="1">
          <a:extLst>
            <a:ext uri="{FF2B5EF4-FFF2-40B4-BE49-F238E27FC236}">
              <a16:creationId xmlns:a16="http://schemas.microsoft.com/office/drawing/2014/main" id="{14416554-4C84-4518-895E-204CE2058D79}"/>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935" name="Text Box 9" hidden="1">
          <a:extLst>
            <a:ext uri="{FF2B5EF4-FFF2-40B4-BE49-F238E27FC236}">
              <a16:creationId xmlns:a16="http://schemas.microsoft.com/office/drawing/2014/main" id="{F27E137C-552F-4A37-B9EA-615AD03E114B}"/>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936" name="Text Box 9" hidden="1">
          <a:extLst>
            <a:ext uri="{FF2B5EF4-FFF2-40B4-BE49-F238E27FC236}">
              <a16:creationId xmlns:a16="http://schemas.microsoft.com/office/drawing/2014/main" id="{51EA1C03-A2EF-47DD-9E1F-52EC8C7E8BAB}"/>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5272" cy="267213"/>
    <xdr:sp macro="" textlink="">
      <xdr:nvSpPr>
        <xdr:cNvPr id="1937" name="Text Box 9" hidden="1">
          <a:extLst>
            <a:ext uri="{FF2B5EF4-FFF2-40B4-BE49-F238E27FC236}">
              <a16:creationId xmlns:a16="http://schemas.microsoft.com/office/drawing/2014/main" id="{4010C991-3B80-4CE5-887A-4B0E8A4C360D}"/>
            </a:ext>
          </a:extLst>
        </xdr:cNvPr>
        <xdr:cNvSpPr txBox="1">
          <a:spLocks noChangeArrowheads="1"/>
        </xdr:cNvSpPr>
      </xdr:nvSpPr>
      <xdr:spPr bwMode="auto">
        <a:xfrm>
          <a:off x="7768590" y="112821720"/>
          <a:ext cx="8527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264367"/>
    <xdr:sp macro="" textlink="">
      <xdr:nvSpPr>
        <xdr:cNvPr id="1938" name="Text Box 9" hidden="1">
          <a:extLst>
            <a:ext uri="{FF2B5EF4-FFF2-40B4-BE49-F238E27FC236}">
              <a16:creationId xmlns:a16="http://schemas.microsoft.com/office/drawing/2014/main" id="{85E41389-E072-419B-8F84-45F3EC577E67}"/>
            </a:ext>
          </a:extLst>
        </xdr:cNvPr>
        <xdr:cNvSpPr txBox="1">
          <a:spLocks noChangeArrowheads="1"/>
        </xdr:cNvSpPr>
      </xdr:nvSpPr>
      <xdr:spPr bwMode="auto">
        <a:xfrm>
          <a:off x="7760970" y="112821720"/>
          <a:ext cx="84309"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68717"/>
    <xdr:sp macro="" textlink="">
      <xdr:nvSpPr>
        <xdr:cNvPr id="1939" name="Text Box 9" hidden="1">
          <a:extLst>
            <a:ext uri="{FF2B5EF4-FFF2-40B4-BE49-F238E27FC236}">
              <a16:creationId xmlns:a16="http://schemas.microsoft.com/office/drawing/2014/main" id="{5D90065C-1011-4275-8319-C77C0C31D3A4}"/>
            </a:ext>
          </a:extLst>
        </xdr:cNvPr>
        <xdr:cNvSpPr txBox="1">
          <a:spLocks noChangeArrowheads="1"/>
        </xdr:cNvSpPr>
      </xdr:nvSpPr>
      <xdr:spPr bwMode="auto">
        <a:xfrm>
          <a:off x="7760970" y="112821720"/>
          <a:ext cx="84309"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940" name="Text Box 9" hidden="1">
          <a:extLst>
            <a:ext uri="{FF2B5EF4-FFF2-40B4-BE49-F238E27FC236}">
              <a16:creationId xmlns:a16="http://schemas.microsoft.com/office/drawing/2014/main" id="{76FE8834-BECC-476B-949F-CA09D16702F6}"/>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941" name="Text Box 9" hidden="1">
          <a:extLst>
            <a:ext uri="{FF2B5EF4-FFF2-40B4-BE49-F238E27FC236}">
              <a16:creationId xmlns:a16="http://schemas.microsoft.com/office/drawing/2014/main" id="{8727D99B-C2B1-457A-9BB1-3EFA3AD04780}"/>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942" name="Text Box 9" hidden="1">
          <a:extLst>
            <a:ext uri="{FF2B5EF4-FFF2-40B4-BE49-F238E27FC236}">
              <a16:creationId xmlns:a16="http://schemas.microsoft.com/office/drawing/2014/main" id="{30E555BC-7602-4191-A90D-09A00404EDF3}"/>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943" name="Text Box 9" hidden="1">
          <a:extLst>
            <a:ext uri="{FF2B5EF4-FFF2-40B4-BE49-F238E27FC236}">
              <a16:creationId xmlns:a16="http://schemas.microsoft.com/office/drawing/2014/main" id="{6747F4A8-BFB3-490E-8F8C-BBA0304BFEC3}"/>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944" name="Text Box 9" hidden="1">
          <a:extLst>
            <a:ext uri="{FF2B5EF4-FFF2-40B4-BE49-F238E27FC236}">
              <a16:creationId xmlns:a16="http://schemas.microsoft.com/office/drawing/2014/main" id="{79802801-B158-4CD2-AAC0-47B750852735}"/>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5272" cy="267213"/>
    <xdr:sp macro="" textlink="">
      <xdr:nvSpPr>
        <xdr:cNvPr id="1945" name="Text Box 9" hidden="1">
          <a:extLst>
            <a:ext uri="{FF2B5EF4-FFF2-40B4-BE49-F238E27FC236}">
              <a16:creationId xmlns:a16="http://schemas.microsoft.com/office/drawing/2014/main" id="{8AA61CA2-9590-470E-BFF5-59F9558AFD82}"/>
            </a:ext>
          </a:extLst>
        </xdr:cNvPr>
        <xdr:cNvSpPr txBox="1">
          <a:spLocks noChangeArrowheads="1"/>
        </xdr:cNvSpPr>
      </xdr:nvSpPr>
      <xdr:spPr bwMode="auto">
        <a:xfrm>
          <a:off x="7768590" y="112821720"/>
          <a:ext cx="8527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264367"/>
    <xdr:sp macro="" textlink="">
      <xdr:nvSpPr>
        <xdr:cNvPr id="1946" name="Text Box 9" hidden="1">
          <a:extLst>
            <a:ext uri="{FF2B5EF4-FFF2-40B4-BE49-F238E27FC236}">
              <a16:creationId xmlns:a16="http://schemas.microsoft.com/office/drawing/2014/main" id="{01B6753C-9A39-4422-83F7-606BA67694FB}"/>
            </a:ext>
          </a:extLst>
        </xdr:cNvPr>
        <xdr:cNvSpPr txBox="1">
          <a:spLocks noChangeArrowheads="1"/>
        </xdr:cNvSpPr>
      </xdr:nvSpPr>
      <xdr:spPr bwMode="auto">
        <a:xfrm>
          <a:off x="7760970" y="112821720"/>
          <a:ext cx="84309"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68717"/>
    <xdr:sp macro="" textlink="">
      <xdr:nvSpPr>
        <xdr:cNvPr id="1947" name="Text Box 9" hidden="1">
          <a:extLst>
            <a:ext uri="{FF2B5EF4-FFF2-40B4-BE49-F238E27FC236}">
              <a16:creationId xmlns:a16="http://schemas.microsoft.com/office/drawing/2014/main" id="{40EE8A77-4236-4608-8D4B-B03E066A6AD0}"/>
            </a:ext>
          </a:extLst>
        </xdr:cNvPr>
        <xdr:cNvSpPr txBox="1">
          <a:spLocks noChangeArrowheads="1"/>
        </xdr:cNvSpPr>
      </xdr:nvSpPr>
      <xdr:spPr bwMode="auto">
        <a:xfrm>
          <a:off x="7760970" y="112821720"/>
          <a:ext cx="84309"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948" name="Text Box 9" hidden="1">
          <a:extLst>
            <a:ext uri="{FF2B5EF4-FFF2-40B4-BE49-F238E27FC236}">
              <a16:creationId xmlns:a16="http://schemas.microsoft.com/office/drawing/2014/main" id="{381D6B49-6B09-4514-A50C-04D6637444A1}"/>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949" name="Text Box 9" hidden="1">
          <a:extLst>
            <a:ext uri="{FF2B5EF4-FFF2-40B4-BE49-F238E27FC236}">
              <a16:creationId xmlns:a16="http://schemas.microsoft.com/office/drawing/2014/main" id="{D5C726FE-A546-4AA4-8BB0-B8D178190DCA}"/>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08474"/>
    <xdr:sp macro="" textlink="">
      <xdr:nvSpPr>
        <xdr:cNvPr id="1950" name="Text Box 9" hidden="1">
          <a:extLst>
            <a:ext uri="{FF2B5EF4-FFF2-40B4-BE49-F238E27FC236}">
              <a16:creationId xmlns:a16="http://schemas.microsoft.com/office/drawing/2014/main" id="{25854FAF-3954-497A-9105-C3E29398AF2B}"/>
            </a:ext>
          </a:extLst>
        </xdr:cNvPr>
        <xdr:cNvSpPr txBox="1">
          <a:spLocks noChangeArrowheads="1"/>
        </xdr:cNvSpPr>
      </xdr:nvSpPr>
      <xdr:spPr bwMode="auto">
        <a:xfrm>
          <a:off x="7760970" y="112821720"/>
          <a:ext cx="96838" cy="3084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96838" cy="390031"/>
    <xdr:sp macro="" textlink="">
      <xdr:nvSpPr>
        <xdr:cNvPr id="1951" name="Text Box 9" hidden="1">
          <a:extLst>
            <a:ext uri="{FF2B5EF4-FFF2-40B4-BE49-F238E27FC236}">
              <a16:creationId xmlns:a16="http://schemas.microsoft.com/office/drawing/2014/main" id="{52E4FD42-E1B2-467A-8028-E2019F75529F}"/>
            </a:ext>
          </a:extLst>
        </xdr:cNvPr>
        <xdr:cNvSpPr txBox="1">
          <a:spLocks noChangeArrowheads="1"/>
        </xdr:cNvSpPr>
      </xdr:nvSpPr>
      <xdr:spPr bwMode="auto">
        <a:xfrm>
          <a:off x="7760970" y="112821720"/>
          <a:ext cx="96838" cy="39003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75546" cy="390767"/>
    <xdr:sp macro="" textlink="">
      <xdr:nvSpPr>
        <xdr:cNvPr id="1952" name="Text Box 9" hidden="1">
          <a:extLst>
            <a:ext uri="{FF2B5EF4-FFF2-40B4-BE49-F238E27FC236}">
              <a16:creationId xmlns:a16="http://schemas.microsoft.com/office/drawing/2014/main" id="{63C5DA3E-1D3C-4C25-A649-23447C449E5F}"/>
            </a:ext>
          </a:extLst>
        </xdr:cNvPr>
        <xdr:cNvSpPr txBox="1">
          <a:spLocks noChangeArrowheads="1"/>
        </xdr:cNvSpPr>
      </xdr:nvSpPr>
      <xdr:spPr bwMode="auto">
        <a:xfrm>
          <a:off x="7768590" y="112821720"/>
          <a:ext cx="75546" cy="39076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5272" cy="267213"/>
    <xdr:sp macro="" textlink="">
      <xdr:nvSpPr>
        <xdr:cNvPr id="1953" name="Text Box 9" hidden="1">
          <a:extLst>
            <a:ext uri="{FF2B5EF4-FFF2-40B4-BE49-F238E27FC236}">
              <a16:creationId xmlns:a16="http://schemas.microsoft.com/office/drawing/2014/main" id="{65BF0695-6B9B-4A91-BDAA-4CD5972633AF}"/>
            </a:ext>
          </a:extLst>
        </xdr:cNvPr>
        <xdr:cNvSpPr txBox="1">
          <a:spLocks noChangeArrowheads="1"/>
        </xdr:cNvSpPr>
      </xdr:nvSpPr>
      <xdr:spPr bwMode="auto">
        <a:xfrm>
          <a:off x="7768590" y="112821720"/>
          <a:ext cx="8527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264367"/>
    <xdr:sp macro="" textlink="">
      <xdr:nvSpPr>
        <xdr:cNvPr id="1954" name="Text Box 9" hidden="1">
          <a:extLst>
            <a:ext uri="{FF2B5EF4-FFF2-40B4-BE49-F238E27FC236}">
              <a16:creationId xmlns:a16="http://schemas.microsoft.com/office/drawing/2014/main" id="{81E89B60-5876-4736-B52F-19C9CBC5C78A}"/>
            </a:ext>
          </a:extLst>
        </xdr:cNvPr>
        <xdr:cNvSpPr txBox="1">
          <a:spLocks noChangeArrowheads="1"/>
        </xdr:cNvSpPr>
      </xdr:nvSpPr>
      <xdr:spPr bwMode="auto">
        <a:xfrm>
          <a:off x="7760970" y="112821720"/>
          <a:ext cx="84309"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125</xdr:row>
      <xdr:rowOff>0</xdr:rowOff>
    </xdr:from>
    <xdr:ext cx="84309" cy="368717"/>
    <xdr:sp macro="" textlink="">
      <xdr:nvSpPr>
        <xdr:cNvPr id="1955" name="Text Box 9" hidden="1">
          <a:extLst>
            <a:ext uri="{FF2B5EF4-FFF2-40B4-BE49-F238E27FC236}">
              <a16:creationId xmlns:a16="http://schemas.microsoft.com/office/drawing/2014/main" id="{AC3AFEA2-A41F-4941-8C91-D50F70F6810C}"/>
            </a:ext>
          </a:extLst>
        </xdr:cNvPr>
        <xdr:cNvSpPr txBox="1">
          <a:spLocks noChangeArrowheads="1"/>
        </xdr:cNvSpPr>
      </xdr:nvSpPr>
      <xdr:spPr bwMode="auto">
        <a:xfrm>
          <a:off x="7760970" y="112821720"/>
          <a:ext cx="84309" cy="3687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88065" cy="343715"/>
    <xdr:sp macro="" textlink="">
      <xdr:nvSpPr>
        <xdr:cNvPr id="1956" name="Text Box 9" hidden="1">
          <a:extLst>
            <a:ext uri="{FF2B5EF4-FFF2-40B4-BE49-F238E27FC236}">
              <a16:creationId xmlns:a16="http://schemas.microsoft.com/office/drawing/2014/main" id="{EE3D45D9-E0FD-4CB2-B6F8-1C3FA28BF825}"/>
            </a:ext>
          </a:extLst>
        </xdr:cNvPr>
        <xdr:cNvSpPr txBox="1">
          <a:spLocks noChangeArrowheads="1"/>
        </xdr:cNvSpPr>
      </xdr:nvSpPr>
      <xdr:spPr bwMode="auto">
        <a:xfrm>
          <a:off x="7768590" y="112821720"/>
          <a:ext cx="88065" cy="3437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125</xdr:row>
      <xdr:rowOff>0</xdr:rowOff>
    </xdr:from>
    <xdr:ext cx="91191" cy="245992"/>
    <xdr:sp macro="" textlink="">
      <xdr:nvSpPr>
        <xdr:cNvPr id="1957" name="Text Box 9" hidden="1">
          <a:extLst>
            <a:ext uri="{FF2B5EF4-FFF2-40B4-BE49-F238E27FC236}">
              <a16:creationId xmlns:a16="http://schemas.microsoft.com/office/drawing/2014/main" id="{686ED760-76BF-4796-AB49-5AFDE7A14654}"/>
            </a:ext>
          </a:extLst>
        </xdr:cNvPr>
        <xdr:cNvSpPr txBox="1">
          <a:spLocks noChangeArrowheads="1"/>
        </xdr:cNvSpPr>
      </xdr:nvSpPr>
      <xdr:spPr bwMode="auto">
        <a:xfrm>
          <a:off x="7768590" y="112821720"/>
          <a:ext cx="91191" cy="24599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1958" name="Text Box 9" hidden="1">
          <a:extLst>
            <a:ext uri="{FF2B5EF4-FFF2-40B4-BE49-F238E27FC236}">
              <a16:creationId xmlns:a16="http://schemas.microsoft.com/office/drawing/2014/main" id="{1A760BAF-BE11-4B15-B040-FBE4DF9C7F4F}"/>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1959" name="Text Box 9" hidden="1">
          <a:extLst>
            <a:ext uri="{FF2B5EF4-FFF2-40B4-BE49-F238E27FC236}">
              <a16:creationId xmlns:a16="http://schemas.microsoft.com/office/drawing/2014/main" id="{99232CD7-F076-4F44-AE07-BA6C6E9CE26F}"/>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1960" name="Text Box 9" hidden="1">
          <a:extLst>
            <a:ext uri="{FF2B5EF4-FFF2-40B4-BE49-F238E27FC236}">
              <a16:creationId xmlns:a16="http://schemas.microsoft.com/office/drawing/2014/main" id="{06B4721E-558F-4F33-ABE6-5E1AF0D63C95}"/>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43718" cy="218152"/>
    <xdr:sp macro="" textlink="">
      <xdr:nvSpPr>
        <xdr:cNvPr id="1961" name="Text Box 9" hidden="1">
          <a:extLst>
            <a:ext uri="{FF2B5EF4-FFF2-40B4-BE49-F238E27FC236}">
              <a16:creationId xmlns:a16="http://schemas.microsoft.com/office/drawing/2014/main" id="{987C384D-6327-4664-974E-17B587691C88}"/>
            </a:ext>
          </a:extLst>
        </xdr:cNvPr>
        <xdr:cNvSpPr txBox="1">
          <a:spLocks noChangeArrowheads="1"/>
        </xdr:cNvSpPr>
      </xdr:nvSpPr>
      <xdr:spPr bwMode="auto">
        <a:xfrm>
          <a:off x="7768590" y="122064780"/>
          <a:ext cx="43718"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3983" cy="221166"/>
    <xdr:sp macro="" textlink="">
      <xdr:nvSpPr>
        <xdr:cNvPr id="1962" name="Text Box 9" hidden="1">
          <a:extLst>
            <a:ext uri="{FF2B5EF4-FFF2-40B4-BE49-F238E27FC236}">
              <a16:creationId xmlns:a16="http://schemas.microsoft.com/office/drawing/2014/main" id="{35202117-496D-430D-A064-6A57D34F5AD0}"/>
            </a:ext>
          </a:extLst>
        </xdr:cNvPr>
        <xdr:cNvSpPr txBox="1">
          <a:spLocks noChangeArrowheads="1"/>
        </xdr:cNvSpPr>
      </xdr:nvSpPr>
      <xdr:spPr bwMode="auto">
        <a:xfrm>
          <a:off x="7760970" y="122064780"/>
          <a:ext cx="83983" cy="2211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1950"/>
    <xdr:sp macro="" textlink="">
      <xdr:nvSpPr>
        <xdr:cNvPr id="1963" name="Text Box 9" hidden="1">
          <a:extLst>
            <a:ext uri="{FF2B5EF4-FFF2-40B4-BE49-F238E27FC236}">
              <a16:creationId xmlns:a16="http://schemas.microsoft.com/office/drawing/2014/main" id="{251F9824-F364-4ECB-AA3D-526B53331EA0}"/>
            </a:ext>
          </a:extLst>
        </xdr:cNvPr>
        <xdr:cNvSpPr txBox="1">
          <a:spLocks noChangeArrowheads="1"/>
        </xdr:cNvSpPr>
      </xdr:nvSpPr>
      <xdr:spPr bwMode="auto">
        <a:xfrm>
          <a:off x="7760970" y="122064780"/>
          <a:ext cx="84309" cy="30949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1964" name="Text Box 9" hidden="1">
          <a:extLst>
            <a:ext uri="{FF2B5EF4-FFF2-40B4-BE49-F238E27FC236}">
              <a16:creationId xmlns:a16="http://schemas.microsoft.com/office/drawing/2014/main" id="{6C7809FA-674F-4B2D-916E-EA3AA0B99419}"/>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1965" name="Text Box 9" hidden="1">
          <a:extLst>
            <a:ext uri="{FF2B5EF4-FFF2-40B4-BE49-F238E27FC236}">
              <a16:creationId xmlns:a16="http://schemas.microsoft.com/office/drawing/2014/main" id="{622DCE54-4D61-4F10-AF64-D3AB2FBA6F1A}"/>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57231"/>
    <xdr:sp macro="" textlink="">
      <xdr:nvSpPr>
        <xdr:cNvPr id="1966" name="Text Box 9" hidden="1">
          <a:extLst>
            <a:ext uri="{FF2B5EF4-FFF2-40B4-BE49-F238E27FC236}">
              <a16:creationId xmlns:a16="http://schemas.microsoft.com/office/drawing/2014/main" id="{3B03C1E8-3557-4B22-85DF-3AF61E8BD950}"/>
            </a:ext>
          </a:extLst>
        </xdr:cNvPr>
        <xdr:cNvSpPr txBox="1">
          <a:spLocks noChangeArrowheads="1"/>
        </xdr:cNvSpPr>
      </xdr:nvSpPr>
      <xdr:spPr bwMode="auto">
        <a:xfrm>
          <a:off x="7768590" y="122064780"/>
          <a:ext cx="87211" cy="15723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16828"/>
    <xdr:sp macro="" textlink="">
      <xdr:nvSpPr>
        <xdr:cNvPr id="1967" name="Text Box 9" hidden="1">
          <a:extLst>
            <a:ext uri="{FF2B5EF4-FFF2-40B4-BE49-F238E27FC236}">
              <a16:creationId xmlns:a16="http://schemas.microsoft.com/office/drawing/2014/main" id="{1473B012-FB13-4649-995C-15C32055BC8B}"/>
            </a:ext>
          </a:extLst>
        </xdr:cNvPr>
        <xdr:cNvSpPr txBox="1">
          <a:spLocks noChangeArrowheads="1"/>
        </xdr:cNvSpPr>
      </xdr:nvSpPr>
      <xdr:spPr bwMode="auto">
        <a:xfrm>
          <a:off x="7768590" y="122064780"/>
          <a:ext cx="596755" cy="11682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16828"/>
    <xdr:sp macro="" textlink="">
      <xdr:nvSpPr>
        <xdr:cNvPr id="1968" name="Text Box 9" hidden="1">
          <a:extLst>
            <a:ext uri="{FF2B5EF4-FFF2-40B4-BE49-F238E27FC236}">
              <a16:creationId xmlns:a16="http://schemas.microsoft.com/office/drawing/2014/main" id="{2511EB1A-A704-4054-885E-0643C84085D6}"/>
            </a:ext>
          </a:extLst>
        </xdr:cNvPr>
        <xdr:cNvSpPr txBox="1">
          <a:spLocks noChangeArrowheads="1"/>
        </xdr:cNvSpPr>
      </xdr:nvSpPr>
      <xdr:spPr bwMode="auto">
        <a:xfrm>
          <a:off x="7768590" y="122064780"/>
          <a:ext cx="596755" cy="11682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16859"/>
    <xdr:sp macro="" textlink="">
      <xdr:nvSpPr>
        <xdr:cNvPr id="1969" name="Text Box 9" hidden="1">
          <a:extLst>
            <a:ext uri="{FF2B5EF4-FFF2-40B4-BE49-F238E27FC236}">
              <a16:creationId xmlns:a16="http://schemas.microsoft.com/office/drawing/2014/main" id="{37D855DA-9899-4602-8ACA-559F27EF53CE}"/>
            </a:ext>
          </a:extLst>
        </xdr:cNvPr>
        <xdr:cNvSpPr txBox="1">
          <a:spLocks noChangeArrowheads="1"/>
        </xdr:cNvSpPr>
      </xdr:nvSpPr>
      <xdr:spPr bwMode="auto">
        <a:xfrm>
          <a:off x="7768590" y="122064780"/>
          <a:ext cx="596755" cy="11685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1970" name="Text Box 9" hidden="1">
          <a:extLst>
            <a:ext uri="{FF2B5EF4-FFF2-40B4-BE49-F238E27FC236}">
              <a16:creationId xmlns:a16="http://schemas.microsoft.com/office/drawing/2014/main" id="{002BD773-31BC-4287-A47C-AEAF8535DBE6}"/>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1971" name="Text Box 9" hidden="1">
          <a:extLst>
            <a:ext uri="{FF2B5EF4-FFF2-40B4-BE49-F238E27FC236}">
              <a16:creationId xmlns:a16="http://schemas.microsoft.com/office/drawing/2014/main" id="{9D3FBB13-2F56-4F97-B8E2-5EACA0E05514}"/>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16828"/>
    <xdr:sp macro="" textlink="">
      <xdr:nvSpPr>
        <xdr:cNvPr id="1972" name="Text Box 9" hidden="1">
          <a:extLst>
            <a:ext uri="{FF2B5EF4-FFF2-40B4-BE49-F238E27FC236}">
              <a16:creationId xmlns:a16="http://schemas.microsoft.com/office/drawing/2014/main" id="{CA7250BF-6AD6-486B-8190-A64EC605560A}"/>
            </a:ext>
          </a:extLst>
        </xdr:cNvPr>
        <xdr:cNvSpPr txBox="1">
          <a:spLocks noChangeArrowheads="1"/>
        </xdr:cNvSpPr>
      </xdr:nvSpPr>
      <xdr:spPr bwMode="auto">
        <a:xfrm>
          <a:off x="7768590" y="122064780"/>
          <a:ext cx="596755" cy="11682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16828"/>
    <xdr:sp macro="" textlink="">
      <xdr:nvSpPr>
        <xdr:cNvPr id="1973" name="Text Box 9" hidden="1">
          <a:extLst>
            <a:ext uri="{FF2B5EF4-FFF2-40B4-BE49-F238E27FC236}">
              <a16:creationId xmlns:a16="http://schemas.microsoft.com/office/drawing/2014/main" id="{3695B244-D431-4CEF-A3E0-A0B19AA17394}"/>
            </a:ext>
          </a:extLst>
        </xdr:cNvPr>
        <xdr:cNvSpPr txBox="1">
          <a:spLocks noChangeArrowheads="1"/>
        </xdr:cNvSpPr>
      </xdr:nvSpPr>
      <xdr:spPr bwMode="auto">
        <a:xfrm>
          <a:off x="7768590" y="122064780"/>
          <a:ext cx="596755" cy="11682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16859"/>
    <xdr:sp macro="" textlink="">
      <xdr:nvSpPr>
        <xdr:cNvPr id="1974" name="Text Box 9" hidden="1">
          <a:extLst>
            <a:ext uri="{FF2B5EF4-FFF2-40B4-BE49-F238E27FC236}">
              <a16:creationId xmlns:a16="http://schemas.microsoft.com/office/drawing/2014/main" id="{CB01CF42-93BB-4FF3-9662-8A2F91F12B4C}"/>
            </a:ext>
          </a:extLst>
        </xdr:cNvPr>
        <xdr:cNvSpPr txBox="1">
          <a:spLocks noChangeArrowheads="1"/>
        </xdr:cNvSpPr>
      </xdr:nvSpPr>
      <xdr:spPr bwMode="auto">
        <a:xfrm>
          <a:off x="7768590" y="122064780"/>
          <a:ext cx="596755" cy="11685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1975" name="Text Box 9" hidden="1">
          <a:extLst>
            <a:ext uri="{FF2B5EF4-FFF2-40B4-BE49-F238E27FC236}">
              <a16:creationId xmlns:a16="http://schemas.microsoft.com/office/drawing/2014/main" id="{544A2640-3E04-4DEB-A44F-420BAEEC5A1F}"/>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43718" cy="218152"/>
    <xdr:sp macro="" textlink="">
      <xdr:nvSpPr>
        <xdr:cNvPr id="1976" name="Text Box 9" hidden="1">
          <a:extLst>
            <a:ext uri="{FF2B5EF4-FFF2-40B4-BE49-F238E27FC236}">
              <a16:creationId xmlns:a16="http://schemas.microsoft.com/office/drawing/2014/main" id="{DA9293F3-EF94-490A-AC69-682E1F7017C3}"/>
            </a:ext>
          </a:extLst>
        </xdr:cNvPr>
        <xdr:cNvSpPr txBox="1">
          <a:spLocks noChangeArrowheads="1"/>
        </xdr:cNvSpPr>
      </xdr:nvSpPr>
      <xdr:spPr bwMode="auto">
        <a:xfrm>
          <a:off x="7768590" y="122064780"/>
          <a:ext cx="43718"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57231"/>
    <xdr:sp macro="" textlink="">
      <xdr:nvSpPr>
        <xdr:cNvPr id="1977" name="Text Box 9" hidden="1">
          <a:extLst>
            <a:ext uri="{FF2B5EF4-FFF2-40B4-BE49-F238E27FC236}">
              <a16:creationId xmlns:a16="http://schemas.microsoft.com/office/drawing/2014/main" id="{0C3778B7-D170-4ED5-89AA-D6969FE19435}"/>
            </a:ext>
          </a:extLst>
        </xdr:cNvPr>
        <xdr:cNvSpPr txBox="1">
          <a:spLocks noChangeArrowheads="1"/>
        </xdr:cNvSpPr>
      </xdr:nvSpPr>
      <xdr:spPr bwMode="auto">
        <a:xfrm>
          <a:off x="7768590" y="122064780"/>
          <a:ext cx="87211" cy="15723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35105"/>
    <xdr:sp macro="" textlink="">
      <xdr:nvSpPr>
        <xdr:cNvPr id="1978" name="Text Box 9" hidden="1">
          <a:extLst>
            <a:ext uri="{FF2B5EF4-FFF2-40B4-BE49-F238E27FC236}">
              <a16:creationId xmlns:a16="http://schemas.microsoft.com/office/drawing/2014/main" id="{3D640FDA-A915-4C8F-B400-659E7E3F1EBD}"/>
            </a:ext>
          </a:extLst>
        </xdr:cNvPr>
        <xdr:cNvSpPr txBox="1">
          <a:spLocks noChangeArrowheads="1"/>
        </xdr:cNvSpPr>
      </xdr:nvSpPr>
      <xdr:spPr bwMode="auto">
        <a:xfrm>
          <a:off x="7768590" y="122064780"/>
          <a:ext cx="87211" cy="135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3983" cy="221166"/>
    <xdr:sp macro="" textlink="">
      <xdr:nvSpPr>
        <xdr:cNvPr id="1979" name="Text Box 9" hidden="1">
          <a:extLst>
            <a:ext uri="{FF2B5EF4-FFF2-40B4-BE49-F238E27FC236}">
              <a16:creationId xmlns:a16="http://schemas.microsoft.com/office/drawing/2014/main" id="{8337860B-A5C0-4279-B433-4A53AA37E4CA}"/>
            </a:ext>
          </a:extLst>
        </xdr:cNvPr>
        <xdr:cNvSpPr txBox="1">
          <a:spLocks noChangeArrowheads="1"/>
        </xdr:cNvSpPr>
      </xdr:nvSpPr>
      <xdr:spPr bwMode="auto">
        <a:xfrm>
          <a:off x="7760970" y="122064780"/>
          <a:ext cx="83983" cy="2211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1950"/>
    <xdr:sp macro="" textlink="">
      <xdr:nvSpPr>
        <xdr:cNvPr id="1980" name="Text Box 9" hidden="1">
          <a:extLst>
            <a:ext uri="{FF2B5EF4-FFF2-40B4-BE49-F238E27FC236}">
              <a16:creationId xmlns:a16="http://schemas.microsoft.com/office/drawing/2014/main" id="{C4BE7CD4-49C0-4D18-9725-9BA6D7869B87}"/>
            </a:ext>
          </a:extLst>
        </xdr:cNvPr>
        <xdr:cNvSpPr txBox="1">
          <a:spLocks noChangeArrowheads="1"/>
        </xdr:cNvSpPr>
      </xdr:nvSpPr>
      <xdr:spPr bwMode="auto">
        <a:xfrm>
          <a:off x="7760970" y="122064780"/>
          <a:ext cx="84309" cy="30949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1981" name="Text Box 9" hidden="1">
          <a:extLst>
            <a:ext uri="{FF2B5EF4-FFF2-40B4-BE49-F238E27FC236}">
              <a16:creationId xmlns:a16="http://schemas.microsoft.com/office/drawing/2014/main" id="{FE739593-8E27-400F-857B-1F8C8FA45741}"/>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1982" name="Text Box 9" hidden="1">
          <a:extLst>
            <a:ext uri="{FF2B5EF4-FFF2-40B4-BE49-F238E27FC236}">
              <a16:creationId xmlns:a16="http://schemas.microsoft.com/office/drawing/2014/main" id="{0F1703BB-3FC6-4787-8879-DF920F2E0DD5}"/>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21129"/>
    <xdr:sp macro="" textlink="">
      <xdr:nvSpPr>
        <xdr:cNvPr id="1983" name="Text Box 9" hidden="1">
          <a:extLst>
            <a:ext uri="{FF2B5EF4-FFF2-40B4-BE49-F238E27FC236}">
              <a16:creationId xmlns:a16="http://schemas.microsoft.com/office/drawing/2014/main" id="{25A14A24-43D9-4866-9833-3831A90AC0C5}"/>
            </a:ext>
          </a:extLst>
        </xdr:cNvPr>
        <xdr:cNvSpPr txBox="1">
          <a:spLocks noChangeArrowheads="1"/>
        </xdr:cNvSpPr>
      </xdr:nvSpPr>
      <xdr:spPr bwMode="auto">
        <a:xfrm>
          <a:off x="7768590" y="122064780"/>
          <a:ext cx="87211" cy="12112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66"/>
    <xdr:sp macro="" textlink="">
      <xdr:nvSpPr>
        <xdr:cNvPr id="1984" name="Text Box 9" hidden="1">
          <a:extLst>
            <a:ext uri="{FF2B5EF4-FFF2-40B4-BE49-F238E27FC236}">
              <a16:creationId xmlns:a16="http://schemas.microsoft.com/office/drawing/2014/main" id="{BD62C805-C5E8-4B48-8CBF-0858B8C3DFF4}"/>
            </a:ext>
          </a:extLst>
        </xdr:cNvPr>
        <xdr:cNvSpPr txBox="1">
          <a:spLocks noChangeArrowheads="1"/>
        </xdr:cNvSpPr>
      </xdr:nvSpPr>
      <xdr:spPr bwMode="auto">
        <a:xfrm>
          <a:off x="7768590" y="122064780"/>
          <a:ext cx="596755"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66"/>
    <xdr:sp macro="" textlink="">
      <xdr:nvSpPr>
        <xdr:cNvPr id="1985" name="Text Box 9" hidden="1">
          <a:extLst>
            <a:ext uri="{FF2B5EF4-FFF2-40B4-BE49-F238E27FC236}">
              <a16:creationId xmlns:a16="http://schemas.microsoft.com/office/drawing/2014/main" id="{25F093AD-7128-45CF-AB79-F4424778068F}"/>
            </a:ext>
          </a:extLst>
        </xdr:cNvPr>
        <xdr:cNvSpPr txBox="1">
          <a:spLocks noChangeArrowheads="1"/>
        </xdr:cNvSpPr>
      </xdr:nvSpPr>
      <xdr:spPr bwMode="auto">
        <a:xfrm>
          <a:off x="7768590" y="122064780"/>
          <a:ext cx="596755"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89"/>
    <xdr:sp macro="" textlink="">
      <xdr:nvSpPr>
        <xdr:cNvPr id="1986" name="Text Box 9" hidden="1">
          <a:extLst>
            <a:ext uri="{FF2B5EF4-FFF2-40B4-BE49-F238E27FC236}">
              <a16:creationId xmlns:a16="http://schemas.microsoft.com/office/drawing/2014/main" id="{EC531AF6-23A8-4B89-B493-E5AB5E3872BD}"/>
            </a:ext>
          </a:extLst>
        </xdr:cNvPr>
        <xdr:cNvSpPr txBox="1">
          <a:spLocks noChangeArrowheads="1"/>
        </xdr:cNvSpPr>
      </xdr:nvSpPr>
      <xdr:spPr bwMode="auto">
        <a:xfrm>
          <a:off x="7768590" y="122064780"/>
          <a:ext cx="596755" cy="915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1987" name="Text Box 9" hidden="1">
          <a:extLst>
            <a:ext uri="{FF2B5EF4-FFF2-40B4-BE49-F238E27FC236}">
              <a16:creationId xmlns:a16="http://schemas.microsoft.com/office/drawing/2014/main" id="{1A94B2C9-1BCD-4285-957A-B92A96E7C046}"/>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1988" name="Text Box 9" hidden="1">
          <a:extLst>
            <a:ext uri="{FF2B5EF4-FFF2-40B4-BE49-F238E27FC236}">
              <a16:creationId xmlns:a16="http://schemas.microsoft.com/office/drawing/2014/main" id="{4FDEBC9A-9079-4EC4-946C-4626CCAD1BC6}"/>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66"/>
    <xdr:sp macro="" textlink="">
      <xdr:nvSpPr>
        <xdr:cNvPr id="1989" name="Text Box 9" hidden="1">
          <a:extLst>
            <a:ext uri="{FF2B5EF4-FFF2-40B4-BE49-F238E27FC236}">
              <a16:creationId xmlns:a16="http://schemas.microsoft.com/office/drawing/2014/main" id="{F5AB4187-3008-4F3E-BA7C-27DBB4712A9B}"/>
            </a:ext>
          </a:extLst>
        </xdr:cNvPr>
        <xdr:cNvSpPr txBox="1">
          <a:spLocks noChangeArrowheads="1"/>
        </xdr:cNvSpPr>
      </xdr:nvSpPr>
      <xdr:spPr bwMode="auto">
        <a:xfrm>
          <a:off x="7768590" y="122064780"/>
          <a:ext cx="596755"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66"/>
    <xdr:sp macro="" textlink="">
      <xdr:nvSpPr>
        <xdr:cNvPr id="1990" name="Text Box 9" hidden="1">
          <a:extLst>
            <a:ext uri="{FF2B5EF4-FFF2-40B4-BE49-F238E27FC236}">
              <a16:creationId xmlns:a16="http://schemas.microsoft.com/office/drawing/2014/main" id="{8DA44B02-4121-44BA-BCA9-F098D0A8909B}"/>
            </a:ext>
          </a:extLst>
        </xdr:cNvPr>
        <xdr:cNvSpPr txBox="1">
          <a:spLocks noChangeArrowheads="1"/>
        </xdr:cNvSpPr>
      </xdr:nvSpPr>
      <xdr:spPr bwMode="auto">
        <a:xfrm>
          <a:off x="7768590" y="122064780"/>
          <a:ext cx="596755"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89"/>
    <xdr:sp macro="" textlink="">
      <xdr:nvSpPr>
        <xdr:cNvPr id="1991" name="Text Box 9" hidden="1">
          <a:extLst>
            <a:ext uri="{FF2B5EF4-FFF2-40B4-BE49-F238E27FC236}">
              <a16:creationId xmlns:a16="http://schemas.microsoft.com/office/drawing/2014/main" id="{26ED6BEB-8641-4546-9A22-61096170B342}"/>
            </a:ext>
          </a:extLst>
        </xdr:cNvPr>
        <xdr:cNvSpPr txBox="1">
          <a:spLocks noChangeArrowheads="1"/>
        </xdr:cNvSpPr>
      </xdr:nvSpPr>
      <xdr:spPr bwMode="auto">
        <a:xfrm>
          <a:off x="7768590" y="122064780"/>
          <a:ext cx="596755" cy="915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1992" name="Text Box 9" hidden="1">
          <a:extLst>
            <a:ext uri="{FF2B5EF4-FFF2-40B4-BE49-F238E27FC236}">
              <a16:creationId xmlns:a16="http://schemas.microsoft.com/office/drawing/2014/main" id="{0C05DE11-AA2B-4A5C-91C3-38C038B9EF59}"/>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18152"/>
    <xdr:sp macro="" textlink="">
      <xdr:nvSpPr>
        <xdr:cNvPr id="1993" name="Text Box 9" hidden="1">
          <a:extLst>
            <a:ext uri="{FF2B5EF4-FFF2-40B4-BE49-F238E27FC236}">
              <a16:creationId xmlns:a16="http://schemas.microsoft.com/office/drawing/2014/main" id="{2D9D4B91-3EBD-4F81-AB94-3B33CE3975D6}"/>
            </a:ext>
          </a:extLst>
        </xdr:cNvPr>
        <xdr:cNvSpPr txBox="1">
          <a:spLocks noChangeArrowheads="1"/>
        </xdr:cNvSpPr>
      </xdr:nvSpPr>
      <xdr:spPr bwMode="auto">
        <a:xfrm>
          <a:off x="7768590" y="122064780"/>
          <a:ext cx="85272"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21129"/>
    <xdr:sp macro="" textlink="">
      <xdr:nvSpPr>
        <xdr:cNvPr id="1994" name="Text Box 9" hidden="1">
          <a:extLst>
            <a:ext uri="{FF2B5EF4-FFF2-40B4-BE49-F238E27FC236}">
              <a16:creationId xmlns:a16="http://schemas.microsoft.com/office/drawing/2014/main" id="{E84F1DE2-9EFC-4E41-98A3-0C3E10480551}"/>
            </a:ext>
          </a:extLst>
        </xdr:cNvPr>
        <xdr:cNvSpPr txBox="1">
          <a:spLocks noChangeArrowheads="1"/>
        </xdr:cNvSpPr>
      </xdr:nvSpPr>
      <xdr:spPr bwMode="auto">
        <a:xfrm>
          <a:off x="7768590" y="122064780"/>
          <a:ext cx="87211" cy="12112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21506"/>
    <xdr:sp macro="" textlink="">
      <xdr:nvSpPr>
        <xdr:cNvPr id="1995" name="Text Box 9" hidden="1">
          <a:extLst>
            <a:ext uri="{FF2B5EF4-FFF2-40B4-BE49-F238E27FC236}">
              <a16:creationId xmlns:a16="http://schemas.microsoft.com/office/drawing/2014/main" id="{6A52194E-8D34-4C0B-AA65-87F1819386F4}"/>
            </a:ext>
          </a:extLst>
        </xdr:cNvPr>
        <xdr:cNvSpPr txBox="1">
          <a:spLocks noChangeArrowheads="1"/>
        </xdr:cNvSpPr>
      </xdr:nvSpPr>
      <xdr:spPr bwMode="auto">
        <a:xfrm>
          <a:off x="7768590" y="122064780"/>
          <a:ext cx="87211" cy="12150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22118"/>
    <xdr:sp macro="" textlink="">
      <xdr:nvSpPr>
        <xdr:cNvPr id="1996" name="Text Box 9" hidden="1">
          <a:extLst>
            <a:ext uri="{FF2B5EF4-FFF2-40B4-BE49-F238E27FC236}">
              <a16:creationId xmlns:a16="http://schemas.microsoft.com/office/drawing/2014/main" id="{6FB77F01-F71B-4960-B0F7-18DF4C600ECC}"/>
            </a:ext>
          </a:extLst>
        </xdr:cNvPr>
        <xdr:cNvSpPr txBox="1">
          <a:spLocks noChangeArrowheads="1"/>
        </xdr:cNvSpPr>
      </xdr:nvSpPr>
      <xdr:spPr bwMode="auto">
        <a:xfrm>
          <a:off x="7760970" y="122064780"/>
          <a:ext cx="84309"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3144"/>
    <xdr:sp macro="" textlink="">
      <xdr:nvSpPr>
        <xdr:cNvPr id="1997" name="Text Box 9" hidden="1">
          <a:extLst>
            <a:ext uri="{FF2B5EF4-FFF2-40B4-BE49-F238E27FC236}">
              <a16:creationId xmlns:a16="http://schemas.microsoft.com/office/drawing/2014/main" id="{7AF53876-04C4-43B4-AD19-147A5667217C}"/>
            </a:ext>
          </a:extLst>
        </xdr:cNvPr>
        <xdr:cNvSpPr txBox="1">
          <a:spLocks noChangeArrowheads="1"/>
        </xdr:cNvSpPr>
      </xdr:nvSpPr>
      <xdr:spPr bwMode="auto">
        <a:xfrm>
          <a:off x="7760970" y="122064780"/>
          <a:ext cx="84309"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1998" name="Text Box 9" hidden="1">
          <a:extLst>
            <a:ext uri="{FF2B5EF4-FFF2-40B4-BE49-F238E27FC236}">
              <a16:creationId xmlns:a16="http://schemas.microsoft.com/office/drawing/2014/main" id="{B73C6CC7-EE3C-46D5-B715-DA80C38D66F6}"/>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1999" name="Text Box 9" hidden="1">
          <a:extLst>
            <a:ext uri="{FF2B5EF4-FFF2-40B4-BE49-F238E27FC236}">
              <a16:creationId xmlns:a16="http://schemas.microsoft.com/office/drawing/2014/main" id="{8070BE3E-B8D5-4EC8-A005-CBE129A31331}"/>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2000" name="Text Box 9" hidden="1">
          <a:extLst>
            <a:ext uri="{FF2B5EF4-FFF2-40B4-BE49-F238E27FC236}">
              <a16:creationId xmlns:a16="http://schemas.microsoft.com/office/drawing/2014/main" id="{B21D5485-39D6-43FE-87EE-E9AA3F31B143}"/>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2001" name="Text Box 9" hidden="1">
          <a:extLst>
            <a:ext uri="{FF2B5EF4-FFF2-40B4-BE49-F238E27FC236}">
              <a16:creationId xmlns:a16="http://schemas.microsoft.com/office/drawing/2014/main" id="{50DC41A6-3DD8-4428-A230-029AC8535C78}"/>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2002" name="Text Box 9" hidden="1">
          <a:extLst>
            <a:ext uri="{FF2B5EF4-FFF2-40B4-BE49-F238E27FC236}">
              <a16:creationId xmlns:a16="http://schemas.microsoft.com/office/drawing/2014/main" id="{976BAE8C-810A-4D3B-9676-B9977E4181E0}"/>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43718" cy="218152"/>
    <xdr:sp macro="" textlink="">
      <xdr:nvSpPr>
        <xdr:cNvPr id="2003" name="Text Box 9" hidden="1">
          <a:extLst>
            <a:ext uri="{FF2B5EF4-FFF2-40B4-BE49-F238E27FC236}">
              <a16:creationId xmlns:a16="http://schemas.microsoft.com/office/drawing/2014/main" id="{4BC917AD-FBA8-40A3-BBD6-1D1ABF27DA64}"/>
            </a:ext>
          </a:extLst>
        </xdr:cNvPr>
        <xdr:cNvSpPr txBox="1">
          <a:spLocks noChangeArrowheads="1"/>
        </xdr:cNvSpPr>
      </xdr:nvSpPr>
      <xdr:spPr bwMode="auto">
        <a:xfrm>
          <a:off x="7768590" y="122064780"/>
          <a:ext cx="43718"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3983" cy="221166"/>
    <xdr:sp macro="" textlink="">
      <xdr:nvSpPr>
        <xdr:cNvPr id="2004" name="Text Box 9" hidden="1">
          <a:extLst>
            <a:ext uri="{FF2B5EF4-FFF2-40B4-BE49-F238E27FC236}">
              <a16:creationId xmlns:a16="http://schemas.microsoft.com/office/drawing/2014/main" id="{5A76A654-7DE4-4578-950A-7195A65D8F86}"/>
            </a:ext>
          </a:extLst>
        </xdr:cNvPr>
        <xdr:cNvSpPr txBox="1">
          <a:spLocks noChangeArrowheads="1"/>
        </xdr:cNvSpPr>
      </xdr:nvSpPr>
      <xdr:spPr bwMode="auto">
        <a:xfrm>
          <a:off x="7760970" y="122064780"/>
          <a:ext cx="83983" cy="22116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1950"/>
    <xdr:sp macro="" textlink="">
      <xdr:nvSpPr>
        <xdr:cNvPr id="2005" name="Text Box 9" hidden="1">
          <a:extLst>
            <a:ext uri="{FF2B5EF4-FFF2-40B4-BE49-F238E27FC236}">
              <a16:creationId xmlns:a16="http://schemas.microsoft.com/office/drawing/2014/main" id="{723DAD70-E672-407B-8E73-058C094F4069}"/>
            </a:ext>
          </a:extLst>
        </xdr:cNvPr>
        <xdr:cNvSpPr txBox="1">
          <a:spLocks noChangeArrowheads="1"/>
        </xdr:cNvSpPr>
      </xdr:nvSpPr>
      <xdr:spPr bwMode="auto">
        <a:xfrm>
          <a:off x="7760970" y="122064780"/>
          <a:ext cx="84309" cy="30949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2006" name="Text Box 9" hidden="1">
          <a:extLst>
            <a:ext uri="{FF2B5EF4-FFF2-40B4-BE49-F238E27FC236}">
              <a16:creationId xmlns:a16="http://schemas.microsoft.com/office/drawing/2014/main" id="{49EAF3D2-3895-43A2-9BD6-DE0DB4B66AD7}"/>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2007" name="Text Box 9" hidden="1">
          <a:extLst>
            <a:ext uri="{FF2B5EF4-FFF2-40B4-BE49-F238E27FC236}">
              <a16:creationId xmlns:a16="http://schemas.microsoft.com/office/drawing/2014/main" id="{F52F953A-5C96-4B1D-A91A-5EE83B5CE11D}"/>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2008" name="Text Box 9" hidden="1">
          <a:extLst>
            <a:ext uri="{FF2B5EF4-FFF2-40B4-BE49-F238E27FC236}">
              <a16:creationId xmlns:a16="http://schemas.microsoft.com/office/drawing/2014/main" id="{4BDB37CA-341B-4EDB-9C82-90F8848A8C32}"/>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2009" name="Text Box 9" hidden="1">
          <a:extLst>
            <a:ext uri="{FF2B5EF4-FFF2-40B4-BE49-F238E27FC236}">
              <a16:creationId xmlns:a16="http://schemas.microsoft.com/office/drawing/2014/main" id="{A5A23476-21A6-460D-B1FE-D1C84B4FECE5}"/>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2010" name="Text Box 9" hidden="1">
          <a:extLst>
            <a:ext uri="{FF2B5EF4-FFF2-40B4-BE49-F238E27FC236}">
              <a16:creationId xmlns:a16="http://schemas.microsoft.com/office/drawing/2014/main" id="{6D85FFD3-A946-4CA4-ACC0-E700E41FB3D4}"/>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18152"/>
    <xdr:sp macro="" textlink="">
      <xdr:nvSpPr>
        <xdr:cNvPr id="2011" name="Text Box 9" hidden="1">
          <a:extLst>
            <a:ext uri="{FF2B5EF4-FFF2-40B4-BE49-F238E27FC236}">
              <a16:creationId xmlns:a16="http://schemas.microsoft.com/office/drawing/2014/main" id="{779AED12-51B8-422B-9376-F6306C8C21E9}"/>
            </a:ext>
          </a:extLst>
        </xdr:cNvPr>
        <xdr:cNvSpPr txBox="1">
          <a:spLocks noChangeArrowheads="1"/>
        </xdr:cNvSpPr>
      </xdr:nvSpPr>
      <xdr:spPr bwMode="auto">
        <a:xfrm>
          <a:off x="7768590" y="122064780"/>
          <a:ext cx="85272"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22118"/>
    <xdr:sp macro="" textlink="">
      <xdr:nvSpPr>
        <xdr:cNvPr id="2012" name="Text Box 9" hidden="1">
          <a:extLst>
            <a:ext uri="{FF2B5EF4-FFF2-40B4-BE49-F238E27FC236}">
              <a16:creationId xmlns:a16="http://schemas.microsoft.com/office/drawing/2014/main" id="{70BE83F2-C5D7-4C57-AA5E-8FA1FC5180BF}"/>
            </a:ext>
          </a:extLst>
        </xdr:cNvPr>
        <xdr:cNvSpPr txBox="1">
          <a:spLocks noChangeArrowheads="1"/>
        </xdr:cNvSpPr>
      </xdr:nvSpPr>
      <xdr:spPr bwMode="auto">
        <a:xfrm>
          <a:off x="7760970" y="122064780"/>
          <a:ext cx="84309"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3144"/>
    <xdr:sp macro="" textlink="">
      <xdr:nvSpPr>
        <xdr:cNvPr id="2013" name="Text Box 9" hidden="1">
          <a:extLst>
            <a:ext uri="{FF2B5EF4-FFF2-40B4-BE49-F238E27FC236}">
              <a16:creationId xmlns:a16="http://schemas.microsoft.com/office/drawing/2014/main" id="{0C91C2EC-5F7C-4288-AAAA-2D41658E19E1}"/>
            </a:ext>
          </a:extLst>
        </xdr:cNvPr>
        <xdr:cNvSpPr txBox="1">
          <a:spLocks noChangeArrowheads="1"/>
        </xdr:cNvSpPr>
      </xdr:nvSpPr>
      <xdr:spPr bwMode="auto">
        <a:xfrm>
          <a:off x="7760970" y="122064780"/>
          <a:ext cx="84309"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2014" name="Text Box 9" hidden="1">
          <a:extLst>
            <a:ext uri="{FF2B5EF4-FFF2-40B4-BE49-F238E27FC236}">
              <a16:creationId xmlns:a16="http://schemas.microsoft.com/office/drawing/2014/main" id="{44315A81-10C9-4A10-AA01-54C1C52278EB}"/>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2015" name="Text Box 9" hidden="1">
          <a:extLst>
            <a:ext uri="{FF2B5EF4-FFF2-40B4-BE49-F238E27FC236}">
              <a16:creationId xmlns:a16="http://schemas.microsoft.com/office/drawing/2014/main" id="{04F66DD7-09ED-4451-B479-4AA80FE1AFD2}"/>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2016" name="Text Box 9" hidden="1">
          <a:extLst>
            <a:ext uri="{FF2B5EF4-FFF2-40B4-BE49-F238E27FC236}">
              <a16:creationId xmlns:a16="http://schemas.microsoft.com/office/drawing/2014/main" id="{732A4DB8-D89D-4445-9506-03D982E45460}"/>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2017" name="Text Box 9" hidden="1">
          <a:extLst>
            <a:ext uri="{FF2B5EF4-FFF2-40B4-BE49-F238E27FC236}">
              <a16:creationId xmlns:a16="http://schemas.microsoft.com/office/drawing/2014/main" id="{D6642BF6-CCCB-43D6-B58A-553FE7BE211B}"/>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2018" name="Text Box 9" hidden="1">
          <a:extLst>
            <a:ext uri="{FF2B5EF4-FFF2-40B4-BE49-F238E27FC236}">
              <a16:creationId xmlns:a16="http://schemas.microsoft.com/office/drawing/2014/main" id="{EAEC72D0-7795-41C4-BB28-A1860C1E6924}"/>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18152"/>
    <xdr:sp macro="" textlink="">
      <xdr:nvSpPr>
        <xdr:cNvPr id="2019" name="Text Box 9" hidden="1">
          <a:extLst>
            <a:ext uri="{FF2B5EF4-FFF2-40B4-BE49-F238E27FC236}">
              <a16:creationId xmlns:a16="http://schemas.microsoft.com/office/drawing/2014/main" id="{D0B10FED-CAD4-4FF4-AA5C-7AFA5174FF14}"/>
            </a:ext>
          </a:extLst>
        </xdr:cNvPr>
        <xdr:cNvSpPr txBox="1">
          <a:spLocks noChangeArrowheads="1"/>
        </xdr:cNvSpPr>
      </xdr:nvSpPr>
      <xdr:spPr bwMode="auto">
        <a:xfrm>
          <a:off x="7768590" y="122064780"/>
          <a:ext cx="85272"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22118"/>
    <xdr:sp macro="" textlink="">
      <xdr:nvSpPr>
        <xdr:cNvPr id="2020" name="Text Box 9" hidden="1">
          <a:extLst>
            <a:ext uri="{FF2B5EF4-FFF2-40B4-BE49-F238E27FC236}">
              <a16:creationId xmlns:a16="http://schemas.microsoft.com/office/drawing/2014/main" id="{9AB0DFB0-1CEE-467D-815D-3B08629A2AEF}"/>
            </a:ext>
          </a:extLst>
        </xdr:cNvPr>
        <xdr:cNvSpPr txBox="1">
          <a:spLocks noChangeArrowheads="1"/>
        </xdr:cNvSpPr>
      </xdr:nvSpPr>
      <xdr:spPr bwMode="auto">
        <a:xfrm>
          <a:off x="7760970" y="122064780"/>
          <a:ext cx="84309"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3144"/>
    <xdr:sp macro="" textlink="">
      <xdr:nvSpPr>
        <xdr:cNvPr id="2021" name="Text Box 9" hidden="1">
          <a:extLst>
            <a:ext uri="{FF2B5EF4-FFF2-40B4-BE49-F238E27FC236}">
              <a16:creationId xmlns:a16="http://schemas.microsoft.com/office/drawing/2014/main" id="{FE4BD5E1-6832-47F2-B723-C9D1E61788C1}"/>
            </a:ext>
          </a:extLst>
        </xdr:cNvPr>
        <xdr:cNvSpPr txBox="1">
          <a:spLocks noChangeArrowheads="1"/>
        </xdr:cNvSpPr>
      </xdr:nvSpPr>
      <xdr:spPr bwMode="auto">
        <a:xfrm>
          <a:off x="7760970" y="122064780"/>
          <a:ext cx="84309"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2022" name="Text Box 9" hidden="1">
          <a:extLst>
            <a:ext uri="{FF2B5EF4-FFF2-40B4-BE49-F238E27FC236}">
              <a16:creationId xmlns:a16="http://schemas.microsoft.com/office/drawing/2014/main" id="{3F16AC2E-82E2-408B-8F6D-821E244EADAA}"/>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2023" name="Text Box 9" hidden="1">
          <a:extLst>
            <a:ext uri="{FF2B5EF4-FFF2-40B4-BE49-F238E27FC236}">
              <a16:creationId xmlns:a16="http://schemas.microsoft.com/office/drawing/2014/main" id="{11F1827F-8641-4DA1-91B4-D12DA7889C12}"/>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2024" name="Text Box 9" hidden="1">
          <a:extLst>
            <a:ext uri="{FF2B5EF4-FFF2-40B4-BE49-F238E27FC236}">
              <a16:creationId xmlns:a16="http://schemas.microsoft.com/office/drawing/2014/main" id="{38D1D0F2-E93E-4E91-972B-A0A5459D041C}"/>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2025" name="Text Box 9" hidden="1">
          <a:extLst>
            <a:ext uri="{FF2B5EF4-FFF2-40B4-BE49-F238E27FC236}">
              <a16:creationId xmlns:a16="http://schemas.microsoft.com/office/drawing/2014/main" id="{A03ABA84-E2E0-45D2-9B3F-FABE156A452A}"/>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2026" name="Text Box 9" hidden="1">
          <a:extLst>
            <a:ext uri="{FF2B5EF4-FFF2-40B4-BE49-F238E27FC236}">
              <a16:creationId xmlns:a16="http://schemas.microsoft.com/office/drawing/2014/main" id="{2BED7B10-BD1E-4293-A27E-8AE9B1006E2E}"/>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18152"/>
    <xdr:sp macro="" textlink="">
      <xdr:nvSpPr>
        <xdr:cNvPr id="2027" name="Text Box 9" hidden="1">
          <a:extLst>
            <a:ext uri="{FF2B5EF4-FFF2-40B4-BE49-F238E27FC236}">
              <a16:creationId xmlns:a16="http://schemas.microsoft.com/office/drawing/2014/main" id="{13E5A87F-C3E8-4660-B200-FC0722330FE3}"/>
            </a:ext>
          </a:extLst>
        </xdr:cNvPr>
        <xdr:cNvSpPr txBox="1">
          <a:spLocks noChangeArrowheads="1"/>
        </xdr:cNvSpPr>
      </xdr:nvSpPr>
      <xdr:spPr bwMode="auto">
        <a:xfrm>
          <a:off x="7768590" y="122064780"/>
          <a:ext cx="85272"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22118"/>
    <xdr:sp macro="" textlink="">
      <xdr:nvSpPr>
        <xdr:cNvPr id="2028" name="Text Box 9" hidden="1">
          <a:extLst>
            <a:ext uri="{FF2B5EF4-FFF2-40B4-BE49-F238E27FC236}">
              <a16:creationId xmlns:a16="http://schemas.microsoft.com/office/drawing/2014/main" id="{93B8FE61-6854-4DB6-BBF3-9EA594CEE716}"/>
            </a:ext>
          </a:extLst>
        </xdr:cNvPr>
        <xdr:cNvSpPr txBox="1">
          <a:spLocks noChangeArrowheads="1"/>
        </xdr:cNvSpPr>
      </xdr:nvSpPr>
      <xdr:spPr bwMode="auto">
        <a:xfrm>
          <a:off x="7760970" y="122064780"/>
          <a:ext cx="84309"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3144"/>
    <xdr:sp macro="" textlink="">
      <xdr:nvSpPr>
        <xdr:cNvPr id="2029" name="Text Box 9" hidden="1">
          <a:extLst>
            <a:ext uri="{FF2B5EF4-FFF2-40B4-BE49-F238E27FC236}">
              <a16:creationId xmlns:a16="http://schemas.microsoft.com/office/drawing/2014/main" id="{9937E65F-9A4A-4588-BD9F-A7C743B5B9B6}"/>
            </a:ext>
          </a:extLst>
        </xdr:cNvPr>
        <xdr:cNvSpPr txBox="1">
          <a:spLocks noChangeArrowheads="1"/>
        </xdr:cNvSpPr>
      </xdr:nvSpPr>
      <xdr:spPr bwMode="auto">
        <a:xfrm>
          <a:off x="7760970" y="122064780"/>
          <a:ext cx="84309"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2030" name="Text Box 9" hidden="1">
          <a:extLst>
            <a:ext uri="{FF2B5EF4-FFF2-40B4-BE49-F238E27FC236}">
              <a16:creationId xmlns:a16="http://schemas.microsoft.com/office/drawing/2014/main" id="{4EB66CE3-F6FF-4CE0-A12D-AC01A74BA90C}"/>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2031" name="Text Box 9" hidden="1">
          <a:extLst>
            <a:ext uri="{FF2B5EF4-FFF2-40B4-BE49-F238E27FC236}">
              <a16:creationId xmlns:a16="http://schemas.microsoft.com/office/drawing/2014/main" id="{CC9B9DC1-E41B-4A2F-A558-C77259E46EA3}"/>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21129"/>
    <xdr:sp macro="" textlink="">
      <xdr:nvSpPr>
        <xdr:cNvPr id="2032" name="Text Box 9" hidden="1">
          <a:extLst>
            <a:ext uri="{FF2B5EF4-FFF2-40B4-BE49-F238E27FC236}">
              <a16:creationId xmlns:a16="http://schemas.microsoft.com/office/drawing/2014/main" id="{1029A863-B5DB-4E8E-8540-0C25FAC3D54B}"/>
            </a:ext>
          </a:extLst>
        </xdr:cNvPr>
        <xdr:cNvSpPr txBox="1">
          <a:spLocks noChangeArrowheads="1"/>
        </xdr:cNvSpPr>
      </xdr:nvSpPr>
      <xdr:spPr bwMode="auto">
        <a:xfrm>
          <a:off x="7768590" y="122064780"/>
          <a:ext cx="87211" cy="12112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66"/>
    <xdr:sp macro="" textlink="">
      <xdr:nvSpPr>
        <xdr:cNvPr id="2033" name="Text Box 9" hidden="1">
          <a:extLst>
            <a:ext uri="{FF2B5EF4-FFF2-40B4-BE49-F238E27FC236}">
              <a16:creationId xmlns:a16="http://schemas.microsoft.com/office/drawing/2014/main" id="{709376E5-5B76-4093-B036-ABE0575036B6}"/>
            </a:ext>
          </a:extLst>
        </xdr:cNvPr>
        <xdr:cNvSpPr txBox="1">
          <a:spLocks noChangeArrowheads="1"/>
        </xdr:cNvSpPr>
      </xdr:nvSpPr>
      <xdr:spPr bwMode="auto">
        <a:xfrm>
          <a:off x="7768590" y="122064780"/>
          <a:ext cx="596755"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66"/>
    <xdr:sp macro="" textlink="">
      <xdr:nvSpPr>
        <xdr:cNvPr id="2034" name="Text Box 9" hidden="1">
          <a:extLst>
            <a:ext uri="{FF2B5EF4-FFF2-40B4-BE49-F238E27FC236}">
              <a16:creationId xmlns:a16="http://schemas.microsoft.com/office/drawing/2014/main" id="{755D4A47-A274-4B0D-8E05-9950EB94A115}"/>
            </a:ext>
          </a:extLst>
        </xdr:cNvPr>
        <xdr:cNvSpPr txBox="1">
          <a:spLocks noChangeArrowheads="1"/>
        </xdr:cNvSpPr>
      </xdr:nvSpPr>
      <xdr:spPr bwMode="auto">
        <a:xfrm>
          <a:off x="7768590" y="122064780"/>
          <a:ext cx="596755"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89"/>
    <xdr:sp macro="" textlink="">
      <xdr:nvSpPr>
        <xdr:cNvPr id="2035" name="Text Box 9" hidden="1">
          <a:extLst>
            <a:ext uri="{FF2B5EF4-FFF2-40B4-BE49-F238E27FC236}">
              <a16:creationId xmlns:a16="http://schemas.microsoft.com/office/drawing/2014/main" id="{73CDE8EA-D42C-4756-8D61-11DA5512D22B}"/>
            </a:ext>
          </a:extLst>
        </xdr:cNvPr>
        <xdr:cNvSpPr txBox="1">
          <a:spLocks noChangeArrowheads="1"/>
        </xdr:cNvSpPr>
      </xdr:nvSpPr>
      <xdr:spPr bwMode="auto">
        <a:xfrm>
          <a:off x="7768590" y="122064780"/>
          <a:ext cx="596755" cy="915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2036" name="Text Box 9" hidden="1">
          <a:extLst>
            <a:ext uri="{FF2B5EF4-FFF2-40B4-BE49-F238E27FC236}">
              <a16:creationId xmlns:a16="http://schemas.microsoft.com/office/drawing/2014/main" id="{55C34024-A9AF-4944-97E7-4855CF2B08F8}"/>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2037" name="Text Box 9" hidden="1">
          <a:extLst>
            <a:ext uri="{FF2B5EF4-FFF2-40B4-BE49-F238E27FC236}">
              <a16:creationId xmlns:a16="http://schemas.microsoft.com/office/drawing/2014/main" id="{5E48E023-72E2-4722-8C32-BE637473E776}"/>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66"/>
    <xdr:sp macro="" textlink="">
      <xdr:nvSpPr>
        <xdr:cNvPr id="2038" name="Text Box 9" hidden="1">
          <a:extLst>
            <a:ext uri="{FF2B5EF4-FFF2-40B4-BE49-F238E27FC236}">
              <a16:creationId xmlns:a16="http://schemas.microsoft.com/office/drawing/2014/main" id="{FD9AC31D-7993-4034-A7FC-A3743EBF465D}"/>
            </a:ext>
          </a:extLst>
        </xdr:cNvPr>
        <xdr:cNvSpPr txBox="1">
          <a:spLocks noChangeArrowheads="1"/>
        </xdr:cNvSpPr>
      </xdr:nvSpPr>
      <xdr:spPr bwMode="auto">
        <a:xfrm>
          <a:off x="7768590" y="122064780"/>
          <a:ext cx="596755"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66"/>
    <xdr:sp macro="" textlink="">
      <xdr:nvSpPr>
        <xdr:cNvPr id="2039" name="Text Box 9" hidden="1">
          <a:extLst>
            <a:ext uri="{FF2B5EF4-FFF2-40B4-BE49-F238E27FC236}">
              <a16:creationId xmlns:a16="http://schemas.microsoft.com/office/drawing/2014/main" id="{F5F6B23D-ECDD-4286-9D85-0A96BA883E4F}"/>
            </a:ext>
          </a:extLst>
        </xdr:cNvPr>
        <xdr:cNvSpPr txBox="1">
          <a:spLocks noChangeArrowheads="1"/>
        </xdr:cNvSpPr>
      </xdr:nvSpPr>
      <xdr:spPr bwMode="auto">
        <a:xfrm>
          <a:off x="7768590" y="122064780"/>
          <a:ext cx="596755" cy="91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83889"/>
    <xdr:sp macro="" textlink="">
      <xdr:nvSpPr>
        <xdr:cNvPr id="2040" name="Text Box 9" hidden="1">
          <a:extLst>
            <a:ext uri="{FF2B5EF4-FFF2-40B4-BE49-F238E27FC236}">
              <a16:creationId xmlns:a16="http://schemas.microsoft.com/office/drawing/2014/main" id="{EA9A80EC-15B0-4050-A0B4-9B4B9C217BA5}"/>
            </a:ext>
          </a:extLst>
        </xdr:cNvPr>
        <xdr:cNvSpPr txBox="1">
          <a:spLocks noChangeArrowheads="1"/>
        </xdr:cNvSpPr>
      </xdr:nvSpPr>
      <xdr:spPr bwMode="auto">
        <a:xfrm>
          <a:off x="7768590" y="122064780"/>
          <a:ext cx="596755" cy="9151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2041" name="Text Box 9" hidden="1">
          <a:extLst>
            <a:ext uri="{FF2B5EF4-FFF2-40B4-BE49-F238E27FC236}">
              <a16:creationId xmlns:a16="http://schemas.microsoft.com/office/drawing/2014/main" id="{4387E72E-3FDB-4C7C-9F02-CD33A645C383}"/>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18152"/>
    <xdr:sp macro="" textlink="">
      <xdr:nvSpPr>
        <xdr:cNvPr id="2042" name="Text Box 9" hidden="1">
          <a:extLst>
            <a:ext uri="{FF2B5EF4-FFF2-40B4-BE49-F238E27FC236}">
              <a16:creationId xmlns:a16="http://schemas.microsoft.com/office/drawing/2014/main" id="{8E085040-099A-44FB-8EAE-51FDFAB728B9}"/>
            </a:ext>
          </a:extLst>
        </xdr:cNvPr>
        <xdr:cNvSpPr txBox="1">
          <a:spLocks noChangeArrowheads="1"/>
        </xdr:cNvSpPr>
      </xdr:nvSpPr>
      <xdr:spPr bwMode="auto">
        <a:xfrm>
          <a:off x="7768590" y="122064780"/>
          <a:ext cx="85272"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21129"/>
    <xdr:sp macro="" textlink="">
      <xdr:nvSpPr>
        <xdr:cNvPr id="2043" name="Text Box 9" hidden="1">
          <a:extLst>
            <a:ext uri="{FF2B5EF4-FFF2-40B4-BE49-F238E27FC236}">
              <a16:creationId xmlns:a16="http://schemas.microsoft.com/office/drawing/2014/main" id="{8C76BA0C-8D81-49BB-900A-76A9F9E546FC}"/>
            </a:ext>
          </a:extLst>
        </xdr:cNvPr>
        <xdr:cNvSpPr txBox="1">
          <a:spLocks noChangeArrowheads="1"/>
        </xdr:cNvSpPr>
      </xdr:nvSpPr>
      <xdr:spPr bwMode="auto">
        <a:xfrm>
          <a:off x="7768590" y="122064780"/>
          <a:ext cx="87211" cy="12112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21506"/>
    <xdr:sp macro="" textlink="">
      <xdr:nvSpPr>
        <xdr:cNvPr id="2044" name="Text Box 9" hidden="1">
          <a:extLst>
            <a:ext uri="{FF2B5EF4-FFF2-40B4-BE49-F238E27FC236}">
              <a16:creationId xmlns:a16="http://schemas.microsoft.com/office/drawing/2014/main" id="{344DA9AB-5270-42D9-AF01-A41045501C69}"/>
            </a:ext>
          </a:extLst>
        </xdr:cNvPr>
        <xdr:cNvSpPr txBox="1">
          <a:spLocks noChangeArrowheads="1"/>
        </xdr:cNvSpPr>
      </xdr:nvSpPr>
      <xdr:spPr bwMode="auto">
        <a:xfrm>
          <a:off x="7768590" y="122064780"/>
          <a:ext cx="87211" cy="12150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22118"/>
    <xdr:sp macro="" textlink="">
      <xdr:nvSpPr>
        <xdr:cNvPr id="2045" name="Text Box 9" hidden="1">
          <a:extLst>
            <a:ext uri="{FF2B5EF4-FFF2-40B4-BE49-F238E27FC236}">
              <a16:creationId xmlns:a16="http://schemas.microsoft.com/office/drawing/2014/main" id="{F8382557-006D-4D3F-8ADA-4BEE04809AED}"/>
            </a:ext>
          </a:extLst>
        </xdr:cNvPr>
        <xdr:cNvSpPr txBox="1">
          <a:spLocks noChangeArrowheads="1"/>
        </xdr:cNvSpPr>
      </xdr:nvSpPr>
      <xdr:spPr bwMode="auto">
        <a:xfrm>
          <a:off x="7760970" y="122064780"/>
          <a:ext cx="84309"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3144"/>
    <xdr:sp macro="" textlink="">
      <xdr:nvSpPr>
        <xdr:cNvPr id="2046" name="Text Box 9" hidden="1">
          <a:extLst>
            <a:ext uri="{FF2B5EF4-FFF2-40B4-BE49-F238E27FC236}">
              <a16:creationId xmlns:a16="http://schemas.microsoft.com/office/drawing/2014/main" id="{BCF52CF8-0303-48E8-8329-88BBD2ADE7B6}"/>
            </a:ext>
          </a:extLst>
        </xdr:cNvPr>
        <xdr:cNvSpPr txBox="1">
          <a:spLocks noChangeArrowheads="1"/>
        </xdr:cNvSpPr>
      </xdr:nvSpPr>
      <xdr:spPr bwMode="auto">
        <a:xfrm>
          <a:off x="7760970" y="122064780"/>
          <a:ext cx="84309"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2047" name="Text Box 9" hidden="1">
          <a:extLst>
            <a:ext uri="{FF2B5EF4-FFF2-40B4-BE49-F238E27FC236}">
              <a16:creationId xmlns:a16="http://schemas.microsoft.com/office/drawing/2014/main" id="{AED845AC-8494-46B7-816E-92B781E8F437}"/>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2048" name="Text Box 9" hidden="1">
          <a:extLst>
            <a:ext uri="{FF2B5EF4-FFF2-40B4-BE49-F238E27FC236}">
              <a16:creationId xmlns:a16="http://schemas.microsoft.com/office/drawing/2014/main" id="{ED7DF13E-7E53-4C84-B868-72050F3FB92C}"/>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2049" name="Text Box 9" hidden="1">
          <a:extLst>
            <a:ext uri="{FF2B5EF4-FFF2-40B4-BE49-F238E27FC236}">
              <a16:creationId xmlns:a16="http://schemas.microsoft.com/office/drawing/2014/main" id="{96AEA534-5BE2-4D2B-BF46-D1736876C330}"/>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2050" name="Text Box 9" hidden="1">
          <a:extLst>
            <a:ext uri="{FF2B5EF4-FFF2-40B4-BE49-F238E27FC236}">
              <a16:creationId xmlns:a16="http://schemas.microsoft.com/office/drawing/2014/main" id="{ECEC7FE1-C82E-4E8E-889E-792FF17B803C}"/>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2051" name="Text Box 9" hidden="1">
          <a:extLst>
            <a:ext uri="{FF2B5EF4-FFF2-40B4-BE49-F238E27FC236}">
              <a16:creationId xmlns:a16="http://schemas.microsoft.com/office/drawing/2014/main" id="{3611E345-6771-4E0C-819A-D3197F7AC4A6}"/>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18152"/>
    <xdr:sp macro="" textlink="">
      <xdr:nvSpPr>
        <xdr:cNvPr id="2052" name="Text Box 9" hidden="1">
          <a:extLst>
            <a:ext uri="{FF2B5EF4-FFF2-40B4-BE49-F238E27FC236}">
              <a16:creationId xmlns:a16="http://schemas.microsoft.com/office/drawing/2014/main" id="{637D191B-0104-4921-ABC0-4F1B6DC2ACDE}"/>
            </a:ext>
          </a:extLst>
        </xdr:cNvPr>
        <xdr:cNvSpPr txBox="1">
          <a:spLocks noChangeArrowheads="1"/>
        </xdr:cNvSpPr>
      </xdr:nvSpPr>
      <xdr:spPr bwMode="auto">
        <a:xfrm>
          <a:off x="7768590" y="122064780"/>
          <a:ext cx="85272"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22118"/>
    <xdr:sp macro="" textlink="">
      <xdr:nvSpPr>
        <xdr:cNvPr id="2053" name="Text Box 9" hidden="1">
          <a:extLst>
            <a:ext uri="{FF2B5EF4-FFF2-40B4-BE49-F238E27FC236}">
              <a16:creationId xmlns:a16="http://schemas.microsoft.com/office/drawing/2014/main" id="{0A9CB370-FA7B-444F-8E41-FB41D174B6DD}"/>
            </a:ext>
          </a:extLst>
        </xdr:cNvPr>
        <xdr:cNvSpPr txBox="1">
          <a:spLocks noChangeArrowheads="1"/>
        </xdr:cNvSpPr>
      </xdr:nvSpPr>
      <xdr:spPr bwMode="auto">
        <a:xfrm>
          <a:off x="7760970" y="122064780"/>
          <a:ext cx="84309"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3144"/>
    <xdr:sp macro="" textlink="">
      <xdr:nvSpPr>
        <xdr:cNvPr id="2054" name="Text Box 9" hidden="1">
          <a:extLst>
            <a:ext uri="{FF2B5EF4-FFF2-40B4-BE49-F238E27FC236}">
              <a16:creationId xmlns:a16="http://schemas.microsoft.com/office/drawing/2014/main" id="{EAA301A3-C3E0-4357-81E0-17A88DB3636E}"/>
            </a:ext>
          </a:extLst>
        </xdr:cNvPr>
        <xdr:cNvSpPr txBox="1">
          <a:spLocks noChangeArrowheads="1"/>
        </xdr:cNvSpPr>
      </xdr:nvSpPr>
      <xdr:spPr bwMode="auto">
        <a:xfrm>
          <a:off x="7760970" y="122064780"/>
          <a:ext cx="84309"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2055" name="Text Box 9" hidden="1">
          <a:extLst>
            <a:ext uri="{FF2B5EF4-FFF2-40B4-BE49-F238E27FC236}">
              <a16:creationId xmlns:a16="http://schemas.microsoft.com/office/drawing/2014/main" id="{757DA856-55F1-4D9B-BBD7-909425CA996F}"/>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2056" name="Text Box 9" hidden="1">
          <a:extLst>
            <a:ext uri="{FF2B5EF4-FFF2-40B4-BE49-F238E27FC236}">
              <a16:creationId xmlns:a16="http://schemas.microsoft.com/office/drawing/2014/main" id="{3EA3CABB-504A-4FA4-8C78-AE31CD098378}"/>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2057" name="Text Box 9" hidden="1">
          <a:extLst>
            <a:ext uri="{FF2B5EF4-FFF2-40B4-BE49-F238E27FC236}">
              <a16:creationId xmlns:a16="http://schemas.microsoft.com/office/drawing/2014/main" id="{FE67EB70-D80B-4C1A-AA21-702BF33D25EE}"/>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2058" name="Text Box 9" hidden="1">
          <a:extLst>
            <a:ext uri="{FF2B5EF4-FFF2-40B4-BE49-F238E27FC236}">
              <a16:creationId xmlns:a16="http://schemas.microsoft.com/office/drawing/2014/main" id="{F0518306-9B5C-4A91-B7B2-55099AD7A29E}"/>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2059" name="Text Box 9" hidden="1">
          <a:extLst>
            <a:ext uri="{FF2B5EF4-FFF2-40B4-BE49-F238E27FC236}">
              <a16:creationId xmlns:a16="http://schemas.microsoft.com/office/drawing/2014/main" id="{2F6FE0DD-56E2-4477-B01F-54DBD4BA3FAD}"/>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18152"/>
    <xdr:sp macro="" textlink="">
      <xdr:nvSpPr>
        <xdr:cNvPr id="2060" name="Text Box 9" hidden="1">
          <a:extLst>
            <a:ext uri="{FF2B5EF4-FFF2-40B4-BE49-F238E27FC236}">
              <a16:creationId xmlns:a16="http://schemas.microsoft.com/office/drawing/2014/main" id="{8880B5D8-F130-4811-8338-4F32A0A26F3B}"/>
            </a:ext>
          </a:extLst>
        </xdr:cNvPr>
        <xdr:cNvSpPr txBox="1">
          <a:spLocks noChangeArrowheads="1"/>
        </xdr:cNvSpPr>
      </xdr:nvSpPr>
      <xdr:spPr bwMode="auto">
        <a:xfrm>
          <a:off x="7768590" y="122064780"/>
          <a:ext cx="85272"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22118"/>
    <xdr:sp macro="" textlink="">
      <xdr:nvSpPr>
        <xdr:cNvPr id="2061" name="Text Box 9" hidden="1">
          <a:extLst>
            <a:ext uri="{FF2B5EF4-FFF2-40B4-BE49-F238E27FC236}">
              <a16:creationId xmlns:a16="http://schemas.microsoft.com/office/drawing/2014/main" id="{175CBA0D-2601-4F11-ACF6-326AEBCF5B65}"/>
            </a:ext>
          </a:extLst>
        </xdr:cNvPr>
        <xdr:cNvSpPr txBox="1">
          <a:spLocks noChangeArrowheads="1"/>
        </xdr:cNvSpPr>
      </xdr:nvSpPr>
      <xdr:spPr bwMode="auto">
        <a:xfrm>
          <a:off x="7760970" y="122064780"/>
          <a:ext cx="84309"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3144"/>
    <xdr:sp macro="" textlink="">
      <xdr:nvSpPr>
        <xdr:cNvPr id="2062" name="Text Box 9" hidden="1">
          <a:extLst>
            <a:ext uri="{FF2B5EF4-FFF2-40B4-BE49-F238E27FC236}">
              <a16:creationId xmlns:a16="http://schemas.microsoft.com/office/drawing/2014/main" id="{45A4FE88-C6C8-4D8B-B344-BC87FB9A4A9A}"/>
            </a:ext>
          </a:extLst>
        </xdr:cNvPr>
        <xdr:cNvSpPr txBox="1">
          <a:spLocks noChangeArrowheads="1"/>
        </xdr:cNvSpPr>
      </xdr:nvSpPr>
      <xdr:spPr bwMode="auto">
        <a:xfrm>
          <a:off x="7760970" y="122064780"/>
          <a:ext cx="84309"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2063" name="Text Box 9" hidden="1">
          <a:extLst>
            <a:ext uri="{FF2B5EF4-FFF2-40B4-BE49-F238E27FC236}">
              <a16:creationId xmlns:a16="http://schemas.microsoft.com/office/drawing/2014/main" id="{6BF4ACCE-6CD7-4498-8252-EAAC5CA9AF81}"/>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2064" name="Text Box 9" hidden="1">
          <a:extLst>
            <a:ext uri="{FF2B5EF4-FFF2-40B4-BE49-F238E27FC236}">
              <a16:creationId xmlns:a16="http://schemas.microsoft.com/office/drawing/2014/main" id="{CD85A655-FEDE-4AC5-A432-8C9CA01F76D2}"/>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44198"/>
    <xdr:sp macro="" textlink="">
      <xdr:nvSpPr>
        <xdr:cNvPr id="2065" name="Text Box 9" hidden="1">
          <a:extLst>
            <a:ext uri="{FF2B5EF4-FFF2-40B4-BE49-F238E27FC236}">
              <a16:creationId xmlns:a16="http://schemas.microsoft.com/office/drawing/2014/main" id="{42977E40-5481-46A2-96D4-9E8D78DC949C}"/>
            </a:ext>
          </a:extLst>
        </xdr:cNvPr>
        <xdr:cNvSpPr txBox="1">
          <a:spLocks noChangeArrowheads="1"/>
        </xdr:cNvSpPr>
      </xdr:nvSpPr>
      <xdr:spPr bwMode="auto">
        <a:xfrm>
          <a:off x="7760970" y="122064780"/>
          <a:ext cx="96838" cy="24419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308338"/>
    <xdr:sp macro="" textlink="">
      <xdr:nvSpPr>
        <xdr:cNvPr id="2066" name="Text Box 9" hidden="1">
          <a:extLst>
            <a:ext uri="{FF2B5EF4-FFF2-40B4-BE49-F238E27FC236}">
              <a16:creationId xmlns:a16="http://schemas.microsoft.com/office/drawing/2014/main" id="{4B09F51F-DC4B-4BDD-BA23-CF7BA7812B9A}"/>
            </a:ext>
          </a:extLst>
        </xdr:cNvPr>
        <xdr:cNvSpPr txBox="1">
          <a:spLocks noChangeArrowheads="1"/>
        </xdr:cNvSpPr>
      </xdr:nvSpPr>
      <xdr:spPr bwMode="auto">
        <a:xfrm>
          <a:off x="7760970" y="122064780"/>
          <a:ext cx="96838" cy="3083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301737"/>
    <xdr:sp macro="" textlink="">
      <xdr:nvSpPr>
        <xdr:cNvPr id="2067" name="Text Box 9" hidden="1">
          <a:extLst>
            <a:ext uri="{FF2B5EF4-FFF2-40B4-BE49-F238E27FC236}">
              <a16:creationId xmlns:a16="http://schemas.microsoft.com/office/drawing/2014/main" id="{401AFF73-C2C0-4407-A9B2-E93D4CF5770B}"/>
            </a:ext>
          </a:extLst>
        </xdr:cNvPr>
        <xdr:cNvSpPr txBox="1">
          <a:spLocks noChangeArrowheads="1"/>
        </xdr:cNvSpPr>
      </xdr:nvSpPr>
      <xdr:spPr bwMode="auto">
        <a:xfrm>
          <a:off x="7768590" y="122064780"/>
          <a:ext cx="75546" cy="3092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18152"/>
    <xdr:sp macro="" textlink="">
      <xdr:nvSpPr>
        <xdr:cNvPr id="2068" name="Text Box 9" hidden="1">
          <a:extLst>
            <a:ext uri="{FF2B5EF4-FFF2-40B4-BE49-F238E27FC236}">
              <a16:creationId xmlns:a16="http://schemas.microsoft.com/office/drawing/2014/main" id="{DE0449F8-FF66-435B-92B6-DDC066DC9EF5}"/>
            </a:ext>
          </a:extLst>
        </xdr:cNvPr>
        <xdr:cNvSpPr txBox="1">
          <a:spLocks noChangeArrowheads="1"/>
        </xdr:cNvSpPr>
      </xdr:nvSpPr>
      <xdr:spPr bwMode="auto">
        <a:xfrm>
          <a:off x="7768590" y="122064780"/>
          <a:ext cx="85272" cy="21815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22118"/>
    <xdr:sp macro="" textlink="">
      <xdr:nvSpPr>
        <xdr:cNvPr id="2069" name="Text Box 9" hidden="1">
          <a:extLst>
            <a:ext uri="{FF2B5EF4-FFF2-40B4-BE49-F238E27FC236}">
              <a16:creationId xmlns:a16="http://schemas.microsoft.com/office/drawing/2014/main" id="{5340A3B2-E7AB-4906-BFBC-E634557EA763}"/>
            </a:ext>
          </a:extLst>
        </xdr:cNvPr>
        <xdr:cNvSpPr txBox="1">
          <a:spLocks noChangeArrowheads="1"/>
        </xdr:cNvSpPr>
      </xdr:nvSpPr>
      <xdr:spPr bwMode="auto">
        <a:xfrm>
          <a:off x="7760970" y="122064780"/>
          <a:ext cx="84309" cy="2221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03144"/>
    <xdr:sp macro="" textlink="">
      <xdr:nvSpPr>
        <xdr:cNvPr id="2070" name="Text Box 9" hidden="1">
          <a:extLst>
            <a:ext uri="{FF2B5EF4-FFF2-40B4-BE49-F238E27FC236}">
              <a16:creationId xmlns:a16="http://schemas.microsoft.com/office/drawing/2014/main" id="{2D13E93A-3197-4A08-984D-61694E37AE63}"/>
            </a:ext>
          </a:extLst>
        </xdr:cNvPr>
        <xdr:cNvSpPr txBox="1">
          <a:spLocks noChangeArrowheads="1"/>
        </xdr:cNvSpPr>
      </xdr:nvSpPr>
      <xdr:spPr bwMode="auto">
        <a:xfrm>
          <a:off x="7760970" y="122064780"/>
          <a:ext cx="84309" cy="31072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02331"/>
    <xdr:sp macro="" textlink="">
      <xdr:nvSpPr>
        <xdr:cNvPr id="2071" name="Text Box 9" hidden="1">
          <a:extLst>
            <a:ext uri="{FF2B5EF4-FFF2-40B4-BE49-F238E27FC236}">
              <a16:creationId xmlns:a16="http://schemas.microsoft.com/office/drawing/2014/main" id="{13E5B2C5-04C2-491B-A2D0-66069295FEFE}"/>
            </a:ext>
          </a:extLst>
        </xdr:cNvPr>
        <xdr:cNvSpPr txBox="1">
          <a:spLocks noChangeArrowheads="1"/>
        </xdr:cNvSpPr>
      </xdr:nvSpPr>
      <xdr:spPr bwMode="auto">
        <a:xfrm>
          <a:off x="7768590" y="122064780"/>
          <a:ext cx="88065" cy="3098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22329"/>
    <xdr:sp macro="" textlink="">
      <xdr:nvSpPr>
        <xdr:cNvPr id="2072" name="Text Box 9" hidden="1">
          <a:extLst>
            <a:ext uri="{FF2B5EF4-FFF2-40B4-BE49-F238E27FC236}">
              <a16:creationId xmlns:a16="http://schemas.microsoft.com/office/drawing/2014/main" id="{8D4088ED-AD7F-4735-A416-EC764C877622}"/>
            </a:ext>
          </a:extLst>
        </xdr:cNvPr>
        <xdr:cNvSpPr txBox="1">
          <a:spLocks noChangeArrowheads="1"/>
        </xdr:cNvSpPr>
      </xdr:nvSpPr>
      <xdr:spPr bwMode="auto">
        <a:xfrm>
          <a:off x="7768590" y="122064780"/>
          <a:ext cx="91191" cy="22232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073" name="Text Box 9" hidden="1">
          <a:extLst>
            <a:ext uri="{FF2B5EF4-FFF2-40B4-BE49-F238E27FC236}">
              <a16:creationId xmlns:a16="http://schemas.microsoft.com/office/drawing/2014/main" id="{3ABEA68E-1A43-4A85-A636-18312CA8B0A8}"/>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074" name="Text Box 9" hidden="1">
          <a:extLst>
            <a:ext uri="{FF2B5EF4-FFF2-40B4-BE49-F238E27FC236}">
              <a16:creationId xmlns:a16="http://schemas.microsoft.com/office/drawing/2014/main" id="{1FD30375-7A24-4164-8A76-8E5066BB7248}"/>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075" name="Text Box 9" hidden="1">
          <a:extLst>
            <a:ext uri="{FF2B5EF4-FFF2-40B4-BE49-F238E27FC236}">
              <a16:creationId xmlns:a16="http://schemas.microsoft.com/office/drawing/2014/main" id="{C2003B6C-7E76-418D-B50B-BD60E8473A49}"/>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076" name="Text Box 9" hidden="1">
          <a:extLst>
            <a:ext uri="{FF2B5EF4-FFF2-40B4-BE49-F238E27FC236}">
              <a16:creationId xmlns:a16="http://schemas.microsoft.com/office/drawing/2014/main" id="{31BE3CF2-323F-4BB4-8697-9E4DF68D5599}"/>
            </a:ext>
          </a:extLst>
        </xdr:cNvPr>
        <xdr:cNvSpPr txBox="1">
          <a:spLocks noChangeArrowheads="1"/>
        </xdr:cNvSpPr>
      </xdr:nvSpPr>
      <xdr:spPr bwMode="auto">
        <a:xfrm>
          <a:off x="7768590" y="12854178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077" name="Text Box 9" hidden="1">
          <a:extLst>
            <a:ext uri="{FF2B5EF4-FFF2-40B4-BE49-F238E27FC236}">
              <a16:creationId xmlns:a16="http://schemas.microsoft.com/office/drawing/2014/main" id="{C928822B-8DA3-4B3B-858F-A33CE5201323}"/>
            </a:ext>
          </a:extLst>
        </xdr:cNvPr>
        <xdr:cNvSpPr txBox="1">
          <a:spLocks noChangeArrowheads="1"/>
        </xdr:cNvSpPr>
      </xdr:nvSpPr>
      <xdr:spPr bwMode="auto">
        <a:xfrm>
          <a:off x="7760970" y="12854178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078" name="Text Box 9" hidden="1">
          <a:extLst>
            <a:ext uri="{FF2B5EF4-FFF2-40B4-BE49-F238E27FC236}">
              <a16:creationId xmlns:a16="http://schemas.microsoft.com/office/drawing/2014/main" id="{BEDEFC34-1F6E-4E0A-A282-838467879B00}"/>
            </a:ext>
          </a:extLst>
        </xdr:cNvPr>
        <xdr:cNvSpPr txBox="1">
          <a:spLocks noChangeArrowheads="1"/>
        </xdr:cNvSpPr>
      </xdr:nvSpPr>
      <xdr:spPr bwMode="auto">
        <a:xfrm>
          <a:off x="7760970" y="12854178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079" name="Text Box 9" hidden="1">
          <a:extLst>
            <a:ext uri="{FF2B5EF4-FFF2-40B4-BE49-F238E27FC236}">
              <a16:creationId xmlns:a16="http://schemas.microsoft.com/office/drawing/2014/main" id="{DA9FFDCB-6A7E-4047-83CC-99753BCAFC32}"/>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080" name="Text Box 9" hidden="1">
          <a:extLst>
            <a:ext uri="{FF2B5EF4-FFF2-40B4-BE49-F238E27FC236}">
              <a16:creationId xmlns:a16="http://schemas.microsoft.com/office/drawing/2014/main" id="{4D315723-1C2C-464B-AA58-DA1621388D89}"/>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22619"/>
    <xdr:sp macro="" textlink="">
      <xdr:nvSpPr>
        <xdr:cNvPr id="2081" name="Text Box 9" hidden="1">
          <a:extLst>
            <a:ext uri="{FF2B5EF4-FFF2-40B4-BE49-F238E27FC236}">
              <a16:creationId xmlns:a16="http://schemas.microsoft.com/office/drawing/2014/main" id="{AA3381AC-BCE4-4BA1-8716-0B98FA808C9D}"/>
            </a:ext>
          </a:extLst>
        </xdr:cNvPr>
        <xdr:cNvSpPr txBox="1">
          <a:spLocks noChangeArrowheads="1"/>
        </xdr:cNvSpPr>
      </xdr:nvSpPr>
      <xdr:spPr bwMode="auto">
        <a:xfrm>
          <a:off x="7768590" y="12854178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082" name="Text Box 9" hidden="1">
          <a:extLst>
            <a:ext uri="{FF2B5EF4-FFF2-40B4-BE49-F238E27FC236}">
              <a16:creationId xmlns:a16="http://schemas.microsoft.com/office/drawing/2014/main" id="{333B8075-1E75-408E-8063-169F66A32457}"/>
            </a:ext>
          </a:extLst>
        </xdr:cNvPr>
        <xdr:cNvSpPr txBox="1">
          <a:spLocks noChangeArrowheads="1"/>
        </xdr:cNvSpPr>
      </xdr:nvSpPr>
      <xdr:spPr bwMode="auto">
        <a:xfrm>
          <a:off x="7768590" y="12854178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083" name="Text Box 9" hidden="1">
          <a:extLst>
            <a:ext uri="{FF2B5EF4-FFF2-40B4-BE49-F238E27FC236}">
              <a16:creationId xmlns:a16="http://schemas.microsoft.com/office/drawing/2014/main" id="{B733B559-1F19-48D6-92BD-93CFE0EAEE8F}"/>
            </a:ext>
          </a:extLst>
        </xdr:cNvPr>
        <xdr:cNvSpPr txBox="1">
          <a:spLocks noChangeArrowheads="1"/>
        </xdr:cNvSpPr>
      </xdr:nvSpPr>
      <xdr:spPr bwMode="auto">
        <a:xfrm>
          <a:off x="7768590" y="12854178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91"/>
    <xdr:sp macro="" textlink="">
      <xdr:nvSpPr>
        <xdr:cNvPr id="2084" name="Text Box 9" hidden="1">
          <a:extLst>
            <a:ext uri="{FF2B5EF4-FFF2-40B4-BE49-F238E27FC236}">
              <a16:creationId xmlns:a16="http://schemas.microsoft.com/office/drawing/2014/main" id="{894BA211-C255-418F-8335-1718414ABB7E}"/>
            </a:ext>
          </a:extLst>
        </xdr:cNvPr>
        <xdr:cNvSpPr txBox="1">
          <a:spLocks noChangeArrowheads="1"/>
        </xdr:cNvSpPr>
      </xdr:nvSpPr>
      <xdr:spPr bwMode="auto">
        <a:xfrm>
          <a:off x="7768590" y="12854178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085" name="Text Box 9" hidden="1">
          <a:extLst>
            <a:ext uri="{FF2B5EF4-FFF2-40B4-BE49-F238E27FC236}">
              <a16:creationId xmlns:a16="http://schemas.microsoft.com/office/drawing/2014/main" id="{60355A12-3DA5-45AE-A2AF-5DA2206860A2}"/>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086" name="Text Box 9" hidden="1">
          <a:extLst>
            <a:ext uri="{FF2B5EF4-FFF2-40B4-BE49-F238E27FC236}">
              <a16:creationId xmlns:a16="http://schemas.microsoft.com/office/drawing/2014/main" id="{D13E855A-6A88-44DE-9324-FA7FE7F80450}"/>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087" name="Text Box 9" hidden="1">
          <a:extLst>
            <a:ext uri="{FF2B5EF4-FFF2-40B4-BE49-F238E27FC236}">
              <a16:creationId xmlns:a16="http://schemas.microsoft.com/office/drawing/2014/main" id="{078D323B-A6F0-4B87-9EB6-703888B81AA3}"/>
            </a:ext>
          </a:extLst>
        </xdr:cNvPr>
        <xdr:cNvSpPr txBox="1">
          <a:spLocks noChangeArrowheads="1"/>
        </xdr:cNvSpPr>
      </xdr:nvSpPr>
      <xdr:spPr bwMode="auto">
        <a:xfrm>
          <a:off x="7768590" y="12854178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088" name="Text Box 9" hidden="1">
          <a:extLst>
            <a:ext uri="{FF2B5EF4-FFF2-40B4-BE49-F238E27FC236}">
              <a16:creationId xmlns:a16="http://schemas.microsoft.com/office/drawing/2014/main" id="{E37493EE-2AB1-43BB-B8A6-D499A4DC316A}"/>
            </a:ext>
          </a:extLst>
        </xdr:cNvPr>
        <xdr:cNvSpPr txBox="1">
          <a:spLocks noChangeArrowheads="1"/>
        </xdr:cNvSpPr>
      </xdr:nvSpPr>
      <xdr:spPr bwMode="auto">
        <a:xfrm>
          <a:off x="7768590" y="12854178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91"/>
    <xdr:sp macro="" textlink="">
      <xdr:nvSpPr>
        <xdr:cNvPr id="2089" name="Text Box 9" hidden="1">
          <a:extLst>
            <a:ext uri="{FF2B5EF4-FFF2-40B4-BE49-F238E27FC236}">
              <a16:creationId xmlns:a16="http://schemas.microsoft.com/office/drawing/2014/main" id="{41C68088-1EBE-4FFA-A1C8-508D2C20347B}"/>
            </a:ext>
          </a:extLst>
        </xdr:cNvPr>
        <xdr:cNvSpPr txBox="1">
          <a:spLocks noChangeArrowheads="1"/>
        </xdr:cNvSpPr>
      </xdr:nvSpPr>
      <xdr:spPr bwMode="auto">
        <a:xfrm>
          <a:off x="7768590" y="12854178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090" name="Text Box 9" hidden="1">
          <a:extLst>
            <a:ext uri="{FF2B5EF4-FFF2-40B4-BE49-F238E27FC236}">
              <a16:creationId xmlns:a16="http://schemas.microsoft.com/office/drawing/2014/main" id="{9597788F-5C1F-43BF-BC7B-29DE60150557}"/>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091" name="Text Box 9" hidden="1">
          <a:extLst>
            <a:ext uri="{FF2B5EF4-FFF2-40B4-BE49-F238E27FC236}">
              <a16:creationId xmlns:a16="http://schemas.microsoft.com/office/drawing/2014/main" id="{D495568B-2510-400F-930E-32317012D74A}"/>
            </a:ext>
          </a:extLst>
        </xdr:cNvPr>
        <xdr:cNvSpPr txBox="1">
          <a:spLocks noChangeArrowheads="1"/>
        </xdr:cNvSpPr>
      </xdr:nvSpPr>
      <xdr:spPr bwMode="auto">
        <a:xfrm>
          <a:off x="7768590" y="12854178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22619"/>
    <xdr:sp macro="" textlink="">
      <xdr:nvSpPr>
        <xdr:cNvPr id="2092" name="Text Box 9" hidden="1">
          <a:extLst>
            <a:ext uri="{FF2B5EF4-FFF2-40B4-BE49-F238E27FC236}">
              <a16:creationId xmlns:a16="http://schemas.microsoft.com/office/drawing/2014/main" id="{FC5A2E37-687C-4178-98CB-8A3E771298BA}"/>
            </a:ext>
          </a:extLst>
        </xdr:cNvPr>
        <xdr:cNvSpPr txBox="1">
          <a:spLocks noChangeArrowheads="1"/>
        </xdr:cNvSpPr>
      </xdr:nvSpPr>
      <xdr:spPr bwMode="auto">
        <a:xfrm>
          <a:off x="7768590" y="12854178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11579"/>
    <xdr:sp macro="" textlink="">
      <xdr:nvSpPr>
        <xdr:cNvPr id="2093" name="Text Box 9" hidden="1">
          <a:extLst>
            <a:ext uri="{FF2B5EF4-FFF2-40B4-BE49-F238E27FC236}">
              <a16:creationId xmlns:a16="http://schemas.microsoft.com/office/drawing/2014/main" id="{8372C5D4-4B77-417C-BB04-67D5FCB0B45B}"/>
            </a:ext>
          </a:extLst>
        </xdr:cNvPr>
        <xdr:cNvSpPr txBox="1">
          <a:spLocks noChangeArrowheads="1"/>
        </xdr:cNvSpPr>
      </xdr:nvSpPr>
      <xdr:spPr bwMode="auto">
        <a:xfrm>
          <a:off x="7768590" y="12854178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094" name="Text Box 9" hidden="1">
          <a:extLst>
            <a:ext uri="{FF2B5EF4-FFF2-40B4-BE49-F238E27FC236}">
              <a16:creationId xmlns:a16="http://schemas.microsoft.com/office/drawing/2014/main" id="{E1D7ED92-4405-4254-845A-8E9E9762B9C3}"/>
            </a:ext>
          </a:extLst>
        </xdr:cNvPr>
        <xdr:cNvSpPr txBox="1">
          <a:spLocks noChangeArrowheads="1"/>
        </xdr:cNvSpPr>
      </xdr:nvSpPr>
      <xdr:spPr bwMode="auto">
        <a:xfrm>
          <a:off x="7760970" y="12854178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095" name="Text Box 9" hidden="1">
          <a:extLst>
            <a:ext uri="{FF2B5EF4-FFF2-40B4-BE49-F238E27FC236}">
              <a16:creationId xmlns:a16="http://schemas.microsoft.com/office/drawing/2014/main" id="{947D4349-3306-4B96-B013-9F54B86D6F19}"/>
            </a:ext>
          </a:extLst>
        </xdr:cNvPr>
        <xdr:cNvSpPr txBox="1">
          <a:spLocks noChangeArrowheads="1"/>
        </xdr:cNvSpPr>
      </xdr:nvSpPr>
      <xdr:spPr bwMode="auto">
        <a:xfrm>
          <a:off x="7760970" y="12854178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096" name="Text Box 9" hidden="1">
          <a:extLst>
            <a:ext uri="{FF2B5EF4-FFF2-40B4-BE49-F238E27FC236}">
              <a16:creationId xmlns:a16="http://schemas.microsoft.com/office/drawing/2014/main" id="{34567BF1-2C55-4FB4-9580-C3B600280F3D}"/>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097" name="Text Box 9" hidden="1">
          <a:extLst>
            <a:ext uri="{FF2B5EF4-FFF2-40B4-BE49-F238E27FC236}">
              <a16:creationId xmlns:a16="http://schemas.microsoft.com/office/drawing/2014/main" id="{856200E2-3A1D-43C4-9371-E6971757CAF6}"/>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098" name="Text Box 9" hidden="1">
          <a:extLst>
            <a:ext uri="{FF2B5EF4-FFF2-40B4-BE49-F238E27FC236}">
              <a16:creationId xmlns:a16="http://schemas.microsoft.com/office/drawing/2014/main" id="{79DBCA2D-AB76-44D4-A58A-D6333E498FEB}"/>
            </a:ext>
          </a:extLst>
        </xdr:cNvPr>
        <xdr:cNvSpPr txBox="1">
          <a:spLocks noChangeArrowheads="1"/>
        </xdr:cNvSpPr>
      </xdr:nvSpPr>
      <xdr:spPr bwMode="auto">
        <a:xfrm>
          <a:off x="7768590" y="12854178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099" name="Text Box 9" hidden="1">
          <a:extLst>
            <a:ext uri="{FF2B5EF4-FFF2-40B4-BE49-F238E27FC236}">
              <a16:creationId xmlns:a16="http://schemas.microsoft.com/office/drawing/2014/main" id="{A14B7127-E6E1-463A-A671-2F53EBC0411A}"/>
            </a:ext>
          </a:extLst>
        </xdr:cNvPr>
        <xdr:cNvSpPr txBox="1">
          <a:spLocks noChangeArrowheads="1"/>
        </xdr:cNvSpPr>
      </xdr:nvSpPr>
      <xdr:spPr bwMode="auto">
        <a:xfrm>
          <a:off x="7768590" y="12854178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100" name="Text Box 9" hidden="1">
          <a:extLst>
            <a:ext uri="{FF2B5EF4-FFF2-40B4-BE49-F238E27FC236}">
              <a16:creationId xmlns:a16="http://schemas.microsoft.com/office/drawing/2014/main" id="{CE00BC61-92D2-4CE1-8BAE-F769A865031F}"/>
            </a:ext>
          </a:extLst>
        </xdr:cNvPr>
        <xdr:cNvSpPr txBox="1">
          <a:spLocks noChangeArrowheads="1"/>
        </xdr:cNvSpPr>
      </xdr:nvSpPr>
      <xdr:spPr bwMode="auto">
        <a:xfrm>
          <a:off x="7768590" y="12854178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101" name="Text Box 9" hidden="1">
          <a:extLst>
            <a:ext uri="{FF2B5EF4-FFF2-40B4-BE49-F238E27FC236}">
              <a16:creationId xmlns:a16="http://schemas.microsoft.com/office/drawing/2014/main" id="{CEDCD2B6-D930-465D-AE80-A5F00869A0C8}"/>
            </a:ext>
          </a:extLst>
        </xdr:cNvPr>
        <xdr:cNvSpPr txBox="1">
          <a:spLocks noChangeArrowheads="1"/>
        </xdr:cNvSpPr>
      </xdr:nvSpPr>
      <xdr:spPr bwMode="auto">
        <a:xfrm>
          <a:off x="7768590" y="12854178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102" name="Text Box 9" hidden="1">
          <a:extLst>
            <a:ext uri="{FF2B5EF4-FFF2-40B4-BE49-F238E27FC236}">
              <a16:creationId xmlns:a16="http://schemas.microsoft.com/office/drawing/2014/main" id="{6BB59EB6-9FBD-4D85-8B9A-D0903BCEBD2D}"/>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103" name="Text Box 9" hidden="1">
          <a:extLst>
            <a:ext uri="{FF2B5EF4-FFF2-40B4-BE49-F238E27FC236}">
              <a16:creationId xmlns:a16="http://schemas.microsoft.com/office/drawing/2014/main" id="{52E44A6E-B40D-4DC4-87D0-48429A10D032}"/>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104" name="Text Box 9" hidden="1">
          <a:extLst>
            <a:ext uri="{FF2B5EF4-FFF2-40B4-BE49-F238E27FC236}">
              <a16:creationId xmlns:a16="http://schemas.microsoft.com/office/drawing/2014/main" id="{926E6FA2-BCAA-4F48-AFA6-C77D5CFA0018}"/>
            </a:ext>
          </a:extLst>
        </xdr:cNvPr>
        <xdr:cNvSpPr txBox="1">
          <a:spLocks noChangeArrowheads="1"/>
        </xdr:cNvSpPr>
      </xdr:nvSpPr>
      <xdr:spPr bwMode="auto">
        <a:xfrm>
          <a:off x="7768590" y="12854178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105" name="Text Box 9" hidden="1">
          <a:extLst>
            <a:ext uri="{FF2B5EF4-FFF2-40B4-BE49-F238E27FC236}">
              <a16:creationId xmlns:a16="http://schemas.microsoft.com/office/drawing/2014/main" id="{FAE653D6-6697-4D96-8C36-B5D7E8DA8D07}"/>
            </a:ext>
          </a:extLst>
        </xdr:cNvPr>
        <xdr:cNvSpPr txBox="1">
          <a:spLocks noChangeArrowheads="1"/>
        </xdr:cNvSpPr>
      </xdr:nvSpPr>
      <xdr:spPr bwMode="auto">
        <a:xfrm>
          <a:off x="7768590" y="12854178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106" name="Text Box 9" hidden="1">
          <a:extLst>
            <a:ext uri="{FF2B5EF4-FFF2-40B4-BE49-F238E27FC236}">
              <a16:creationId xmlns:a16="http://schemas.microsoft.com/office/drawing/2014/main" id="{6E44745D-54FE-4EE2-A8AA-2FD4D88E63AC}"/>
            </a:ext>
          </a:extLst>
        </xdr:cNvPr>
        <xdr:cNvSpPr txBox="1">
          <a:spLocks noChangeArrowheads="1"/>
        </xdr:cNvSpPr>
      </xdr:nvSpPr>
      <xdr:spPr bwMode="auto">
        <a:xfrm>
          <a:off x="7768590" y="12854178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107" name="Text Box 9" hidden="1">
          <a:extLst>
            <a:ext uri="{FF2B5EF4-FFF2-40B4-BE49-F238E27FC236}">
              <a16:creationId xmlns:a16="http://schemas.microsoft.com/office/drawing/2014/main" id="{9B80B983-66DD-41BF-B91D-10DDC51805ED}"/>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108" name="Text Box 9" hidden="1">
          <a:extLst>
            <a:ext uri="{FF2B5EF4-FFF2-40B4-BE49-F238E27FC236}">
              <a16:creationId xmlns:a16="http://schemas.microsoft.com/office/drawing/2014/main" id="{F681FD7F-9ACB-4865-92E2-4B807A3C86A0}"/>
            </a:ext>
          </a:extLst>
        </xdr:cNvPr>
        <xdr:cNvSpPr txBox="1">
          <a:spLocks noChangeArrowheads="1"/>
        </xdr:cNvSpPr>
      </xdr:nvSpPr>
      <xdr:spPr bwMode="auto">
        <a:xfrm>
          <a:off x="7768590" y="12854178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109" name="Text Box 9" hidden="1">
          <a:extLst>
            <a:ext uri="{FF2B5EF4-FFF2-40B4-BE49-F238E27FC236}">
              <a16:creationId xmlns:a16="http://schemas.microsoft.com/office/drawing/2014/main" id="{59CDD2F3-A64C-44F6-B170-BED725B7D517}"/>
            </a:ext>
          </a:extLst>
        </xdr:cNvPr>
        <xdr:cNvSpPr txBox="1">
          <a:spLocks noChangeArrowheads="1"/>
        </xdr:cNvSpPr>
      </xdr:nvSpPr>
      <xdr:spPr bwMode="auto">
        <a:xfrm>
          <a:off x="7768590" y="12854178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1772"/>
    <xdr:sp macro="" textlink="">
      <xdr:nvSpPr>
        <xdr:cNvPr id="2110" name="Text Box 9" hidden="1">
          <a:extLst>
            <a:ext uri="{FF2B5EF4-FFF2-40B4-BE49-F238E27FC236}">
              <a16:creationId xmlns:a16="http://schemas.microsoft.com/office/drawing/2014/main" id="{EFD25A49-5CF8-4225-836B-339756A7CDA2}"/>
            </a:ext>
          </a:extLst>
        </xdr:cNvPr>
        <xdr:cNvSpPr txBox="1">
          <a:spLocks noChangeArrowheads="1"/>
        </xdr:cNvSpPr>
      </xdr:nvSpPr>
      <xdr:spPr bwMode="auto">
        <a:xfrm>
          <a:off x="7768590" y="12854178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111" name="Text Box 9" hidden="1">
          <a:extLst>
            <a:ext uri="{FF2B5EF4-FFF2-40B4-BE49-F238E27FC236}">
              <a16:creationId xmlns:a16="http://schemas.microsoft.com/office/drawing/2014/main" id="{57F1B73C-53D4-4F8E-8AC4-7D293015A7B2}"/>
            </a:ext>
          </a:extLst>
        </xdr:cNvPr>
        <xdr:cNvSpPr txBox="1">
          <a:spLocks noChangeArrowheads="1"/>
        </xdr:cNvSpPr>
      </xdr:nvSpPr>
      <xdr:spPr bwMode="auto">
        <a:xfrm>
          <a:off x="7760970" y="12854178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112" name="Text Box 9" hidden="1">
          <a:extLst>
            <a:ext uri="{FF2B5EF4-FFF2-40B4-BE49-F238E27FC236}">
              <a16:creationId xmlns:a16="http://schemas.microsoft.com/office/drawing/2014/main" id="{D2DC7CAB-C098-4373-B594-31812F76FB98}"/>
            </a:ext>
          </a:extLst>
        </xdr:cNvPr>
        <xdr:cNvSpPr txBox="1">
          <a:spLocks noChangeArrowheads="1"/>
        </xdr:cNvSpPr>
      </xdr:nvSpPr>
      <xdr:spPr bwMode="auto">
        <a:xfrm>
          <a:off x="7760970" y="12854178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113" name="Text Box 9" hidden="1">
          <a:extLst>
            <a:ext uri="{FF2B5EF4-FFF2-40B4-BE49-F238E27FC236}">
              <a16:creationId xmlns:a16="http://schemas.microsoft.com/office/drawing/2014/main" id="{4E60DB98-EB36-432A-8E79-290C0EB77153}"/>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114" name="Text Box 9" hidden="1">
          <a:extLst>
            <a:ext uri="{FF2B5EF4-FFF2-40B4-BE49-F238E27FC236}">
              <a16:creationId xmlns:a16="http://schemas.microsoft.com/office/drawing/2014/main" id="{3435FEC4-7A2B-45E8-8E79-9A42326BCE9F}"/>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115" name="Text Box 9" hidden="1">
          <a:extLst>
            <a:ext uri="{FF2B5EF4-FFF2-40B4-BE49-F238E27FC236}">
              <a16:creationId xmlns:a16="http://schemas.microsoft.com/office/drawing/2014/main" id="{9E456EDB-6DBF-46BF-B1D2-F0055AB15539}"/>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116" name="Text Box 9" hidden="1">
          <a:extLst>
            <a:ext uri="{FF2B5EF4-FFF2-40B4-BE49-F238E27FC236}">
              <a16:creationId xmlns:a16="http://schemas.microsoft.com/office/drawing/2014/main" id="{98CDFAA2-9383-4AB4-9C12-FF947E202EE4}"/>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117" name="Text Box 9" hidden="1">
          <a:extLst>
            <a:ext uri="{FF2B5EF4-FFF2-40B4-BE49-F238E27FC236}">
              <a16:creationId xmlns:a16="http://schemas.microsoft.com/office/drawing/2014/main" id="{94AD4BCD-22DF-43E8-BB9C-C863D803B09F}"/>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118" name="Text Box 9" hidden="1">
          <a:extLst>
            <a:ext uri="{FF2B5EF4-FFF2-40B4-BE49-F238E27FC236}">
              <a16:creationId xmlns:a16="http://schemas.microsoft.com/office/drawing/2014/main" id="{3E2B0584-F390-4053-8486-267E63A075E3}"/>
            </a:ext>
          </a:extLst>
        </xdr:cNvPr>
        <xdr:cNvSpPr txBox="1">
          <a:spLocks noChangeArrowheads="1"/>
        </xdr:cNvSpPr>
      </xdr:nvSpPr>
      <xdr:spPr bwMode="auto">
        <a:xfrm>
          <a:off x="7768590" y="12854178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119" name="Text Box 9" hidden="1">
          <a:extLst>
            <a:ext uri="{FF2B5EF4-FFF2-40B4-BE49-F238E27FC236}">
              <a16:creationId xmlns:a16="http://schemas.microsoft.com/office/drawing/2014/main" id="{9544A3A8-1E7E-49C0-B0C1-E061950F44E9}"/>
            </a:ext>
          </a:extLst>
        </xdr:cNvPr>
        <xdr:cNvSpPr txBox="1">
          <a:spLocks noChangeArrowheads="1"/>
        </xdr:cNvSpPr>
      </xdr:nvSpPr>
      <xdr:spPr bwMode="auto">
        <a:xfrm>
          <a:off x="7760970" y="12854178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120" name="Text Box 9" hidden="1">
          <a:extLst>
            <a:ext uri="{FF2B5EF4-FFF2-40B4-BE49-F238E27FC236}">
              <a16:creationId xmlns:a16="http://schemas.microsoft.com/office/drawing/2014/main" id="{DDC188AF-E48F-4E68-946F-ADDA9AE40636}"/>
            </a:ext>
          </a:extLst>
        </xdr:cNvPr>
        <xdr:cNvSpPr txBox="1">
          <a:spLocks noChangeArrowheads="1"/>
        </xdr:cNvSpPr>
      </xdr:nvSpPr>
      <xdr:spPr bwMode="auto">
        <a:xfrm>
          <a:off x="7760970" y="12854178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121" name="Text Box 9" hidden="1">
          <a:extLst>
            <a:ext uri="{FF2B5EF4-FFF2-40B4-BE49-F238E27FC236}">
              <a16:creationId xmlns:a16="http://schemas.microsoft.com/office/drawing/2014/main" id="{FAC42495-F020-4774-A10D-1E9672E9CA1B}"/>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122" name="Text Box 9" hidden="1">
          <a:extLst>
            <a:ext uri="{FF2B5EF4-FFF2-40B4-BE49-F238E27FC236}">
              <a16:creationId xmlns:a16="http://schemas.microsoft.com/office/drawing/2014/main" id="{3AAE99D7-7478-47FE-84F9-69042A46029E}"/>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123" name="Text Box 9" hidden="1">
          <a:extLst>
            <a:ext uri="{FF2B5EF4-FFF2-40B4-BE49-F238E27FC236}">
              <a16:creationId xmlns:a16="http://schemas.microsoft.com/office/drawing/2014/main" id="{32238B65-3B44-4004-AD19-A7D44027449C}"/>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124" name="Text Box 9" hidden="1">
          <a:extLst>
            <a:ext uri="{FF2B5EF4-FFF2-40B4-BE49-F238E27FC236}">
              <a16:creationId xmlns:a16="http://schemas.microsoft.com/office/drawing/2014/main" id="{7286E833-F10B-41EE-90E1-1DE83CFA3D6D}"/>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125" name="Text Box 9" hidden="1">
          <a:extLst>
            <a:ext uri="{FF2B5EF4-FFF2-40B4-BE49-F238E27FC236}">
              <a16:creationId xmlns:a16="http://schemas.microsoft.com/office/drawing/2014/main" id="{247EE026-32D2-4D36-AA20-797D6FB09983}"/>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126" name="Text Box 9" hidden="1">
          <a:extLst>
            <a:ext uri="{FF2B5EF4-FFF2-40B4-BE49-F238E27FC236}">
              <a16:creationId xmlns:a16="http://schemas.microsoft.com/office/drawing/2014/main" id="{7CB82A26-3562-434E-AC52-48C87F319B80}"/>
            </a:ext>
          </a:extLst>
        </xdr:cNvPr>
        <xdr:cNvSpPr txBox="1">
          <a:spLocks noChangeArrowheads="1"/>
        </xdr:cNvSpPr>
      </xdr:nvSpPr>
      <xdr:spPr bwMode="auto">
        <a:xfrm>
          <a:off x="7768590" y="12854178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127" name="Text Box 9" hidden="1">
          <a:extLst>
            <a:ext uri="{FF2B5EF4-FFF2-40B4-BE49-F238E27FC236}">
              <a16:creationId xmlns:a16="http://schemas.microsoft.com/office/drawing/2014/main" id="{DFC9C98B-2465-4F97-8F24-A3C40CB7A250}"/>
            </a:ext>
          </a:extLst>
        </xdr:cNvPr>
        <xdr:cNvSpPr txBox="1">
          <a:spLocks noChangeArrowheads="1"/>
        </xdr:cNvSpPr>
      </xdr:nvSpPr>
      <xdr:spPr bwMode="auto">
        <a:xfrm>
          <a:off x="7760970" y="12854178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128" name="Text Box 9" hidden="1">
          <a:extLst>
            <a:ext uri="{FF2B5EF4-FFF2-40B4-BE49-F238E27FC236}">
              <a16:creationId xmlns:a16="http://schemas.microsoft.com/office/drawing/2014/main" id="{C442AB1A-145A-42BA-A868-AFE72ACA845F}"/>
            </a:ext>
          </a:extLst>
        </xdr:cNvPr>
        <xdr:cNvSpPr txBox="1">
          <a:spLocks noChangeArrowheads="1"/>
        </xdr:cNvSpPr>
      </xdr:nvSpPr>
      <xdr:spPr bwMode="auto">
        <a:xfrm>
          <a:off x="7760970" y="12854178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129" name="Text Box 9" hidden="1">
          <a:extLst>
            <a:ext uri="{FF2B5EF4-FFF2-40B4-BE49-F238E27FC236}">
              <a16:creationId xmlns:a16="http://schemas.microsoft.com/office/drawing/2014/main" id="{95E357B7-324B-44A8-8854-E1D59A1C112D}"/>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130" name="Text Box 9" hidden="1">
          <a:extLst>
            <a:ext uri="{FF2B5EF4-FFF2-40B4-BE49-F238E27FC236}">
              <a16:creationId xmlns:a16="http://schemas.microsoft.com/office/drawing/2014/main" id="{4F4D969E-BA8E-4818-9F67-0D3770AAB74F}"/>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131" name="Text Box 9" hidden="1">
          <a:extLst>
            <a:ext uri="{FF2B5EF4-FFF2-40B4-BE49-F238E27FC236}">
              <a16:creationId xmlns:a16="http://schemas.microsoft.com/office/drawing/2014/main" id="{1775094F-1C2B-41A5-AD5A-227D5B64A058}"/>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132" name="Text Box 9" hidden="1">
          <a:extLst>
            <a:ext uri="{FF2B5EF4-FFF2-40B4-BE49-F238E27FC236}">
              <a16:creationId xmlns:a16="http://schemas.microsoft.com/office/drawing/2014/main" id="{751F1A4E-A4E4-4D13-8D1A-9AD99402D1EE}"/>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133" name="Text Box 9" hidden="1">
          <a:extLst>
            <a:ext uri="{FF2B5EF4-FFF2-40B4-BE49-F238E27FC236}">
              <a16:creationId xmlns:a16="http://schemas.microsoft.com/office/drawing/2014/main" id="{6EB65863-C812-4F7D-B2C9-9875A3E1100E}"/>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134" name="Text Box 9" hidden="1">
          <a:extLst>
            <a:ext uri="{FF2B5EF4-FFF2-40B4-BE49-F238E27FC236}">
              <a16:creationId xmlns:a16="http://schemas.microsoft.com/office/drawing/2014/main" id="{5021B969-0184-438E-9BE2-2050AD976D71}"/>
            </a:ext>
          </a:extLst>
        </xdr:cNvPr>
        <xdr:cNvSpPr txBox="1">
          <a:spLocks noChangeArrowheads="1"/>
        </xdr:cNvSpPr>
      </xdr:nvSpPr>
      <xdr:spPr bwMode="auto">
        <a:xfrm>
          <a:off x="7768590" y="12854178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135" name="Text Box 9" hidden="1">
          <a:extLst>
            <a:ext uri="{FF2B5EF4-FFF2-40B4-BE49-F238E27FC236}">
              <a16:creationId xmlns:a16="http://schemas.microsoft.com/office/drawing/2014/main" id="{7636BA17-C452-4727-B277-CAB18FAF1B36}"/>
            </a:ext>
          </a:extLst>
        </xdr:cNvPr>
        <xdr:cNvSpPr txBox="1">
          <a:spLocks noChangeArrowheads="1"/>
        </xdr:cNvSpPr>
      </xdr:nvSpPr>
      <xdr:spPr bwMode="auto">
        <a:xfrm>
          <a:off x="7760970" y="12854178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136" name="Text Box 9" hidden="1">
          <a:extLst>
            <a:ext uri="{FF2B5EF4-FFF2-40B4-BE49-F238E27FC236}">
              <a16:creationId xmlns:a16="http://schemas.microsoft.com/office/drawing/2014/main" id="{696F3B47-6CBE-472D-A27B-A5B9FB65B8EE}"/>
            </a:ext>
          </a:extLst>
        </xdr:cNvPr>
        <xdr:cNvSpPr txBox="1">
          <a:spLocks noChangeArrowheads="1"/>
        </xdr:cNvSpPr>
      </xdr:nvSpPr>
      <xdr:spPr bwMode="auto">
        <a:xfrm>
          <a:off x="7760970" y="12854178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137" name="Text Box 9" hidden="1">
          <a:extLst>
            <a:ext uri="{FF2B5EF4-FFF2-40B4-BE49-F238E27FC236}">
              <a16:creationId xmlns:a16="http://schemas.microsoft.com/office/drawing/2014/main" id="{E356E607-0665-4D4D-B3B1-A940926BAAD7}"/>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138" name="Text Box 9" hidden="1">
          <a:extLst>
            <a:ext uri="{FF2B5EF4-FFF2-40B4-BE49-F238E27FC236}">
              <a16:creationId xmlns:a16="http://schemas.microsoft.com/office/drawing/2014/main" id="{35FDA231-B83E-4134-8F92-FDA15A012A17}"/>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139" name="Text Box 9" hidden="1">
          <a:extLst>
            <a:ext uri="{FF2B5EF4-FFF2-40B4-BE49-F238E27FC236}">
              <a16:creationId xmlns:a16="http://schemas.microsoft.com/office/drawing/2014/main" id="{9729D4DF-6B86-429E-A2BA-F5B9D1A9B41D}"/>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140" name="Text Box 9" hidden="1">
          <a:extLst>
            <a:ext uri="{FF2B5EF4-FFF2-40B4-BE49-F238E27FC236}">
              <a16:creationId xmlns:a16="http://schemas.microsoft.com/office/drawing/2014/main" id="{6DFBFC0E-CCA1-437D-8FDE-9E652C5D688B}"/>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141" name="Text Box 9" hidden="1">
          <a:extLst>
            <a:ext uri="{FF2B5EF4-FFF2-40B4-BE49-F238E27FC236}">
              <a16:creationId xmlns:a16="http://schemas.microsoft.com/office/drawing/2014/main" id="{39593C14-C0A3-4799-9CCE-9C7DBFB90A7F}"/>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142" name="Text Box 9" hidden="1">
          <a:extLst>
            <a:ext uri="{FF2B5EF4-FFF2-40B4-BE49-F238E27FC236}">
              <a16:creationId xmlns:a16="http://schemas.microsoft.com/office/drawing/2014/main" id="{C80E994C-A794-4B7F-86AF-DB6EDB1081AC}"/>
            </a:ext>
          </a:extLst>
        </xdr:cNvPr>
        <xdr:cNvSpPr txBox="1">
          <a:spLocks noChangeArrowheads="1"/>
        </xdr:cNvSpPr>
      </xdr:nvSpPr>
      <xdr:spPr bwMode="auto">
        <a:xfrm>
          <a:off x="7768590" y="12854178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143" name="Text Box 9" hidden="1">
          <a:extLst>
            <a:ext uri="{FF2B5EF4-FFF2-40B4-BE49-F238E27FC236}">
              <a16:creationId xmlns:a16="http://schemas.microsoft.com/office/drawing/2014/main" id="{1D34FD3C-DFB3-4169-B28E-5D86B73936A6}"/>
            </a:ext>
          </a:extLst>
        </xdr:cNvPr>
        <xdr:cNvSpPr txBox="1">
          <a:spLocks noChangeArrowheads="1"/>
        </xdr:cNvSpPr>
      </xdr:nvSpPr>
      <xdr:spPr bwMode="auto">
        <a:xfrm>
          <a:off x="7760970" y="12854178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144" name="Text Box 9" hidden="1">
          <a:extLst>
            <a:ext uri="{FF2B5EF4-FFF2-40B4-BE49-F238E27FC236}">
              <a16:creationId xmlns:a16="http://schemas.microsoft.com/office/drawing/2014/main" id="{D9D16320-9051-4402-BB39-C6E6619B2951}"/>
            </a:ext>
          </a:extLst>
        </xdr:cNvPr>
        <xdr:cNvSpPr txBox="1">
          <a:spLocks noChangeArrowheads="1"/>
        </xdr:cNvSpPr>
      </xdr:nvSpPr>
      <xdr:spPr bwMode="auto">
        <a:xfrm>
          <a:off x="7760970" y="12854178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145" name="Text Box 9" hidden="1">
          <a:extLst>
            <a:ext uri="{FF2B5EF4-FFF2-40B4-BE49-F238E27FC236}">
              <a16:creationId xmlns:a16="http://schemas.microsoft.com/office/drawing/2014/main" id="{FF3B8C98-BA52-4E88-A23B-55D55BB5ECA0}"/>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146" name="Text Box 9" hidden="1">
          <a:extLst>
            <a:ext uri="{FF2B5EF4-FFF2-40B4-BE49-F238E27FC236}">
              <a16:creationId xmlns:a16="http://schemas.microsoft.com/office/drawing/2014/main" id="{B82FD2B4-CD5F-49B7-8678-4371841DB9B3}"/>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147" name="Text Box 9" hidden="1">
          <a:extLst>
            <a:ext uri="{FF2B5EF4-FFF2-40B4-BE49-F238E27FC236}">
              <a16:creationId xmlns:a16="http://schemas.microsoft.com/office/drawing/2014/main" id="{5F9F7CB3-BE2C-4077-97C6-2B0F5C1656D2}"/>
            </a:ext>
          </a:extLst>
        </xdr:cNvPr>
        <xdr:cNvSpPr txBox="1">
          <a:spLocks noChangeArrowheads="1"/>
        </xdr:cNvSpPr>
      </xdr:nvSpPr>
      <xdr:spPr bwMode="auto">
        <a:xfrm>
          <a:off x="7768590" y="12854178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148" name="Text Box 9" hidden="1">
          <a:extLst>
            <a:ext uri="{FF2B5EF4-FFF2-40B4-BE49-F238E27FC236}">
              <a16:creationId xmlns:a16="http://schemas.microsoft.com/office/drawing/2014/main" id="{B7727956-B8CD-433D-AE54-BEE7242C0697}"/>
            </a:ext>
          </a:extLst>
        </xdr:cNvPr>
        <xdr:cNvSpPr txBox="1">
          <a:spLocks noChangeArrowheads="1"/>
        </xdr:cNvSpPr>
      </xdr:nvSpPr>
      <xdr:spPr bwMode="auto">
        <a:xfrm>
          <a:off x="7768590" y="12854178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149" name="Text Box 9" hidden="1">
          <a:extLst>
            <a:ext uri="{FF2B5EF4-FFF2-40B4-BE49-F238E27FC236}">
              <a16:creationId xmlns:a16="http://schemas.microsoft.com/office/drawing/2014/main" id="{FF4171A8-B95C-4DDE-9C09-EEEA11C13CA4}"/>
            </a:ext>
          </a:extLst>
        </xdr:cNvPr>
        <xdr:cNvSpPr txBox="1">
          <a:spLocks noChangeArrowheads="1"/>
        </xdr:cNvSpPr>
      </xdr:nvSpPr>
      <xdr:spPr bwMode="auto">
        <a:xfrm>
          <a:off x="7768590" y="12854178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150" name="Text Box 9" hidden="1">
          <a:extLst>
            <a:ext uri="{FF2B5EF4-FFF2-40B4-BE49-F238E27FC236}">
              <a16:creationId xmlns:a16="http://schemas.microsoft.com/office/drawing/2014/main" id="{78822FA3-C2D6-474F-8FBB-B02F929ADBEB}"/>
            </a:ext>
          </a:extLst>
        </xdr:cNvPr>
        <xdr:cNvSpPr txBox="1">
          <a:spLocks noChangeArrowheads="1"/>
        </xdr:cNvSpPr>
      </xdr:nvSpPr>
      <xdr:spPr bwMode="auto">
        <a:xfrm>
          <a:off x="7768590" y="12854178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151" name="Text Box 9" hidden="1">
          <a:extLst>
            <a:ext uri="{FF2B5EF4-FFF2-40B4-BE49-F238E27FC236}">
              <a16:creationId xmlns:a16="http://schemas.microsoft.com/office/drawing/2014/main" id="{86878848-9B8A-4F3C-ADF8-13123FF0E779}"/>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152" name="Text Box 9" hidden="1">
          <a:extLst>
            <a:ext uri="{FF2B5EF4-FFF2-40B4-BE49-F238E27FC236}">
              <a16:creationId xmlns:a16="http://schemas.microsoft.com/office/drawing/2014/main" id="{6E07BB2E-F07E-416F-AF22-59C82739DF46}"/>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153" name="Text Box 9" hidden="1">
          <a:extLst>
            <a:ext uri="{FF2B5EF4-FFF2-40B4-BE49-F238E27FC236}">
              <a16:creationId xmlns:a16="http://schemas.microsoft.com/office/drawing/2014/main" id="{4E2B8498-C0B6-40BC-A6DD-71A9FAE17702}"/>
            </a:ext>
          </a:extLst>
        </xdr:cNvPr>
        <xdr:cNvSpPr txBox="1">
          <a:spLocks noChangeArrowheads="1"/>
        </xdr:cNvSpPr>
      </xdr:nvSpPr>
      <xdr:spPr bwMode="auto">
        <a:xfrm>
          <a:off x="7768590" y="12854178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154" name="Text Box 9" hidden="1">
          <a:extLst>
            <a:ext uri="{FF2B5EF4-FFF2-40B4-BE49-F238E27FC236}">
              <a16:creationId xmlns:a16="http://schemas.microsoft.com/office/drawing/2014/main" id="{E58A3181-F7E3-4D75-835D-59C5B2185847}"/>
            </a:ext>
          </a:extLst>
        </xdr:cNvPr>
        <xdr:cNvSpPr txBox="1">
          <a:spLocks noChangeArrowheads="1"/>
        </xdr:cNvSpPr>
      </xdr:nvSpPr>
      <xdr:spPr bwMode="auto">
        <a:xfrm>
          <a:off x="7768590" y="12854178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155" name="Text Box 9" hidden="1">
          <a:extLst>
            <a:ext uri="{FF2B5EF4-FFF2-40B4-BE49-F238E27FC236}">
              <a16:creationId xmlns:a16="http://schemas.microsoft.com/office/drawing/2014/main" id="{D2DC37F1-78B0-43A4-9B9D-131E16D7D18D}"/>
            </a:ext>
          </a:extLst>
        </xdr:cNvPr>
        <xdr:cNvSpPr txBox="1">
          <a:spLocks noChangeArrowheads="1"/>
        </xdr:cNvSpPr>
      </xdr:nvSpPr>
      <xdr:spPr bwMode="auto">
        <a:xfrm>
          <a:off x="7768590" y="12854178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156" name="Text Box 9" hidden="1">
          <a:extLst>
            <a:ext uri="{FF2B5EF4-FFF2-40B4-BE49-F238E27FC236}">
              <a16:creationId xmlns:a16="http://schemas.microsoft.com/office/drawing/2014/main" id="{593420DF-FC81-4C29-8C63-732EA038F105}"/>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157" name="Text Box 9" hidden="1">
          <a:extLst>
            <a:ext uri="{FF2B5EF4-FFF2-40B4-BE49-F238E27FC236}">
              <a16:creationId xmlns:a16="http://schemas.microsoft.com/office/drawing/2014/main" id="{DAD29D55-DA52-4A4E-89F6-F83825A029DD}"/>
            </a:ext>
          </a:extLst>
        </xdr:cNvPr>
        <xdr:cNvSpPr txBox="1">
          <a:spLocks noChangeArrowheads="1"/>
        </xdr:cNvSpPr>
      </xdr:nvSpPr>
      <xdr:spPr bwMode="auto">
        <a:xfrm>
          <a:off x="7768590" y="12854178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158" name="Text Box 9" hidden="1">
          <a:extLst>
            <a:ext uri="{FF2B5EF4-FFF2-40B4-BE49-F238E27FC236}">
              <a16:creationId xmlns:a16="http://schemas.microsoft.com/office/drawing/2014/main" id="{711F334B-EC38-449A-B631-36C0D6A2DAE9}"/>
            </a:ext>
          </a:extLst>
        </xdr:cNvPr>
        <xdr:cNvSpPr txBox="1">
          <a:spLocks noChangeArrowheads="1"/>
        </xdr:cNvSpPr>
      </xdr:nvSpPr>
      <xdr:spPr bwMode="auto">
        <a:xfrm>
          <a:off x="7768590" y="12854178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1772"/>
    <xdr:sp macro="" textlink="">
      <xdr:nvSpPr>
        <xdr:cNvPr id="2159" name="Text Box 9" hidden="1">
          <a:extLst>
            <a:ext uri="{FF2B5EF4-FFF2-40B4-BE49-F238E27FC236}">
              <a16:creationId xmlns:a16="http://schemas.microsoft.com/office/drawing/2014/main" id="{7F5AD9FD-71BD-4EA9-860C-C649EBE6A2AD}"/>
            </a:ext>
          </a:extLst>
        </xdr:cNvPr>
        <xdr:cNvSpPr txBox="1">
          <a:spLocks noChangeArrowheads="1"/>
        </xdr:cNvSpPr>
      </xdr:nvSpPr>
      <xdr:spPr bwMode="auto">
        <a:xfrm>
          <a:off x="7768590" y="12854178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160" name="Text Box 9" hidden="1">
          <a:extLst>
            <a:ext uri="{FF2B5EF4-FFF2-40B4-BE49-F238E27FC236}">
              <a16:creationId xmlns:a16="http://schemas.microsoft.com/office/drawing/2014/main" id="{D087F48A-6CBE-41F4-B6FB-1CE0BC72A6A3}"/>
            </a:ext>
          </a:extLst>
        </xdr:cNvPr>
        <xdr:cNvSpPr txBox="1">
          <a:spLocks noChangeArrowheads="1"/>
        </xdr:cNvSpPr>
      </xdr:nvSpPr>
      <xdr:spPr bwMode="auto">
        <a:xfrm>
          <a:off x="7760970" y="12854178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161" name="Text Box 9" hidden="1">
          <a:extLst>
            <a:ext uri="{FF2B5EF4-FFF2-40B4-BE49-F238E27FC236}">
              <a16:creationId xmlns:a16="http://schemas.microsoft.com/office/drawing/2014/main" id="{070790E2-ACBA-4B76-BDD3-D8C5E4E3C685}"/>
            </a:ext>
          </a:extLst>
        </xdr:cNvPr>
        <xdr:cNvSpPr txBox="1">
          <a:spLocks noChangeArrowheads="1"/>
        </xdr:cNvSpPr>
      </xdr:nvSpPr>
      <xdr:spPr bwMode="auto">
        <a:xfrm>
          <a:off x="7760970" y="12854178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162" name="Text Box 9" hidden="1">
          <a:extLst>
            <a:ext uri="{FF2B5EF4-FFF2-40B4-BE49-F238E27FC236}">
              <a16:creationId xmlns:a16="http://schemas.microsoft.com/office/drawing/2014/main" id="{6FE6074B-1C58-4A4B-AFD1-AE0F5B935D63}"/>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163" name="Text Box 9" hidden="1">
          <a:extLst>
            <a:ext uri="{FF2B5EF4-FFF2-40B4-BE49-F238E27FC236}">
              <a16:creationId xmlns:a16="http://schemas.microsoft.com/office/drawing/2014/main" id="{66F3CF84-5D94-4D3F-A290-8153EA976C29}"/>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164" name="Text Box 9" hidden="1">
          <a:extLst>
            <a:ext uri="{FF2B5EF4-FFF2-40B4-BE49-F238E27FC236}">
              <a16:creationId xmlns:a16="http://schemas.microsoft.com/office/drawing/2014/main" id="{5C3C9679-FF23-4AA4-ACDC-4E22879838D2}"/>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165" name="Text Box 9" hidden="1">
          <a:extLst>
            <a:ext uri="{FF2B5EF4-FFF2-40B4-BE49-F238E27FC236}">
              <a16:creationId xmlns:a16="http://schemas.microsoft.com/office/drawing/2014/main" id="{3D164A95-89A3-4DE4-B4A3-9D73C962E5EC}"/>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166" name="Text Box 9" hidden="1">
          <a:extLst>
            <a:ext uri="{FF2B5EF4-FFF2-40B4-BE49-F238E27FC236}">
              <a16:creationId xmlns:a16="http://schemas.microsoft.com/office/drawing/2014/main" id="{4BD892FD-3CD3-46CE-88B8-615D3A44FA79}"/>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167" name="Text Box 9" hidden="1">
          <a:extLst>
            <a:ext uri="{FF2B5EF4-FFF2-40B4-BE49-F238E27FC236}">
              <a16:creationId xmlns:a16="http://schemas.microsoft.com/office/drawing/2014/main" id="{2C5193C2-A49E-4003-86F2-FA027B585EE6}"/>
            </a:ext>
          </a:extLst>
        </xdr:cNvPr>
        <xdr:cNvSpPr txBox="1">
          <a:spLocks noChangeArrowheads="1"/>
        </xdr:cNvSpPr>
      </xdr:nvSpPr>
      <xdr:spPr bwMode="auto">
        <a:xfrm>
          <a:off x="7768590" y="12854178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168" name="Text Box 9" hidden="1">
          <a:extLst>
            <a:ext uri="{FF2B5EF4-FFF2-40B4-BE49-F238E27FC236}">
              <a16:creationId xmlns:a16="http://schemas.microsoft.com/office/drawing/2014/main" id="{8F331759-C00A-4EB5-BEEC-81231DF81286}"/>
            </a:ext>
          </a:extLst>
        </xdr:cNvPr>
        <xdr:cNvSpPr txBox="1">
          <a:spLocks noChangeArrowheads="1"/>
        </xdr:cNvSpPr>
      </xdr:nvSpPr>
      <xdr:spPr bwMode="auto">
        <a:xfrm>
          <a:off x="7760970" y="12854178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169" name="Text Box 9" hidden="1">
          <a:extLst>
            <a:ext uri="{FF2B5EF4-FFF2-40B4-BE49-F238E27FC236}">
              <a16:creationId xmlns:a16="http://schemas.microsoft.com/office/drawing/2014/main" id="{F0621301-A563-42C8-8474-EE3C3B2DE59A}"/>
            </a:ext>
          </a:extLst>
        </xdr:cNvPr>
        <xdr:cNvSpPr txBox="1">
          <a:spLocks noChangeArrowheads="1"/>
        </xdr:cNvSpPr>
      </xdr:nvSpPr>
      <xdr:spPr bwMode="auto">
        <a:xfrm>
          <a:off x="7760970" y="12854178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170" name="Text Box 9" hidden="1">
          <a:extLst>
            <a:ext uri="{FF2B5EF4-FFF2-40B4-BE49-F238E27FC236}">
              <a16:creationId xmlns:a16="http://schemas.microsoft.com/office/drawing/2014/main" id="{DF8905BA-3541-4692-B9D3-C15CB54BC786}"/>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171" name="Text Box 9" hidden="1">
          <a:extLst>
            <a:ext uri="{FF2B5EF4-FFF2-40B4-BE49-F238E27FC236}">
              <a16:creationId xmlns:a16="http://schemas.microsoft.com/office/drawing/2014/main" id="{B5D4E728-3C55-4EDC-B15C-46940A2D89B4}"/>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172" name="Text Box 9" hidden="1">
          <a:extLst>
            <a:ext uri="{FF2B5EF4-FFF2-40B4-BE49-F238E27FC236}">
              <a16:creationId xmlns:a16="http://schemas.microsoft.com/office/drawing/2014/main" id="{CD4DA149-D62F-4EFB-854F-AE6176A32740}"/>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173" name="Text Box 9" hidden="1">
          <a:extLst>
            <a:ext uri="{FF2B5EF4-FFF2-40B4-BE49-F238E27FC236}">
              <a16:creationId xmlns:a16="http://schemas.microsoft.com/office/drawing/2014/main" id="{9C6B30B5-D5D5-4048-897D-D5DAF70BBA15}"/>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174" name="Text Box 9" hidden="1">
          <a:extLst>
            <a:ext uri="{FF2B5EF4-FFF2-40B4-BE49-F238E27FC236}">
              <a16:creationId xmlns:a16="http://schemas.microsoft.com/office/drawing/2014/main" id="{AC5D5A78-BE2F-4D8B-9F87-462BFB80659D}"/>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175" name="Text Box 9" hidden="1">
          <a:extLst>
            <a:ext uri="{FF2B5EF4-FFF2-40B4-BE49-F238E27FC236}">
              <a16:creationId xmlns:a16="http://schemas.microsoft.com/office/drawing/2014/main" id="{DE6FA06A-0DC7-4CB5-907C-3F0B36B8305A}"/>
            </a:ext>
          </a:extLst>
        </xdr:cNvPr>
        <xdr:cNvSpPr txBox="1">
          <a:spLocks noChangeArrowheads="1"/>
        </xdr:cNvSpPr>
      </xdr:nvSpPr>
      <xdr:spPr bwMode="auto">
        <a:xfrm>
          <a:off x="7768590" y="12854178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176" name="Text Box 9" hidden="1">
          <a:extLst>
            <a:ext uri="{FF2B5EF4-FFF2-40B4-BE49-F238E27FC236}">
              <a16:creationId xmlns:a16="http://schemas.microsoft.com/office/drawing/2014/main" id="{C4E309E0-CA84-47DB-8458-20ADE795EB85}"/>
            </a:ext>
          </a:extLst>
        </xdr:cNvPr>
        <xdr:cNvSpPr txBox="1">
          <a:spLocks noChangeArrowheads="1"/>
        </xdr:cNvSpPr>
      </xdr:nvSpPr>
      <xdr:spPr bwMode="auto">
        <a:xfrm>
          <a:off x="7760970" y="12854178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177" name="Text Box 9" hidden="1">
          <a:extLst>
            <a:ext uri="{FF2B5EF4-FFF2-40B4-BE49-F238E27FC236}">
              <a16:creationId xmlns:a16="http://schemas.microsoft.com/office/drawing/2014/main" id="{F7AEA17E-888F-44FE-94FD-AA86B2145BC6}"/>
            </a:ext>
          </a:extLst>
        </xdr:cNvPr>
        <xdr:cNvSpPr txBox="1">
          <a:spLocks noChangeArrowheads="1"/>
        </xdr:cNvSpPr>
      </xdr:nvSpPr>
      <xdr:spPr bwMode="auto">
        <a:xfrm>
          <a:off x="7760970" y="12854178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178" name="Text Box 9" hidden="1">
          <a:extLst>
            <a:ext uri="{FF2B5EF4-FFF2-40B4-BE49-F238E27FC236}">
              <a16:creationId xmlns:a16="http://schemas.microsoft.com/office/drawing/2014/main" id="{143F746C-74C8-4A11-A724-3BD7A0FBFC0F}"/>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179" name="Text Box 9" hidden="1">
          <a:extLst>
            <a:ext uri="{FF2B5EF4-FFF2-40B4-BE49-F238E27FC236}">
              <a16:creationId xmlns:a16="http://schemas.microsoft.com/office/drawing/2014/main" id="{0D132122-76F0-40F9-81ED-8A56C6FF3013}"/>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180" name="Text Box 9" hidden="1">
          <a:extLst>
            <a:ext uri="{FF2B5EF4-FFF2-40B4-BE49-F238E27FC236}">
              <a16:creationId xmlns:a16="http://schemas.microsoft.com/office/drawing/2014/main" id="{F3C72ABE-0C26-4E1F-94F9-F3D218F5EEA3}"/>
            </a:ext>
          </a:extLst>
        </xdr:cNvPr>
        <xdr:cNvSpPr txBox="1">
          <a:spLocks noChangeArrowheads="1"/>
        </xdr:cNvSpPr>
      </xdr:nvSpPr>
      <xdr:spPr bwMode="auto">
        <a:xfrm>
          <a:off x="7760970" y="12854178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181" name="Text Box 9" hidden="1">
          <a:extLst>
            <a:ext uri="{FF2B5EF4-FFF2-40B4-BE49-F238E27FC236}">
              <a16:creationId xmlns:a16="http://schemas.microsoft.com/office/drawing/2014/main" id="{3B9B4A0A-F349-410B-A799-CE51B422FD22}"/>
            </a:ext>
          </a:extLst>
        </xdr:cNvPr>
        <xdr:cNvSpPr txBox="1">
          <a:spLocks noChangeArrowheads="1"/>
        </xdr:cNvSpPr>
      </xdr:nvSpPr>
      <xdr:spPr bwMode="auto">
        <a:xfrm>
          <a:off x="7760970" y="12854178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182" name="Text Box 9" hidden="1">
          <a:extLst>
            <a:ext uri="{FF2B5EF4-FFF2-40B4-BE49-F238E27FC236}">
              <a16:creationId xmlns:a16="http://schemas.microsoft.com/office/drawing/2014/main" id="{75C5689A-AFE3-4C2E-A535-EE843216C828}"/>
            </a:ext>
          </a:extLst>
        </xdr:cNvPr>
        <xdr:cNvSpPr txBox="1">
          <a:spLocks noChangeArrowheads="1"/>
        </xdr:cNvSpPr>
      </xdr:nvSpPr>
      <xdr:spPr bwMode="auto">
        <a:xfrm>
          <a:off x="7768590" y="12854178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183" name="Text Box 9" hidden="1">
          <a:extLst>
            <a:ext uri="{FF2B5EF4-FFF2-40B4-BE49-F238E27FC236}">
              <a16:creationId xmlns:a16="http://schemas.microsoft.com/office/drawing/2014/main" id="{5E6D0D4B-A140-4217-B9A2-877F88C841FF}"/>
            </a:ext>
          </a:extLst>
        </xdr:cNvPr>
        <xdr:cNvSpPr txBox="1">
          <a:spLocks noChangeArrowheads="1"/>
        </xdr:cNvSpPr>
      </xdr:nvSpPr>
      <xdr:spPr bwMode="auto">
        <a:xfrm>
          <a:off x="7768590" y="12854178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184" name="Text Box 9" hidden="1">
          <a:extLst>
            <a:ext uri="{FF2B5EF4-FFF2-40B4-BE49-F238E27FC236}">
              <a16:creationId xmlns:a16="http://schemas.microsoft.com/office/drawing/2014/main" id="{8CEA71A2-ADA1-45BE-8EA0-4EACF97CB56E}"/>
            </a:ext>
          </a:extLst>
        </xdr:cNvPr>
        <xdr:cNvSpPr txBox="1">
          <a:spLocks noChangeArrowheads="1"/>
        </xdr:cNvSpPr>
      </xdr:nvSpPr>
      <xdr:spPr bwMode="auto">
        <a:xfrm>
          <a:off x="7760970" y="12854178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185" name="Text Box 9" hidden="1">
          <a:extLst>
            <a:ext uri="{FF2B5EF4-FFF2-40B4-BE49-F238E27FC236}">
              <a16:creationId xmlns:a16="http://schemas.microsoft.com/office/drawing/2014/main" id="{50361C9F-1A2F-468D-B383-6824413FD62E}"/>
            </a:ext>
          </a:extLst>
        </xdr:cNvPr>
        <xdr:cNvSpPr txBox="1">
          <a:spLocks noChangeArrowheads="1"/>
        </xdr:cNvSpPr>
      </xdr:nvSpPr>
      <xdr:spPr bwMode="auto">
        <a:xfrm>
          <a:off x="7760970" y="12854178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186" name="Text Box 9" hidden="1">
          <a:extLst>
            <a:ext uri="{FF2B5EF4-FFF2-40B4-BE49-F238E27FC236}">
              <a16:creationId xmlns:a16="http://schemas.microsoft.com/office/drawing/2014/main" id="{90E98061-4735-4ECF-BD64-A6D6A2646805}"/>
            </a:ext>
          </a:extLst>
        </xdr:cNvPr>
        <xdr:cNvSpPr txBox="1">
          <a:spLocks noChangeArrowheads="1"/>
        </xdr:cNvSpPr>
      </xdr:nvSpPr>
      <xdr:spPr bwMode="auto">
        <a:xfrm>
          <a:off x="7768590" y="12854178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187" name="Text Box 9" hidden="1">
          <a:extLst>
            <a:ext uri="{FF2B5EF4-FFF2-40B4-BE49-F238E27FC236}">
              <a16:creationId xmlns:a16="http://schemas.microsoft.com/office/drawing/2014/main" id="{881F4232-A24C-47F5-ADDA-BD67EDAB06FD}"/>
            </a:ext>
          </a:extLst>
        </xdr:cNvPr>
        <xdr:cNvSpPr txBox="1">
          <a:spLocks noChangeArrowheads="1"/>
        </xdr:cNvSpPr>
      </xdr:nvSpPr>
      <xdr:spPr bwMode="auto">
        <a:xfrm>
          <a:off x="7768590" y="12854178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2825115</xdr:colOff>
      <xdr:row>80</xdr:row>
      <xdr:rowOff>0</xdr:rowOff>
    </xdr:from>
    <xdr:ext cx="3810" cy="288316"/>
    <xdr:sp macro="" textlink="">
      <xdr:nvSpPr>
        <xdr:cNvPr id="2" name="Text Box 8" hidden="1">
          <a:extLst>
            <a:ext uri="{FF2B5EF4-FFF2-40B4-BE49-F238E27FC236}">
              <a16:creationId xmlns:a16="http://schemas.microsoft.com/office/drawing/2014/main" id="{482ED9C3-ED9F-4DA0-990A-45F1302D4C59}"/>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3" name="Text Box 9" hidden="1">
          <a:extLst>
            <a:ext uri="{FF2B5EF4-FFF2-40B4-BE49-F238E27FC236}">
              <a16:creationId xmlns:a16="http://schemas.microsoft.com/office/drawing/2014/main" id="{F79EB83D-6122-4CA0-99E9-17DEDFBC47D3}"/>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4" name="Text Box 8" hidden="1">
          <a:extLst>
            <a:ext uri="{FF2B5EF4-FFF2-40B4-BE49-F238E27FC236}">
              <a16:creationId xmlns:a16="http://schemas.microsoft.com/office/drawing/2014/main" id="{ED723CB2-732F-4DCA-B04D-4AEDD20CCF29}"/>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5" name="Text Box 9" hidden="1">
          <a:extLst>
            <a:ext uri="{FF2B5EF4-FFF2-40B4-BE49-F238E27FC236}">
              <a16:creationId xmlns:a16="http://schemas.microsoft.com/office/drawing/2014/main" id="{9273C901-1B0E-4DB2-9912-508B01568EF4}"/>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6" name="Text Box 8" hidden="1">
          <a:extLst>
            <a:ext uri="{FF2B5EF4-FFF2-40B4-BE49-F238E27FC236}">
              <a16:creationId xmlns:a16="http://schemas.microsoft.com/office/drawing/2014/main" id="{C4A5761B-6915-45CA-8D0D-A297832F59D3}"/>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7" name="Text Box 9" hidden="1">
          <a:extLst>
            <a:ext uri="{FF2B5EF4-FFF2-40B4-BE49-F238E27FC236}">
              <a16:creationId xmlns:a16="http://schemas.microsoft.com/office/drawing/2014/main" id="{5441BE2F-99A1-4C5E-8135-62C265DC55A6}"/>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8694" cy="270157"/>
    <xdr:sp macro="" textlink="">
      <xdr:nvSpPr>
        <xdr:cNvPr id="8" name="Text Box 9" hidden="1">
          <a:extLst>
            <a:ext uri="{FF2B5EF4-FFF2-40B4-BE49-F238E27FC236}">
              <a16:creationId xmlns:a16="http://schemas.microsoft.com/office/drawing/2014/main" id="{252EB330-944C-43E6-94B2-0FE68187BDF5}"/>
            </a:ext>
          </a:extLst>
        </xdr:cNvPr>
        <xdr:cNvSpPr txBox="1">
          <a:spLocks noChangeArrowheads="1"/>
        </xdr:cNvSpPr>
      </xdr:nvSpPr>
      <xdr:spPr bwMode="auto">
        <a:xfrm>
          <a:off x="6781800" y="2743200"/>
          <a:ext cx="69950"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1334" cy="283297"/>
    <xdr:sp macro="" textlink="">
      <xdr:nvSpPr>
        <xdr:cNvPr id="9" name="Text Box 9" hidden="1">
          <a:extLst>
            <a:ext uri="{FF2B5EF4-FFF2-40B4-BE49-F238E27FC236}">
              <a16:creationId xmlns:a16="http://schemas.microsoft.com/office/drawing/2014/main" id="{50995B92-3F6F-4DBE-ABAA-6D0910AEA0C0}"/>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3978"/>
    <xdr:sp macro="" textlink="">
      <xdr:nvSpPr>
        <xdr:cNvPr id="10" name="Text Box 8" hidden="1">
          <a:extLst>
            <a:ext uri="{FF2B5EF4-FFF2-40B4-BE49-F238E27FC236}">
              <a16:creationId xmlns:a16="http://schemas.microsoft.com/office/drawing/2014/main" id="{FD47A92E-DAE8-493C-ABED-AFF182AE0C12}"/>
            </a:ext>
          </a:extLst>
        </xdr:cNvPr>
        <xdr:cNvSpPr txBox="1">
          <a:spLocks noChangeArrowheads="1"/>
        </xdr:cNvSpPr>
      </xdr:nvSpPr>
      <xdr:spPr bwMode="auto">
        <a:xfrm>
          <a:off x="3217545" y="2743200"/>
          <a:ext cx="3810" cy="37914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3978"/>
    <xdr:sp macro="" textlink="">
      <xdr:nvSpPr>
        <xdr:cNvPr id="11" name="Text Box 9" hidden="1">
          <a:extLst>
            <a:ext uri="{FF2B5EF4-FFF2-40B4-BE49-F238E27FC236}">
              <a16:creationId xmlns:a16="http://schemas.microsoft.com/office/drawing/2014/main" id="{30E3D7E8-F2E4-4CBD-8DA7-541739B89DBC}"/>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12" name="Text Box 8" hidden="1">
          <a:extLst>
            <a:ext uri="{FF2B5EF4-FFF2-40B4-BE49-F238E27FC236}">
              <a16:creationId xmlns:a16="http://schemas.microsoft.com/office/drawing/2014/main" id="{483381B4-A2EB-4DC9-90FB-2444BE351363}"/>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13" name="Text Box 9" hidden="1">
          <a:extLst>
            <a:ext uri="{FF2B5EF4-FFF2-40B4-BE49-F238E27FC236}">
              <a16:creationId xmlns:a16="http://schemas.microsoft.com/office/drawing/2014/main" id="{86FBC4B8-A048-489F-B580-C30830AE9E8B}"/>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14" name="Text Box 9" hidden="1">
          <a:extLst>
            <a:ext uri="{FF2B5EF4-FFF2-40B4-BE49-F238E27FC236}">
              <a16:creationId xmlns:a16="http://schemas.microsoft.com/office/drawing/2014/main" id="{2370F3E0-10B5-4201-8EFD-9951D89D0D43}"/>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955" cy="176119"/>
    <xdr:sp macro="" textlink="">
      <xdr:nvSpPr>
        <xdr:cNvPr id="15" name="Text Box 9" hidden="1">
          <a:extLst>
            <a:ext uri="{FF2B5EF4-FFF2-40B4-BE49-F238E27FC236}">
              <a16:creationId xmlns:a16="http://schemas.microsoft.com/office/drawing/2014/main" id="{90AB4976-C1E2-4E00-98B5-0BAFD56B20B6}"/>
            </a:ext>
          </a:extLst>
        </xdr:cNvPr>
        <xdr:cNvSpPr txBox="1">
          <a:spLocks noChangeArrowheads="1"/>
        </xdr:cNvSpPr>
      </xdr:nvSpPr>
      <xdr:spPr bwMode="auto">
        <a:xfrm>
          <a:off x="6781800" y="2743200"/>
          <a:ext cx="89936"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53683"/>
    <xdr:sp macro="" textlink="">
      <xdr:nvSpPr>
        <xdr:cNvPr id="16" name="Text Box 8" hidden="1">
          <a:extLst>
            <a:ext uri="{FF2B5EF4-FFF2-40B4-BE49-F238E27FC236}">
              <a16:creationId xmlns:a16="http://schemas.microsoft.com/office/drawing/2014/main" id="{09E293CE-155A-41FF-AB18-C81D6859501D}"/>
            </a:ext>
          </a:extLst>
        </xdr:cNvPr>
        <xdr:cNvSpPr txBox="1">
          <a:spLocks noChangeArrowheads="1"/>
        </xdr:cNvSpPr>
      </xdr:nvSpPr>
      <xdr:spPr bwMode="auto">
        <a:xfrm>
          <a:off x="3217545" y="2743200"/>
          <a:ext cx="3810" cy="1536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683"/>
    <xdr:sp macro="" textlink="">
      <xdr:nvSpPr>
        <xdr:cNvPr id="17" name="Text Box 9" hidden="1">
          <a:extLst>
            <a:ext uri="{FF2B5EF4-FFF2-40B4-BE49-F238E27FC236}">
              <a16:creationId xmlns:a16="http://schemas.microsoft.com/office/drawing/2014/main" id="{7523513D-2AF0-4247-BA67-35F22302AB14}"/>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53683"/>
    <xdr:sp macro="" textlink="">
      <xdr:nvSpPr>
        <xdr:cNvPr id="18" name="Text Box 8" hidden="1">
          <a:extLst>
            <a:ext uri="{FF2B5EF4-FFF2-40B4-BE49-F238E27FC236}">
              <a16:creationId xmlns:a16="http://schemas.microsoft.com/office/drawing/2014/main" id="{0CBEA75A-1951-446E-80B7-487E51C3867E}"/>
            </a:ext>
          </a:extLst>
        </xdr:cNvPr>
        <xdr:cNvSpPr txBox="1">
          <a:spLocks noChangeArrowheads="1"/>
        </xdr:cNvSpPr>
      </xdr:nvSpPr>
      <xdr:spPr bwMode="auto">
        <a:xfrm>
          <a:off x="3217545" y="2743200"/>
          <a:ext cx="3810" cy="1536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683"/>
    <xdr:sp macro="" textlink="">
      <xdr:nvSpPr>
        <xdr:cNvPr id="19" name="Text Box 9" hidden="1">
          <a:extLst>
            <a:ext uri="{FF2B5EF4-FFF2-40B4-BE49-F238E27FC236}">
              <a16:creationId xmlns:a16="http://schemas.microsoft.com/office/drawing/2014/main" id="{33956999-9C75-4336-8776-AF874D0DA1A7}"/>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53726"/>
    <xdr:sp macro="" textlink="">
      <xdr:nvSpPr>
        <xdr:cNvPr id="20" name="Text Box 8" hidden="1">
          <a:extLst>
            <a:ext uri="{FF2B5EF4-FFF2-40B4-BE49-F238E27FC236}">
              <a16:creationId xmlns:a16="http://schemas.microsoft.com/office/drawing/2014/main" id="{DC246554-036D-4BC2-BE19-BE154F410FEC}"/>
            </a:ext>
          </a:extLst>
        </xdr:cNvPr>
        <xdr:cNvSpPr txBox="1">
          <a:spLocks noChangeArrowheads="1"/>
        </xdr:cNvSpPr>
      </xdr:nvSpPr>
      <xdr:spPr bwMode="auto">
        <a:xfrm>
          <a:off x="3217545" y="2743200"/>
          <a:ext cx="3810" cy="153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726"/>
    <xdr:sp macro="" textlink="">
      <xdr:nvSpPr>
        <xdr:cNvPr id="21" name="Text Box 9" hidden="1">
          <a:extLst>
            <a:ext uri="{FF2B5EF4-FFF2-40B4-BE49-F238E27FC236}">
              <a16:creationId xmlns:a16="http://schemas.microsoft.com/office/drawing/2014/main" id="{CAF673E3-32D5-4A45-8F87-58079DF24C4C}"/>
            </a:ext>
          </a:extLst>
        </xdr:cNvPr>
        <xdr:cNvSpPr txBox="1">
          <a:spLocks noChangeArrowheads="1"/>
        </xdr:cNvSpPr>
      </xdr:nvSpPr>
      <xdr:spPr bwMode="auto">
        <a:xfrm>
          <a:off x="6781800" y="2743200"/>
          <a:ext cx="628239"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55560"/>
    <xdr:sp macro="" textlink="">
      <xdr:nvSpPr>
        <xdr:cNvPr id="22" name="Text Box 8" hidden="1">
          <a:extLst>
            <a:ext uri="{FF2B5EF4-FFF2-40B4-BE49-F238E27FC236}">
              <a16:creationId xmlns:a16="http://schemas.microsoft.com/office/drawing/2014/main" id="{9BA7D685-9516-482C-B154-3DFEF1073F5F}"/>
            </a:ext>
          </a:extLst>
        </xdr:cNvPr>
        <xdr:cNvSpPr txBox="1">
          <a:spLocks noChangeArrowheads="1"/>
        </xdr:cNvSpPr>
      </xdr:nvSpPr>
      <xdr:spPr bwMode="auto">
        <a:xfrm>
          <a:off x="3217545" y="2743200"/>
          <a:ext cx="3810" cy="15556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288316"/>
    <xdr:sp macro="" textlink="">
      <xdr:nvSpPr>
        <xdr:cNvPr id="23" name="Text Box 8" hidden="1">
          <a:extLst>
            <a:ext uri="{FF2B5EF4-FFF2-40B4-BE49-F238E27FC236}">
              <a16:creationId xmlns:a16="http://schemas.microsoft.com/office/drawing/2014/main" id="{4A81EC89-7D59-46BB-A283-B8A9D6CD3D04}"/>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24" name="Text Box 9" hidden="1">
          <a:extLst>
            <a:ext uri="{FF2B5EF4-FFF2-40B4-BE49-F238E27FC236}">
              <a16:creationId xmlns:a16="http://schemas.microsoft.com/office/drawing/2014/main" id="{75C6BC15-B992-4259-8C87-21E0FAE59CE2}"/>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25" name="Text Box 8" hidden="1">
          <a:extLst>
            <a:ext uri="{FF2B5EF4-FFF2-40B4-BE49-F238E27FC236}">
              <a16:creationId xmlns:a16="http://schemas.microsoft.com/office/drawing/2014/main" id="{9A2BF839-BA42-4C00-A214-8B2F5B862900}"/>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26" name="Text Box 9" hidden="1">
          <a:extLst>
            <a:ext uri="{FF2B5EF4-FFF2-40B4-BE49-F238E27FC236}">
              <a16:creationId xmlns:a16="http://schemas.microsoft.com/office/drawing/2014/main" id="{41250BC2-194A-4543-8460-65EF93D67CD4}"/>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53683"/>
    <xdr:sp macro="" textlink="">
      <xdr:nvSpPr>
        <xdr:cNvPr id="27" name="Text Box 8" hidden="1">
          <a:extLst>
            <a:ext uri="{FF2B5EF4-FFF2-40B4-BE49-F238E27FC236}">
              <a16:creationId xmlns:a16="http://schemas.microsoft.com/office/drawing/2014/main" id="{F3875934-2B7B-44CF-B4B9-13CC9A64C7F4}"/>
            </a:ext>
          </a:extLst>
        </xdr:cNvPr>
        <xdr:cNvSpPr txBox="1">
          <a:spLocks noChangeArrowheads="1"/>
        </xdr:cNvSpPr>
      </xdr:nvSpPr>
      <xdr:spPr bwMode="auto">
        <a:xfrm>
          <a:off x="3217545" y="2743200"/>
          <a:ext cx="3810" cy="1536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683"/>
    <xdr:sp macro="" textlink="">
      <xdr:nvSpPr>
        <xdr:cNvPr id="28" name="Text Box 9" hidden="1">
          <a:extLst>
            <a:ext uri="{FF2B5EF4-FFF2-40B4-BE49-F238E27FC236}">
              <a16:creationId xmlns:a16="http://schemas.microsoft.com/office/drawing/2014/main" id="{8516C8A4-9658-4146-A49C-B01168CD51F0}"/>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53683"/>
    <xdr:sp macro="" textlink="">
      <xdr:nvSpPr>
        <xdr:cNvPr id="29" name="Text Box 8" hidden="1">
          <a:extLst>
            <a:ext uri="{FF2B5EF4-FFF2-40B4-BE49-F238E27FC236}">
              <a16:creationId xmlns:a16="http://schemas.microsoft.com/office/drawing/2014/main" id="{42C3DD4E-987C-41E8-B070-A0054777620F}"/>
            </a:ext>
          </a:extLst>
        </xdr:cNvPr>
        <xdr:cNvSpPr txBox="1">
          <a:spLocks noChangeArrowheads="1"/>
        </xdr:cNvSpPr>
      </xdr:nvSpPr>
      <xdr:spPr bwMode="auto">
        <a:xfrm>
          <a:off x="3217545" y="2743200"/>
          <a:ext cx="3810" cy="1536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683"/>
    <xdr:sp macro="" textlink="">
      <xdr:nvSpPr>
        <xdr:cNvPr id="30" name="Text Box 9" hidden="1">
          <a:extLst>
            <a:ext uri="{FF2B5EF4-FFF2-40B4-BE49-F238E27FC236}">
              <a16:creationId xmlns:a16="http://schemas.microsoft.com/office/drawing/2014/main" id="{13B1460D-1F62-4FBA-A008-2453F29D4223}"/>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53726"/>
    <xdr:sp macro="" textlink="">
      <xdr:nvSpPr>
        <xdr:cNvPr id="31" name="Text Box 8" hidden="1">
          <a:extLst>
            <a:ext uri="{FF2B5EF4-FFF2-40B4-BE49-F238E27FC236}">
              <a16:creationId xmlns:a16="http://schemas.microsoft.com/office/drawing/2014/main" id="{5C7FAFB2-58E7-4F0C-AED0-F74150AE9974}"/>
            </a:ext>
          </a:extLst>
        </xdr:cNvPr>
        <xdr:cNvSpPr txBox="1">
          <a:spLocks noChangeArrowheads="1"/>
        </xdr:cNvSpPr>
      </xdr:nvSpPr>
      <xdr:spPr bwMode="auto">
        <a:xfrm>
          <a:off x="3217545" y="2743200"/>
          <a:ext cx="3810" cy="1537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726"/>
    <xdr:sp macro="" textlink="">
      <xdr:nvSpPr>
        <xdr:cNvPr id="32" name="Text Box 9" hidden="1">
          <a:extLst>
            <a:ext uri="{FF2B5EF4-FFF2-40B4-BE49-F238E27FC236}">
              <a16:creationId xmlns:a16="http://schemas.microsoft.com/office/drawing/2014/main" id="{1B141ABC-AF4D-41AA-9A75-3CAA05D48E2E}"/>
            </a:ext>
          </a:extLst>
        </xdr:cNvPr>
        <xdr:cNvSpPr txBox="1">
          <a:spLocks noChangeArrowheads="1"/>
        </xdr:cNvSpPr>
      </xdr:nvSpPr>
      <xdr:spPr bwMode="auto">
        <a:xfrm>
          <a:off x="6781800" y="2743200"/>
          <a:ext cx="628239"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55560"/>
    <xdr:sp macro="" textlink="">
      <xdr:nvSpPr>
        <xdr:cNvPr id="33" name="Text Box 8" hidden="1">
          <a:extLst>
            <a:ext uri="{FF2B5EF4-FFF2-40B4-BE49-F238E27FC236}">
              <a16:creationId xmlns:a16="http://schemas.microsoft.com/office/drawing/2014/main" id="{312BA889-0D98-4DF4-8E94-BBE90F0D4D05}"/>
            </a:ext>
          </a:extLst>
        </xdr:cNvPr>
        <xdr:cNvSpPr txBox="1">
          <a:spLocks noChangeArrowheads="1"/>
        </xdr:cNvSpPr>
      </xdr:nvSpPr>
      <xdr:spPr bwMode="auto">
        <a:xfrm>
          <a:off x="3217545" y="2743200"/>
          <a:ext cx="3810" cy="15556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34" name="Text Box 8" hidden="1">
          <a:extLst>
            <a:ext uri="{FF2B5EF4-FFF2-40B4-BE49-F238E27FC236}">
              <a16:creationId xmlns:a16="http://schemas.microsoft.com/office/drawing/2014/main" id="{4E00AEC1-3AE6-4204-BC4C-A6E46B42D96E}"/>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35" name="Text Box 9" hidden="1">
          <a:extLst>
            <a:ext uri="{FF2B5EF4-FFF2-40B4-BE49-F238E27FC236}">
              <a16:creationId xmlns:a16="http://schemas.microsoft.com/office/drawing/2014/main" id="{0E2962F8-07DE-47BC-9354-02448F345C03}"/>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8694" cy="270157"/>
    <xdr:sp macro="" textlink="">
      <xdr:nvSpPr>
        <xdr:cNvPr id="36" name="Text Box 9" hidden="1">
          <a:extLst>
            <a:ext uri="{FF2B5EF4-FFF2-40B4-BE49-F238E27FC236}">
              <a16:creationId xmlns:a16="http://schemas.microsoft.com/office/drawing/2014/main" id="{9E090C1D-4E7F-4C2E-BD4B-20B9EE135920}"/>
            </a:ext>
          </a:extLst>
        </xdr:cNvPr>
        <xdr:cNvSpPr txBox="1">
          <a:spLocks noChangeArrowheads="1"/>
        </xdr:cNvSpPr>
      </xdr:nvSpPr>
      <xdr:spPr bwMode="auto">
        <a:xfrm>
          <a:off x="6781800" y="2743200"/>
          <a:ext cx="69950"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955" cy="176119"/>
    <xdr:sp macro="" textlink="">
      <xdr:nvSpPr>
        <xdr:cNvPr id="37" name="Text Box 9" hidden="1">
          <a:extLst>
            <a:ext uri="{FF2B5EF4-FFF2-40B4-BE49-F238E27FC236}">
              <a16:creationId xmlns:a16="http://schemas.microsoft.com/office/drawing/2014/main" id="{90C0DB0A-F669-44AE-BDBD-442DD54AF538}"/>
            </a:ext>
          </a:extLst>
        </xdr:cNvPr>
        <xdr:cNvSpPr txBox="1">
          <a:spLocks noChangeArrowheads="1"/>
        </xdr:cNvSpPr>
      </xdr:nvSpPr>
      <xdr:spPr bwMode="auto">
        <a:xfrm>
          <a:off x="6781800" y="2743200"/>
          <a:ext cx="89936"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80</xdr:row>
      <xdr:rowOff>0</xdr:rowOff>
    </xdr:from>
    <xdr:ext cx="2381" cy="60197"/>
    <xdr:sp macro="" textlink="">
      <xdr:nvSpPr>
        <xdr:cNvPr id="38" name="Text Box 8" hidden="1">
          <a:extLst>
            <a:ext uri="{FF2B5EF4-FFF2-40B4-BE49-F238E27FC236}">
              <a16:creationId xmlns:a16="http://schemas.microsoft.com/office/drawing/2014/main" id="{E83B50EB-F3BA-42A1-8ED6-0BC169E7DEDC}"/>
            </a:ext>
          </a:extLst>
        </xdr:cNvPr>
        <xdr:cNvSpPr txBox="1">
          <a:spLocks noChangeArrowheads="1"/>
        </xdr:cNvSpPr>
      </xdr:nvSpPr>
      <xdr:spPr bwMode="auto">
        <a:xfrm>
          <a:off x="476250" y="2743200"/>
          <a:ext cx="2381" cy="6879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80</xdr:row>
      <xdr:rowOff>0</xdr:rowOff>
    </xdr:from>
    <xdr:ext cx="2381" cy="177848"/>
    <xdr:sp macro="" textlink="">
      <xdr:nvSpPr>
        <xdr:cNvPr id="39" name="Text Box 8" hidden="1">
          <a:extLst>
            <a:ext uri="{FF2B5EF4-FFF2-40B4-BE49-F238E27FC236}">
              <a16:creationId xmlns:a16="http://schemas.microsoft.com/office/drawing/2014/main" id="{1F0D99BD-BE20-4BBF-BDFD-A03962DFF27A}"/>
            </a:ext>
          </a:extLst>
        </xdr:cNvPr>
        <xdr:cNvSpPr txBox="1">
          <a:spLocks noChangeArrowheads="1"/>
        </xdr:cNvSpPr>
      </xdr:nvSpPr>
      <xdr:spPr bwMode="auto">
        <a:xfrm>
          <a:off x="476250" y="2743200"/>
          <a:ext cx="2381" cy="193314"/>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955" cy="177848"/>
    <xdr:sp macro="" textlink="">
      <xdr:nvSpPr>
        <xdr:cNvPr id="40" name="Text Box 9" hidden="1">
          <a:extLst>
            <a:ext uri="{FF2B5EF4-FFF2-40B4-BE49-F238E27FC236}">
              <a16:creationId xmlns:a16="http://schemas.microsoft.com/office/drawing/2014/main" id="{05CBC41E-607E-43E1-A32C-D1A445FA93A5}"/>
            </a:ext>
          </a:extLst>
        </xdr:cNvPr>
        <xdr:cNvSpPr txBox="1">
          <a:spLocks noChangeArrowheads="1"/>
        </xdr:cNvSpPr>
      </xdr:nvSpPr>
      <xdr:spPr bwMode="auto">
        <a:xfrm>
          <a:off x="6781800" y="2743200"/>
          <a:ext cx="89936" cy="19331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80</xdr:row>
      <xdr:rowOff>0</xdr:rowOff>
    </xdr:from>
    <xdr:ext cx="2381" cy="177848"/>
    <xdr:sp macro="" textlink="">
      <xdr:nvSpPr>
        <xdr:cNvPr id="41" name="Text Box 8" hidden="1">
          <a:extLst>
            <a:ext uri="{FF2B5EF4-FFF2-40B4-BE49-F238E27FC236}">
              <a16:creationId xmlns:a16="http://schemas.microsoft.com/office/drawing/2014/main" id="{16C8DC01-44FA-4AE8-9844-47C1B004A8F0}"/>
            </a:ext>
          </a:extLst>
        </xdr:cNvPr>
        <xdr:cNvSpPr txBox="1">
          <a:spLocks noChangeArrowheads="1"/>
        </xdr:cNvSpPr>
      </xdr:nvSpPr>
      <xdr:spPr bwMode="auto">
        <a:xfrm>
          <a:off x="476250" y="2743200"/>
          <a:ext cx="2381" cy="193314"/>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1334" cy="283297"/>
    <xdr:sp macro="" textlink="">
      <xdr:nvSpPr>
        <xdr:cNvPr id="42" name="Text Box 9" hidden="1">
          <a:extLst>
            <a:ext uri="{FF2B5EF4-FFF2-40B4-BE49-F238E27FC236}">
              <a16:creationId xmlns:a16="http://schemas.microsoft.com/office/drawing/2014/main" id="{5020C24B-E2D1-49A2-AC96-185B06B98DE3}"/>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3978"/>
    <xdr:sp macro="" textlink="">
      <xdr:nvSpPr>
        <xdr:cNvPr id="43" name="Text Box 8" hidden="1">
          <a:extLst>
            <a:ext uri="{FF2B5EF4-FFF2-40B4-BE49-F238E27FC236}">
              <a16:creationId xmlns:a16="http://schemas.microsoft.com/office/drawing/2014/main" id="{DBFEA65F-ECA4-4868-BD3E-325353DD3456}"/>
            </a:ext>
          </a:extLst>
        </xdr:cNvPr>
        <xdr:cNvSpPr txBox="1">
          <a:spLocks noChangeArrowheads="1"/>
        </xdr:cNvSpPr>
      </xdr:nvSpPr>
      <xdr:spPr bwMode="auto">
        <a:xfrm>
          <a:off x="3217545" y="2743200"/>
          <a:ext cx="3810" cy="37914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3978"/>
    <xdr:sp macro="" textlink="">
      <xdr:nvSpPr>
        <xdr:cNvPr id="44" name="Text Box 9" hidden="1">
          <a:extLst>
            <a:ext uri="{FF2B5EF4-FFF2-40B4-BE49-F238E27FC236}">
              <a16:creationId xmlns:a16="http://schemas.microsoft.com/office/drawing/2014/main" id="{66940C45-6B26-4103-8E18-705EFFA6993D}"/>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45" name="Text Box 8" hidden="1">
          <a:extLst>
            <a:ext uri="{FF2B5EF4-FFF2-40B4-BE49-F238E27FC236}">
              <a16:creationId xmlns:a16="http://schemas.microsoft.com/office/drawing/2014/main" id="{CD84DD32-A532-4036-9828-A4B634AA3A1B}"/>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46" name="Text Box 9" hidden="1">
          <a:extLst>
            <a:ext uri="{FF2B5EF4-FFF2-40B4-BE49-F238E27FC236}">
              <a16:creationId xmlns:a16="http://schemas.microsoft.com/office/drawing/2014/main" id="{75D16B76-F84A-432F-B822-3E8B41560330}"/>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47" name="Text Box 9" hidden="1">
          <a:extLst>
            <a:ext uri="{FF2B5EF4-FFF2-40B4-BE49-F238E27FC236}">
              <a16:creationId xmlns:a16="http://schemas.microsoft.com/office/drawing/2014/main" id="{A9D41860-558A-4F83-8582-C9F3C1406E95}"/>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955" cy="168344"/>
    <xdr:sp macro="" textlink="">
      <xdr:nvSpPr>
        <xdr:cNvPr id="48" name="Text Box 9" hidden="1">
          <a:extLst>
            <a:ext uri="{FF2B5EF4-FFF2-40B4-BE49-F238E27FC236}">
              <a16:creationId xmlns:a16="http://schemas.microsoft.com/office/drawing/2014/main" id="{D119936D-39AE-4BAA-9E0F-D16E2EDAA8A8}"/>
            </a:ext>
          </a:extLst>
        </xdr:cNvPr>
        <xdr:cNvSpPr txBox="1">
          <a:spLocks noChangeArrowheads="1"/>
        </xdr:cNvSpPr>
      </xdr:nvSpPr>
      <xdr:spPr bwMode="auto">
        <a:xfrm>
          <a:off x="6781800" y="2743200"/>
          <a:ext cx="89936" cy="1836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17"/>
    <xdr:sp macro="" textlink="">
      <xdr:nvSpPr>
        <xdr:cNvPr id="49" name="Text Box 8" hidden="1">
          <a:extLst>
            <a:ext uri="{FF2B5EF4-FFF2-40B4-BE49-F238E27FC236}">
              <a16:creationId xmlns:a16="http://schemas.microsoft.com/office/drawing/2014/main" id="{FDEF640B-38E5-43A2-A816-AC2FCBBA67E5}"/>
            </a:ext>
          </a:extLst>
        </xdr:cNvPr>
        <xdr:cNvSpPr txBox="1">
          <a:spLocks noChangeArrowheads="1"/>
        </xdr:cNvSpPr>
      </xdr:nvSpPr>
      <xdr:spPr bwMode="auto">
        <a:xfrm>
          <a:off x="3217545" y="2743200"/>
          <a:ext cx="3810" cy="14604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50" name="Text Box 9" hidden="1">
          <a:extLst>
            <a:ext uri="{FF2B5EF4-FFF2-40B4-BE49-F238E27FC236}">
              <a16:creationId xmlns:a16="http://schemas.microsoft.com/office/drawing/2014/main" id="{4704612A-B9B3-411D-9BEF-370D3DC02AAA}"/>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17"/>
    <xdr:sp macro="" textlink="">
      <xdr:nvSpPr>
        <xdr:cNvPr id="51" name="Text Box 8" hidden="1">
          <a:extLst>
            <a:ext uri="{FF2B5EF4-FFF2-40B4-BE49-F238E27FC236}">
              <a16:creationId xmlns:a16="http://schemas.microsoft.com/office/drawing/2014/main" id="{B6EC62B4-3638-47A3-B87E-CD5B2EBC35A9}"/>
            </a:ext>
          </a:extLst>
        </xdr:cNvPr>
        <xdr:cNvSpPr txBox="1">
          <a:spLocks noChangeArrowheads="1"/>
        </xdr:cNvSpPr>
      </xdr:nvSpPr>
      <xdr:spPr bwMode="auto">
        <a:xfrm>
          <a:off x="3217545" y="2743200"/>
          <a:ext cx="3810" cy="14604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52" name="Text Box 9" hidden="1">
          <a:extLst>
            <a:ext uri="{FF2B5EF4-FFF2-40B4-BE49-F238E27FC236}">
              <a16:creationId xmlns:a16="http://schemas.microsoft.com/office/drawing/2014/main" id="{EB5C85ED-9775-43AB-B0AD-248AD347F7F4}"/>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56"/>
    <xdr:sp macro="" textlink="">
      <xdr:nvSpPr>
        <xdr:cNvPr id="53" name="Text Box 8" hidden="1">
          <a:extLst>
            <a:ext uri="{FF2B5EF4-FFF2-40B4-BE49-F238E27FC236}">
              <a16:creationId xmlns:a16="http://schemas.microsoft.com/office/drawing/2014/main" id="{9E9C5EE6-9AC7-4A6E-B7B4-65297278A434}"/>
            </a:ext>
          </a:extLst>
        </xdr:cNvPr>
        <xdr:cNvSpPr txBox="1">
          <a:spLocks noChangeArrowheads="1"/>
        </xdr:cNvSpPr>
      </xdr:nvSpPr>
      <xdr:spPr bwMode="auto">
        <a:xfrm>
          <a:off x="3217545" y="2743200"/>
          <a:ext cx="3810" cy="14608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56"/>
    <xdr:sp macro="" textlink="">
      <xdr:nvSpPr>
        <xdr:cNvPr id="54" name="Text Box 9" hidden="1">
          <a:extLst>
            <a:ext uri="{FF2B5EF4-FFF2-40B4-BE49-F238E27FC236}">
              <a16:creationId xmlns:a16="http://schemas.microsoft.com/office/drawing/2014/main" id="{AFF10CB9-9C3C-4247-B8DF-35EA5101DB35}"/>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8163"/>
    <xdr:sp macro="" textlink="">
      <xdr:nvSpPr>
        <xdr:cNvPr id="55" name="Text Box 8" hidden="1">
          <a:extLst>
            <a:ext uri="{FF2B5EF4-FFF2-40B4-BE49-F238E27FC236}">
              <a16:creationId xmlns:a16="http://schemas.microsoft.com/office/drawing/2014/main" id="{572D79AF-F19C-465F-9E85-C1B13244CCFA}"/>
            </a:ext>
          </a:extLst>
        </xdr:cNvPr>
        <xdr:cNvSpPr txBox="1">
          <a:spLocks noChangeArrowheads="1"/>
        </xdr:cNvSpPr>
      </xdr:nvSpPr>
      <xdr:spPr bwMode="auto">
        <a:xfrm>
          <a:off x="3217545" y="2743200"/>
          <a:ext cx="3810" cy="1473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288316"/>
    <xdr:sp macro="" textlink="">
      <xdr:nvSpPr>
        <xdr:cNvPr id="56" name="Text Box 8" hidden="1">
          <a:extLst>
            <a:ext uri="{FF2B5EF4-FFF2-40B4-BE49-F238E27FC236}">
              <a16:creationId xmlns:a16="http://schemas.microsoft.com/office/drawing/2014/main" id="{5BBDD326-9964-4C7D-9F01-B52804BD5E4A}"/>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57" name="Text Box 9" hidden="1">
          <a:extLst>
            <a:ext uri="{FF2B5EF4-FFF2-40B4-BE49-F238E27FC236}">
              <a16:creationId xmlns:a16="http://schemas.microsoft.com/office/drawing/2014/main" id="{AA150250-CCD3-43DE-A511-324DE2BB27FC}"/>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58" name="Text Box 8" hidden="1">
          <a:extLst>
            <a:ext uri="{FF2B5EF4-FFF2-40B4-BE49-F238E27FC236}">
              <a16:creationId xmlns:a16="http://schemas.microsoft.com/office/drawing/2014/main" id="{9C82C24A-A190-45BC-9F81-C07116C1F544}"/>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59" name="Text Box 9" hidden="1">
          <a:extLst>
            <a:ext uri="{FF2B5EF4-FFF2-40B4-BE49-F238E27FC236}">
              <a16:creationId xmlns:a16="http://schemas.microsoft.com/office/drawing/2014/main" id="{DF2C49FA-5C7F-4705-BC54-9AB007BC46EB}"/>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17"/>
    <xdr:sp macro="" textlink="">
      <xdr:nvSpPr>
        <xdr:cNvPr id="60" name="Text Box 8" hidden="1">
          <a:extLst>
            <a:ext uri="{FF2B5EF4-FFF2-40B4-BE49-F238E27FC236}">
              <a16:creationId xmlns:a16="http://schemas.microsoft.com/office/drawing/2014/main" id="{17CFAC60-1505-4B00-B4C1-68A14967F2A4}"/>
            </a:ext>
          </a:extLst>
        </xdr:cNvPr>
        <xdr:cNvSpPr txBox="1">
          <a:spLocks noChangeArrowheads="1"/>
        </xdr:cNvSpPr>
      </xdr:nvSpPr>
      <xdr:spPr bwMode="auto">
        <a:xfrm>
          <a:off x="3217545" y="2743200"/>
          <a:ext cx="3810" cy="14604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61" name="Text Box 9" hidden="1">
          <a:extLst>
            <a:ext uri="{FF2B5EF4-FFF2-40B4-BE49-F238E27FC236}">
              <a16:creationId xmlns:a16="http://schemas.microsoft.com/office/drawing/2014/main" id="{FF355F99-DFEF-4156-88A9-9F481A3504DE}"/>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17"/>
    <xdr:sp macro="" textlink="">
      <xdr:nvSpPr>
        <xdr:cNvPr id="62" name="Text Box 8" hidden="1">
          <a:extLst>
            <a:ext uri="{FF2B5EF4-FFF2-40B4-BE49-F238E27FC236}">
              <a16:creationId xmlns:a16="http://schemas.microsoft.com/office/drawing/2014/main" id="{A0BE462D-6C8E-4A53-8CC2-01F87EE21D52}"/>
            </a:ext>
          </a:extLst>
        </xdr:cNvPr>
        <xdr:cNvSpPr txBox="1">
          <a:spLocks noChangeArrowheads="1"/>
        </xdr:cNvSpPr>
      </xdr:nvSpPr>
      <xdr:spPr bwMode="auto">
        <a:xfrm>
          <a:off x="3217545" y="2743200"/>
          <a:ext cx="3810" cy="14604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63" name="Text Box 9" hidden="1">
          <a:extLst>
            <a:ext uri="{FF2B5EF4-FFF2-40B4-BE49-F238E27FC236}">
              <a16:creationId xmlns:a16="http://schemas.microsoft.com/office/drawing/2014/main" id="{EA4F55DE-19EC-4191-AC40-5708E9ABD824}"/>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56"/>
    <xdr:sp macro="" textlink="">
      <xdr:nvSpPr>
        <xdr:cNvPr id="64" name="Text Box 8" hidden="1">
          <a:extLst>
            <a:ext uri="{FF2B5EF4-FFF2-40B4-BE49-F238E27FC236}">
              <a16:creationId xmlns:a16="http://schemas.microsoft.com/office/drawing/2014/main" id="{B0A66F8D-54D8-42C6-969D-8C8F38EF1217}"/>
            </a:ext>
          </a:extLst>
        </xdr:cNvPr>
        <xdr:cNvSpPr txBox="1">
          <a:spLocks noChangeArrowheads="1"/>
        </xdr:cNvSpPr>
      </xdr:nvSpPr>
      <xdr:spPr bwMode="auto">
        <a:xfrm>
          <a:off x="3217545" y="2743200"/>
          <a:ext cx="3810" cy="14608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56"/>
    <xdr:sp macro="" textlink="">
      <xdr:nvSpPr>
        <xdr:cNvPr id="65" name="Text Box 9" hidden="1">
          <a:extLst>
            <a:ext uri="{FF2B5EF4-FFF2-40B4-BE49-F238E27FC236}">
              <a16:creationId xmlns:a16="http://schemas.microsoft.com/office/drawing/2014/main" id="{3ABB309F-930C-49DF-86F4-EF62EDB27B4E}"/>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8163"/>
    <xdr:sp macro="" textlink="">
      <xdr:nvSpPr>
        <xdr:cNvPr id="66" name="Text Box 8" hidden="1">
          <a:extLst>
            <a:ext uri="{FF2B5EF4-FFF2-40B4-BE49-F238E27FC236}">
              <a16:creationId xmlns:a16="http://schemas.microsoft.com/office/drawing/2014/main" id="{57411862-6CF5-4A8C-BFD5-99D9E32F0C93}"/>
            </a:ext>
          </a:extLst>
        </xdr:cNvPr>
        <xdr:cNvSpPr txBox="1">
          <a:spLocks noChangeArrowheads="1"/>
        </xdr:cNvSpPr>
      </xdr:nvSpPr>
      <xdr:spPr bwMode="auto">
        <a:xfrm>
          <a:off x="3217545" y="2743200"/>
          <a:ext cx="3810" cy="1473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67" name="Text Box 8" hidden="1">
          <a:extLst>
            <a:ext uri="{FF2B5EF4-FFF2-40B4-BE49-F238E27FC236}">
              <a16:creationId xmlns:a16="http://schemas.microsoft.com/office/drawing/2014/main" id="{C1322E6B-F6AD-4926-9DBE-D25A3F47768D}"/>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68" name="Text Box 9" hidden="1">
          <a:extLst>
            <a:ext uri="{FF2B5EF4-FFF2-40B4-BE49-F238E27FC236}">
              <a16:creationId xmlns:a16="http://schemas.microsoft.com/office/drawing/2014/main" id="{0F7D56FD-D1CF-4A5F-8ADE-581C24DB6055}"/>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138" cy="270157"/>
    <xdr:sp macro="" textlink="">
      <xdr:nvSpPr>
        <xdr:cNvPr id="69" name="Text Box 9" hidden="1">
          <a:extLst>
            <a:ext uri="{FF2B5EF4-FFF2-40B4-BE49-F238E27FC236}">
              <a16:creationId xmlns:a16="http://schemas.microsoft.com/office/drawing/2014/main" id="{49506BD4-2B9A-46C6-9BA6-8A51D5C619F1}"/>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955" cy="168344"/>
    <xdr:sp macro="" textlink="">
      <xdr:nvSpPr>
        <xdr:cNvPr id="70" name="Text Box 9" hidden="1">
          <a:extLst>
            <a:ext uri="{FF2B5EF4-FFF2-40B4-BE49-F238E27FC236}">
              <a16:creationId xmlns:a16="http://schemas.microsoft.com/office/drawing/2014/main" id="{1CE7C52C-49FA-49B3-8BC1-48ED5A315FCB}"/>
            </a:ext>
          </a:extLst>
        </xdr:cNvPr>
        <xdr:cNvSpPr txBox="1">
          <a:spLocks noChangeArrowheads="1"/>
        </xdr:cNvSpPr>
      </xdr:nvSpPr>
      <xdr:spPr bwMode="auto">
        <a:xfrm>
          <a:off x="6781800" y="2743200"/>
          <a:ext cx="89936" cy="1836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955" cy="151632"/>
    <xdr:sp macro="" textlink="">
      <xdr:nvSpPr>
        <xdr:cNvPr id="71" name="Text Box 9" hidden="1">
          <a:extLst>
            <a:ext uri="{FF2B5EF4-FFF2-40B4-BE49-F238E27FC236}">
              <a16:creationId xmlns:a16="http://schemas.microsoft.com/office/drawing/2014/main" id="{FD925491-75B0-4C41-A03F-A20B41D4CBA0}"/>
            </a:ext>
          </a:extLst>
        </xdr:cNvPr>
        <xdr:cNvSpPr txBox="1">
          <a:spLocks noChangeArrowheads="1"/>
        </xdr:cNvSpPr>
      </xdr:nvSpPr>
      <xdr:spPr bwMode="auto">
        <a:xfrm>
          <a:off x="6781800" y="2743200"/>
          <a:ext cx="89936" cy="158853"/>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72" name="Text Box 9" hidden="1">
          <a:extLst>
            <a:ext uri="{FF2B5EF4-FFF2-40B4-BE49-F238E27FC236}">
              <a16:creationId xmlns:a16="http://schemas.microsoft.com/office/drawing/2014/main" id="{D24022D5-2A16-4BFA-B94F-F5D596F57BB3}"/>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5726"/>
    <xdr:sp macro="" textlink="">
      <xdr:nvSpPr>
        <xdr:cNvPr id="73" name="Text Box 8" hidden="1">
          <a:extLst>
            <a:ext uri="{FF2B5EF4-FFF2-40B4-BE49-F238E27FC236}">
              <a16:creationId xmlns:a16="http://schemas.microsoft.com/office/drawing/2014/main" id="{1F1EB344-0BE9-4291-B8EB-99FC241B376C}"/>
            </a:ext>
          </a:extLst>
        </xdr:cNvPr>
        <xdr:cNvSpPr txBox="1">
          <a:spLocks noChangeArrowheads="1"/>
        </xdr:cNvSpPr>
      </xdr:nvSpPr>
      <xdr:spPr bwMode="auto">
        <a:xfrm>
          <a:off x="3217545" y="2743200"/>
          <a:ext cx="3810" cy="38827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74" name="Text Box 9" hidden="1">
          <a:extLst>
            <a:ext uri="{FF2B5EF4-FFF2-40B4-BE49-F238E27FC236}">
              <a16:creationId xmlns:a16="http://schemas.microsoft.com/office/drawing/2014/main" id="{0292E628-9436-480F-B65A-20A32F965890}"/>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75" name="Text Box 8" hidden="1">
          <a:extLst>
            <a:ext uri="{FF2B5EF4-FFF2-40B4-BE49-F238E27FC236}">
              <a16:creationId xmlns:a16="http://schemas.microsoft.com/office/drawing/2014/main" id="{3FD2DA84-8C23-4EF8-8375-56919B74B1E0}"/>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76" name="Text Box 9" hidden="1">
          <a:extLst>
            <a:ext uri="{FF2B5EF4-FFF2-40B4-BE49-F238E27FC236}">
              <a16:creationId xmlns:a16="http://schemas.microsoft.com/office/drawing/2014/main" id="{8CC76984-8F13-476D-97D8-4EF2416DD16F}"/>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77" name="Text Box 9" hidden="1">
          <a:extLst>
            <a:ext uri="{FF2B5EF4-FFF2-40B4-BE49-F238E27FC236}">
              <a16:creationId xmlns:a16="http://schemas.microsoft.com/office/drawing/2014/main" id="{275454EB-AF5E-4D37-975C-15E1A4ADA55B}"/>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288316"/>
    <xdr:sp macro="" textlink="">
      <xdr:nvSpPr>
        <xdr:cNvPr id="78" name="Text Box 8" hidden="1">
          <a:extLst>
            <a:ext uri="{FF2B5EF4-FFF2-40B4-BE49-F238E27FC236}">
              <a16:creationId xmlns:a16="http://schemas.microsoft.com/office/drawing/2014/main" id="{652350E7-AC18-49F6-819E-95B0FB99A5BE}"/>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79" name="Text Box 9" hidden="1">
          <a:extLst>
            <a:ext uri="{FF2B5EF4-FFF2-40B4-BE49-F238E27FC236}">
              <a16:creationId xmlns:a16="http://schemas.microsoft.com/office/drawing/2014/main" id="{D209C591-3589-4C59-8FEA-C6065BB8886A}"/>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80" name="Text Box 8" hidden="1">
          <a:extLst>
            <a:ext uri="{FF2B5EF4-FFF2-40B4-BE49-F238E27FC236}">
              <a16:creationId xmlns:a16="http://schemas.microsoft.com/office/drawing/2014/main" id="{ED600688-E870-4BFF-AF77-400F27E9EBE7}"/>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81" name="Text Box 9" hidden="1">
          <a:extLst>
            <a:ext uri="{FF2B5EF4-FFF2-40B4-BE49-F238E27FC236}">
              <a16:creationId xmlns:a16="http://schemas.microsoft.com/office/drawing/2014/main" id="{1C2D6BE6-E1EF-461C-A46A-763B9841780F}"/>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82" name="Text Box 8" hidden="1">
          <a:extLst>
            <a:ext uri="{FF2B5EF4-FFF2-40B4-BE49-F238E27FC236}">
              <a16:creationId xmlns:a16="http://schemas.microsoft.com/office/drawing/2014/main" id="{C3184EBD-B0C4-45A4-B1F5-216A74EC52AB}"/>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83" name="Text Box 9" hidden="1">
          <a:extLst>
            <a:ext uri="{FF2B5EF4-FFF2-40B4-BE49-F238E27FC236}">
              <a16:creationId xmlns:a16="http://schemas.microsoft.com/office/drawing/2014/main" id="{F1A8CBD1-7AA9-4296-9C04-2A021D4AE1D2}"/>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8694" cy="270157"/>
    <xdr:sp macro="" textlink="">
      <xdr:nvSpPr>
        <xdr:cNvPr id="84" name="Text Box 9" hidden="1">
          <a:extLst>
            <a:ext uri="{FF2B5EF4-FFF2-40B4-BE49-F238E27FC236}">
              <a16:creationId xmlns:a16="http://schemas.microsoft.com/office/drawing/2014/main" id="{80360FED-804A-41F1-9CD1-B3DC6B2EBB5C}"/>
            </a:ext>
          </a:extLst>
        </xdr:cNvPr>
        <xdr:cNvSpPr txBox="1">
          <a:spLocks noChangeArrowheads="1"/>
        </xdr:cNvSpPr>
      </xdr:nvSpPr>
      <xdr:spPr bwMode="auto">
        <a:xfrm>
          <a:off x="6781800" y="2743200"/>
          <a:ext cx="69950"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1334" cy="283297"/>
    <xdr:sp macro="" textlink="">
      <xdr:nvSpPr>
        <xdr:cNvPr id="85" name="Text Box 9" hidden="1">
          <a:extLst>
            <a:ext uri="{FF2B5EF4-FFF2-40B4-BE49-F238E27FC236}">
              <a16:creationId xmlns:a16="http://schemas.microsoft.com/office/drawing/2014/main" id="{9A314420-9FBF-4F86-BCE5-911E616D1027}"/>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3978"/>
    <xdr:sp macro="" textlink="">
      <xdr:nvSpPr>
        <xdr:cNvPr id="86" name="Text Box 8" hidden="1">
          <a:extLst>
            <a:ext uri="{FF2B5EF4-FFF2-40B4-BE49-F238E27FC236}">
              <a16:creationId xmlns:a16="http://schemas.microsoft.com/office/drawing/2014/main" id="{CE3A557B-4495-4221-BD4F-EF84E3418758}"/>
            </a:ext>
          </a:extLst>
        </xdr:cNvPr>
        <xdr:cNvSpPr txBox="1">
          <a:spLocks noChangeArrowheads="1"/>
        </xdr:cNvSpPr>
      </xdr:nvSpPr>
      <xdr:spPr bwMode="auto">
        <a:xfrm>
          <a:off x="3217545" y="2743200"/>
          <a:ext cx="3810" cy="37914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3978"/>
    <xdr:sp macro="" textlink="">
      <xdr:nvSpPr>
        <xdr:cNvPr id="87" name="Text Box 9" hidden="1">
          <a:extLst>
            <a:ext uri="{FF2B5EF4-FFF2-40B4-BE49-F238E27FC236}">
              <a16:creationId xmlns:a16="http://schemas.microsoft.com/office/drawing/2014/main" id="{F403D20A-6B17-4401-88AF-72EC6554764C}"/>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88" name="Text Box 8" hidden="1">
          <a:extLst>
            <a:ext uri="{FF2B5EF4-FFF2-40B4-BE49-F238E27FC236}">
              <a16:creationId xmlns:a16="http://schemas.microsoft.com/office/drawing/2014/main" id="{41155399-D029-47FC-ADCB-8D4E6BD0ACDA}"/>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89" name="Text Box 9" hidden="1">
          <a:extLst>
            <a:ext uri="{FF2B5EF4-FFF2-40B4-BE49-F238E27FC236}">
              <a16:creationId xmlns:a16="http://schemas.microsoft.com/office/drawing/2014/main" id="{72E7CD63-BA1B-4E55-A832-C1E5B2114FD8}"/>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90" name="Text Box 9" hidden="1">
          <a:extLst>
            <a:ext uri="{FF2B5EF4-FFF2-40B4-BE49-F238E27FC236}">
              <a16:creationId xmlns:a16="http://schemas.microsoft.com/office/drawing/2014/main" id="{A8086F43-EC06-42B3-998C-9F902D9EC966}"/>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288316"/>
    <xdr:sp macro="" textlink="">
      <xdr:nvSpPr>
        <xdr:cNvPr id="91" name="Text Box 8" hidden="1">
          <a:extLst>
            <a:ext uri="{FF2B5EF4-FFF2-40B4-BE49-F238E27FC236}">
              <a16:creationId xmlns:a16="http://schemas.microsoft.com/office/drawing/2014/main" id="{C92C66F5-E91F-4DBB-B22F-DFB20FAB4509}"/>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92" name="Text Box 9" hidden="1">
          <a:extLst>
            <a:ext uri="{FF2B5EF4-FFF2-40B4-BE49-F238E27FC236}">
              <a16:creationId xmlns:a16="http://schemas.microsoft.com/office/drawing/2014/main" id="{69E298EE-B481-44E0-8FBD-D85020EC507E}"/>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93" name="Text Box 8" hidden="1">
          <a:extLst>
            <a:ext uri="{FF2B5EF4-FFF2-40B4-BE49-F238E27FC236}">
              <a16:creationId xmlns:a16="http://schemas.microsoft.com/office/drawing/2014/main" id="{C87E8D26-1A89-4EC6-BDFC-EEA4DD8BBBAD}"/>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94" name="Text Box 9" hidden="1">
          <a:extLst>
            <a:ext uri="{FF2B5EF4-FFF2-40B4-BE49-F238E27FC236}">
              <a16:creationId xmlns:a16="http://schemas.microsoft.com/office/drawing/2014/main" id="{0EBCF5AD-0BEA-437A-9F72-1100DBA79B05}"/>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95" name="Text Box 8" hidden="1">
          <a:extLst>
            <a:ext uri="{FF2B5EF4-FFF2-40B4-BE49-F238E27FC236}">
              <a16:creationId xmlns:a16="http://schemas.microsoft.com/office/drawing/2014/main" id="{B29A85AB-4155-43F8-8ED2-FA481B008ECC}"/>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96" name="Text Box 9" hidden="1">
          <a:extLst>
            <a:ext uri="{FF2B5EF4-FFF2-40B4-BE49-F238E27FC236}">
              <a16:creationId xmlns:a16="http://schemas.microsoft.com/office/drawing/2014/main" id="{E64BB079-2386-4B44-9808-E414D6B521FE}"/>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138" cy="270157"/>
    <xdr:sp macro="" textlink="">
      <xdr:nvSpPr>
        <xdr:cNvPr id="97" name="Text Box 9" hidden="1">
          <a:extLst>
            <a:ext uri="{FF2B5EF4-FFF2-40B4-BE49-F238E27FC236}">
              <a16:creationId xmlns:a16="http://schemas.microsoft.com/office/drawing/2014/main" id="{7638C681-B5FE-4CB6-B85D-F119F3D76C10}"/>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98" name="Text Box 9" hidden="1">
          <a:extLst>
            <a:ext uri="{FF2B5EF4-FFF2-40B4-BE49-F238E27FC236}">
              <a16:creationId xmlns:a16="http://schemas.microsoft.com/office/drawing/2014/main" id="{2B2D8D0C-778A-46AC-ADB4-E0D6332575DE}"/>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5726"/>
    <xdr:sp macro="" textlink="">
      <xdr:nvSpPr>
        <xdr:cNvPr id="99" name="Text Box 8" hidden="1">
          <a:extLst>
            <a:ext uri="{FF2B5EF4-FFF2-40B4-BE49-F238E27FC236}">
              <a16:creationId xmlns:a16="http://schemas.microsoft.com/office/drawing/2014/main" id="{7E257A5E-2F68-4AAC-8951-95F05D7349E3}"/>
            </a:ext>
          </a:extLst>
        </xdr:cNvPr>
        <xdr:cNvSpPr txBox="1">
          <a:spLocks noChangeArrowheads="1"/>
        </xdr:cNvSpPr>
      </xdr:nvSpPr>
      <xdr:spPr bwMode="auto">
        <a:xfrm>
          <a:off x="3217545" y="2743200"/>
          <a:ext cx="3810" cy="38827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100" name="Text Box 9" hidden="1">
          <a:extLst>
            <a:ext uri="{FF2B5EF4-FFF2-40B4-BE49-F238E27FC236}">
              <a16:creationId xmlns:a16="http://schemas.microsoft.com/office/drawing/2014/main" id="{1F98E1BD-7C7B-490E-9D5A-9BEDC2482060}"/>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101" name="Text Box 8" hidden="1">
          <a:extLst>
            <a:ext uri="{FF2B5EF4-FFF2-40B4-BE49-F238E27FC236}">
              <a16:creationId xmlns:a16="http://schemas.microsoft.com/office/drawing/2014/main" id="{356E7981-7590-4B7C-8C1B-000A49363C08}"/>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102" name="Text Box 9" hidden="1">
          <a:extLst>
            <a:ext uri="{FF2B5EF4-FFF2-40B4-BE49-F238E27FC236}">
              <a16:creationId xmlns:a16="http://schemas.microsoft.com/office/drawing/2014/main" id="{9E14C41B-DA86-4839-89DC-698F757855EB}"/>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103" name="Text Box 9" hidden="1">
          <a:extLst>
            <a:ext uri="{FF2B5EF4-FFF2-40B4-BE49-F238E27FC236}">
              <a16:creationId xmlns:a16="http://schemas.microsoft.com/office/drawing/2014/main" id="{38CA7643-A21D-42F2-9AC8-35BE0B1CF13F}"/>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288316"/>
    <xdr:sp macro="" textlink="">
      <xdr:nvSpPr>
        <xdr:cNvPr id="104" name="Text Box 8" hidden="1">
          <a:extLst>
            <a:ext uri="{FF2B5EF4-FFF2-40B4-BE49-F238E27FC236}">
              <a16:creationId xmlns:a16="http://schemas.microsoft.com/office/drawing/2014/main" id="{15AE92CC-3C9C-4433-AB4B-DE1EFD1D6997}"/>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105" name="Text Box 9" hidden="1">
          <a:extLst>
            <a:ext uri="{FF2B5EF4-FFF2-40B4-BE49-F238E27FC236}">
              <a16:creationId xmlns:a16="http://schemas.microsoft.com/office/drawing/2014/main" id="{931C15DA-2746-486B-8215-6F2A58AA6AC7}"/>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106" name="Text Box 8" hidden="1">
          <a:extLst>
            <a:ext uri="{FF2B5EF4-FFF2-40B4-BE49-F238E27FC236}">
              <a16:creationId xmlns:a16="http://schemas.microsoft.com/office/drawing/2014/main" id="{C5575755-F5EA-4172-844D-494616B0D757}"/>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107" name="Text Box 9" hidden="1">
          <a:extLst>
            <a:ext uri="{FF2B5EF4-FFF2-40B4-BE49-F238E27FC236}">
              <a16:creationId xmlns:a16="http://schemas.microsoft.com/office/drawing/2014/main" id="{EB9787F5-8A80-4DAA-A939-00171A726D77}"/>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108" name="Text Box 8" hidden="1">
          <a:extLst>
            <a:ext uri="{FF2B5EF4-FFF2-40B4-BE49-F238E27FC236}">
              <a16:creationId xmlns:a16="http://schemas.microsoft.com/office/drawing/2014/main" id="{0936FDF0-B758-42A9-A5A3-9C20E95B812C}"/>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109" name="Text Box 9" hidden="1">
          <a:extLst>
            <a:ext uri="{FF2B5EF4-FFF2-40B4-BE49-F238E27FC236}">
              <a16:creationId xmlns:a16="http://schemas.microsoft.com/office/drawing/2014/main" id="{DB279B6F-B018-4633-8821-A8F5EBC143A8}"/>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138" cy="270157"/>
    <xdr:sp macro="" textlink="">
      <xdr:nvSpPr>
        <xdr:cNvPr id="110" name="Text Box 9" hidden="1">
          <a:extLst>
            <a:ext uri="{FF2B5EF4-FFF2-40B4-BE49-F238E27FC236}">
              <a16:creationId xmlns:a16="http://schemas.microsoft.com/office/drawing/2014/main" id="{7DD35B61-ACD5-4419-BE34-EBAF8B3184F2}"/>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111" name="Text Box 9" hidden="1">
          <a:extLst>
            <a:ext uri="{FF2B5EF4-FFF2-40B4-BE49-F238E27FC236}">
              <a16:creationId xmlns:a16="http://schemas.microsoft.com/office/drawing/2014/main" id="{77FF9146-2F2D-4C69-AB58-F84F39C350C9}"/>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5726"/>
    <xdr:sp macro="" textlink="">
      <xdr:nvSpPr>
        <xdr:cNvPr id="112" name="Text Box 8" hidden="1">
          <a:extLst>
            <a:ext uri="{FF2B5EF4-FFF2-40B4-BE49-F238E27FC236}">
              <a16:creationId xmlns:a16="http://schemas.microsoft.com/office/drawing/2014/main" id="{DB59C8FF-86AB-4FF6-B8E2-7E69897A31E1}"/>
            </a:ext>
          </a:extLst>
        </xdr:cNvPr>
        <xdr:cNvSpPr txBox="1">
          <a:spLocks noChangeArrowheads="1"/>
        </xdr:cNvSpPr>
      </xdr:nvSpPr>
      <xdr:spPr bwMode="auto">
        <a:xfrm>
          <a:off x="3217545" y="2743200"/>
          <a:ext cx="3810" cy="38827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113" name="Text Box 9" hidden="1">
          <a:extLst>
            <a:ext uri="{FF2B5EF4-FFF2-40B4-BE49-F238E27FC236}">
              <a16:creationId xmlns:a16="http://schemas.microsoft.com/office/drawing/2014/main" id="{52AC5091-290F-4D59-B817-904C5974E8D2}"/>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114" name="Text Box 8" hidden="1">
          <a:extLst>
            <a:ext uri="{FF2B5EF4-FFF2-40B4-BE49-F238E27FC236}">
              <a16:creationId xmlns:a16="http://schemas.microsoft.com/office/drawing/2014/main" id="{35BDB748-8184-4B0B-A535-981F2C54C3C9}"/>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115" name="Text Box 9" hidden="1">
          <a:extLst>
            <a:ext uri="{FF2B5EF4-FFF2-40B4-BE49-F238E27FC236}">
              <a16:creationId xmlns:a16="http://schemas.microsoft.com/office/drawing/2014/main" id="{4B59CC1B-D04D-4355-9F1E-4EAB18F96AEB}"/>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116" name="Text Box 9" hidden="1">
          <a:extLst>
            <a:ext uri="{FF2B5EF4-FFF2-40B4-BE49-F238E27FC236}">
              <a16:creationId xmlns:a16="http://schemas.microsoft.com/office/drawing/2014/main" id="{F9407B57-5B56-4894-83A7-50474D2930DE}"/>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288316"/>
    <xdr:sp macro="" textlink="">
      <xdr:nvSpPr>
        <xdr:cNvPr id="117" name="Text Box 8" hidden="1">
          <a:extLst>
            <a:ext uri="{FF2B5EF4-FFF2-40B4-BE49-F238E27FC236}">
              <a16:creationId xmlns:a16="http://schemas.microsoft.com/office/drawing/2014/main" id="{E2FC1BCA-9D50-429B-A749-20ED16120DB8}"/>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118" name="Text Box 9" hidden="1">
          <a:extLst>
            <a:ext uri="{FF2B5EF4-FFF2-40B4-BE49-F238E27FC236}">
              <a16:creationId xmlns:a16="http://schemas.microsoft.com/office/drawing/2014/main" id="{9636250C-C90F-426C-B3C5-7E50761920F2}"/>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119" name="Text Box 8" hidden="1">
          <a:extLst>
            <a:ext uri="{FF2B5EF4-FFF2-40B4-BE49-F238E27FC236}">
              <a16:creationId xmlns:a16="http://schemas.microsoft.com/office/drawing/2014/main" id="{CA1D35D4-1622-4965-9A16-955C2A25DF0C}"/>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120" name="Text Box 9" hidden="1">
          <a:extLst>
            <a:ext uri="{FF2B5EF4-FFF2-40B4-BE49-F238E27FC236}">
              <a16:creationId xmlns:a16="http://schemas.microsoft.com/office/drawing/2014/main" id="{B8FF7DD4-B674-4553-9D5D-1C4C396D2763}"/>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121" name="Text Box 8" hidden="1">
          <a:extLst>
            <a:ext uri="{FF2B5EF4-FFF2-40B4-BE49-F238E27FC236}">
              <a16:creationId xmlns:a16="http://schemas.microsoft.com/office/drawing/2014/main" id="{94417001-3504-4E19-A3D7-D85B0309D7E9}"/>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122" name="Text Box 9" hidden="1">
          <a:extLst>
            <a:ext uri="{FF2B5EF4-FFF2-40B4-BE49-F238E27FC236}">
              <a16:creationId xmlns:a16="http://schemas.microsoft.com/office/drawing/2014/main" id="{55C53866-5A1E-47BB-A7CC-81FBCEC436A7}"/>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138" cy="270157"/>
    <xdr:sp macro="" textlink="">
      <xdr:nvSpPr>
        <xdr:cNvPr id="123" name="Text Box 9" hidden="1">
          <a:extLst>
            <a:ext uri="{FF2B5EF4-FFF2-40B4-BE49-F238E27FC236}">
              <a16:creationId xmlns:a16="http://schemas.microsoft.com/office/drawing/2014/main" id="{8E11742C-500F-487A-9686-27EB80E24073}"/>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124" name="Text Box 9" hidden="1">
          <a:extLst>
            <a:ext uri="{FF2B5EF4-FFF2-40B4-BE49-F238E27FC236}">
              <a16:creationId xmlns:a16="http://schemas.microsoft.com/office/drawing/2014/main" id="{8E056D01-FC7C-4DFB-AF2E-850FE3D27975}"/>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5726"/>
    <xdr:sp macro="" textlink="">
      <xdr:nvSpPr>
        <xdr:cNvPr id="125" name="Text Box 8" hidden="1">
          <a:extLst>
            <a:ext uri="{FF2B5EF4-FFF2-40B4-BE49-F238E27FC236}">
              <a16:creationId xmlns:a16="http://schemas.microsoft.com/office/drawing/2014/main" id="{B064EAB0-A02C-491B-8238-B3C6EE16C2C9}"/>
            </a:ext>
          </a:extLst>
        </xdr:cNvPr>
        <xdr:cNvSpPr txBox="1">
          <a:spLocks noChangeArrowheads="1"/>
        </xdr:cNvSpPr>
      </xdr:nvSpPr>
      <xdr:spPr bwMode="auto">
        <a:xfrm>
          <a:off x="3217545" y="2743200"/>
          <a:ext cx="3810" cy="38827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126" name="Text Box 9" hidden="1">
          <a:extLst>
            <a:ext uri="{FF2B5EF4-FFF2-40B4-BE49-F238E27FC236}">
              <a16:creationId xmlns:a16="http://schemas.microsoft.com/office/drawing/2014/main" id="{008F9ABB-C84F-4F5A-BAEB-1D51C9091D30}"/>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127" name="Text Box 8" hidden="1">
          <a:extLst>
            <a:ext uri="{FF2B5EF4-FFF2-40B4-BE49-F238E27FC236}">
              <a16:creationId xmlns:a16="http://schemas.microsoft.com/office/drawing/2014/main" id="{7E19E6EB-522B-4A33-ABFF-746D53012DAB}"/>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128" name="Text Box 9" hidden="1">
          <a:extLst>
            <a:ext uri="{FF2B5EF4-FFF2-40B4-BE49-F238E27FC236}">
              <a16:creationId xmlns:a16="http://schemas.microsoft.com/office/drawing/2014/main" id="{99DBAF99-6345-4840-A000-C4F294341004}"/>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129" name="Text Box 9" hidden="1">
          <a:extLst>
            <a:ext uri="{FF2B5EF4-FFF2-40B4-BE49-F238E27FC236}">
              <a16:creationId xmlns:a16="http://schemas.microsoft.com/office/drawing/2014/main" id="{5127072E-4203-49AE-A6B5-EED0D19B019C}"/>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955" cy="168344"/>
    <xdr:sp macro="" textlink="">
      <xdr:nvSpPr>
        <xdr:cNvPr id="130" name="Text Box 9" hidden="1">
          <a:extLst>
            <a:ext uri="{FF2B5EF4-FFF2-40B4-BE49-F238E27FC236}">
              <a16:creationId xmlns:a16="http://schemas.microsoft.com/office/drawing/2014/main" id="{CE9DCE33-FF6B-4943-925C-89C20D502DF6}"/>
            </a:ext>
          </a:extLst>
        </xdr:cNvPr>
        <xdr:cNvSpPr txBox="1">
          <a:spLocks noChangeArrowheads="1"/>
        </xdr:cNvSpPr>
      </xdr:nvSpPr>
      <xdr:spPr bwMode="auto">
        <a:xfrm>
          <a:off x="6781800" y="2743200"/>
          <a:ext cx="89936" cy="1836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17"/>
    <xdr:sp macro="" textlink="">
      <xdr:nvSpPr>
        <xdr:cNvPr id="131" name="Text Box 8" hidden="1">
          <a:extLst>
            <a:ext uri="{FF2B5EF4-FFF2-40B4-BE49-F238E27FC236}">
              <a16:creationId xmlns:a16="http://schemas.microsoft.com/office/drawing/2014/main" id="{EBCBA0C9-D3DD-409E-A6FD-8319C2F8EBE5}"/>
            </a:ext>
          </a:extLst>
        </xdr:cNvPr>
        <xdr:cNvSpPr txBox="1">
          <a:spLocks noChangeArrowheads="1"/>
        </xdr:cNvSpPr>
      </xdr:nvSpPr>
      <xdr:spPr bwMode="auto">
        <a:xfrm>
          <a:off x="3217545" y="2743200"/>
          <a:ext cx="3810" cy="14604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132" name="Text Box 9" hidden="1">
          <a:extLst>
            <a:ext uri="{FF2B5EF4-FFF2-40B4-BE49-F238E27FC236}">
              <a16:creationId xmlns:a16="http://schemas.microsoft.com/office/drawing/2014/main" id="{9F20CFC9-90FE-48A9-B341-947CFA1AD72C}"/>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17"/>
    <xdr:sp macro="" textlink="">
      <xdr:nvSpPr>
        <xdr:cNvPr id="133" name="Text Box 8" hidden="1">
          <a:extLst>
            <a:ext uri="{FF2B5EF4-FFF2-40B4-BE49-F238E27FC236}">
              <a16:creationId xmlns:a16="http://schemas.microsoft.com/office/drawing/2014/main" id="{591C57C8-97DF-442F-8A28-826D291004FC}"/>
            </a:ext>
          </a:extLst>
        </xdr:cNvPr>
        <xdr:cNvSpPr txBox="1">
          <a:spLocks noChangeArrowheads="1"/>
        </xdr:cNvSpPr>
      </xdr:nvSpPr>
      <xdr:spPr bwMode="auto">
        <a:xfrm>
          <a:off x="3217545" y="2743200"/>
          <a:ext cx="3810" cy="14604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134" name="Text Box 9" hidden="1">
          <a:extLst>
            <a:ext uri="{FF2B5EF4-FFF2-40B4-BE49-F238E27FC236}">
              <a16:creationId xmlns:a16="http://schemas.microsoft.com/office/drawing/2014/main" id="{80BCF4F9-0B19-4E84-82FB-0F7BFBBF7A62}"/>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56"/>
    <xdr:sp macro="" textlink="">
      <xdr:nvSpPr>
        <xdr:cNvPr id="135" name="Text Box 8" hidden="1">
          <a:extLst>
            <a:ext uri="{FF2B5EF4-FFF2-40B4-BE49-F238E27FC236}">
              <a16:creationId xmlns:a16="http://schemas.microsoft.com/office/drawing/2014/main" id="{29C55D6F-6F1D-4908-838B-CB3BDC0D4073}"/>
            </a:ext>
          </a:extLst>
        </xdr:cNvPr>
        <xdr:cNvSpPr txBox="1">
          <a:spLocks noChangeArrowheads="1"/>
        </xdr:cNvSpPr>
      </xdr:nvSpPr>
      <xdr:spPr bwMode="auto">
        <a:xfrm>
          <a:off x="3217545" y="2743200"/>
          <a:ext cx="3810" cy="14608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56"/>
    <xdr:sp macro="" textlink="">
      <xdr:nvSpPr>
        <xdr:cNvPr id="136" name="Text Box 9" hidden="1">
          <a:extLst>
            <a:ext uri="{FF2B5EF4-FFF2-40B4-BE49-F238E27FC236}">
              <a16:creationId xmlns:a16="http://schemas.microsoft.com/office/drawing/2014/main" id="{2C46EEB7-728A-4C33-BECE-EABDADA68052}"/>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8163"/>
    <xdr:sp macro="" textlink="">
      <xdr:nvSpPr>
        <xdr:cNvPr id="137" name="Text Box 8" hidden="1">
          <a:extLst>
            <a:ext uri="{FF2B5EF4-FFF2-40B4-BE49-F238E27FC236}">
              <a16:creationId xmlns:a16="http://schemas.microsoft.com/office/drawing/2014/main" id="{59FCEA77-ED60-4BB5-9677-D06553BB60C1}"/>
            </a:ext>
          </a:extLst>
        </xdr:cNvPr>
        <xdr:cNvSpPr txBox="1">
          <a:spLocks noChangeArrowheads="1"/>
        </xdr:cNvSpPr>
      </xdr:nvSpPr>
      <xdr:spPr bwMode="auto">
        <a:xfrm>
          <a:off x="3217545" y="2743200"/>
          <a:ext cx="3810" cy="1473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288316"/>
    <xdr:sp macro="" textlink="">
      <xdr:nvSpPr>
        <xdr:cNvPr id="138" name="Text Box 8" hidden="1">
          <a:extLst>
            <a:ext uri="{FF2B5EF4-FFF2-40B4-BE49-F238E27FC236}">
              <a16:creationId xmlns:a16="http://schemas.microsoft.com/office/drawing/2014/main" id="{423C249E-A724-483E-8620-F934B04C6A0A}"/>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139" name="Text Box 9" hidden="1">
          <a:extLst>
            <a:ext uri="{FF2B5EF4-FFF2-40B4-BE49-F238E27FC236}">
              <a16:creationId xmlns:a16="http://schemas.microsoft.com/office/drawing/2014/main" id="{70DDD1F3-BBF7-42DC-9E33-6E31428E6C31}"/>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140" name="Text Box 8" hidden="1">
          <a:extLst>
            <a:ext uri="{FF2B5EF4-FFF2-40B4-BE49-F238E27FC236}">
              <a16:creationId xmlns:a16="http://schemas.microsoft.com/office/drawing/2014/main" id="{F725A968-ACB4-4CE9-9415-2CCE71511F04}"/>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141" name="Text Box 9" hidden="1">
          <a:extLst>
            <a:ext uri="{FF2B5EF4-FFF2-40B4-BE49-F238E27FC236}">
              <a16:creationId xmlns:a16="http://schemas.microsoft.com/office/drawing/2014/main" id="{77FEB602-71B5-4DF2-B571-F32F2EEE6FC6}"/>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17"/>
    <xdr:sp macro="" textlink="">
      <xdr:nvSpPr>
        <xdr:cNvPr id="142" name="Text Box 8" hidden="1">
          <a:extLst>
            <a:ext uri="{FF2B5EF4-FFF2-40B4-BE49-F238E27FC236}">
              <a16:creationId xmlns:a16="http://schemas.microsoft.com/office/drawing/2014/main" id="{0EA77491-B7B9-446A-8DF8-9F8DAE52D472}"/>
            </a:ext>
          </a:extLst>
        </xdr:cNvPr>
        <xdr:cNvSpPr txBox="1">
          <a:spLocks noChangeArrowheads="1"/>
        </xdr:cNvSpPr>
      </xdr:nvSpPr>
      <xdr:spPr bwMode="auto">
        <a:xfrm>
          <a:off x="3217545" y="2743200"/>
          <a:ext cx="3810" cy="14604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143" name="Text Box 9" hidden="1">
          <a:extLst>
            <a:ext uri="{FF2B5EF4-FFF2-40B4-BE49-F238E27FC236}">
              <a16:creationId xmlns:a16="http://schemas.microsoft.com/office/drawing/2014/main" id="{2CEA8CA4-58A2-4441-AAAA-9D8E28664AC2}"/>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17"/>
    <xdr:sp macro="" textlink="">
      <xdr:nvSpPr>
        <xdr:cNvPr id="144" name="Text Box 8" hidden="1">
          <a:extLst>
            <a:ext uri="{FF2B5EF4-FFF2-40B4-BE49-F238E27FC236}">
              <a16:creationId xmlns:a16="http://schemas.microsoft.com/office/drawing/2014/main" id="{6811CCB1-9B96-4531-A5D3-AA7890EBDA6A}"/>
            </a:ext>
          </a:extLst>
        </xdr:cNvPr>
        <xdr:cNvSpPr txBox="1">
          <a:spLocks noChangeArrowheads="1"/>
        </xdr:cNvSpPr>
      </xdr:nvSpPr>
      <xdr:spPr bwMode="auto">
        <a:xfrm>
          <a:off x="3217545" y="2743200"/>
          <a:ext cx="3810" cy="14604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145" name="Text Box 9" hidden="1">
          <a:extLst>
            <a:ext uri="{FF2B5EF4-FFF2-40B4-BE49-F238E27FC236}">
              <a16:creationId xmlns:a16="http://schemas.microsoft.com/office/drawing/2014/main" id="{D8F2F9FF-F041-4410-8CDC-EEC8C4825E26}"/>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6956"/>
    <xdr:sp macro="" textlink="">
      <xdr:nvSpPr>
        <xdr:cNvPr id="146" name="Text Box 8" hidden="1">
          <a:extLst>
            <a:ext uri="{FF2B5EF4-FFF2-40B4-BE49-F238E27FC236}">
              <a16:creationId xmlns:a16="http://schemas.microsoft.com/office/drawing/2014/main" id="{3F9B94B3-18DE-432C-931F-C872866B1E83}"/>
            </a:ext>
          </a:extLst>
        </xdr:cNvPr>
        <xdr:cNvSpPr txBox="1">
          <a:spLocks noChangeArrowheads="1"/>
        </xdr:cNvSpPr>
      </xdr:nvSpPr>
      <xdr:spPr bwMode="auto">
        <a:xfrm>
          <a:off x="3217545" y="2743200"/>
          <a:ext cx="3810" cy="14608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56"/>
    <xdr:sp macro="" textlink="">
      <xdr:nvSpPr>
        <xdr:cNvPr id="147" name="Text Box 9" hidden="1">
          <a:extLst>
            <a:ext uri="{FF2B5EF4-FFF2-40B4-BE49-F238E27FC236}">
              <a16:creationId xmlns:a16="http://schemas.microsoft.com/office/drawing/2014/main" id="{E7E8B780-C398-4DD3-AD4E-64B016FA7D20}"/>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138163"/>
    <xdr:sp macro="" textlink="">
      <xdr:nvSpPr>
        <xdr:cNvPr id="148" name="Text Box 8" hidden="1">
          <a:extLst>
            <a:ext uri="{FF2B5EF4-FFF2-40B4-BE49-F238E27FC236}">
              <a16:creationId xmlns:a16="http://schemas.microsoft.com/office/drawing/2014/main" id="{103CCE6E-2BD4-4926-9E99-665F3D197B0B}"/>
            </a:ext>
          </a:extLst>
        </xdr:cNvPr>
        <xdr:cNvSpPr txBox="1">
          <a:spLocks noChangeArrowheads="1"/>
        </xdr:cNvSpPr>
      </xdr:nvSpPr>
      <xdr:spPr bwMode="auto">
        <a:xfrm>
          <a:off x="3217545" y="2743200"/>
          <a:ext cx="3810" cy="1473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149" name="Text Box 8" hidden="1">
          <a:extLst>
            <a:ext uri="{FF2B5EF4-FFF2-40B4-BE49-F238E27FC236}">
              <a16:creationId xmlns:a16="http://schemas.microsoft.com/office/drawing/2014/main" id="{A957D4E6-770A-4D73-9ADC-272B3D6F1DC5}"/>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150" name="Text Box 9" hidden="1">
          <a:extLst>
            <a:ext uri="{FF2B5EF4-FFF2-40B4-BE49-F238E27FC236}">
              <a16:creationId xmlns:a16="http://schemas.microsoft.com/office/drawing/2014/main" id="{FD8063A2-3CDE-4C52-85E1-7779F65F82BC}"/>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138" cy="270157"/>
    <xdr:sp macro="" textlink="">
      <xdr:nvSpPr>
        <xdr:cNvPr id="151" name="Text Box 9" hidden="1">
          <a:extLst>
            <a:ext uri="{FF2B5EF4-FFF2-40B4-BE49-F238E27FC236}">
              <a16:creationId xmlns:a16="http://schemas.microsoft.com/office/drawing/2014/main" id="{FBF1B9F0-46E8-4349-B9ED-ADAADB001A79}"/>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955" cy="168344"/>
    <xdr:sp macro="" textlink="">
      <xdr:nvSpPr>
        <xdr:cNvPr id="152" name="Text Box 9" hidden="1">
          <a:extLst>
            <a:ext uri="{FF2B5EF4-FFF2-40B4-BE49-F238E27FC236}">
              <a16:creationId xmlns:a16="http://schemas.microsoft.com/office/drawing/2014/main" id="{86668D01-56C4-4891-A221-0AB81D86B5F1}"/>
            </a:ext>
          </a:extLst>
        </xdr:cNvPr>
        <xdr:cNvSpPr txBox="1">
          <a:spLocks noChangeArrowheads="1"/>
        </xdr:cNvSpPr>
      </xdr:nvSpPr>
      <xdr:spPr bwMode="auto">
        <a:xfrm>
          <a:off x="6781800" y="2743200"/>
          <a:ext cx="89936" cy="1836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955" cy="151632"/>
    <xdr:sp macro="" textlink="">
      <xdr:nvSpPr>
        <xdr:cNvPr id="153" name="Text Box 9" hidden="1">
          <a:extLst>
            <a:ext uri="{FF2B5EF4-FFF2-40B4-BE49-F238E27FC236}">
              <a16:creationId xmlns:a16="http://schemas.microsoft.com/office/drawing/2014/main" id="{F713DD70-E040-4789-9BFA-A957049CE5BA}"/>
            </a:ext>
          </a:extLst>
        </xdr:cNvPr>
        <xdr:cNvSpPr txBox="1">
          <a:spLocks noChangeArrowheads="1"/>
        </xdr:cNvSpPr>
      </xdr:nvSpPr>
      <xdr:spPr bwMode="auto">
        <a:xfrm>
          <a:off x="6781800" y="2743200"/>
          <a:ext cx="89936" cy="158853"/>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154" name="Text Box 9" hidden="1">
          <a:extLst>
            <a:ext uri="{FF2B5EF4-FFF2-40B4-BE49-F238E27FC236}">
              <a16:creationId xmlns:a16="http://schemas.microsoft.com/office/drawing/2014/main" id="{A6293ABD-3831-4163-99C6-CE968FBEFB93}"/>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5726"/>
    <xdr:sp macro="" textlink="">
      <xdr:nvSpPr>
        <xdr:cNvPr id="155" name="Text Box 8" hidden="1">
          <a:extLst>
            <a:ext uri="{FF2B5EF4-FFF2-40B4-BE49-F238E27FC236}">
              <a16:creationId xmlns:a16="http://schemas.microsoft.com/office/drawing/2014/main" id="{6A7690DE-67C7-4E50-86AA-76F1D079A3D1}"/>
            </a:ext>
          </a:extLst>
        </xdr:cNvPr>
        <xdr:cNvSpPr txBox="1">
          <a:spLocks noChangeArrowheads="1"/>
        </xdr:cNvSpPr>
      </xdr:nvSpPr>
      <xdr:spPr bwMode="auto">
        <a:xfrm>
          <a:off x="3217545" y="2743200"/>
          <a:ext cx="3810" cy="38827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156" name="Text Box 9" hidden="1">
          <a:extLst>
            <a:ext uri="{FF2B5EF4-FFF2-40B4-BE49-F238E27FC236}">
              <a16:creationId xmlns:a16="http://schemas.microsoft.com/office/drawing/2014/main" id="{97014936-5534-44A8-BFB0-4042549D3CBB}"/>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157" name="Text Box 8" hidden="1">
          <a:extLst>
            <a:ext uri="{FF2B5EF4-FFF2-40B4-BE49-F238E27FC236}">
              <a16:creationId xmlns:a16="http://schemas.microsoft.com/office/drawing/2014/main" id="{E0210249-F4C4-4493-9672-3C6F037F55F9}"/>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158" name="Text Box 9" hidden="1">
          <a:extLst>
            <a:ext uri="{FF2B5EF4-FFF2-40B4-BE49-F238E27FC236}">
              <a16:creationId xmlns:a16="http://schemas.microsoft.com/office/drawing/2014/main" id="{F315018B-0D6A-4D91-AE8B-D8782184417B}"/>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159" name="Text Box 9" hidden="1">
          <a:extLst>
            <a:ext uri="{FF2B5EF4-FFF2-40B4-BE49-F238E27FC236}">
              <a16:creationId xmlns:a16="http://schemas.microsoft.com/office/drawing/2014/main" id="{53CDF60C-51B9-4D55-95EF-CAA48548E555}"/>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288316"/>
    <xdr:sp macro="" textlink="">
      <xdr:nvSpPr>
        <xdr:cNvPr id="160" name="Text Box 8" hidden="1">
          <a:extLst>
            <a:ext uri="{FF2B5EF4-FFF2-40B4-BE49-F238E27FC236}">
              <a16:creationId xmlns:a16="http://schemas.microsoft.com/office/drawing/2014/main" id="{632281F2-7281-4680-A857-33A0CC67CBC5}"/>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161" name="Text Box 9" hidden="1">
          <a:extLst>
            <a:ext uri="{FF2B5EF4-FFF2-40B4-BE49-F238E27FC236}">
              <a16:creationId xmlns:a16="http://schemas.microsoft.com/office/drawing/2014/main" id="{79A82B8E-051F-47FD-BD8C-0109EF5F22BA}"/>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162" name="Text Box 8" hidden="1">
          <a:extLst>
            <a:ext uri="{FF2B5EF4-FFF2-40B4-BE49-F238E27FC236}">
              <a16:creationId xmlns:a16="http://schemas.microsoft.com/office/drawing/2014/main" id="{55BEBA08-92BF-402B-B63A-D3E558E9E20F}"/>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163" name="Text Box 9" hidden="1">
          <a:extLst>
            <a:ext uri="{FF2B5EF4-FFF2-40B4-BE49-F238E27FC236}">
              <a16:creationId xmlns:a16="http://schemas.microsoft.com/office/drawing/2014/main" id="{C69DA344-FE75-445F-8014-C1FE6D301094}"/>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164" name="Text Box 8" hidden="1">
          <a:extLst>
            <a:ext uri="{FF2B5EF4-FFF2-40B4-BE49-F238E27FC236}">
              <a16:creationId xmlns:a16="http://schemas.microsoft.com/office/drawing/2014/main" id="{E637769D-3ADF-4F9E-8D8B-A7A79BC36757}"/>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165" name="Text Box 9" hidden="1">
          <a:extLst>
            <a:ext uri="{FF2B5EF4-FFF2-40B4-BE49-F238E27FC236}">
              <a16:creationId xmlns:a16="http://schemas.microsoft.com/office/drawing/2014/main" id="{451E485E-B695-4BAC-AA2C-AEA42CE880F9}"/>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138" cy="270157"/>
    <xdr:sp macro="" textlink="">
      <xdr:nvSpPr>
        <xdr:cNvPr id="166" name="Text Box 9" hidden="1">
          <a:extLst>
            <a:ext uri="{FF2B5EF4-FFF2-40B4-BE49-F238E27FC236}">
              <a16:creationId xmlns:a16="http://schemas.microsoft.com/office/drawing/2014/main" id="{3E5F71A2-18A3-4297-88BF-9B657E67FFF8}"/>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167" name="Text Box 9" hidden="1">
          <a:extLst>
            <a:ext uri="{FF2B5EF4-FFF2-40B4-BE49-F238E27FC236}">
              <a16:creationId xmlns:a16="http://schemas.microsoft.com/office/drawing/2014/main" id="{6DCB8BFA-E3D0-43C9-B3C5-85134AF0D029}"/>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5726"/>
    <xdr:sp macro="" textlink="">
      <xdr:nvSpPr>
        <xdr:cNvPr id="168" name="Text Box 8" hidden="1">
          <a:extLst>
            <a:ext uri="{FF2B5EF4-FFF2-40B4-BE49-F238E27FC236}">
              <a16:creationId xmlns:a16="http://schemas.microsoft.com/office/drawing/2014/main" id="{A49758B3-FDB9-4AD6-941C-FF4C2AAD5AC1}"/>
            </a:ext>
          </a:extLst>
        </xdr:cNvPr>
        <xdr:cNvSpPr txBox="1">
          <a:spLocks noChangeArrowheads="1"/>
        </xdr:cNvSpPr>
      </xdr:nvSpPr>
      <xdr:spPr bwMode="auto">
        <a:xfrm>
          <a:off x="3217545" y="2743200"/>
          <a:ext cx="3810" cy="38827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169" name="Text Box 9" hidden="1">
          <a:extLst>
            <a:ext uri="{FF2B5EF4-FFF2-40B4-BE49-F238E27FC236}">
              <a16:creationId xmlns:a16="http://schemas.microsoft.com/office/drawing/2014/main" id="{8CFA773E-1829-4BDD-8756-87BAF43537AF}"/>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170" name="Text Box 8" hidden="1">
          <a:extLst>
            <a:ext uri="{FF2B5EF4-FFF2-40B4-BE49-F238E27FC236}">
              <a16:creationId xmlns:a16="http://schemas.microsoft.com/office/drawing/2014/main" id="{796C532B-9DAA-4A44-9390-89B0818C9B17}"/>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171" name="Text Box 9" hidden="1">
          <a:extLst>
            <a:ext uri="{FF2B5EF4-FFF2-40B4-BE49-F238E27FC236}">
              <a16:creationId xmlns:a16="http://schemas.microsoft.com/office/drawing/2014/main" id="{BE229D82-4E13-454E-9709-EF49C182C798}"/>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172" name="Text Box 9" hidden="1">
          <a:extLst>
            <a:ext uri="{FF2B5EF4-FFF2-40B4-BE49-F238E27FC236}">
              <a16:creationId xmlns:a16="http://schemas.microsoft.com/office/drawing/2014/main" id="{C6B0E3B4-D9F2-4535-B2DE-FC20078A75E1}"/>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288316"/>
    <xdr:sp macro="" textlink="">
      <xdr:nvSpPr>
        <xdr:cNvPr id="173" name="Text Box 8" hidden="1">
          <a:extLst>
            <a:ext uri="{FF2B5EF4-FFF2-40B4-BE49-F238E27FC236}">
              <a16:creationId xmlns:a16="http://schemas.microsoft.com/office/drawing/2014/main" id="{0EA3390A-94A8-4D5A-9959-07A710B24102}"/>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174" name="Text Box 9" hidden="1">
          <a:extLst>
            <a:ext uri="{FF2B5EF4-FFF2-40B4-BE49-F238E27FC236}">
              <a16:creationId xmlns:a16="http://schemas.microsoft.com/office/drawing/2014/main" id="{9CAE46CB-B249-4135-97B1-E2F1156EA2ED}"/>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175" name="Text Box 8" hidden="1">
          <a:extLst>
            <a:ext uri="{FF2B5EF4-FFF2-40B4-BE49-F238E27FC236}">
              <a16:creationId xmlns:a16="http://schemas.microsoft.com/office/drawing/2014/main" id="{A446EC1A-F32A-4253-B59E-AD522A0F21AB}"/>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176" name="Text Box 9" hidden="1">
          <a:extLst>
            <a:ext uri="{FF2B5EF4-FFF2-40B4-BE49-F238E27FC236}">
              <a16:creationId xmlns:a16="http://schemas.microsoft.com/office/drawing/2014/main" id="{D605C1FC-ABDF-47D3-BCE5-7BF4828260A5}"/>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177" name="Text Box 8" hidden="1">
          <a:extLst>
            <a:ext uri="{FF2B5EF4-FFF2-40B4-BE49-F238E27FC236}">
              <a16:creationId xmlns:a16="http://schemas.microsoft.com/office/drawing/2014/main" id="{0C3FA506-A5CC-4451-A581-DABC1115F92D}"/>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178" name="Text Box 9" hidden="1">
          <a:extLst>
            <a:ext uri="{FF2B5EF4-FFF2-40B4-BE49-F238E27FC236}">
              <a16:creationId xmlns:a16="http://schemas.microsoft.com/office/drawing/2014/main" id="{11F628C2-A356-4DF6-A0AA-D1D8EDD9408D}"/>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138" cy="270157"/>
    <xdr:sp macro="" textlink="">
      <xdr:nvSpPr>
        <xdr:cNvPr id="179" name="Text Box 9" hidden="1">
          <a:extLst>
            <a:ext uri="{FF2B5EF4-FFF2-40B4-BE49-F238E27FC236}">
              <a16:creationId xmlns:a16="http://schemas.microsoft.com/office/drawing/2014/main" id="{D950E45E-13F5-4616-82B3-6DEFF21FC66F}"/>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180" name="Text Box 9" hidden="1">
          <a:extLst>
            <a:ext uri="{FF2B5EF4-FFF2-40B4-BE49-F238E27FC236}">
              <a16:creationId xmlns:a16="http://schemas.microsoft.com/office/drawing/2014/main" id="{8D3B526D-7AE1-49C2-9C61-C77D83943A90}"/>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5726"/>
    <xdr:sp macro="" textlink="">
      <xdr:nvSpPr>
        <xdr:cNvPr id="181" name="Text Box 8" hidden="1">
          <a:extLst>
            <a:ext uri="{FF2B5EF4-FFF2-40B4-BE49-F238E27FC236}">
              <a16:creationId xmlns:a16="http://schemas.microsoft.com/office/drawing/2014/main" id="{BA18E5BA-0E99-4E4C-80E3-5B557E762C32}"/>
            </a:ext>
          </a:extLst>
        </xdr:cNvPr>
        <xdr:cNvSpPr txBox="1">
          <a:spLocks noChangeArrowheads="1"/>
        </xdr:cNvSpPr>
      </xdr:nvSpPr>
      <xdr:spPr bwMode="auto">
        <a:xfrm>
          <a:off x="3217545" y="2743200"/>
          <a:ext cx="3810" cy="38827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182" name="Text Box 9" hidden="1">
          <a:extLst>
            <a:ext uri="{FF2B5EF4-FFF2-40B4-BE49-F238E27FC236}">
              <a16:creationId xmlns:a16="http://schemas.microsoft.com/office/drawing/2014/main" id="{1615A9B5-3583-4795-8151-6AA242714638}"/>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183" name="Text Box 8" hidden="1">
          <a:extLst>
            <a:ext uri="{FF2B5EF4-FFF2-40B4-BE49-F238E27FC236}">
              <a16:creationId xmlns:a16="http://schemas.microsoft.com/office/drawing/2014/main" id="{100DF02D-43E6-4C86-9A19-258946F5A336}"/>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184" name="Text Box 9" hidden="1">
          <a:extLst>
            <a:ext uri="{FF2B5EF4-FFF2-40B4-BE49-F238E27FC236}">
              <a16:creationId xmlns:a16="http://schemas.microsoft.com/office/drawing/2014/main" id="{E947EF3A-E6E6-4F09-A8AD-F40B8754A71A}"/>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185" name="Text Box 9" hidden="1">
          <a:extLst>
            <a:ext uri="{FF2B5EF4-FFF2-40B4-BE49-F238E27FC236}">
              <a16:creationId xmlns:a16="http://schemas.microsoft.com/office/drawing/2014/main" id="{32F437E2-AA69-402A-BC99-E3D74C51E041}"/>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288316"/>
    <xdr:sp macro="" textlink="">
      <xdr:nvSpPr>
        <xdr:cNvPr id="186" name="Text Box 8" hidden="1">
          <a:extLst>
            <a:ext uri="{FF2B5EF4-FFF2-40B4-BE49-F238E27FC236}">
              <a16:creationId xmlns:a16="http://schemas.microsoft.com/office/drawing/2014/main" id="{212F5B4F-90AD-4250-B033-2B823BEF5A8A}"/>
            </a:ext>
          </a:extLst>
        </xdr:cNvPr>
        <xdr:cNvSpPr txBox="1">
          <a:spLocks noChangeArrowheads="1"/>
        </xdr:cNvSpPr>
      </xdr:nvSpPr>
      <xdr:spPr bwMode="auto">
        <a:xfrm>
          <a:off x="3217545" y="2743200"/>
          <a:ext cx="3810" cy="30349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288316"/>
    <xdr:sp macro="" textlink="">
      <xdr:nvSpPr>
        <xdr:cNvPr id="187" name="Text Box 9" hidden="1">
          <a:extLst>
            <a:ext uri="{FF2B5EF4-FFF2-40B4-BE49-F238E27FC236}">
              <a16:creationId xmlns:a16="http://schemas.microsoft.com/office/drawing/2014/main" id="{BC105EEE-043A-4DF2-82A7-8E627BA00CDA}"/>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157"/>
    <xdr:sp macro="" textlink="">
      <xdr:nvSpPr>
        <xdr:cNvPr id="188" name="Text Box 8" hidden="1">
          <a:extLst>
            <a:ext uri="{FF2B5EF4-FFF2-40B4-BE49-F238E27FC236}">
              <a16:creationId xmlns:a16="http://schemas.microsoft.com/office/drawing/2014/main" id="{D3CE7B15-8D25-4CC9-9F5F-D819F09252AD}"/>
            </a:ext>
          </a:extLst>
        </xdr:cNvPr>
        <xdr:cNvSpPr txBox="1">
          <a:spLocks noChangeArrowheads="1"/>
        </xdr:cNvSpPr>
      </xdr:nvSpPr>
      <xdr:spPr bwMode="auto">
        <a:xfrm>
          <a:off x="3217545" y="2743200"/>
          <a:ext cx="3810" cy="4072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80557" cy="392157"/>
    <xdr:sp macro="" textlink="">
      <xdr:nvSpPr>
        <xdr:cNvPr id="189" name="Text Box 9" hidden="1">
          <a:extLst>
            <a:ext uri="{FF2B5EF4-FFF2-40B4-BE49-F238E27FC236}">
              <a16:creationId xmlns:a16="http://schemas.microsoft.com/office/drawing/2014/main" id="{4F377EC3-D808-4179-B064-1EA7FC2013AC}"/>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92896"/>
    <xdr:sp macro="" textlink="">
      <xdr:nvSpPr>
        <xdr:cNvPr id="190" name="Text Box 8" hidden="1">
          <a:extLst>
            <a:ext uri="{FF2B5EF4-FFF2-40B4-BE49-F238E27FC236}">
              <a16:creationId xmlns:a16="http://schemas.microsoft.com/office/drawing/2014/main" id="{75AD0A80-DEB5-4C4B-B3AA-6E84F89A6C78}"/>
            </a:ext>
          </a:extLst>
        </xdr:cNvPr>
        <xdr:cNvSpPr txBox="1">
          <a:spLocks noChangeArrowheads="1"/>
        </xdr:cNvSpPr>
      </xdr:nvSpPr>
      <xdr:spPr bwMode="auto">
        <a:xfrm>
          <a:off x="3217545" y="2743200"/>
          <a:ext cx="3810" cy="40800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75546" cy="392896"/>
    <xdr:sp macro="" textlink="">
      <xdr:nvSpPr>
        <xdr:cNvPr id="191" name="Text Box 9" hidden="1">
          <a:extLst>
            <a:ext uri="{FF2B5EF4-FFF2-40B4-BE49-F238E27FC236}">
              <a16:creationId xmlns:a16="http://schemas.microsoft.com/office/drawing/2014/main" id="{9F15831B-06CC-478D-A360-CD8FB1426019}"/>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5138" cy="270157"/>
    <xdr:sp macro="" textlink="">
      <xdr:nvSpPr>
        <xdr:cNvPr id="192" name="Text Box 9" hidden="1">
          <a:extLst>
            <a:ext uri="{FF2B5EF4-FFF2-40B4-BE49-F238E27FC236}">
              <a16:creationId xmlns:a16="http://schemas.microsoft.com/office/drawing/2014/main" id="{567DD97A-76C8-48B5-8789-1B4C30B664A2}"/>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193" name="Text Box 9" hidden="1">
          <a:extLst>
            <a:ext uri="{FF2B5EF4-FFF2-40B4-BE49-F238E27FC236}">
              <a16:creationId xmlns:a16="http://schemas.microsoft.com/office/drawing/2014/main" id="{8F5BDF92-E0B6-4179-93E4-653A498BB58E}"/>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5726"/>
    <xdr:sp macro="" textlink="">
      <xdr:nvSpPr>
        <xdr:cNvPr id="194" name="Text Box 8" hidden="1">
          <a:extLst>
            <a:ext uri="{FF2B5EF4-FFF2-40B4-BE49-F238E27FC236}">
              <a16:creationId xmlns:a16="http://schemas.microsoft.com/office/drawing/2014/main" id="{7195F3C4-AE9D-4EE7-B7A2-7D7FD848CE58}"/>
            </a:ext>
          </a:extLst>
        </xdr:cNvPr>
        <xdr:cNvSpPr txBox="1">
          <a:spLocks noChangeArrowheads="1"/>
        </xdr:cNvSpPr>
      </xdr:nvSpPr>
      <xdr:spPr bwMode="auto">
        <a:xfrm>
          <a:off x="3217545" y="2743200"/>
          <a:ext cx="3810" cy="38827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195" name="Text Box 9" hidden="1">
          <a:extLst>
            <a:ext uri="{FF2B5EF4-FFF2-40B4-BE49-F238E27FC236}">
              <a16:creationId xmlns:a16="http://schemas.microsoft.com/office/drawing/2014/main" id="{B0318449-24A7-4381-8DCE-46F36A4F6A22}"/>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80</xdr:row>
      <xdr:rowOff>0</xdr:rowOff>
    </xdr:from>
    <xdr:ext cx="3810" cy="364435"/>
    <xdr:sp macro="" textlink="">
      <xdr:nvSpPr>
        <xdr:cNvPr id="196" name="Text Box 8" hidden="1">
          <a:extLst>
            <a:ext uri="{FF2B5EF4-FFF2-40B4-BE49-F238E27FC236}">
              <a16:creationId xmlns:a16="http://schemas.microsoft.com/office/drawing/2014/main" id="{28C36F21-CA7E-433C-92D5-AC01AE9AE6D6}"/>
            </a:ext>
          </a:extLst>
        </xdr:cNvPr>
        <xdr:cNvSpPr txBox="1">
          <a:spLocks noChangeArrowheads="1"/>
        </xdr:cNvSpPr>
      </xdr:nvSpPr>
      <xdr:spPr bwMode="auto">
        <a:xfrm>
          <a:off x="3217545" y="2743200"/>
          <a:ext cx="3810" cy="37961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197" name="Text Box 9" hidden="1">
          <a:extLst>
            <a:ext uri="{FF2B5EF4-FFF2-40B4-BE49-F238E27FC236}">
              <a16:creationId xmlns:a16="http://schemas.microsoft.com/office/drawing/2014/main" id="{059F9C3F-A136-45B9-931F-A0C91788C528}"/>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198" name="Text Box 9" hidden="1">
          <a:extLst>
            <a:ext uri="{FF2B5EF4-FFF2-40B4-BE49-F238E27FC236}">
              <a16:creationId xmlns:a16="http://schemas.microsoft.com/office/drawing/2014/main" id="{C3920254-77AA-4648-9C4D-0A15F4E08EEC}"/>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80557" cy="189557"/>
    <xdr:sp macro="" textlink="">
      <xdr:nvSpPr>
        <xdr:cNvPr id="199" name="Text Box 9" hidden="1">
          <a:extLst>
            <a:ext uri="{FF2B5EF4-FFF2-40B4-BE49-F238E27FC236}">
              <a16:creationId xmlns:a16="http://schemas.microsoft.com/office/drawing/2014/main" id="{1DC39EE1-A269-473A-9EF6-2E3466581CA6}"/>
            </a:ext>
          </a:extLst>
        </xdr:cNvPr>
        <xdr:cNvSpPr txBox="1">
          <a:spLocks noChangeArrowheads="1"/>
        </xdr:cNvSpPr>
      </xdr:nvSpPr>
      <xdr:spPr bwMode="auto">
        <a:xfrm>
          <a:off x="6795135" y="33632775"/>
          <a:ext cx="82049" cy="2957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80557" cy="294506"/>
    <xdr:sp macro="" textlink="">
      <xdr:nvSpPr>
        <xdr:cNvPr id="200" name="Text Box 9" hidden="1">
          <a:extLst>
            <a:ext uri="{FF2B5EF4-FFF2-40B4-BE49-F238E27FC236}">
              <a16:creationId xmlns:a16="http://schemas.microsoft.com/office/drawing/2014/main" id="{9393E84F-67A8-4805-83FE-CC43D66E6148}"/>
            </a:ext>
          </a:extLst>
        </xdr:cNvPr>
        <xdr:cNvSpPr txBox="1">
          <a:spLocks noChangeArrowheads="1"/>
        </xdr:cNvSpPr>
      </xdr:nvSpPr>
      <xdr:spPr bwMode="auto">
        <a:xfrm>
          <a:off x="6795135" y="33632775"/>
          <a:ext cx="82049" cy="3975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75546" cy="295063"/>
    <xdr:sp macro="" textlink="">
      <xdr:nvSpPr>
        <xdr:cNvPr id="201" name="Text Box 9" hidden="1">
          <a:extLst>
            <a:ext uri="{FF2B5EF4-FFF2-40B4-BE49-F238E27FC236}">
              <a16:creationId xmlns:a16="http://schemas.microsoft.com/office/drawing/2014/main" id="{6A45D161-7B70-450C-9A19-3D25207505C8}"/>
            </a:ext>
          </a:extLst>
        </xdr:cNvPr>
        <xdr:cNvSpPr txBox="1">
          <a:spLocks noChangeArrowheads="1"/>
        </xdr:cNvSpPr>
      </xdr:nvSpPr>
      <xdr:spPr bwMode="auto">
        <a:xfrm>
          <a:off x="6781800" y="33632775"/>
          <a:ext cx="75546"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78694" cy="175365"/>
    <xdr:sp macro="" textlink="">
      <xdr:nvSpPr>
        <xdr:cNvPr id="202" name="Text Box 9" hidden="1">
          <a:extLst>
            <a:ext uri="{FF2B5EF4-FFF2-40B4-BE49-F238E27FC236}">
              <a16:creationId xmlns:a16="http://schemas.microsoft.com/office/drawing/2014/main" id="{626A152A-CC0C-498E-A8C1-8EA01F2E8015}"/>
            </a:ext>
          </a:extLst>
        </xdr:cNvPr>
        <xdr:cNvSpPr txBox="1">
          <a:spLocks noChangeArrowheads="1"/>
        </xdr:cNvSpPr>
      </xdr:nvSpPr>
      <xdr:spPr bwMode="auto">
        <a:xfrm>
          <a:off x="6781800" y="33632775"/>
          <a:ext cx="69950" cy="2821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91334" cy="175926"/>
    <xdr:sp macro="" textlink="">
      <xdr:nvSpPr>
        <xdr:cNvPr id="203" name="Text Box 9" hidden="1">
          <a:extLst>
            <a:ext uri="{FF2B5EF4-FFF2-40B4-BE49-F238E27FC236}">
              <a16:creationId xmlns:a16="http://schemas.microsoft.com/office/drawing/2014/main" id="{CA645427-A1EB-46E9-B530-3CE91171302F}"/>
            </a:ext>
          </a:extLst>
        </xdr:cNvPr>
        <xdr:cNvSpPr txBox="1">
          <a:spLocks noChangeArrowheads="1"/>
        </xdr:cNvSpPr>
      </xdr:nvSpPr>
      <xdr:spPr bwMode="auto">
        <a:xfrm>
          <a:off x="6795135" y="33632775"/>
          <a:ext cx="85274" cy="2830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93026" cy="237289"/>
    <xdr:sp macro="" textlink="">
      <xdr:nvSpPr>
        <xdr:cNvPr id="204" name="Text Box 9" hidden="1">
          <a:extLst>
            <a:ext uri="{FF2B5EF4-FFF2-40B4-BE49-F238E27FC236}">
              <a16:creationId xmlns:a16="http://schemas.microsoft.com/office/drawing/2014/main" id="{390892C1-6024-42E4-8229-6105D0B1B267}"/>
            </a:ext>
          </a:extLst>
        </xdr:cNvPr>
        <xdr:cNvSpPr txBox="1">
          <a:spLocks noChangeArrowheads="1"/>
        </xdr:cNvSpPr>
      </xdr:nvSpPr>
      <xdr:spPr bwMode="auto">
        <a:xfrm>
          <a:off x="6795135" y="33632775"/>
          <a:ext cx="87461" cy="38092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96497" cy="232194"/>
    <xdr:sp macro="" textlink="">
      <xdr:nvSpPr>
        <xdr:cNvPr id="205" name="Text Box 9" hidden="1">
          <a:extLst>
            <a:ext uri="{FF2B5EF4-FFF2-40B4-BE49-F238E27FC236}">
              <a16:creationId xmlns:a16="http://schemas.microsoft.com/office/drawing/2014/main" id="{61B69F01-732C-4AE2-AC77-A6CB1F8FB824}"/>
            </a:ext>
          </a:extLst>
        </xdr:cNvPr>
        <xdr:cNvSpPr txBox="1">
          <a:spLocks noChangeArrowheads="1"/>
        </xdr:cNvSpPr>
      </xdr:nvSpPr>
      <xdr:spPr bwMode="auto">
        <a:xfrm>
          <a:off x="6781800" y="33632775"/>
          <a:ext cx="90444" cy="3718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99921" cy="156790"/>
    <xdr:sp macro="" textlink="">
      <xdr:nvSpPr>
        <xdr:cNvPr id="206" name="Text Box 9" hidden="1">
          <a:extLst>
            <a:ext uri="{FF2B5EF4-FFF2-40B4-BE49-F238E27FC236}">
              <a16:creationId xmlns:a16="http://schemas.microsoft.com/office/drawing/2014/main" id="{7877852C-2F9F-4653-93C6-05979CD67180}"/>
            </a:ext>
          </a:extLst>
        </xdr:cNvPr>
        <xdr:cNvSpPr txBox="1">
          <a:spLocks noChangeArrowheads="1"/>
        </xdr:cNvSpPr>
      </xdr:nvSpPr>
      <xdr:spPr bwMode="auto">
        <a:xfrm>
          <a:off x="6781800" y="33632775"/>
          <a:ext cx="92880" cy="25877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95955" cy="120632"/>
    <xdr:sp macro="" textlink="">
      <xdr:nvSpPr>
        <xdr:cNvPr id="207" name="Text Box 9" hidden="1">
          <a:extLst>
            <a:ext uri="{FF2B5EF4-FFF2-40B4-BE49-F238E27FC236}">
              <a16:creationId xmlns:a16="http://schemas.microsoft.com/office/drawing/2014/main" id="{16874601-EC88-454A-A3F0-BAF6F0593FE6}"/>
            </a:ext>
          </a:extLst>
        </xdr:cNvPr>
        <xdr:cNvSpPr txBox="1">
          <a:spLocks noChangeArrowheads="1"/>
        </xdr:cNvSpPr>
      </xdr:nvSpPr>
      <xdr:spPr bwMode="auto">
        <a:xfrm>
          <a:off x="6781800" y="33632775"/>
          <a:ext cx="89936"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655203" cy="92992"/>
    <xdr:sp macro="" textlink="">
      <xdr:nvSpPr>
        <xdr:cNvPr id="208" name="Text Box 9" hidden="1">
          <a:extLst>
            <a:ext uri="{FF2B5EF4-FFF2-40B4-BE49-F238E27FC236}">
              <a16:creationId xmlns:a16="http://schemas.microsoft.com/office/drawing/2014/main" id="{904DE037-3D2A-4A4E-9448-5E3860875FA6}"/>
            </a:ext>
          </a:extLst>
        </xdr:cNvPr>
        <xdr:cNvSpPr txBox="1">
          <a:spLocks noChangeArrowheads="1"/>
        </xdr:cNvSpPr>
      </xdr:nvSpPr>
      <xdr:spPr bwMode="auto">
        <a:xfrm>
          <a:off x="6781800" y="33632775"/>
          <a:ext cx="628239"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655203" cy="92992"/>
    <xdr:sp macro="" textlink="">
      <xdr:nvSpPr>
        <xdr:cNvPr id="209" name="Text Box 9" hidden="1">
          <a:extLst>
            <a:ext uri="{FF2B5EF4-FFF2-40B4-BE49-F238E27FC236}">
              <a16:creationId xmlns:a16="http://schemas.microsoft.com/office/drawing/2014/main" id="{D1ADBC85-BE66-4F9C-A7DF-8536B6C52FB6}"/>
            </a:ext>
          </a:extLst>
        </xdr:cNvPr>
        <xdr:cNvSpPr txBox="1">
          <a:spLocks noChangeArrowheads="1"/>
        </xdr:cNvSpPr>
      </xdr:nvSpPr>
      <xdr:spPr bwMode="auto">
        <a:xfrm>
          <a:off x="6781800" y="33632775"/>
          <a:ext cx="628239"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655203" cy="93018"/>
    <xdr:sp macro="" textlink="">
      <xdr:nvSpPr>
        <xdr:cNvPr id="210" name="Text Box 9" hidden="1">
          <a:extLst>
            <a:ext uri="{FF2B5EF4-FFF2-40B4-BE49-F238E27FC236}">
              <a16:creationId xmlns:a16="http://schemas.microsoft.com/office/drawing/2014/main" id="{D314679D-E9E5-42E3-BACE-B29F28561A12}"/>
            </a:ext>
          </a:extLst>
        </xdr:cNvPr>
        <xdr:cNvSpPr txBox="1">
          <a:spLocks noChangeArrowheads="1"/>
        </xdr:cNvSpPr>
      </xdr:nvSpPr>
      <xdr:spPr bwMode="auto">
        <a:xfrm>
          <a:off x="6781800" y="33632775"/>
          <a:ext cx="628239" cy="155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80557" cy="189557"/>
    <xdr:sp macro="" textlink="">
      <xdr:nvSpPr>
        <xdr:cNvPr id="211" name="Text Box 9" hidden="1">
          <a:extLst>
            <a:ext uri="{FF2B5EF4-FFF2-40B4-BE49-F238E27FC236}">
              <a16:creationId xmlns:a16="http://schemas.microsoft.com/office/drawing/2014/main" id="{FB506BC2-3BAB-4ACF-A564-FF27D5E61C7C}"/>
            </a:ext>
          </a:extLst>
        </xdr:cNvPr>
        <xdr:cNvSpPr txBox="1">
          <a:spLocks noChangeArrowheads="1"/>
        </xdr:cNvSpPr>
      </xdr:nvSpPr>
      <xdr:spPr bwMode="auto">
        <a:xfrm>
          <a:off x="6795135" y="33632775"/>
          <a:ext cx="82049" cy="2957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80557" cy="294506"/>
    <xdr:sp macro="" textlink="">
      <xdr:nvSpPr>
        <xdr:cNvPr id="212" name="Text Box 9" hidden="1">
          <a:extLst>
            <a:ext uri="{FF2B5EF4-FFF2-40B4-BE49-F238E27FC236}">
              <a16:creationId xmlns:a16="http://schemas.microsoft.com/office/drawing/2014/main" id="{D0CF53CF-A112-47A5-8344-03432861EC8C}"/>
            </a:ext>
          </a:extLst>
        </xdr:cNvPr>
        <xdr:cNvSpPr txBox="1">
          <a:spLocks noChangeArrowheads="1"/>
        </xdr:cNvSpPr>
      </xdr:nvSpPr>
      <xdr:spPr bwMode="auto">
        <a:xfrm>
          <a:off x="6795135" y="33632775"/>
          <a:ext cx="82049" cy="3975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655203" cy="92992"/>
    <xdr:sp macro="" textlink="">
      <xdr:nvSpPr>
        <xdr:cNvPr id="213" name="Text Box 9" hidden="1">
          <a:extLst>
            <a:ext uri="{FF2B5EF4-FFF2-40B4-BE49-F238E27FC236}">
              <a16:creationId xmlns:a16="http://schemas.microsoft.com/office/drawing/2014/main" id="{5D451027-1317-454D-A31C-541876B7A439}"/>
            </a:ext>
          </a:extLst>
        </xdr:cNvPr>
        <xdr:cNvSpPr txBox="1">
          <a:spLocks noChangeArrowheads="1"/>
        </xdr:cNvSpPr>
      </xdr:nvSpPr>
      <xdr:spPr bwMode="auto">
        <a:xfrm>
          <a:off x="6781800" y="33632775"/>
          <a:ext cx="628239"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655203" cy="92992"/>
    <xdr:sp macro="" textlink="">
      <xdr:nvSpPr>
        <xdr:cNvPr id="214" name="Text Box 9" hidden="1">
          <a:extLst>
            <a:ext uri="{FF2B5EF4-FFF2-40B4-BE49-F238E27FC236}">
              <a16:creationId xmlns:a16="http://schemas.microsoft.com/office/drawing/2014/main" id="{4B7A47E0-CCE4-4A2E-92E5-4B8BAE2F0660}"/>
            </a:ext>
          </a:extLst>
        </xdr:cNvPr>
        <xdr:cNvSpPr txBox="1">
          <a:spLocks noChangeArrowheads="1"/>
        </xdr:cNvSpPr>
      </xdr:nvSpPr>
      <xdr:spPr bwMode="auto">
        <a:xfrm>
          <a:off x="6781800" y="33632775"/>
          <a:ext cx="628239"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655203" cy="93018"/>
    <xdr:sp macro="" textlink="">
      <xdr:nvSpPr>
        <xdr:cNvPr id="215" name="Text Box 9" hidden="1">
          <a:extLst>
            <a:ext uri="{FF2B5EF4-FFF2-40B4-BE49-F238E27FC236}">
              <a16:creationId xmlns:a16="http://schemas.microsoft.com/office/drawing/2014/main" id="{6FFB2B2D-E300-4661-B97E-1EB21291D8A4}"/>
            </a:ext>
          </a:extLst>
        </xdr:cNvPr>
        <xdr:cNvSpPr txBox="1">
          <a:spLocks noChangeArrowheads="1"/>
        </xdr:cNvSpPr>
      </xdr:nvSpPr>
      <xdr:spPr bwMode="auto">
        <a:xfrm>
          <a:off x="6781800" y="33632775"/>
          <a:ext cx="628239" cy="155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75546" cy="295063"/>
    <xdr:sp macro="" textlink="">
      <xdr:nvSpPr>
        <xdr:cNvPr id="216" name="Text Box 9" hidden="1">
          <a:extLst>
            <a:ext uri="{FF2B5EF4-FFF2-40B4-BE49-F238E27FC236}">
              <a16:creationId xmlns:a16="http://schemas.microsoft.com/office/drawing/2014/main" id="{416D025C-8D40-460E-BADA-B0A70CC407D1}"/>
            </a:ext>
          </a:extLst>
        </xdr:cNvPr>
        <xdr:cNvSpPr txBox="1">
          <a:spLocks noChangeArrowheads="1"/>
        </xdr:cNvSpPr>
      </xdr:nvSpPr>
      <xdr:spPr bwMode="auto">
        <a:xfrm>
          <a:off x="6781800" y="33632775"/>
          <a:ext cx="75546"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78694" cy="175365"/>
    <xdr:sp macro="" textlink="">
      <xdr:nvSpPr>
        <xdr:cNvPr id="217" name="Text Box 9" hidden="1">
          <a:extLst>
            <a:ext uri="{FF2B5EF4-FFF2-40B4-BE49-F238E27FC236}">
              <a16:creationId xmlns:a16="http://schemas.microsoft.com/office/drawing/2014/main" id="{C7E3319B-1F08-4319-B471-8460D85B97E1}"/>
            </a:ext>
          </a:extLst>
        </xdr:cNvPr>
        <xdr:cNvSpPr txBox="1">
          <a:spLocks noChangeArrowheads="1"/>
        </xdr:cNvSpPr>
      </xdr:nvSpPr>
      <xdr:spPr bwMode="auto">
        <a:xfrm>
          <a:off x="6781800" y="33632775"/>
          <a:ext cx="69950" cy="2821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95955" cy="120632"/>
    <xdr:sp macro="" textlink="">
      <xdr:nvSpPr>
        <xdr:cNvPr id="218" name="Text Box 9" hidden="1">
          <a:extLst>
            <a:ext uri="{FF2B5EF4-FFF2-40B4-BE49-F238E27FC236}">
              <a16:creationId xmlns:a16="http://schemas.microsoft.com/office/drawing/2014/main" id="{3E20F706-2F4A-4805-AEA8-86D38E560F65}"/>
            </a:ext>
          </a:extLst>
        </xdr:cNvPr>
        <xdr:cNvSpPr txBox="1">
          <a:spLocks noChangeArrowheads="1"/>
        </xdr:cNvSpPr>
      </xdr:nvSpPr>
      <xdr:spPr bwMode="auto">
        <a:xfrm>
          <a:off x="6781800" y="33632775"/>
          <a:ext cx="89936"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95955" cy="110831"/>
    <xdr:sp macro="" textlink="">
      <xdr:nvSpPr>
        <xdr:cNvPr id="219" name="Text Box 9" hidden="1">
          <a:extLst>
            <a:ext uri="{FF2B5EF4-FFF2-40B4-BE49-F238E27FC236}">
              <a16:creationId xmlns:a16="http://schemas.microsoft.com/office/drawing/2014/main" id="{024704F8-F2B7-4FFD-AC4D-49A71551D561}"/>
            </a:ext>
          </a:extLst>
        </xdr:cNvPr>
        <xdr:cNvSpPr txBox="1">
          <a:spLocks noChangeArrowheads="1"/>
        </xdr:cNvSpPr>
      </xdr:nvSpPr>
      <xdr:spPr bwMode="auto">
        <a:xfrm>
          <a:off x="6781800" y="33632775"/>
          <a:ext cx="89936" cy="1759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91334" cy="175926"/>
    <xdr:sp macro="" textlink="">
      <xdr:nvSpPr>
        <xdr:cNvPr id="220" name="Text Box 9" hidden="1">
          <a:extLst>
            <a:ext uri="{FF2B5EF4-FFF2-40B4-BE49-F238E27FC236}">
              <a16:creationId xmlns:a16="http://schemas.microsoft.com/office/drawing/2014/main" id="{7393EB7B-0A88-4B7D-B540-18A7921BB768}"/>
            </a:ext>
          </a:extLst>
        </xdr:cNvPr>
        <xdr:cNvSpPr txBox="1">
          <a:spLocks noChangeArrowheads="1"/>
        </xdr:cNvSpPr>
      </xdr:nvSpPr>
      <xdr:spPr bwMode="auto">
        <a:xfrm>
          <a:off x="6795135" y="33632775"/>
          <a:ext cx="85274" cy="2830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93026" cy="237289"/>
    <xdr:sp macro="" textlink="">
      <xdr:nvSpPr>
        <xdr:cNvPr id="221" name="Text Box 9" hidden="1">
          <a:extLst>
            <a:ext uri="{FF2B5EF4-FFF2-40B4-BE49-F238E27FC236}">
              <a16:creationId xmlns:a16="http://schemas.microsoft.com/office/drawing/2014/main" id="{D81EA3B7-C19D-4BFA-9D0D-20EA5F83A33F}"/>
            </a:ext>
          </a:extLst>
        </xdr:cNvPr>
        <xdr:cNvSpPr txBox="1">
          <a:spLocks noChangeArrowheads="1"/>
        </xdr:cNvSpPr>
      </xdr:nvSpPr>
      <xdr:spPr bwMode="auto">
        <a:xfrm>
          <a:off x="6795135" y="33632775"/>
          <a:ext cx="87461" cy="38092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96497" cy="232194"/>
    <xdr:sp macro="" textlink="">
      <xdr:nvSpPr>
        <xdr:cNvPr id="222" name="Text Box 9" hidden="1">
          <a:extLst>
            <a:ext uri="{FF2B5EF4-FFF2-40B4-BE49-F238E27FC236}">
              <a16:creationId xmlns:a16="http://schemas.microsoft.com/office/drawing/2014/main" id="{A92B428A-13C9-45CF-9061-13ACC9CC9DA0}"/>
            </a:ext>
          </a:extLst>
        </xdr:cNvPr>
        <xdr:cNvSpPr txBox="1">
          <a:spLocks noChangeArrowheads="1"/>
        </xdr:cNvSpPr>
      </xdr:nvSpPr>
      <xdr:spPr bwMode="auto">
        <a:xfrm>
          <a:off x="6781800" y="33632775"/>
          <a:ext cx="90444" cy="3718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99921" cy="156790"/>
    <xdr:sp macro="" textlink="">
      <xdr:nvSpPr>
        <xdr:cNvPr id="223" name="Text Box 9" hidden="1">
          <a:extLst>
            <a:ext uri="{FF2B5EF4-FFF2-40B4-BE49-F238E27FC236}">
              <a16:creationId xmlns:a16="http://schemas.microsoft.com/office/drawing/2014/main" id="{B6C863BE-A3A1-421A-942E-8CDABE2E21FB}"/>
            </a:ext>
          </a:extLst>
        </xdr:cNvPr>
        <xdr:cNvSpPr txBox="1">
          <a:spLocks noChangeArrowheads="1"/>
        </xdr:cNvSpPr>
      </xdr:nvSpPr>
      <xdr:spPr bwMode="auto">
        <a:xfrm>
          <a:off x="6781800" y="33632775"/>
          <a:ext cx="92880" cy="25877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955" cy="170876"/>
    <xdr:sp macro="" textlink="">
      <xdr:nvSpPr>
        <xdr:cNvPr id="224" name="Text Box 9" hidden="1">
          <a:extLst>
            <a:ext uri="{FF2B5EF4-FFF2-40B4-BE49-F238E27FC236}">
              <a16:creationId xmlns:a16="http://schemas.microsoft.com/office/drawing/2014/main" id="{1BA151DF-5417-4B76-840F-12AC06602E03}"/>
            </a:ext>
          </a:extLst>
        </xdr:cNvPr>
        <xdr:cNvSpPr txBox="1">
          <a:spLocks noChangeArrowheads="1"/>
        </xdr:cNvSpPr>
      </xdr:nvSpPr>
      <xdr:spPr bwMode="auto">
        <a:xfrm>
          <a:off x="6781800" y="34032825"/>
          <a:ext cx="89936" cy="1664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05"/>
    <xdr:sp macro="" textlink="">
      <xdr:nvSpPr>
        <xdr:cNvPr id="225" name="Text Box 9" hidden="1">
          <a:extLst>
            <a:ext uri="{FF2B5EF4-FFF2-40B4-BE49-F238E27FC236}">
              <a16:creationId xmlns:a16="http://schemas.microsoft.com/office/drawing/2014/main" id="{4811C6B0-DC53-4B60-9B6B-5A9CBA92F0B5}"/>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05"/>
    <xdr:sp macro="" textlink="">
      <xdr:nvSpPr>
        <xdr:cNvPr id="226" name="Text Box 9" hidden="1">
          <a:extLst>
            <a:ext uri="{FF2B5EF4-FFF2-40B4-BE49-F238E27FC236}">
              <a16:creationId xmlns:a16="http://schemas.microsoft.com/office/drawing/2014/main" id="{B1592016-4F20-4AED-81E4-1F8EF0789792}"/>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42"/>
    <xdr:sp macro="" textlink="">
      <xdr:nvSpPr>
        <xdr:cNvPr id="227" name="Text Box 9" hidden="1">
          <a:extLst>
            <a:ext uri="{FF2B5EF4-FFF2-40B4-BE49-F238E27FC236}">
              <a16:creationId xmlns:a16="http://schemas.microsoft.com/office/drawing/2014/main" id="{D86542B3-F196-4666-827B-5C1942F3841F}"/>
            </a:ext>
          </a:extLst>
        </xdr:cNvPr>
        <xdr:cNvSpPr txBox="1">
          <a:spLocks noChangeArrowheads="1"/>
        </xdr:cNvSpPr>
      </xdr:nvSpPr>
      <xdr:spPr bwMode="auto">
        <a:xfrm>
          <a:off x="6781800" y="34032825"/>
          <a:ext cx="628239" cy="130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277017"/>
    <xdr:sp macro="" textlink="">
      <xdr:nvSpPr>
        <xdr:cNvPr id="228" name="Text Box 9" hidden="1">
          <a:extLst>
            <a:ext uri="{FF2B5EF4-FFF2-40B4-BE49-F238E27FC236}">
              <a16:creationId xmlns:a16="http://schemas.microsoft.com/office/drawing/2014/main" id="{CABF9C22-CFD6-4BC7-B912-29305DA8E983}"/>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398812"/>
    <xdr:sp macro="" textlink="">
      <xdr:nvSpPr>
        <xdr:cNvPr id="229" name="Text Box 9" hidden="1">
          <a:extLst>
            <a:ext uri="{FF2B5EF4-FFF2-40B4-BE49-F238E27FC236}">
              <a16:creationId xmlns:a16="http://schemas.microsoft.com/office/drawing/2014/main" id="{C0C47CA6-7CEE-41D1-AE80-379CA183B8EA}"/>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05"/>
    <xdr:sp macro="" textlink="">
      <xdr:nvSpPr>
        <xdr:cNvPr id="230" name="Text Box 9" hidden="1">
          <a:extLst>
            <a:ext uri="{FF2B5EF4-FFF2-40B4-BE49-F238E27FC236}">
              <a16:creationId xmlns:a16="http://schemas.microsoft.com/office/drawing/2014/main" id="{C6F40C59-C7A1-4B2D-B9F3-9B6CFC55772E}"/>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05"/>
    <xdr:sp macro="" textlink="">
      <xdr:nvSpPr>
        <xdr:cNvPr id="231" name="Text Box 9" hidden="1">
          <a:extLst>
            <a:ext uri="{FF2B5EF4-FFF2-40B4-BE49-F238E27FC236}">
              <a16:creationId xmlns:a16="http://schemas.microsoft.com/office/drawing/2014/main" id="{A290FD2B-4295-4E0F-AC5D-2E7F03304415}"/>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42"/>
    <xdr:sp macro="" textlink="">
      <xdr:nvSpPr>
        <xdr:cNvPr id="232" name="Text Box 9" hidden="1">
          <a:extLst>
            <a:ext uri="{FF2B5EF4-FFF2-40B4-BE49-F238E27FC236}">
              <a16:creationId xmlns:a16="http://schemas.microsoft.com/office/drawing/2014/main" id="{749581A1-F563-4AD3-A3DF-A750DF765B30}"/>
            </a:ext>
          </a:extLst>
        </xdr:cNvPr>
        <xdr:cNvSpPr txBox="1">
          <a:spLocks noChangeArrowheads="1"/>
        </xdr:cNvSpPr>
      </xdr:nvSpPr>
      <xdr:spPr bwMode="auto">
        <a:xfrm>
          <a:off x="6781800" y="34032825"/>
          <a:ext cx="628239" cy="130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75546" cy="399566"/>
    <xdr:sp macro="" textlink="">
      <xdr:nvSpPr>
        <xdr:cNvPr id="233" name="Text Box 9" hidden="1">
          <a:extLst>
            <a:ext uri="{FF2B5EF4-FFF2-40B4-BE49-F238E27FC236}">
              <a16:creationId xmlns:a16="http://schemas.microsoft.com/office/drawing/2014/main" id="{AA96613B-A4D8-4AE0-872C-F98B87EAE5B3}"/>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138" cy="269495"/>
    <xdr:sp macro="" textlink="">
      <xdr:nvSpPr>
        <xdr:cNvPr id="234" name="Text Box 9" hidden="1">
          <a:extLst>
            <a:ext uri="{FF2B5EF4-FFF2-40B4-BE49-F238E27FC236}">
              <a16:creationId xmlns:a16="http://schemas.microsoft.com/office/drawing/2014/main" id="{15F9FC83-260F-4272-88B0-8F38BF0C88A6}"/>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955" cy="170876"/>
    <xdr:sp macro="" textlink="">
      <xdr:nvSpPr>
        <xdr:cNvPr id="235" name="Text Box 9" hidden="1">
          <a:extLst>
            <a:ext uri="{FF2B5EF4-FFF2-40B4-BE49-F238E27FC236}">
              <a16:creationId xmlns:a16="http://schemas.microsoft.com/office/drawing/2014/main" id="{2C3C17AE-1860-4509-A7F3-593D7B83AFDE}"/>
            </a:ext>
          </a:extLst>
        </xdr:cNvPr>
        <xdr:cNvSpPr txBox="1">
          <a:spLocks noChangeArrowheads="1"/>
        </xdr:cNvSpPr>
      </xdr:nvSpPr>
      <xdr:spPr bwMode="auto">
        <a:xfrm>
          <a:off x="6781800" y="34032825"/>
          <a:ext cx="89936" cy="1664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955" cy="145970"/>
    <xdr:sp macro="" textlink="">
      <xdr:nvSpPr>
        <xdr:cNvPr id="236" name="Text Box 9" hidden="1">
          <a:extLst>
            <a:ext uri="{FF2B5EF4-FFF2-40B4-BE49-F238E27FC236}">
              <a16:creationId xmlns:a16="http://schemas.microsoft.com/office/drawing/2014/main" id="{B492B890-F09E-40C5-B69E-AAF801B77703}"/>
            </a:ext>
          </a:extLst>
        </xdr:cNvPr>
        <xdr:cNvSpPr txBox="1">
          <a:spLocks noChangeArrowheads="1"/>
        </xdr:cNvSpPr>
      </xdr:nvSpPr>
      <xdr:spPr bwMode="auto">
        <a:xfrm>
          <a:off x="6781800" y="34032825"/>
          <a:ext cx="89936" cy="15163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281178"/>
    <xdr:sp macro="" textlink="">
      <xdr:nvSpPr>
        <xdr:cNvPr id="237" name="Text Box 9" hidden="1">
          <a:extLst>
            <a:ext uri="{FF2B5EF4-FFF2-40B4-BE49-F238E27FC236}">
              <a16:creationId xmlns:a16="http://schemas.microsoft.com/office/drawing/2014/main" id="{E7FA1C87-0329-4119-8953-23E2A90A8707}"/>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387732"/>
    <xdr:sp macro="" textlink="">
      <xdr:nvSpPr>
        <xdr:cNvPr id="238" name="Text Box 9" hidden="1">
          <a:extLst>
            <a:ext uri="{FF2B5EF4-FFF2-40B4-BE49-F238E27FC236}">
              <a16:creationId xmlns:a16="http://schemas.microsoft.com/office/drawing/2014/main" id="{61E524C3-22D7-4681-AEED-4D21F35AD0C6}"/>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0342" cy="346989"/>
    <xdr:sp macro="" textlink="">
      <xdr:nvSpPr>
        <xdr:cNvPr id="239" name="Text Box 9" hidden="1">
          <a:extLst>
            <a:ext uri="{FF2B5EF4-FFF2-40B4-BE49-F238E27FC236}">
              <a16:creationId xmlns:a16="http://schemas.microsoft.com/office/drawing/2014/main" id="{5A0C2199-69C7-4A66-AF41-F57EABC99C0F}"/>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3045" cy="240044"/>
    <xdr:sp macro="" textlink="">
      <xdr:nvSpPr>
        <xdr:cNvPr id="240" name="Text Box 9" hidden="1">
          <a:extLst>
            <a:ext uri="{FF2B5EF4-FFF2-40B4-BE49-F238E27FC236}">
              <a16:creationId xmlns:a16="http://schemas.microsoft.com/office/drawing/2014/main" id="{FA4207D3-6A3E-475A-A9AA-B77D19069D8F}"/>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80557" cy="189557"/>
    <xdr:sp macro="" textlink="">
      <xdr:nvSpPr>
        <xdr:cNvPr id="241" name="Text Box 9" hidden="1">
          <a:extLst>
            <a:ext uri="{FF2B5EF4-FFF2-40B4-BE49-F238E27FC236}">
              <a16:creationId xmlns:a16="http://schemas.microsoft.com/office/drawing/2014/main" id="{24BAFA19-C796-4A01-A964-ED2FB459F53A}"/>
            </a:ext>
          </a:extLst>
        </xdr:cNvPr>
        <xdr:cNvSpPr txBox="1">
          <a:spLocks noChangeArrowheads="1"/>
        </xdr:cNvSpPr>
      </xdr:nvSpPr>
      <xdr:spPr bwMode="auto">
        <a:xfrm>
          <a:off x="6795135" y="33632775"/>
          <a:ext cx="82049" cy="2957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80557" cy="294506"/>
    <xdr:sp macro="" textlink="">
      <xdr:nvSpPr>
        <xdr:cNvPr id="242" name="Text Box 9" hidden="1">
          <a:extLst>
            <a:ext uri="{FF2B5EF4-FFF2-40B4-BE49-F238E27FC236}">
              <a16:creationId xmlns:a16="http://schemas.microsoft.com/office/drawing/2014/main" id="{5C883E04-2A61-4F4C-992B-F4A691754BB2}"/>
            </a:ext>
          </a:extLst>
        </xdr:cNvPr>
        <xdr:cNvSpPr txBox="1">
          <a:spLocks noChangeArrowheads="1"/>
        </xdr:cNvSpPr>
      </xdr:nvSpPr>
      <xdr:spPr bwMode="auto">
        <a:xfrm>
          <a:off x="6795135" y="33632775"/>
          <a:ext cx="82049" cy="3975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75546" cy="295063"/>
    <xdr:sp macro="" textlink="">
      <xdr:nvSpPr>
        <xdr:cNvPr id="243" name="Text Box 9" hidden="1">
          <a:extLst>
            <a:ext uri="{FF2B5EF4-FFF2-40B4-BE49-F238E27FC236}">
              <a16:creationId xmlns:a16="http://schemas.microsoft.com/office/drawing/2014/main" id="{85937354-E33B-4FB8-A78B-6AEEAA66A9D6}"/>
            </a:ext>
          </a:extLst>
        </xdr:cNvPr>
        <xdr:cNvSpPr txBox="1">
          <a:spLocks noChangeArrowheads="1"/>
        </xdr:cNvSpPr>
      </xdr:nvSpPr>
      <xdr:spPr bwMode="auto">
        <a:xfrm>
          <a:off x="6781800" y="33632775"/>
          <a:ext cx="75546"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78694" cy="175365"/>
    <xdr:sp macro="" textlink="">
      <xdr:nvSpPr>
        <xdr:cNvPr id="244" name="Text Box 9" hidden="1">
          <a:extLst>
            <a:ext uri="{FF2B5EF4-FFF2-40B4-BE49-F238E27FC236}">
              <a16:creationId xmlns:a16="http://schemas.microsoft.com/office/drawing/2014/main" id="{DC92014B-0F6B-48A8-B9CA-E64576CEF6C7}"/>
            </a:ext>
          </a:extLst>
        </xdr:cNvPr>
        <xdr:cNvSpPr txBox="1">
          <a:spLocks noChangeArrowheads="1"/>
        </xdr:cNvSpPr>
      </xdr:nvSpPr>
      <xdr:spPr bwMode="auto">
        <a:xfrm>
          <a:off x="6781800" y="33632775"/>
          <a:ext cx="69950" cy="2821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91334" cy="175926"/>
    <xdr:sp macro="" textlink="">
      <xdr:nvSpPr>
        <xdr:cNvPr id="245" name="Text Box 9" hidden="1">
          <a:extLst>
            <a:ext uri="{FF2B5EF4-FFF2-40B4-BE49-F238E27FC236}">
              <a16:creationId xmlns:a16="http://schemas.microsoft.com/office/drawing/2014/main" id="{72BEDA31-2FEC-499C-A2F6-3DF0C0A58DDA}"/>
            </a:ext>
          </a:extLst>
        </xdr:cNvPr>
        <xdr:cNvSpPr txBox="1">
          <a:spLocks noChangeArrowheads="1"/>
        </xdr:cNvSpPr>
      </xdr:nvSpPr>
      <xdr:spPr bwMode="auto">
        <a:xfrm>
          <a:off x="6795135" y="33632775"/>
          <a:ext cx="85274" cy="2830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120</xdr:row>
      <xdr:rowOff>0</xdr:rowOff>
    </xdr:from>
    <xdr:ext cx="93026" cy="237289"/>
    <xdr:sp macro="" textlink="">
      <xdr:nvSpPr>
        <xdr:cNvPr id="246" name="Text Box 9" hidden="1">
          <a:extLst>
            <a:ext uri="{FF2B5EF4-FFF2-40B4-BE49-F238E27FC236}">
              <a16:creationId xmlns:a16="http://schemas.microsoft.com/office/drawing/2014/main" id="{D4DC51E5-684E-43EE-A713-01887374F5EF}"/>
            </a:ext>
          </a:extLst>
        </xdr:cNvPr>
        <xdr:cNvSpPr txBox="1">
          <a:spLocks noChangeArrowheads="1"/>
        </xdr:cNvSpPr>
      </xdr:nvSpPr>
      <xdr:spPr bwMode="auto">
        <a:xfrm>
          <a:off x="6795135" y="33632775"/>
          <a:ext cx="87461" cy="38092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96497" cy="232194"/>
    <xdr:sp macro="" textlink="">
      <xdr:nvSpPr>
        <xdr:cNvPr id="247" name="Text Box 9" hidden="1">
          <a:extLst>
            <a:ext uri="{FF2B5EF4-FFF2-40B4-BE49-F238E27FC236}">
              <a16:creationId xmlns:a16="http://schemas.microsoft.com/office/drawing/2014/main" id="{AD443F7F-D599-4153-9DD6-B7A65ADC1897}"/>
            </a:ext>
          </a:extLst>
        </xdr:cNvPr>
        <xdr:cNvSpPr txBox="1">
          <a:spLocks noChangeArrowheads="1"/>
        </xdr:cNvSpPr>
      </xdr:nvSpPr>
      <xdr:spPr bwMode="auto">
        <a:xfrm>
          <a:off x="6781800" y="33632775"/>
          <a:ext cx="90444" cy="3718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120</xdr:row>
      <xdr:rowOff>0</xdr:rowOff>
    </xdr:from>
    <xdr:ext cx="99921" cy="156790"/>
    <xdr:sp macro="" textlink="">
      <xdr:nvSpPr>
        <xdr:cNvPr id="248" name="Text Box 9" hidden="1">
          <a:extLst>
            <a:ext uri="{FF2B5EF4-FFF2-40B4-BE49-F238E27FC236}">
              <a16:creationId xmlns:a16="http://schemas.microsoft.com/office/drawing/2014/main" id="{984A9290-17EB-4B0C-9C7E-AC940F9B3ADF}"/>
            </a:ext>
          </a:extLst>
        </xdr:cNvPr>
        <xdr:cNvSpPr txBox="1">
          <a:spLocks noChangeArrowheads="1"/>
        </xdr:cNvSpPr>
      </xdr:nvSpPr>
      <xdr:spPr bwMode="auto">
        <a:xfrm>
          <a:off x="6781800" y="33632775"/>
          <a:ext cx="92880" cy="25877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277017"/>
    <xdr:sp macro="" textlink="">
      <xdr:nvSpPr>
        <xdr:cNvPr id="249" name="Text Box 9" hidden="1">
          <a:extLst>
            <a:ext uri="{FF2B5EF4-FFF2-40B4-BE49-F238E27FC236}">
              <a16:creationId xmlns:a16="http://schemas.microsoft.com/office/drawing/2014/main" id="{0DCA5284-D9CF-47E0-AB08-6429B29FD9FD}"/>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398812"/>
    <xdr:sp macro="" textlink="">
      <xdr:nvSpPr>
        <xdr:cNvPr id="250" name="Text Box 9" hidden="1">
          <a:extLst>
            <a:ext uri="{FF2B5EF4-FFF2-40B4-BE49-F238E27FC236}">
              <a16:creationId xmlns:a16="http://schemas.microsoft.com/office/drawing/2014/main" id="{2779906D-D12B-439B-B012-43C5E904DC32}"/>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75546" cy="399566"/>
    <xdr:sp macro="" textlink="">
      <xdr:nvSpPr>
        <xdr:cNvPr id="251" name="Text Box 9" hidden="1">
          <a:extLst>
            <a:ext uri="{FF2B5EF4-FFF2-40B4-BE49-F238E27FC236}">
              <a16:creationId xmlns:a16="http://schemas.microsoft.com/office/drawing/2014/main" id="{7894092B-8B3B-49B9-9C17-523384F4102B}"/>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138" cy="269495"/>
    <xdr:sp macro="" textlink="">
      <xdr:nvSpPr>
        <xdr:cNvPr id="252" name="Text Box 9" hidden="1">
          <a:extLst>
            <a:ext uri="{FF2B5EF4-FFF2-40B4-BE49-F238E27FC236}">
              <a16:creationId xmlns:a16="http://schemas.microsoft.com/office/drawing/2014/main" id="{8F1D6FDF-7724-45C5-96A1-ABA092246558}"/>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281178"/>
    <xdr:sp macro="" textlink="">
      <xdr:nvSpPr>
        <xdr:cNvPr id="253" name="Text Box 9" hidden="1">
          <a:extLst>
            <a:ext uri="{FF2B5EF4-FFF2-40B4-BE49-F238E27FC236}">
              <a16:creationId xmlns:a16="http://schemas.microsoft.com/office/drawing/2014/main" id="{782A2C0F-CC73-488E-827D-E1D438898A08}"/>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387732"/>
    <xdr:sp macro="" textlink="">
      <xdr:nvSpPr>
        <xdr:cNvPr id="254" name="Text Box 9" hidden="1">
          <a:extLst>
            <a:ext uri="{FF2B5EF4-FFF2-40B4-BE49-F238E27FC236}">
              <a16:creationId xmlns:a16="http://schemas.microsoft.com/office/drawing/2014/main" id="{9A5D8709-556E-414D-BD77-068E906F700D}"/>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0342" cy="346989"/>
    <xdr:sp macro="" textlink="">
      <xdr:nvSpPr>
        <xdr:cNvPr id="255" name="Text Box 9" hidden="1">
          <a:extLst>
            <a:ext uri="{FF2B5EF4-FFF2-40B4-BE49-F238E27FC236}">
              <a16:creationId xmlns:a16="http://schemas.microsoft.com/office/drawing/2014/main" id="{663482DB-F7BA-4048-8369-DCC38C2FB0DF}"/>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3045" cy="240044"/>
    <xdr:sp macro="" textlink="">
      <xdr:nvSpPr>
        <xdr:cNvPr id="256" name="Text Box 9" hidden="1">
          <a:extLst>
            <a:ext uri="{FF2B5EF4-FFF2-40B4-BE49-F238E27FC236}">
              <a16:creationId xmlns:a16="http://schemas.microsoft.com/office/drawing/2014/main" id="{029DBF80-7748-4188-976C-6ED0F89C9FDF}"/>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277017"/>
    <xdr:sp macro="" textlink="">
      <xdr:nvSpPr>
        <xdr:cNvPr id="257" name="Text Box 9" hidden="1">
          <a:extLst>
            <a:ext uri="{FF2B5EF4-FFF2-40B4-BE49-F238E27FC236}">
              <a16:creationId xmlns:a16="http://schemas.microsoft.com/office/drawing/2014/main" id="{AD798337-FFF9-4951-8146-5C12F598E695}"/>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398812"/>
    <xdr:sp macro="" textlink="">
      <xdr:nvSpPr>
        <xdr:cNvPr id="258" name="Text Box 9" hidden="1">
          <a:extLst>
            <a:ext uri="{FF2B5EF4-FFF2-40B4-BE49-F238E27FC236}">
              <a16:creationId xmlns:a16="http://schemas.microsoft.com/office/drawing/2014/main" id="{CAA55A94-98A5-4DE5-B1EA-E3029714F3A7}"/>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75546" cy="399566"/>
    <xdr:sp macro="" textlink="">
      <xdr:nvSpPr>
        <xdr:cNvPr id="259" name="Text Box 9" hidden="1">
          <a:extLst>
            <a:ext uri="{FF2B5EF4-FFF2-40B4-BE49-F238E27FC236}">
              <a16:creationId xmlns:a16="http://schemas.microsoft.com/office/drawing/2014/main" id="{7D49C805-BF70-4FB9-AA07-A63D1670B85E}"/>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138" cy="269495"/>
    <xdr:sp macro="" textlink="">
      <xdr:nvSpPr>
        <xdr:cNvPr id="260" name="Text Box 9" hidden="1">
          <a:extLst>
            <a:ext uri="{FF2B5EF4-FFF2-40B4-BE49-F238E27FC236}">
              <a16:creationId xmlns:a16="http://schemas.microsoft.com/office/drawing/2014/main" id="{2261E441-3EAC-4EA7-BE8A-505849FB5120}"/>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281178"/>
    <xdr:sp macro="" textlink="">
      <xdr:nvSpPr>
        <xdr:cNvPr id="261" name="Text Box 9" hidden="1">
          <a:extLst>
            <a:ext uri="{FF2B5EF4-FFF2-40B4-BE49-F238E27FC236}">
              <a16:creationId xmlns:a16="http://schemas.microsoft.com/office/drawing/2014/main" id="{69243607-7B4D-42A8-9212-E8D542A6F409}"/>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387732"/>
    <xdr:sp macro="" textlink="">
      <xdr:nvSpPr>
        <xdr:cNvPr id="262" name="Text Box 9" hidden="1">
          <a:extLst>
            <a:ext uri="{FF2B5EF4-FFF2-40B4-BE49-F238E27FC236}">
              <a16:creationId xmlns:a16="http://schemas.microsoft.com/office/drawing/2014/main" id="{955ECE70-3CAB-441D-B2C0-360491A55BC8}"/>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0342" cy="346989"/>
    <xdr:sp macro="" textlink="">
      <xdr:nvSpPr>
        <xdr:cNvPr id="263" name="Text Box 9" hidden="1">
          <a:extLst>
            <a:ext uri="{FF2B5EF4-FFF2-40B4-BE49-F238E27FC236}">
              <a16:creationId xmlns:a16="http://schemas.microsoft.com/office/drawing/2014/main" id="{868A8228-0435-4571-9F84-314A5C2FF2E8}"/>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3045" cy="240044"/>
    <xdr:sp macro="" textlink="">
      <xdr:nvSpPr>
        <xdr:cNvPr id="264" name="Text Box 9" hidden="1">
          <a:extLst>
            <a:ext uri="{FF2B5EF4-FFF2-40B4-BE49-F238E27FC236}">
              <a16:creationId xmlns:a16="http://schemas.microsoft.com/office/drawing/2014/main" id="{06190ED0-C972-44EC-85C0-949160FD7835}"/>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277017"/>
    <xdr:sp macro="" textlink="">
      <xdr:nvSpPr>
        <xdr:cNvPr id="265" name="Text Box 9" hidden="1">
          <a:extLst>
            <a:ext uri="{FF2B5EF4-FFF2-40B4-BE49-F238E27FC236}">
              <a16:creationId xmlns:a16="http://schemas.microsoft.com/office/drawing/2014/main" id="{1365C43D-122A-4175-B505-A6FA14FF5232}"/>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398812"/>
    <xdr:sp macro="" textlink="">
      <xdr:nvSpPr>
        <xdr:cNvPr id="266" name="Text Box 9" hidden="1">
          <a:extLst>
            <a:ext uri="{FF2B5EF4-FFF2-40B4-BE49-F238E27FC236}">
              <a16:creationId xmlns:a16="http://schemas.microsoft.com/office/drawing/2014/main" id="{78B05333-2555-408D-B3B4-1774E9D1F579}"/>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75546" cy="399566"/>
    <xdr:sp macro="" textlink="">
      <xdr:nvSpPr>
        <xdr:cNvPr id="267" name="Text Box 9" hidden="1">
          <a:extLst>
            <a:ext uri="{FF2B5EF4-FFF2-40B4-BE49-F238E27FC236}">
              <a16:creationId xmlns:a16="http://schemas.microsoft.com/office/drawing/2014/main" id="{9ADB8957-BD4C-4EA6-96F7-BA314C8BB577}"/>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138" cy="269495"/>
    <xdr:sp macro="" textlink="">
      <xdr:nvSpPr>
        <xdr:cNvPr id="268" name="Text Box 9" hidden="1">
          <a:extLst>
            <a:ext uri="{FF2B5EF4-FFF2-40B4-BE49-F238E27FC236}">
              <a16:creationId xmlns:a16="http://schemas.microsoft.com/office/drawing/2014/main" id="{9C0C4E47-15F4-480C-99D2-CA178C2422B3}"/>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281178"/>
    <xdr:sp macro="" textlink="">
      <xdr:nvSpPr>
        <xdr:cNvPr id="269" name="Text Box 9" hidden="1">
          <a:extLst>
            <a:ext uri="{FF2B5EF4-FFF2-40B4-BE49-F238E27FC236}">
              <a16:creationId xmlns:a16="http://schemas.microsoft.com/office/drawing/2014/main" id="{D0DF26EA-C2AA-44D5-A0D7-AA23E54CFF43}"/>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387732"/>
    <xdr:sp macro="" textlink="">
      <xdr:nvSpPr>
        <xdr:cNvPr id="270" name="Text Box 9" hidden="1">
          <a:extLst>
            <a:ext uri="{FF2B5EF4-FFF2-40B4-BE49-F238E27FC236}">
              <a16:creationId xmlns:a16="http://schemas.microsoft.com/office/drawing/2014/main" id="{6A780DC5-BE99-43A1-8A77-A46E430540E2}"/>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0342" cy="346989"/>
    <xdr:sp macro="" textlink="">
      <xdr:nvSpPr>
        <xdr:cNvPr id="271" name="Text Box 9" hidden="1">
          <a:extLst>
            <a:ext uri="{FF2B5EF4-FFF2-40B4-BE49-F238E27FC236}">
              <a16:creationId xmlns:a16="http://schemas.microsoft.com/office/drawing/2014/main" id="{81A35EDC-1684-4368-8BFA-18C28AD23BA1}"/>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3045" cy="240044"/>
    <xdr:sp macro="" textlink="">
      <xdr:nvSpPr>
        <xdr:cNvPr id="272" name="Text Box 9" hidden="1">
          <a:extLst>
            <a:ext uri="{FF2B5EF4-FFF2-40B4-BE49-F238E27FC236}">
              <a16:creationId xmlns:a16="http://schemas.microsoft.com/office/drawing/2014/main" id="{5F5BC326-DB15-42BA-8E52-73A7E0674AB1}"/>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955" cy="170876"/>
    <xdr:sp macro="" textlink="">
      <xdr:nvSpPr>
        <xdr:cNvPr id="273" name="Text Box 9" hidden="1">
          <a:extLst>
            <a:ext uri="{FF2B5EF4-FFF2-40B4-BE49-F238E27FC236}">
              <a16:creationId xmlns:a16="http://schemas.microsoft.com/office/drawing/2014/main" id="{D1B455A5-9567-4E31-AF63-DC5A4BBD6959}"/>
            </a:ext>
          </a:extLst>
        </xdr:cNvPr>
        <xdr:cNvSpPr txBox="1">
          <a:spLocks noChangeArrowheads="1"/>
        </xdr:cNvSpPr>
      </xdr:nvSpPr>
      <xdr:spPr bwMode="auto">
        <a:xfrm>
          <a:off x="6781800" y="34032825"/>
          <a:ext cx="89936" cy="1664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05"/>
    <xdr:sp macro="" textlink="">
      <xdr:nvSpPr>
        <xdr:cNvPr id="274" name="Text Box 9" hidden="1">
          <a:extLst>
            <a:ext uri="{FF2B5EF4-FFF2-40B4-BE49-F238E27FC236}">
              <a16:creationId xmlns:a16="http://schemas.microsoft.com/office/drawing/2014/main" id="{A705414D-3AA4-497F-9149-6A9552ED7029}"/>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05"/>
    <xdr:sp macro="" textlink="">
      <xdr:nvSpPr>
        <xdr:cNvPr id="275" name="Text Box 9" hidden="1">
          <a:extLst>
            <a:ext uri="{FF2B5EF4-FFF2-40B4-BE49-F238E27FC236}">
              <a16:creationId xmlns:a16="http://schemas.microsoft.com/office/drawing/2014/main" id="{41D1B9F1-ECB9-4E58-9EB8-2A500AE27E70}"/>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42"/>
    <xdr:sp macro="" textlink="">
      <xdr:nvSpPr>
        <xdr:cNvPr id="276" name="Text Box 9" hidden="1">
          <a:extLst>
            <a:ext uri="{FF2B5EF4-FFF2-40B4-BE49-F238E27FC236}">
              <a16:creationId xmlns:a16="http://schemas.microsoft.com/office/drawing/2014/main" id="{7CBEB944-6895-4034-A29F-A4490D823B6F}"/>
            </a:ext>
          </a:extLst>
        </xdr:cNvPr>
        <xdr:cNvSpPr txBox="1">
          <a:spLocks noChangeArrowheads="1"/>
        </xdr:cNvSpPr>
      </xdr:nvSpPr>
      <xdr:spPr bwMode="auto">
        <a:xfrm>
          <a:off x="6781800" y="34032825"/>
          <a:ext cx="628239" cy="130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277017"/>
    <xdr:sp macro="" textlink="">
      <xdr:nvSpPr>
        <xdr:cNvPr id="277" name="Text Box 9" hidden="1">
          <a:extLst>
            <a:ext uri="{FF2B5EF4-FFF2-40B4-BE49-F238E27FC236}">
              <a16:creationId xmlns:a16="http://schemas.microsoft.com/office/drawing/2014/main" id="{821337DD-2FC3-41DA-8234-42949AABB3D3}"/>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398812"/>
    <xdr:sp macro="" textlink="">
      <xdr:nvSpPr>
        <xdr:cNvPr id="278" name="Text Box 9" hidden="1">
          <a:extLst>
            <a:ext uri="{FF2B5EF4-FFF2-40B4-BE49-F238E27FC236}">
              <a16:creationId xmlns:a16="http://schemas.microsoft.com/office/drawing/2014/main" id="{4B6F5184-A1E3-4165-A9D6-28F4AEF547B0}"/>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05"/>
    <xdr:sp macro="" textlink="">
      <xdr:nvSpPr>
        <xdr:cNvPr id="279" name="Text Box 9" hidden="1">
          <a:extLst>
            <a:ext uri="{FF2B5EF4-FFF2-40B4-BE49-F238E27FC236}">
              <a16:creationId xmlns:a16="http://schemas.microsoft.com/office/drawing/2014/main" id="{D2B75B1F-39BE-4F95-BB1B-E0402EEC95CD}"/>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05"/>
    <xdr:sp macro="" textlink="">
      <xdr:nvSpPr>
        <xdr:cNvPr id="280" name="Text Box 9" hidden="1">
          <a:extLst>
            <a:ext uri="{FF2B5EF4-FFF2-40B4-BE49-F238E27FC236}">
              <a16:creationId xmlns:a16="http://schemas.microsoft.com/office/drawing/2014/main" id="{0879E2CB-912B-4C47-8D21-6462C32C582B}"/>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655203" cy="132942"/>
    <xdr:sp macro="" textlink="">
      <xdr:nvSpPr>
        <xdr:cNvPr id="281" name="Text Box 9" hidden="1">
          <a:extLst>
            <a:ext uri="{FF2B5EF4-FFF2-40B4-BE49-F238E27FC236}">
              <a16:creationId xmlns:a16="http://schemas.microsoft.com/office/drawing/2014/main" id="{7F863655-34FA-456B-AE7F-D8FCFD60F506}"/>
            </a:ext>
          </a:extLst>
        </xdr:cNvPr>
        <xdr:cNvSpPr txBox="1">
          <a:spLocks noChangeArrowheads="1"/>
        </xdr:cNvSpPr>
      </xdr:nvSpPr>
      <xdr:spPr bwMode="auto">
        <a:xfrm>
          <a:off x="6781800" y="34032825"/>
          <a:ext cx="628239" cy="130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75546" cy="399566"/>
    <xdr:sp macro="" textlink="">
      <xdr:nvSpPr>
        <xdr:cNvPr id="282" name="Text Box 9" hidden="1">
          <a:extLst>
            <a:ext uri="{FF2B5EF4-FFF2-40B4-BE49-F238E27FC236}">
              <a16:creationId xmlns:a16="http://schemas.microsoft.com/office/drawing/2014/main" id="{2F8F67D1-1F25-4E5C-95D6-D107798D97C2}"/>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138" cy="269495"/>
    <xdr:sp macro="" textlink="">
      <xdr:nvSpPr>
        <xdr:cNvPr id="283" name="Text Box 9" hidden="1">
          <a:extLst>
            <a:ext uri="{FF2B5EF4-FFF2-40B4-BE49-F238E27FC236}">
              <a16:creationId xmlns:a16="http://schemas.microsoft.com/office/drawing/2014/main" id="{B3B3FC42-E8F0-4BDD-8BBC-07C262575763}"/>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955" cy="170876"/>
    <xdr:sp macro="" textlink="">
      <xdr:nvSpPr>
        <xdr:cNvPr id="284" name="Text Box 9" hidden="1">
          <a:extLst>
            <a:ext uri="{FF2B5EF4-FFF2-40B4-BE49-F238E27FC236}">
              <a16:creationId xmlns:a16="http://schemas.microsoft.com/office/drawing/2014/main" id="{57954854-BF05-47A8-BED0-1299A5155D67}"/>
            </a:ext>
          </a:extLst>
        </xdr:cNvPr>
        <xdr:cNvSpPr txBox="1">
          <a:spLocks noChangeArrowheads="1"/>
        </xdr:cNvSpPr>
      </xdr:nvSpPr>
      <xdr:spPr bwMode="auto">
        <a:xfrm>
          <a:off x="6781800" y="34032825"/>
          <a:ext cx="89936" cy="1664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955" cy="145970"/>
    <xdr:sp macro="" textlink="">
      <xdr:nvSpPr>
        <xdr:cNvPr id="285" name="Text Box 9" hidden="1">
          <a:extLst>
            <a:ext uri="{FF2B5EF4-FFF2-40B4-BE49-F238E27FC236}">
              <a16:creationId xmlns:a16="http://schemas.microsoft.com/office/drawing/2014/main" id="{D9F98935-7A2C-483A-B052-7BC24B573F79}"/>
            </a:ext>
          </a:extLst>
        </xdr:cNvPr>
        <xdr:cNvSpPr txBox="1">
          <a:spLocks noChangeArrowheads="1"/>
        </xdr:cNvSpPr>
      </xdr:nvSpPr>
      <xdr:spPr bwMode="auto">
        <a:xfrm>
          <a:off x="6781800" y="34032825"/>
          <a:ext cx="89936" cy="15163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281178"/>
    <xdr:sp macro="" textlink="">
      <xdr:nvSpPr>
        <xdr:cNvPr id="286" name="Text Box 9" hidden="1">
          <a:extLst>
            <a:ext uri="{FF2B5EF4-FFF2-40B4-BE49-F238E27FC236}">
              <a16:creationId xmlns:a16="http://schemas.microsoft.com/office/drawing/2014/main" id="{CEA3DE52-7FAB-4D37-8B68-027C5ABB90E8}"/>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387732"/>
    <xdr:sp macro="" textlink="">
      <xdr:nvSpPr>
        <xdr:cNvPr id="287" name="Text Box 9" hidden="1">
          <a:extLst>
            <a:ext uri="{FF2B5EF4-FFF2-40B4-BE49-F238E27FC236}">
              <a16:creationId xmlns:a16="http://schemas.microsoft.com/office/drawing/2014/main" id="{17C7D758-E6DC-47CF-92B1-03D060AB761F}"/>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0342" cy="346989"/>
    <xdr:sp macro="" textlink="">
      <xdr:nvSpPr>
        <xdr:cNvPr id="288" name="Text Box 9" hidden="1">
          <a:extLst>
            <a:ext uri="{FF2B5EF4-FFF2-40B4-BE49-F238E27FC236}">
              <a16:creationId xmlns:a16="http://schemas.microsoft.com/office/drawing/2014/main" id="{8641C01A-A02B-406B-8F88-BBF17E39D7F8}"/>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3045" cy="240044"/>
    <xdr:sp macro="" textlink="">
      <xdr:nvSpPr>
        <xdr:cNvPr id="289" name="Text Box 9" hidden="1">
          <a:extLst>
            <a:ext uri="{FF2B5EF4-FFF2-40B4-BE49-F238E27FC236}">
              <a16:creationId xmlns:a16="http://schemas.microsoft.com/office/drawing/2014/main" id="{1B0889B9-3B7B-47FE-8436-C9A112546BE7}"/>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277017"/>
    <xdr:sp macro="" textlink="">
      <xdr:nvSpPr>
        <xdr:cNvPr id="290" name="Text Box 9" hidden="1">
          <a:extLst>
            <a:ext uri="{FF2B5EF4-FFF2-40B4-BE49-F238E27FC236}">
              <a16:creationId xmlns:a16="http://schemas.microsoft.com/office/drawing/2014/main" id="{F86001F6-04F8-40CC-B3A4-D9A207900107}"/>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398812"/>
    <xdr:sp macro="" textlink="">
      <xdr:nvSpPr>
        <xdr:cNvPr id="291" name="Text Box 9" hidden="1">
          <a:extLst>
            <a:ext uri="{FF2B5EF4-FFF2-40B4-BE49-F238E27FC236}">
              <a16:creationId xmlns:a16="http://schemas.microsoft.com/office/drawing/2014/main" id="{94126F30-08B8-425B-BF03-0E1169BA49A6}"/>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75546" cy="399566"/>
    <xdr:sp macro="" textlink="">
      <xdr:nvSpPr>
        <xdr:cNvPr id="292" name="Text Box 9" hidden="1">
          <a:extLst>
            <a:ext uri="{FF2B5EF4-FFF2-40B4-BE49-F238E27FC236}">
              <a16:creationId xmlns:a16="http://schemas.microsoft.com/office/drawing/2014/main" id="{FA79E9AC-80F4-4810-AF6D-86B63A4C1447}"/>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138" cy="269495"/>
    <xdr:sp macro="" textlink="">
      <xdr:nvSpPr>
        <xdr:cNvPr id="293" name="Text Box 9" hidden="1">
          <a:extLst>
            <a:ext uri="{FF2B5EF4-FFF2-40B4-BE49-F238E27FC236}">
              <a16:creationId xmlns:a16="http://schemas.microsoft.com/office/drawing/2014/main" id="{908C0273-5B82-4905-BC91-B0820B28202F}"/>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281178"/>
    <xdr:sp macro="" textlink="">
      <xdr:nvSpPr>
        <xdr:cNvPr id="294" name="Text Box 9" hidden="1">
          <a:extLst>
            <a:ext uri="{FF2B5EF4-FFF2-40B4-BE49-F238E27FC236}">
              <a16:creationId xmlns:a16="http://schemas.microsoft.com/office/drawing/2014/main" id="{6D478C75-D8EE-41E1-B594-6224B5315F72}"/>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387732"/>
    <xdr:sp macro="" textlink="">
      <xdr:nvSpPr>
        <xdr:cNvPr id="295" name="Text Box 9" hidden="1">
          <a:extLst>
            <a:ext uri="{FF2B5EF4-FFF2-40B4-BE49-F238E27FC236}">
              <a16:creationId xmlns:a16="http://schemas.microsoft.com/office/drawing/2014/main" id="{BC2E8E5F-9134-4B33-AACC-A39923A1D4E7}"/>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0342" cy="346989"/>
    <xdr:sp macro="" textlink="">
      <xdr:nvSpPr>
        <xdr:cNvPr id="296" name="Text Box 9" hidden="1">
          <a:extLst>
            <a:ext uri="{FF2B5EF4-FFF2-40B4-BE49-F238E27FC236}">
              <a16:creationId xmlns:a16="http://schemas.microsoft.com/office/drawing/2014/main" id="{FC6A7E79-F616-4157-A4D0-39A6E6B4548E}"/>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3045" cy="240044"/>
    <xdr:sp macro="" textlink="">
      <xdr:nvSpPr>
        <xdr:cNvPr id="297" name="Text Box 9" hidden="1">
          <a:extLst>
            <a:ext uri="{FF2B5EF4-FFF2-40B4-BE49-F238E27FC236}">
              <a16:creationId xmlns:a16="http://schemas.microsoft.com/office/drawing/2014/main" id="{394440F8-25C6-4C48-A67B-171B7946174A}"/>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277017"/>
    <xdr:sp macro="" textlink="">
      <xdr:nvSpPr>
        <xdr:cNvPr id="298" name="Text Box 9" hidden="1">
          <a:extLst>
            <a:ext uri="{FF2B5EF4-FFF2-40B4-BE49-F238E27FC236}">
              <a16:creationId xmlns:a16="http://schemas.microsoft.com/office/drawing/2014/main" id="{F1613257-3761-4DF6-95A4-AC9F71B4514A}"/>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398812"/>
    <xdr:sp macro="" textlink="">
      <xdr:nvSpPr>
        <xdr:cNvPr id="299" name="Text Box 9" hidden="1">
          <a:extLst>
            <a:ext uri="{FF2B5EF4-FFF2-40B4-BE49-F238E27FC236}">
              <a16:creationId xmlns:a16="http://schemas.microsoft.com/office/drawing/2014/main" id="{4D277BFC-A0A8-4B55-8FE9-CE70718FEB1F}"/>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75546" cy="399566"/>
    <xdr:sp macro="" textlink="">
      <xdr:nvSpPr>
        <xdr:cNvPr id="300" name="Text Box 9" hidden="1">
          <a:extLst>
            <a:ext uri="{FF2B5EF4-FFF2-40B4-BE49-F238E27FC236}">
              <a16:creationId xmlns:a16="http://schemas.microsoft.com/office/drawing/2014/main" id="{6709B9DB-04F9-4AAB-A8D7-676F53C33776}"/>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138" cy="269495"/>
    <xdr:sp macro="" textlink="">
      <xdr:nvSpPr>
        <xdr:cNvPr id="301" name="Text Box 9" hidden="1">
          <a:extLst>
            <a:ext uri="{FF2B5EF4-FFF2-40B4-BE49-F238E27FC236}">
              <a16:creationId xmlns:a16="http://schemas.microsoft.com/office/drawing/2014/main" id="{E1CE4F1C-D195-426D-90F5-20ECFD77C561}"/>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281178"/>
    <xdr:sp macro="" textlink="">
      <xdr:nvSpPr>
        <xdr:cNvPr id="302" name="Text Box 9" hidden="1">
          <a:extLst>
            <a:ext uri="{FF2B5EF4-FFF2-40B4-BE49-F238E27FC236}">
              <a16:creationId xmlns:a16="http://schemas.microsoft.com/office/drawing/2014/main" id="{1D1191D8-8B52-40CB-ACED-4E025D9A9655}"/>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387732"/>
    <xdr:sp macro="" textlink="">
      <xdr:nvSpPr>
        <xdr:cNvPr id="303" name="Text Box 9" hidden="1">
          <a:extLst>
            <a:ext uri="{FF2B5EF4-FFF2-40B4-BE49-F238E27FC236}">
              <a16:creationId xmlns:a16="http://schemas.microsoft.com/office/drawing/2014/main" id="{37F17B41-C383-4C50-B33A-1DC0981FFC72}"/>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0342" cy="346989"/>
    <xdr:sp macro="" textlink="">
      <xdr:nvSpPr>
        <xdr:cNvPr id="304" name="Text Box 9" hidden="1">
          <a:extLst>
            <a:ext uri="{FF2B5EF4-FFF2-40B4-BE49-F238E27FC236}">
              <a16:creationId xmlns:a16="http://schemas.microsoft.com/office/drawing/2014/main" id="{E156E6C7-3F80-4471-AE22-1F0C7268B642}"/>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3045" cy="240044"/>
    <xdr:sp macro="" textlink="">
      <xdr:nvSpPr>
        <xdr:cNvPr id="305" name="Text Box 9" hidden="1">
          <a:extLst>
            <a:ext uri="{FF2B5EF4-FFF2-40B4-BE49-F238E27FC236}">
              <a16:creationId xmlns:a16="http://schemas.microsoft.com/office/drawing/2014/main" id="{3EB21CDC-D85E-405A-A6AF-1155ABAAC905}"/>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277017"/>
    <xdr:sp macro="" textlink="">
      <xdr:nvSpPr>
        <xdr:cNvPr id="306" name="Text Box 9" hidden="1">
          <a:extLst>
            <a:ext uri="{FF2B5EF4-FFF2-40B4-BE49-F238E27FC236}">
              <a16:creationId xmlns:a16="http://schemas.microsoft.com/office/drawing/2014/main" id="{52977BEA-1429-49D6-96B4-890CF64448B1}"/>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5212" cy="398812"/>
    <xdr:sp macro="" textlink="">
      <xdr:nvSpPr>
        <xdr:cNvPr id="307" name="Text Box 9" hidden="1">
          <a:extLst>
            <a:ext uri="{FF2B5EF4-FFF2-40B4-BE49-F238E27FC236}">
              <a16:creationId xmlns:a16="http://schemas.microsoft.com/office/drawing/2014/main" id="{D89B771C-FFB8-4A3B-82E3-2B4B5A9BAAC4}"/>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75546" cy="399566"/>
    <xdr:sp macro="" textlink="">
      <xdr:nvSpPr>
        <xdr:cNvPr id="308" name="Text Box 9" hidden="1">
          <a:extLst>
            <a:ext uri="{FF2B5EF4-FFF2-40B4-BE49-F238E27FC236}">
              <a16:creationId xmlns:a16="http://schemas.microsoft.com/office/drawing/2014/main" id="{62F8B72C-D9AF-4D90-8612-D494DA0D06A4}"/>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95138" cy="269495"/>
    <xdr:sp macro="" textlink="">
      <xdr:nvSpPr>
        <xdr:cNvPr id="309" name="Text Box 9" hidden="1">
          <a:extLst>
            <a:ext uri="{FF2B5EF4-FFF2-40B4-BE49-F238E27FC236}">
              <a16:creationId xmlns:a16="http://schemas.microsoft.com/office/drawing/2014/main" id="{F3993036-C6E1-4726-843E-A8BBCD9FB9A1}"/>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281178"/>
    <xdr:sp macro="" textlink="">
      <xdr:nvSpPr>
        <xdr:cNvPr id="310" name="Text Box 9" hidden="1">
          <a:extLst>
            <a:ext uri="{FF2B5EF4-FFF2-40B4-BE49-F238E27FC236}">
              <a16:creationId xmlns:a16="http://schemas.microsoft.com/office/drawing/2014/main" id="{8A6C8BF9-4306-47DF-9CDD-45A9B4C528B6}"/>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121</xdr:row>
      <xdr:rowOff>0</xdr:rowOff>
    </xdr:from>
    <xdr:ext cx="78715" cy="387732"/>
    <xdr:sp macro="" textlink="">
      <xdr:nvSpPr>
        <xdr:cNvPr id="311" name="Text Box 9" hidden="1">
          <a:extLst>
            <a:ext uri="{FF2B5EF4-FFF2-40B4-BE49-F238E27FC236}">
              <a16:creationId xmlns:a16="http://schemas.microsoft.com/office/drawing/2014/main" id="{163AAA14-1CC1-4FEB-91E3-4F5730AF96C1}"/>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0342" cy="346989"/>
    <xdr:sp macro="" textlink="">
      <xdr:nvSpPr>
        <xdr:cNvPr id="312" name="Text Box 9" hidden="1">
          <a:extLst>
            <a:ext uri="{FF2B5EF4-FFF2-40B4-BE49-F238E27FC236}">
              <a16:creationId xmlns:a16="http://schemas.microsoft.com/office/drawing/2014/main" id="{44619A02-DF67-4C63-A31B-EB6AA91C0789}"/>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121</xdr:row>
      <xdr:rowOff>0</xdr:rowOff>
    </xdr:from>
    <xdr:ext cx="103045" cy="240044"/>
    <xdr:sp macro="" textlink="">
      <xdr:nvSpPr>
        <xdr:cNvPr id="313" name="Text Box 9" hidden="1">
          <a:extLst>
            <a:ext uri="{FF2B5EF4-FFF2-40B4-BE49-F238E27FC236}">
              <a16:creationId xmlns:a16="http://schemas.microsoft.com/office/drawing/2014/main" id="{CA058FC0-3FC5-4CC5-BDDC-DEF12DA669B2}"/>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1334" cy="283297"/>
    <xdr:sp macro="" textlink="">
      <xdr:nvSpPr>
        <xdr:cNvPr id="314" name="Text Box 9" hidden="1">
          <a:extLst>
            <a:ext uri="{FF2B5EF4-FFF2-40B4-BE49-F238E27FC236}">
              <a16:creationId xmlns:a16="http://schemas.microsoft.com/office/drawing/2014/main" id="{F3D9EE19-ABC3-4F07-A562-E43EE687FB85}"/>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3978"/>
    <xdr:sp macro="" textlink="">
      <xdr:nvSpPr>
        <xdr:cNvPr id="315" name="Text Box 9" hidden="1">
          <a:extLst>
            <a:ext uri="{FF2B5EF4-FFF2-40B4-BE49-F238E27FC236}">
              <a16:creationId xmlns:a16="http://schemas.microsoft.com/office/drawing/2014/main" id="{12413441-4552-4216-BEB0-537C7A8E7AD5}"/>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16" name="Text Box 9" hidden="1">
          <a:extLst>
            <a:ext uri="{FF2B5EF4-FFF2-40B4-BE49-F238E27FC236}">
              <a16:creationId xmlns:a16="http://schemas.microsoft.com/office/drawing/2014/main" id="{8B5F03F3-9EDB-48C3-B486-E4007C093ED2}"/>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17" name="Text Box 9" hidden="1">
          <a:extLst>
            <a:ext uri="{FF2B5EF4-FFF2-40B4-BE49-F238E27FC236}">
              <a16:creationId xmlns:a16="http://schemas.microsoft.com/office/drawing/2014/main" id="{6F199F3B-974E-426E-917D-A4467CC257E0}"/>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683"/>
    <xdr:sp macro="" textlink="">
      <xdr:nvSpPr>
        <xdr:cNvPr id="318" name="Text Box 9" hidden="1">
          <a:extLst>
            <a:ext uri="{FF2B5EF4-FFF2-40B4-BE49-F238E27FC236}">
              <a16:creationId xmlns:a16="http://schemas.microsoft.com/office/drawing/2014/main" id="{BB0E3813-7DB2-45A7-BE69-28785C561F10}"/>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683"/>
    <xdr:sp macro="" textlink="">
      <xdr:nvSpPr>
        <xdr:cNvPr id="319" name="Text Box 9" hidden="1">
          <a:extLst>
            <a:ext uri="{FF2B5EF4-FFF2-40B4-BE49-F238E27FC236}">
              <a16:creationId xmlns:a16="http://schemas.microsoft.com/office/drawing/2014/main" id="{34089671-8891-470C-8173-2E5BC1190688}"/>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726"/>
    <xdr:sp macro="" textlink="">
      <xdr:nvSpPr>
        <xdr:cNvPr id="320" name="Text Box 9" hidden="1">
          <a:extLst>
            <a:ext uri="{FF2B5EF4-FFF2-40B4-BE49-F238E27FC236}">
              <a16:creationId xmlns:a16="http://schemas.microsoft.com/office/drawing/2014/main" id="{D4B7759A-DCB9-44C9-B7F4-A087FA72B8FB}"/>
            </a:ext>
          </a:extLst>
        </xdr:cNvPr>
        <xdr:cNvSpPr txBox="1">
          <a:spLocks noChangeArrowheads="1"/>
        </xdr:cNvSpPr>
      </xdr:nvSpPr>
      <xdr:spPr bwMode="auto">
        <a:xfrm>
          <a:off x="6781800" y="2743200"/>
          <a:ext cx="628239"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683"/>
    <xdr:sp macro="" textlink="">
      <xdr:nvSpPr>
        <xdr:cNvPr id="321" name="Text Box 9" hidden="1">
          <a:extLst>
            <a:ext uri="{FF2B5EF4-FFF2-40B4-BE49-F238E27FC236}">
              <a16:creationId xmlns:a16="http://schemas.microsoft.com/office/drawing/2014/main" id="{20E18B32-F2DC-41D4-8813-B10F41DD403A}"/>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683"/>
    <xdr:sp macro="" textlink="">
      <xdr:nvSpPr>
        <xdr:cNvPr id="322" name="Text Box 9" hidden="1">
          <a:extLst>
            <a:ext uri="{FF2B5EF4-FFF2-40B4-BE49-F238E27FC236}">
              <a16:creationId xmlns:a16="http://schemas.microsoft.com/office/drawing/2014/main" id="{1B120FA0-8296-4B18-9E52-1B2A50435758}"/>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53726"/>
    <xdr:sp macro="" textlink="">
      <xdr:nvSpPr>
        <xdr:cNvPr id="323" name="Text Box 9" hidden="1">
          <a:extLst>
            <a:ext uri="{FF2B5EF4-FFF2-40B4-BE49-F238E27FC236}">
              <a16:creationId xmlns:a16="http://schemas.microsoft.com/office/drawing/2014/main" id="{FB227C7C-1DB9-4FD1-B7B4-3258CD30F04D}"/>
            </a:ext>
          </a:extLst>
        </xdr:cNvPr>
        <xdr:cNvSpPr txBox="1">
          <a:spLocks noChangeArrowheads="1"/>
        </xdr:cNvSpPr>
      </xdr:nvSpPr>
      <xdr:spPr bwMode="auto">
        <a:xfrm>
          <a:off x="6781800" y="2743200"/>
          <a:ext cx="628239"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1334" cy="283297"/>
    <xdr:sp macro="" textlink="">
      <xdr:nvSpPr>
        <xdr:cNvPr id="324" name="Text Box 9" hidden="1">
          <a:extLst>
            <a:ext uri="{FF2B5EF4-FFF2-40B4-BE49-F238E27FC236}">
              <a16:creationId xmlns:a16="http://schemas.microsoft.com/office/drawing/2014/main" id="{37531F6A-E862-4FE7-9EAC-6F5D33DBECDB}"/>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3978"/>
    <xdr:sp macro="" textlink="">
      <xdr:nvSpPr>
        <xdr:cNvPr id="325" name="Text Box 9" hidden="1">
          <a:extLst>
            <a:ext uri="{FF2B5EF4-FFF2-40B4-BE49-F238E27FC236}">
              <a16:creationId xmlns:a16="http://schemas.microsoft.com/office/drawing/2014/main" id="{36982F5A-251F-4BD1-BAD9-0347908189BB}"/>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26" name="Text Box 9" hidden="1">
          <a:extLst>
            <a:ext uri="{FF2B5EF4-FFF2-40B4-BE49-F238E27FC236}">
              <a16:creationId xmlns:a16="http://schemas.microsoft.com/office/drawing/2014/main" id="{BD83E6B8-040A-4176-9F9F-A7FBE5D62850}"/>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27" name="Text Box 9" hidden="1">
          <a:extLst>
            <a:ext uri="{FF2B5EF4-FFF2-40B4-BE49-F238E27FC236}">
              <a16:creationId xmlns:a16="http://schemas.microsoft.com/office/drawing/2014/main" id="{24F43D52-3352-433F-A25A-43C76D8420EC}"/>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328" name="Text Box 9" hidden="1">
          <a:extLst>
            <a:ext uri="{FF2B5EF4-FFF2-40B4-BE49-F238E27FC236}">
              <a16:creationId xmlns:a16="http://schemas.microsoft.com/office/drawing/2014/main" id="{2E1AD31C-AA96-460B-9CD9-A45F72E04F59}"/>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329" name="Text Box 9" hidden="1">
          <a:extLst>
            <a:ext uri="{FF2B5EF4-FFF2-40B4-BE49-F238E27FC236}">
              <a16:creationId xmlns:a16="http://schemas.microsoft.com/office/drawing/2014/main" id="{B0603DBC-DB14-494E-ADE4-D57491FA10B1}"/>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56"/>
    <xdr:sp macro="" textlink="">
      <xdr:nvSpPr>
        <xdr:cNvPr id="330" name="Text Box 9" hidden="1">
          <a:extLst>
            <a:ext uri="{FF2B5EF4-FFF2-40B4-BE49-F238E27FC236}">
              <a16:creationId xmlns:a16="http://schemas.microsoft.com/office/drawing/2014/main" id="{2B8CC64E-04C9-44DC-B966-D359B03851F5}"/>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331" name="Text Box 9" hidden="1">
          <a:extLst>
            <a:ext uri="{FF2B5EF4-FFF2-40B4-BE49-F238E27FC236}">
              <a16:creationId xmlns:a16="http://schemas.microsoft.com/office/drawing/2014/main" id="{B8C36B4F-2D28-453F-9F51-9C8AA477EBFE}"/>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332" name="Text Box 9" hidden="1">
          <a:extLst>
            <a:ext uri="{FF2B5EF4-FFF2-40B4-BE49-F238E27FC236}">
              <a16:creationId xmlns:a16="http://schemas.microsoft.com/office/drawing/2014/main" id="{4F5E932A-5ACF-4535-BE02-A53C7784F9BD}"/>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56"/>
    <xdr:sp macro="" textlink="">
      <xdr:nvSpPr>
        <xdr:cNvPr id="333" name="Text Box 9" hidden="1">
          <a:extLst>
            <a:ext uri="{FF2B5EF4-FFF2-40B4-BE49-F238E27FC236}">
              <a16:creationId xmlns:a16="http://schemas.microsoft.com/office/drawing/2014/main" id="{1127CD81-56C5-4375-A404-A916EE444AFD}"/>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334" name="Text Box 9" hidden="1">
          <a:extLst>
            <a:ext uri="{FF2B5EF4-FFF2-40B4-BE49-F238E27FC236}">
              <a16:creationId xmlns:a16="http://schemas.microsoft.com/office/drawing/2014/main" id="{CC6E77D9-5716-4949-B419-8EFB4E76E262}"/>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335" name="Text Box 9" hidden="1">
          <a:extLst>
            <a:ext uri="{FF2B5EF4-FFF2-40B4-BE49-F238E27FC236}">
              <a16:creationId xmlns:a16="http://schemas.microsoft.com/office/drawing/2014/main" id="{07F25A3C-F9DD-40D3-850B-EE908AB1DDE8}"/>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36" name="Text Box 9" hidden="1">
          <a:extLst>
            <a:ext uri="{FF2B5EF4-FFF2-40B4-BE49-F238E27FC236}">
              <a16:creationId xmlns:a16="http://schemas.microsoft.com/office/drawing/2014/main" id="{F27E2242-AA5B-4871-8DBE-77E37C0F3AA9}"/>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37" name="Text Box 9" hidden="1">
          <a:extLst>
            <a:ext uri="{FF2B5EF4-FFF2-40B4-BE49-F238E27FC236}">
              <a16:creationId xmlns:a16="http://schemas.microsoft.com/office/drawing/2014/main" id="{5C0BC123-F45C-4003-9BAC-E9E99B7EE62C}"/>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1334" cy="283297"/>
    <xdr:sp macro="" textlink="">
      <xdr:nvSpPr>
        <xdr:cNvPr id="338" name="Text Box 9" hidden="1">
          <a:extLst>
            <a:ext uri="{FF2B5EF4-FFF2-40B4-BE49-F238E27FC236}">
              <a16:creationId xmlns:a16="http://schemas.microsoft.com/office/drawing/2014/main" id="{74D9E3FA-B661-436F-8928-6BC9E227E4E5}"/>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3978"/>
    <xdr:sp macro="" textlink="">
      <xdr:nvSpPr>
        <xdr:cNvPr id="339" name="Text Box 9" hidden="1">
          <a:extLst>
            <a:ext uri="{FF2B5EF4-FFF2-40B4-BE49-F238E27FC236}">
              <a16:creationId xmlns:a16="http://schemas.microsoft.com/office/drawing/2014/main" id="{E1B15686-2AA0-4B59-ACF0-D4CDA94E6CA4}"/>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40" name="Text Box 9" hidden="1">
          <a:extLst>
            <a:ext uri="{FF2B5EF4-FFF2-40B4-BE49-F238E27FC236}">
              <a16:creationId xmlns:a16="http://schemas.microsoft.com/office/drawing/2014/main" id="{743C5368-43B7-459A-B8F0-D35E1D535986}"/>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41" name="Text Box 9" hidden="1">
          <a:extLst>
            <a:ext uri="{FF2B5EF4-FFF2-40B4-BE49-F238E27FC236}">
              <a16:creationId xmlns:a16="http://schemas.microsoft.com/office/drawing/2014/main" id="{BC8A2CBB-B716-4737-A6E5-4942C6E4A6A2}"/>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342" name="Text Box 9" hidden="1">
          <a:extLst>
            <a:ext uri="{FF2B5EF4-FFF2-40B4-BE49-F238E27FC236}">
              <a16:creationId xmlns:a16="http://schemas.microsoft.com/office/drawing/2014/main" id="{F07D87B5-B505-4417-84BD-C88EF9BE28FE}"/>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343" name="Text Box 9" hidden="1">
          <a:extLst>
            <a:ext uri="{FF2B5EF4-FFF2-40B4-BE49-F238E27FC236}">
              <a16:creationId xmlns:a16="http://schemas.microsoft.com/office/drawing/2014/main" id="{E8F8F583-0C34-47B0-AA20-51B68D378AC7}"/>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44" name="Text Box 9" hidden="1">
          <a:extLst>
            <a:ext uri="{FF2B5EF4-FFF2-40B4-BE49-F238E27FC236}">
              <a16:creationId xmlns:a16="http://schemas.microsoft.com/office/drawing/2014/main" id="{24C06E9C-D3F8-4D90-AFBB-FA6201D52F35}"/>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45" name="Text Box 9" hidden="1">
          <a:extLst>
            <a:ext uri="{FF2B5EF4-FFF2-40B4-BE49-F238E27FC236}">
              <a16:creationId xmlns:a16="http://schemas.microsoft.com/office/drawing/2014/main" id="{37B23A74-72C4-4E54-9940-39019931DF94}"/>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346" name="Text Box 9" hidden="1">
          <a:extLst>
            <a:ext uri="{FF2B5EF4-FFF2-40B4-BE49-F238E27FC236}">
              <a16:creationId xmlns:a16="http://schemas.microsoft.com/office/drawing/2014/main" id="{94A60DE0-E987-4E36-A218-C159AF289262}"/>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347" name="Text Box 9" hidden="1">
          <a:extLst>
            <a:ext uri="{FF2B5EF4-FFF2-40B4-BE49-F238E27FC236}">
              <a16:creationId xmlns:a16="http://schemas.microsoft.com/office/drawing/2014/main" id="{5ED04180-7D50-4A21-B5A6-9FE368CA9C7A}"/>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48" name="Text Box 9" hidden="1">
          <a:extLst>
            <a:ext uri="{FF2B5EF4-FFF2-40B4-BE49-F238E27FC236}">
              <a16:creationId xmlns:a16="http://schemas.microsoft.com/office/drawing/2014/main" id="{72A8135F-77FB-4175-BAAE-EB4F9A15AA67}"/>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49" name="Text Box 9" hidden="1">
          <a:extLst>
            <a:ext uri="{FF2B5EF4-FFF2-40B4-BE49-F238E27FC236}">
              <a16:creationId xmlns:a16="http://schemas.microsoft.com/office/drawing/2014/main" id="{37AA4D2C-ADA1-4493-B18E-0D36B4B3FFF4}"/>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350" name="Text Box 9" hidden="1">
          <a:extLst>
            <a:ext uri="{FF2B5EF4-FFF2-40B4-BE49-F238E27FC236}">
              <a16:creationId xmlns:a16="http://schemas.microsoft.com/office/drawing/2014/main" id="{6A16521F-58B1-4EDE-AEB2-94E9F94F9EE1}"/>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351" name="Text Box 9" hidden="1">
          <a:extLst>
            <a:ext uri="{FF2B5EF4-FFF2-40B4-BE49-F238E27FC236}">
              <a16:creationId xmlns:a16="http://schemas.microsoft.com/office/drawing/2014/main" id="{8137B3DF-0F1E-47F9-BF3A-F03F76028475}"/>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52" name="Text Box 9" hidden="1">
          <a:extLst>
            <a:ext uri="{FF2B5EF4-FFF2-40B4-BE49-F238E27FC236}">
              <a16:creationId xmlns:a16="http://schemas.microsoft.com/office/drawing/2014/main" id="{9A77BAC0-FAB8-4FDB-93FB-B44CF0B73230}"/>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53" name="Text Box 9" hidden="1">
          <a:extLst>
            <a:ext uri="{FF2B5EF4-FFF2-40B4-BE49-F238E27FC236}">
              <a16:creationId xmlns:a16="http://schemas.microsoft.com/office/drawing/2014/main" id="{6BF8FA65-8735-49D1-9398-945994798567}"/>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354" name="Text Box 9" hidden="1">
          <a:extLst>
            <a:ext uri="{FF2B5EF4-FFF2-40B4-BE49-F238E27FC236}">
              <a16:creationId xmlns:a16="http://schemas.microsoft.com/office/drawing/2014/main" id="{E4BCB827-70BE-494E-8AC6-9C6D4ACC728C}"/>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355" name="Text Box 9" hidden="1">
          <a:extLst>
            <a:ext uri="{FF2B5EF4-FFF2-40B4-BE49-F238E27FC236}">
              <a16:creationId xmlns:a16="http://schemas.microsoft.com/office/drawing/2014/main" id="{40B31590-D28B-4796-B487-A5CC55692658}"/>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56"/>
    <xdr:sp macro="" textlink="">
      <xdr:nvSpPr>
        <xdr:cNvPr id="356" name="Text Box 9" hidden="1">
          <a:extLst>
            <a:ext uri="{FF2B5EF4-FFF2-40B4-BE49-F238E27FC236}">
              <a16:creationId xmlns:a16="http://schemas.microsoft.com/office/drawing/2014/main" id="{533936A6-67FB-4EFE-86D2-C80CAAFDBD17}"/>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357" name="Text Box 9" hidden="1">
          <a:extLst>
            <a:ext uri="{FF2B5EF4-FFF2-40B4-BE49-F238E27FC236}">
              <a16:creationId xmlns:a16="http://schemas.microsoft.com/office/drawing/2014/main" id="{C74D2F24-DCD7-4C0C-AEA8-2ECF025A3399}"/>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17"/>
    <xdr:sp macro="" textlink="">
      <xdr:nvSpPr>
        <xdr:cNvPr id="358" name="Text Box 9" hidden="1">
          <a:extLst>
            <a:ext uri="{FF2B5EF4-FFF2-40B4-BE49-F238E27FC236}">
              <a16:creationId xmlns:a16="http://schemas.microsoft.com/office/drawing/2014/main" id="{F8537DFC-2705-4CF6-BEB0-E35923E7E94E}"/>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655203" cy="136956"/>
    <xdr:sp macro="" textlink="">
      <xdr:nvSpPr>
        <xdr:cNvPr id="359" name="Text Box 9" hidden="1">
          <a:extLst>
            <a:ext uri="{FF2B5EF4-FFF2-40B4-BE49-F238E27FC236}">
              <a16:creationId xmlns:a16="http://schemas.microsoft.com/office/drawing/2014/main" id="{9D75C6D7-44B4-46DB-8D3B-3798FD2C6D37}"/>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360" name="Text Box 9" hidden="1">
          <a:extLst>
            <a:ext uri="{FF2B5EF4-FFF2-40B4-BE49-F238E27FC236}">
              <a16:creationId xmlns:a16="http://schemas.microsoft.com/office/drawing/2014/main" id="{3243B469-98A1-4C10-BDF2-37C76E2B973E}"/>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361" name="Text Box 9" hidden="1">
          <a:extLst>
            <a:ext uri="{FF2B5EF4-FFF2-40B4-BE49-F238E27FC236}">
              <a16:creationId xmlns:a16="http://schemas.microsoft.com/office/drawing/2014/main" id="{F2EB0866-05FB-4A19-8302-E034FD8A460B}"/>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62" name="Text Box 9" hidden="1">
          <a:extLst>
            <a:ext uri="{FF2B5EF4-FFF2-40B4-BE49-F238E27FC236}">
              <a16:creationId xmlns:a16="http://schemas.microsoft.com/office/drawing/2014/main" id="{6D440883-6D93-43B7-9F91-C7F8AA61E204}"/>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63" name="Text Box 9" hidden="1">
          <a:extLst>
            <a:ext uri="{FF2B5EF4-FFF2-40B4-BE49-F238E27FC236}">
              <a16:creationId xmlns:a16="http://schemas.microsoft.com/office/drawing/2014/main" id="{3F7550CA-E63C-4CD0-A781-11151D61F05F}"/>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364" name="Text Box 9" hidden="1">
          <a:extLst>
            <a:ext uri="{FF2B5EF4-FFF2-40B4-BE49-F238E27FC236}">
              <a16:creationId xmlns:a16="http://schemas.microsoft.com/office/drawing/2014/main" id="{166E72C1-8003-4D55-9298-AE67AB47BCAE}"/>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365" name="Text Box 9" hidden="1">
          <a:extLst>
            <a:ext uri="{FF2B5EF4-FFF2-40B4-BE49-F238E27FC236}">
              <a16:creationId xmlns:a16="http://schemas.microsoft.com/office/drawing/2014/main" id="{3272F25F-F9FE-4F19-AC73-76F7303B9551}"/>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66" name="Text Box 9" hidden="1">
          <a:extLst>
            <a:ext uri="{FF2B5EF4-FFF2-40B4-BE49-F238E27FC236}">
              <a16:creationId xmlns:a16="http://schemas.microsoft.com/office/drawing/2014/main" id="{D6F3B645-FFEB-4500-905A-0EF34872541E}"/>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67" name="Text Box 9" hidden="1">
          <a:extLst>
            <a:ext uri="{FF2B5EF4-FFF2-40B4-BE49-F238E27FC236}">
              <a16:creationId xmlns:a16="http://schemas.microsoft.com/office/drawing/2014/main" id="{67E72EBC-7893-4FF9-B9A7-4F2D9CE1740C}"/>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368" name="Text Box 9" hidden="1">
          <a:extLst>
            <a:ext uri="{FF2B5EF4-FFF2-40B4-BE49-F238E27FC236}">
              <a16:creationId xmlns:a16="http://schemas.microsoft.com/office/drawing/2014/main" id="{FA8B94A8-2171-4898-B69F-F0346A9B3147}"/>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369" name="Text Box 9" hidden="1">
          <a:extLst>
            <a:ext uri="{FF2B5EF4-FFF2-40B4-BE49-F238E27FC236}">
              <a16:creationId xmlns:a16="http://schemas.microsoft.com/office/drawing/2014/main" id="{A819259E-0724-45CB-B4AF-27D614C54642}"/>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70" name="Text Box 9" hidden="1">
          <a:extLst>
            <a:ext uri="{FF2B5EF4-FFF2-40B4-BE49-F238E27FC236}">
              <a16:creationId xmlns:a16="http://schemas.microsoft.com/office/drawing/2014/main" id="{E42621DF-2A36-4A56-9714-F3EEDABDAC54}"/>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71" name="Text Box 9" hidden="1">
          <a:extLst>
            <a:ext uri="{FF2B5EF4-FFF2-40B4-BE49-F238E27FC236}">
              <a16:creationId xmlns:a16="http://schemas.microsoft.com/office/drawing/2014/main" id="{C466AB1E-26A3-495E-89FC-BBC0F1FB2BDC}"/>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275958"/>
    <xdr:sp macro="" textlink="">
      <xdr:nvSpPr>
        <xdr:cNvPr id="372" name="Text Box 9" hidden="1">
          <a:extLst>
            <a:ext uri="{FF2B5EF4-FFF2-40B4-BE49-F238E27FC236}">
              <a16:creationId xmlns:a16="http://schemas.microsoft.com/office/drawing/2014/main" id="{A56D7DF0-F88D-4192-BCB9-C082B06F9779}"/>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346</xdr:colOff>
      <xdr:row>80</xdr:row>
      <xdr:rowOff>0</xdr:rowOff>
    </xdr:from>
    <xdr:ext cx="93026" cy="365726"/>
    <xdr:sp macro="" textlink="">
      <xdr:nvSpPr>
        <xdr:cNvPr id="373" name="Text Box 9" hidden="1">
          <a:extLst>
            <a:ext uri="{FF2B5EF4-FFF2-40B4-BE49-F238E27FC236}">
              <a16:creationId xmlns:a16="http://schemas.microsoft.com/office/drawing/2014/main" id="{6DE8CECE-147F-4802-8EA5-3AFAA9FC5027}"/>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6497" cy="364435"/>
    <xdr:sp macro="" textlink="">
      <xdr:nvSpPr>
        <xdr:cNvPr id="374" name="Text Box 9" hidden="1">
          <a:extLst>
            <a:ext uri="{FF2B5EF4-FFF2-40B4-BE49-F238E27FC236}">
              <a16:creationId xmlns:a16="http://schemas.microsoft.com/office/drawing/2014/main" id="{09C6E054-35A8-40F2-B5BC-EEAFB12CF108}"/>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80</xdr:row>
      <xdr:rowOff>0</xdr:rowOff>
    </xdr:from>
    <xdr:ext cx="99921" cy="264656"/>
    <xdr:sp macro="" textlink="">
      <xdr:nvSpPr>
        <xdr:cNvPr id="375" name="Text Box 9" hidden="1">
          <a:extLst>
            <a:ext uri="{FF2B5EF4-FFF2-40B4-BE49-F238E27FC236}">
              <a16:creationId xmlns:a16="http://schemas.microsoft.com/office/drawing/2014/main" id="{77F5D749-8998-4C9A-AFC2-A9FE367F3E12}"/>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376" name="Text Box 8" hidden="1">
          <a:extLst>
            <a:ext uri="{FF2B5EF4-FFF2-40B4-BE49-F238E27FC236}">
              <a16:creationId xmlns:a16="http://schemas.microsoft.com/office/drawing/2014/main" id="{67400B31-6667-453B-861D-53BABBE41A0B}"/>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377" name="Text Box 9" hidden="1">
          <a:extLst>
            <a:ext uri="{FF2B5EF4-FFF2-40B4-BE49-F238E27FC236}">
              <a16:creationId xmlns:a16="http://schemas.microsoft.com/office/drawing/2014/main" id="{313F0CFA-E47E-4FB8-BF0B-5988EABBCA31}"/>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378" name="Text Box 8" hidden="1">
          <a:extLst>
            <a:ext uri="{FF2B5EF4-FFF2-40B4-BE49-F238E27FC236}">
              <a16:creationId xmlns:a16="http://schemas.microsoft.com/office/drawing/2014/main" id="{11E83EDD-4F84-4A55-A0E9-80F851FB358F}"/>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379" name="Text Box 9" hidden="1">
          <a:extLst>
            <a:ext uri="{FF2B5EF4-FFF2-40B4-BE49-F238E27FC236}">
              <a16:creationId xmlns:a16="http://schemas.microsoft.com/office/drawing/2014/main" id="{94998689-E142-431D-9AB4-2B50EC184FF4}"/>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380" name="Text Box 8" hidden="1">
          <a:extLst>
            <a:ext uri="{FF2B5EF4-FFF2-40B4-BE49-F238E27FC236}">
              <a16:creationId xmlns:a16="http://schemas.microsoft.com/office/drawing/2014/main" id="{0405086D-FA37-4483-BE48-B28A2F7AFA7F}"/>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381" name="Text Box 9" hidden="1">
          <a:extLst>
            <a:ext uri="{FF2B5EF4-FFF2-40B4-BE49-F238E27FC236}">
              <a16:creationId xmlns:a16="http://schemas.microsoft.com/office/drawing/2014/main" id="{7FF60C55-748E-4DA1-B01C-EF0EB655B7CE}"/>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810" cy="279366"/>
    <xdr:sp macro="" textlink="">
      <xdr:nvSpPr>
        <xdr:cNvPr id="382" name="Text Box 9" hidden="1">
          <a:extLst>
            <a:ext uri="{FF2B5EF4-FFF2-40B4-BE49-F238E27FC236}">
              <a16:creationId xmlns:a16="http://schemas.microsoft.com/office/drawing/2014/main" id="{CA939BE5-4AD6-4686-BF70-008A265E411D}"/>
            </a:ext>
          </a:extLst>
        </xdr:cNvPr>
        <xdr:cNvSpPr txBox="1">
          <a:spLocks noChangeArrowheads="1"/>
        </xdr:cNvSpPr>
      </xdr:nvSpPr>
      <xdr:spPr bwMode="auto">
        <a:xfrm>
          <a:off x="6797040" y="2739307"/>
          <a:ext cx="52462"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103526" cy="291440"/>
    <xdr:sp macro="" textlink="">
      <xdr:nvSpPr>
        <xdr:cNvPr id="383" name="Text Box 9" hidden="1">
          <a:extLst>
            <a:ext uri="{FF2B5EF4-FFF2-40B4-BE49-F238E27FC236}">
              <a16:creationId xmlns:a16="http://schemas.microsoft.com/office/drawing/2014/main" id="{AC41B867-8954-4AEE-9C62-5D217C381CFF}"/>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35"/>
    <xdr:sp macro="" textlink="">
      <xdr:nvSpPr>
        <xdr:cNvPr id="384" name="Text Box 8" hidden="1">
          <a:extLst>
            <a:ext uri="{FF2B5EF4-FFF2-40B4-BE49-F238E27FC236}">
              <a16:creationId xmlns:a16="http://schemas.microsoft.com/office/drawing/2014/main" id="{C75E4101-EBAE-49C9-8A5C-72BB48C1FEDB}"/>
            </a:ext>
          </a:extLst>
        </xdr:cNvPr>
        <xdr:cNvSpPr txBox="1">
          <a:spLocks noChangeArrowheads="1"/>
        </xdr:cNvSpPr>
      </xdr:nvSpPr>
      <xdr:spPr bwMode="auto">
        <a:xfrm>
          <a:off x="3217545" y="2739307"/>
          <a:ext cx="3810" cy="4007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89635"/>
    <xdr:sp macro="" textlink="">
      <xdr:nvSpPr>
        <xdr:cNvPr id="385" name="Text Box 9" hidden="1">
          <a:extLst>
            <a:ext uri="{FF2B5EF4-FFF2-40B4-BE49-F238E27FC236}">
              <a16:creationId xmlns:a16="http://schemas.microsoft.com/office/drawing/2014/main" id="{6A16A41A-798A-430F-AC7F-499C4BFFE68A}"/>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386" name="Text Box 8" hidden="1">
          <a:extLst>
            <a:ext uri="{FF2B5EF4-FFF2-40B4-BE49-F238E27FC236}">
              <a16:creationId xmlns:a16="http://schemas.microsoft.com/office/drawing/2014/main" id="{A07AC1DB-87F8-4ED5-A138-4D9CEE38723F}"/>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387" name="Text Box 9" hidden="1">
          <a:extLst>
            <a:ext uri="{FF2B5EF4-FFF2-40B4-BE49-F238E27FC236}">
              <a16:creationId xmlns:a16="http://schemas.microsoft.com/office/drawing/2014/main" id="{2F06852D-37FD-4953-990B-E12EDBE13D82}"/>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388" name="Text Box 9" hidden="1">
          <a:extLst>
            <a:ext uri="{FF2B5EF4-FFF2-40B4-BE49-F238E27FC236}">
              <a16:creationId xmlns:a16="http://schemas.microsoft.com/office/drawing/2014/main" id="{EBF2B8EC-2544-4BF9-9745-A67376871ED1}"/>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91862" cy="172352"/>
    <xdr:sp macro="" textlink="">
      <xdr:nvSpPr>
        <xdr:cNvPr id="389" name="Text Box 9" hidden="1">
          <a:extLst>
            <a:ext uri="{FF2B5EF4-FFF2-40B4-BE49-F238E27FC236}">
              <a16:creationId xmlns:a16="http://schemas.microsoft.com/office/drawing/2014/main" id="{1FDD7F81-B9F2-41F0-9C16-40D52BB2107E}"/>
            </a:ext>
          </a:extLst>
        </xdr:cNvPr>
        <xdr:cNvSpPr txBox="1">
          <a:spLocks noChangeArrowheads="1"/>
        </xdr:cNvSpPr>
      </xdr:nvSpPr>
      <xdr:spPr bwMode="auto">
        <a:xfrm>
          <a:off x="6797040" y="2739307"/>
          <a:ext cx="73281" cy="1934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462"/>
    <xdr:sp macro="" textlink="">
      <xdr:nvSpPr>
        <xdr:cNvPr id="390" name="Text Box 8" hidden="1">
          <a:extLst>
            <a:ext uri="{FF2B5EF4-FFF2-40B4-BE49-F238E27FC236}">
              <a16:creationId xmlns:a16="http://schemas.microsoft.com/office/drawing/2014/main" id="{9088FA54-217C-4AAE-A17E-362C0F809589}"/>
            </a:ext>
          </a:extLst>
        </xdr:cNvPr>
        <xdr:cNvSpPr txBox="1">
          <a:spLocks noChangeArrowheads="1"/>
        </xdr:cNvSpPr>
      </xdr:nvSpPr>
      <xdr:spPr bwMode="auto">
        <a:xfrm>
          <a:off x="3217545" y="2739307"/>
          <a:ext cx="3810" cy="15573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462"/>
    <xdr:sp macro="" textlink="">
      <xdr:nvSpPr>
        <xdr:cNvPr id="391" name="Text Box 9" hidden="1">
          <a:extLst>
            <a:ext uri="{FF2B5EF4-FFF2-40B4-BE49-F238E27FC236}">
              <a16:creationId xmlns:a16="http://schemas.microsoft.com/office/drawing/2014/main" id="{2FC49673-D3BA-420A-9F74-B99618AA17C6}"/>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462"/>
    <xdr:sp macro="" textlink="">
      <xdr:nvSpPr>
        <xdr:cNvPr id="392" name="Text Box 8" hidden="1">
          <a:extLst>
            <a:ext uri="{FF2B5EF4-FFF2-40B4-BE49-F238E27FC236}">
              <a16:creationId xmlns:a16="http://schemas.microsoft.com/office/drawing/2014/main" id="{CCC09984-A662-4608-A4F3-BE27BCC5D15E}"/>
            </a:ext>
          </a:extLst>
        </xdr:cNvPr>
        <xdr:cNvSpPr txBox="1">
          <a:spLocks noChangeArrowheads="1"/>
        </xdr:cNvSpPr>
      </xdr:nvSpPr>
      <xdr:spPr bwMode="auto">
        <a:xfrm>
          <a:off x="3217545" y="2739307"/>
          <a:ext cx="3810" cy="15573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462"/>
    <xdr:sp macro="" textlink="">
      <xdr:nvSpPr>
        <xdr:cNvPr id="393" name="Text Box 9" hidden="1">
          <a:extLst>
            <a:ext uri="{FF2B5EF4-FFF2-40B4-BE49-F238E27FC236}">
              <a16:creationId xmlns:a16="http://schemas.microsoft.com/office/drawing/2014/main" id="{7A4EC47D-93D2-455E-BF72-20E199C55CBF}"/>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503"/>
    <xdr:sp macro="" textlink="">
      <xdr:nvSpPr>
        <xdr:cNvPr id="394" name="Text Box 8" hidden="1">
          <a:extLst>
            <a:ext uri="{FF2B5EF4-FFF2-40B4-BE49-F238E27FC236}">
              <a16:creationId xmlns:a16="http://schemas.microsoft.com/office/drawing/2014/main" id="{B24C2909-5CCE-47C4-B5FE-E3AF6FF463D9}"/>
            </a:ext>
          </a:extLst>
        </xdr:cNvPr>
        <xdr:cNvSpPr txBox="1">
          <a:spLocks noChangeArrowheads="1"/>
        </xdr:cNvSpPr>
      </xdr:nvSpPr>
      <xdr:spPr bwMode="auto">
        <a:xfrm>
          <a:off x="3217545" y="2739307"/>
          <a:ext cx="3810" cy="15577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03"/>
    <xdr:sp macro="" textlink="">
      <xdr:nvSpPr>
        <xdr:cNvPr id="395" name="Text Box 9" hidden="1">
          <a:extLst>
            <a:ext uri="{FF2B5EF4-FFF2-40B4-BE49-F238E27FC236}">
              <a16:creationId xmlns:a16="http://schemas.microsoft.com/office/drawing/2014/main" id="{15BF50E1-29DC-43C5-B5AA-59C6979F93F8}"/>
            </a:ext>
          </a:extLst>
        </xdr:cNvPr>
        <xdr:cNvSpPr txBox="1">
          <a:spLocks noChangeArrowheads="1"/>
        </xdr:cNvSpPr>
      </xdr:nvSpPr>
      <xdr:spPr bwMode="auto">
        <a:xfrm>
          <a:off x="6797040" y="2739307"/>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5214"/>
    <xdr:sp macro="" textlink="">
      <xdr:nvSpPr>
        <xdr:cNvPr id="396" name="Text Box 8" hidden="1">
          <a:extLst>
            <a:ext uri="{FF2B5EF4-FFF2-40B4-BE49-F238E27FC236}">
              <a16:creationId xmlns:a16="http://schemas.microsoft.com/office/drawing/2014/main" id="{5EDA1892-D4A5-46D1-B12D-62719368CEB6}"/>
            </a:ext>
          </a:extLst>
        </xdr:cNvPr>
        <xdr:cNvSpPr txBox="1">
          <a:spLocks noChangeArrowheads="1"/>
        </xdr:cNvSpPr>
      </xdr:nvSpPr>
      <xdr:spPr bwMode="auto">
        <a:xfrm>
          <a:off x="3217545" y="2739307"/>
          <a:ext cx="3810" cy="15763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397" name="Text Box 8" hidden="1">
          <a:extLst>
            <a:ext uri="{FF2B5EF4-FFF2-40B4-BE49-F238E27FC236}">
              <a16:creationId xmlns:a16="http://schemas.microsoft.com/office/drawing/2014/main" id="{750B306D-47BA-47AE-9570-59905C9507B2}"/>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398" name="Text Box 9" hidden="1">
          <a:extLst>
            <a:ext uri="{FF2B5EF4-FFF2-40B4-BE49-F238E27FC236}">
              <a16:creationId xmlns:a16="http://schemas.microsoft.com/office/drawing/2014/main" id="{C36A64D1-4E55-4DCC-B528-57680CDB42BE}"/>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399" name="Text Box 8" hidden="1">
          <a:extLst>
            <a:ext uri="{FF2B5EF4-FFF2-40B4-BE49-F238E27FC236}">
              <a16:creationId xmlns:a16="http://schemas.microsoft.com/office/drawing/2014/main" id="{52FB2CAE-9672-42E1-B53A-6D6D1371CC2B}"/>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400" name="Text Box 9" hidden="1">
          <a:extLst>
            <a:ext uri="{FF2B5EF4-FFF2-40B4-BE49-F238E27FC236}">
              <a16:creationId xmlns:a16="http://schemas.microsoft.com/office/drawing/2014/main" id="{51A0CCFE-CE5C-44AB-A315-C12C802878AE}"/>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462"/>
    <xdr:sp macro="" textlink="">
      <xdr:nvSpPr>
        <xdr:cNvPr id="401" name="Text Box 8" hidden="1">
          <a:extLst>
            <a:ext uri="{FF2B5EF4-FFF2-40B4-BE49-F238E27FC236}">
              <a16:creationId xmlns:a16="http://schemas.microsoft.com/office/drawing/2014/main" id="{58E04A05-7A74-4A85-87D8-5DEE6E059E2F}"/>
            </a:ext>
          </a:extLst>
        </xdr:cNvPr>
        <xdr:cNvSpPr txBox="1">
          <a:spLocks noChangeArrowheads="1"/>
        </xdr:cNvSpPr>
      </xdr:nvSpPr>
      <xdr:spPr bwMode="auto">
        <a:xfrm>
          <a:off x="3217545" y="2739307"/>
          <a:ext cx="3810" cy="15573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462"/>
    <xdr:sp macro="" textlink="">
      <xdr:nvSpPr>
        <xdr:cNvPr id="402" name="Text Box 9" hidden="1">
          <a:extLst>
            <a:ext uri="{FF2B5EF4-FFF2-40B4-BE49-F238E27FC236}">
              <a16:creationId xmlns:a16="http://schemas.microsoft.com/office/drawing/2014/main" id="{565D9983-F915-4A06-9964-A37EBD9164E4}"/>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462"/>
    <xdr:sp macro="" textlink="">
      <xdr:nvSpPr>
        <xdr:cNvPr id="403" name="Text Box 8" hidden="1">
          <a:extLst>
            <a:ext uri="{FF2B5EF4-FFF2-40B4-BE49-F238E27FC236}">
              <a16:creationId xmlns:a16="http://schemas.microsoft.com/office/drawing/2014/main" id="{0D5E5459-8D27-46D7-801C-B2AD8F7A394A}"/>
            </a:ext>
          </a:extLst>
        </xdr:cNvPr>
        <xdr:cNvSpPr txBox="1">
          <a:spLocks noChangeArrowheads="1"/>
        </xdr:cNvSpPr>
      </xdr:nvSpPr>
      <xdr:spPr bwMode="auto">
        <a:xfrm>
          <a:off x="3217545" y="2739307"/>
          <a:ext cx="3810" cy="15573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462"/>
    <xdr:sp macro="" textlink="">
      <xdr:nvSpPr>
        <xdr:cNvPr id="404" name="Text Box 9" hidden="1">
          <a:extLst>
            <a:ext uri="{FF2B5EF4-FFF2-40B4-BE49-F238E27FC236}">
              <a16:creationId xmlns:a16="http://schemas.microsoft.com/office/drawing/2014/main" id="{6C0F8F72-5FB2-4724-A092-13B135EEFB3D}"/>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503"/>
    <xdr:sp macro="" textlink="">
      <xdr:nvSpPr>
        <xdr:cNvPr id="405" name="Text Box 8" hidden="1">
          <a:extLst>
            <a:ext uri="{FF2B5EF4-FFF2-40B4-BE49-F238E27FC236}">
              <a16:creationId xmlns:a16="http://schemas.microsoft.com/office/drawing/2014/main" id="{8B3E3273-B707-4C27-9ED1-C45A4730ED74}"/>
            </a:ext>
          </a:extLst>
        </xdr:cNvPr>
        <xdr:cNvSpPr txBox="1">
          <a:spLocks noChangeArrowheads="1"/>
        </xdr:cNvSpPr>
      </xdr:nvSpPr>
      <xdr:spPr bwMode="auto">
        <a:xfrm>
          <a:off x="3217545" y="2739307"/>
          <a:ext cx="3810" cy="15577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03"/>
    <xdr:sp macro="" textlink="">
      <xdr:nvSpPr>
        <xdr:cNvPr id="406" name="Text Box 9" hidden="1">
          <a:extLst>
            <a:ext uri="{FF2B5EF4-FFF2-40B4-BE49-F238E27FC236}">
              <a16:creationId xmlns:a16="http://schemas.microsoft.com/office/drawing/2014/main" id="{5F84F38E-EB82-4483-8F13-7AFA4A37DBC9}"/>
            </a:ext>
          </a:extLst>
        </xdr:cNvPr>
        <xdr:cNvSpPr txBox="1">
          <a:spLocks noChangeArrowheads="1"/>
        </xdr:cNvSpPr>
      </xdr:nvSpPr>
      <xdr:spPr bwMode="auto">
        <a:xfrm>
          <a:off x="6797040" y="2739307"/>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5214"/>
    <xdr:sp macro="" textlink="">
      <xdr:nvSpPr>
        <xdr:cNvPr id="407" name="Text Box 8" hidden="1">
          <a:extLst>
            <a:ext uri="{FF2B5EF4-FFF2-40B4-BE49-F238E27FC236}">
              <a16:creationId xmlns:a16="http://schemas.microsoft.com/office/drawing/2014/main" id="{740A30D6-8900-4C13-BE0B-43E81B2CD50F}"/>
            </a:ext>
          </a:extLst>
        </xdr:cNvPr>
        <xdr:cNvSpPr txBox="1">
          <a:spLocks noChangeArrowheads="1"/>
        </xdr:cNvSpPr>
      </xdr:nvSpPr>
      <xdr:spPr bwMode="auto">
        <a:xfrm>
          <a:off x="3217545" y="2739307"/>
          <a:ext cx="3810" cy="15763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408" name="Text Box 8" hidden="1">
          <a:extLst>
            <a:ext uri="{FF2B5EF4-FFF2-40B4-BE49-F238E27FC236}">
              <a16:creationId xmlns:a16="http://schemas.microsoft.com/office/drawing/2014/main" id="{DC3999ED-B966-4726-8CB6-FF1CC4AB2CAD}"/>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409" name="Text Box 9" hidden="1">
          <a:extLst>
            <a:ext uri="{FF2B5EF4-FFF2-40B4-BE49-F238E27FC236}">
              <a16:creationId xmlns:a16="http://schemas.microsoft.com/office/drawing/2014/main" id="{AA5738CD-06CA-4278-9D67-0F8BFC4D4ADF}"/>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810" cy="279366"/>
    <xdr:sp macro="" textlink="">
      <xdr:nvSpPr>
        <xdr:cNvPr id="410" name="Text Box 9" hidden="1">
          <a:extLst>
            <a:ext uri="{FF2B5EF4-FFF2-40B4-BE49-F238E27FC236}">
              <a16:creationId xmlns:a16="http://schemas.microsoft.com/office/drawing/2014/main" id="{2A71942F-B5DF-4F61-BA68-7D0C2F8B70DB}"/>
            </a:ext>
          </a:extLst>
        </xdr:cNvPr>
        <xdr:cNvSpPr txBox="1">
          <a:spLocks noChangeArrowheads="1"/>
        </xdr:cNvSpPr>
      </xdr:nvSpPr>
      <xdr:spPr bwMode="auto">
        <a:xfrm>
          <a:off x="6797040" y="2739307"/>
          <a:ext cx="52462"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91862" cy="172352"/>
    <xdr:sp macro="" textlink="">
      <xdr:nvSpPr>
        <xdr:cNvPr id="411" name="Text Box 9" hidden="1">
          <a:extLst>
            <a:ext uri="{FF2B5EF4-FFF2-40B4-BE49-F238E27FC236}">
              <a16:creationId xmlns:a16="http://schemas.microsoft.com/office/drawing/2014/main" id="{11BB2794-AD96-4FA3-B3FD-08B3BCD9696D}"/>
            </a:ext>
          </a:extLst>
        </xdr:cNvPr>
        <xdr:cNvSpPr txBox="1">
          <a:spLocks noChangeArrowheads="1"/>
        </xdr:cNvSpPr>
      </xdr:nvSpPr>
      <xdr:spPr bwMode="auto">
        <a:xfrm>
          <a:off x="6797040" y="2739307"/>
          <a:ext cx="73281" cy="1934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80</xdr:row>
      <xdr:rowOff>0</xdr:rowOff>
    </xdr:from>
    <xdr:ext cx="2381" cy="60197"/>
    <xdr:sp macro="" textlink="">
      <xdr:nvSpPr>
        <xdr:cNvPr id="412" name="Text Box 8" hidden="1">
          <a:extLst>
            <a:ext uri="{FF2B5EF4-FFF2-40B4-BE49-F238E27FC236}">
              <a16:creationId xmlns:a16="http://schemas.microsoft.com/office/drawing/2014/main" id="{0C205326-3730-4CD3-9DB9-3679FD7299C3}"/>
            </a:ext>
          </a:extLst>
        </xdr:cNvPr>
        <xdr:cNvSpPr txBox="1">
          <a:spLocks noChangeArrowheads="1"/>
        </xdr:cNvSpPr>
      </xdr:nvSpPr>
      <xdr:spPr bwMode="auto">
        <a:xfrm>
          <a:off x="476250" y="2743200"/>
          <a:ext cx="2381" cy="6879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79</xdr:row>
      <xdr:rowOff>514267</xdr:rowOff>
    </xdr:from>
    <xdr:ext cx="2381" cy="174380"/>
    <xdr:sp macro="" textlink="">
      <xdr:nvSpPr>
        <xdr:cNvPr id="413" name="Text Box 8" hidden="1">
          <a:extLst>
            <a:ext uri="{FF2B5EF4-FFF2-40B4-BE49-F238E27FC236}">
              <a16:creationId xmlns:a16="http://schemas.microsoft.com/office/drawing/2014/main" id="{8BA4B72C-3057-4A28-BFDE-0F2DED0DECF2}"/>
            </a:ext>
          </a:extLst>
        </xdr:cNvPr>
        <xdr:cNvSpPr txBox="1">
          <a:spLocks noChangeArrowheads="1"/>
        </xdr:cNvSpPr>
      </xdr:nvSpPr>
      <xdr:spPr bwMode="auto">
        <a:xfrm>
          <a:off x="476250" y="2739307"/>
          <a:ext cx="2381" cy="18825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91862" cy="174380"/>
    <xdr:sp macro="" textlink="">
      <xdr:nvSpPr>
        <xdr:cNvPr id="414" name="Text Box 9" hidden="1">
          <a:extLst>
            <a:ext uri="{FF2B5EF4-FFF2-40B4-BE49-F238E27FC236}">
              <a16:creationId xmlns:a16="http://schemas.microsoft.com/office/drawing/2014/main" id="{53BC613D-120D-4387-844A-C31CDACDDD57}"/>
            </a:ext>
          </a:extLst>
        </xdr:cNvPr>
        <xdr:cNvSpPr txBox="1">
          <a:spLocks noChangeArrowheads="1"/>
        </xdr:cNvSpPr>
      </xdr:nvSpPr>
      <xdr:spPr bwMode="auto">
        <a:xfrm>
          <a:off x="6797040" y="2739307"/>
          <a:ext cx="73281" cy="18825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79</xdr:row>
      <xdr:rowOff>514267</xdr:rowOff>
    </xdr:from>
    <xdr:ext cx="2381" cy="174380"/>
    <xdr:sp macro="" textlink="">
      <xdr:nvSpPr>
        <xdr:cNvPr id="415" name="Text Box 8" hidden="1">
          <a:extLst>
            <a:ext uri="{FF2B5EF4-FFF2-40B4-BE49-F238E27FC236}">
              <a16:creationId xmlns:a16="http://schemas.microsoft.com/office/drawing/2014/main" id="{C7DA0C1D-69F7-4097-A166-1ABA2E96F42D}"/>
            </a:ext>
          </a:extLst>
        </xdr:cNvPr>
        <xdr:cNvSpPr txBox="1">
          <a:spLocks noChangeArrowheads="1"/>
        </xdr:cNvSpPr>
      </xdr:nvSpPr>
      <xdr:spPr bwMode="auto">
        <a:xfrm>
          <a:off x="476250" y="2739307"/>
          <a:ext cx="2381" cy="18825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103526" cy="291440"/>
    <xdr:sp macro="" textlink="">
      <xdr:nvSpPr>
        <xdr:cNvPr id="416" name="Text Box 9" hidden="1">
          <a:extLst>
            <a:ext uri="{FF2B5EF4-FFF2-40B4-BE49-F238E27FC236}">
              <a16:creationId xmlns:a16="http://schemas.microsoft.com/office/drawing/2014/main" id="{724BEC44-5E0A-436F-BE85-4683B3620834}"/>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35"/>
    <xdr:sp macro="" textlink="">
      <xdr:nvSpPr>
        <xdr:cNvPr id="417" name="Text Box 8" hidden="1">
          <a:extLst>
            <a:ext uri="{FF2B5EF4-FFF2-40B4-BE49-F238E27FC236}">
              <a16:creationId xmlns:a16="http://schemas.microsoft.com/office/drawing/2014/main" id="{41C258E0-B27C-42DF-9307-AFAF8A438E9D}"/>
            </a:ext>
          </a:extLst>
        </xdr:cNvPr>
        <xdr:cNvSpPr txBox="1">
          <a:spLocks noChangeArrowheads="1"/>
        </xdr:cNvSpPr>
      </xdr:nvSpPr>
      <xdr:spPr bwMode="auto">
        <a:xfrm>
          <a:off x="3217545" y="2739307"/>
          <a:ext cx="3810" cy="4007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89635"/>
    <xdr:sp macro="" textlink="">
      <xdr:nvSpPr>
        <xdr:cNvPr id="418" name="Text Box 9" hidden="1">
          <a:extLst>
            <a:ext uri="{FF2B5EF4-FFF2-40B4-BE49-F238E27FC236}">
              <a16:creationId xmlns:a16="http://schemas.microsoft.com/office/drawing/2014/main" id="{BD255983-C29C-40B0-A476-CBF21B36E574}"/>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419" name="Text Box 8" hidden="1">
          <a:extLst>
            <a:ext uri="{FF2B5EF4-FFF2-40B4-BE49-F238E27FC236}">
              <a16:creationId xmlns:a16="http://schemas.microsoft.com/office/drawing/2014/main" id="{6CE54776-0071-4357-A58C-27E04D11238D}"/>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420" name="Text Box 9" hidden="1">
          <a:extLst>
            <a:ext uri="{FF2B5EF4-FFF2-40B4-BE49-F238E27FC236}">
              <a16:creationId xmlns:a16="http://schemas.microsoft.com/office/drawing/2014/main" id="{DC264554-AD35-49EC-9344-186BD9D7A9C9}"/>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421" name="Text Box 9" hidden="1">
          <a:extLst>
            <a:ext uri="{FF2B5EF4-FFF2-40B4-BE49-F238E27FC236}">
              <a16:creationId xmlns:a16="http://schemas.microsoft.com/office/drawing/2014/main" id="{D04BC61E-EFB8-4800-B577-C0A08D805984}"/>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91862" cy="164487"/>
    <xdr:sp macro="" textlink="">
      <xdr:nvSpPr>
        <xdr:cNvPr id="422" name="Text Box 9" hidden="1">
          <a:extLst>
            <a:ext uri="{FF2B5EF4-FFF2-40B4-BE49-F238E27FC236}">
              <a16:creationId xmlns:a16="http://schemas.microsoft.com/office/drawing/2014/main" id="{4999502A-90A0-4CB6-843F-86782A1914B8}"/>
            </a:ext>
          </a:extLst>
        </xdr:cNvPr>
        <xdr:cNvSpPr txBox="1">
          <a:spLocks noChangeArrowheads="1"/>
        </xdr:cNvSpPr>
      </xdr:nvSpPr>
      <xdr:spPr bwMode="auto">
        <a:xfrm>
          <a:off x="6797040" y="2739307"/>
          <a:ext cx="73281" cy="1780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595"/>
    <xdr:sp macro="" textlink="">
      <xdr:nvSpPr>
        <xdr:cNvPr id="423" name="Text Box 8" hidden="1">
          <a:extLst>
            <a:ext uri="{FF2B5EF4-FFF2-40B4-BE49-F238E27FC236}">
              <a16:creationId xmlns:a16="http://schemas.microsoft.com/office/drawing/2014/main" id="{680CF19D-4B33-457F-AC68-96231A534575}"/>
            </a:ext>
          </a:extLst>
        </xdr:cNvPr>
        <xdr:cNvSpPr txBox="1">
          <a:spLocks noChangeArrowheads="1"/>
        </xdr:cNvSpPr>
      </xdr:nvSpPr>
      <xdr:spPr bwMode="auto">
        <a:xfrm>
          <a:off x="3217545" y="2739307"/>
          <a:ext cx="3810" cy="1480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424" name="Text Box 9" hidden="1">
          <a:extLst>
            <a:ext uri="{FF2B5EF4-FFF2-40B4-BE49-F238E27FC236}">
              <a16:creationId xmlns:a16="http://schemas.microsoft.com/office/drawing/2014/main" id="{8831749C-DF4C-4A96-BA5C-381F6BCB91DF}"/>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595"/>
    <xdr:sp macro="" textlink="">
      <xdr:nvSpPr>
        <xdr:cNvPr id="425" name="Text Box 8" hidden="1">
          <a:extLst>
            <a:ext uri="{FF2B5EF4-FFF2-40B4-BE49-F238E27FC236}">
              <a16:creationId xmlns:a16="http://schemas.microsoft.com/office/drawing/2014/main" id="{F2814D03-FD10-4F84-B7B7-55F95C4AEE59}"/>
            </a:ext>
          </a:extLst>
        </xdr:cNvPr>
        <xdr:cNvSpPr txBox="1">
          <a:spLocks noChangeArrowheads="1"/>
        </xdr:cNvSpPr>
      </xdr:nvSpPr>
      <xdr:spPr bwMode="auto">
        <a:xfrm>
          <a:off x="3217545" y="2739307"/>
          <a:ext cx="3810" cy="1480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426" name="Text Box 9" hidden="1">
          <a:extLst>
            <a:ext uri="{FF2B5EF4-FFF2-40B4-BE49-F238E27FC236}">
              <a16:creationId xmlns:a16="http://schemas.microsoft.com/office/drawing/2014/main" id="{472BEEDE-83A6-4C77-AC29-CD104A857A57}"/>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635"/>
    <xdr:sp macro="" textlink="">
      <xdr:nvSpPr>
        <xdr:cNvPr id="427" name="Text Box 8" hidden="1">
          <a:extLst>
            <a:ext uri="{FF2B5EF4-FFF2-40B4-BE49-F238E27FC236}">
              <a16:creationId xmlns:a16="http://schemas.microsoft.com/office/drawing/2014/main" id="{F56B695D-7E02-4518-A1C8-B441D614193E}"/>
            </a:ext>
          </a:extLst>
        </xdr:cNvPr>
        <xdr:cNvSpPr txBox="1">
          <a:spLocks noChangeArrowheads="1"/>
        </xdr:cNvSpPr>
      </xdr:nvSpPr>
      <xdr:spPr bwMode="auto">
        <a:xfrm>
          <a:off x="3217545" y="2739307"/>
          <a:ext cx="3810" cy="148124"/>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635"/>
    <xdr:sp macro="" textlink="">
      <xdr:nvSpPr>
        <xdr:cNvPr id="428" name="Text Box 9" hidden="1">
          <a:extLst>
            <a:ext uri="{FF2B5EF4-FFF2-40B4-BE49-F238E27FC236}">
              <a16:creationId xmlns:a16="http://schemas.microsoft.com/office/drawing/2014/main" id="{A558F644-2B88-4B11-B6B5-0551979E9000}"/>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34947"/>
    <xdr:sp macro="" textlink="">
      <xdr:nvSpPr>
        <xdr:cNvPr id="429" name="Text Box 8" hidden="1">
          <a:extLst>
            <a:ext uri="{FF2B5EF4-FFF2-40B4-BE49-F238E27FC236}">
              <a16:creationId xmlns:a16="http://schemas.microsoft.com/office/drawing/2014/main" id="{F871A394-4907-43BC-80CD-75478549FB1B}"/>
            </a:ext>
          </a:extLst>
        </xdr:cNvPr>
        <xdr:cNvSpPr txBox="1">
          <a:spLocks noChangeArrowheads="1"/>
        </xdr:cNvSpPr>
      </xdr:nvSpPr>
      <xdr:spPr bwMode="auto">
        <a:xfrm>
          <a:off x="3217545" y="2739307"/>
          <a:ext cx="3810" cy="142444"/>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430" name="Text Box 8" hidden="1">
          <a:extLst>
            <a:ext uri="{FF2B5EF4-FFF2-40B4-BE49-F238E27FC236}">
              <a16:creationId xmlns:a16="http://schemas.microsoft.com/office/drawing/2014/main" id="{30FB32A3-40C3-4052-B1CB-03ABA58733C3}"/>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431" name="Text Box 9" hidden="1">
          <a:extLst>
            <a:ext uri="{FF2B5EF4-FFF2-40B4-BE49-F238E27FC236}">
              <a16:creationId xmlns:a16="http://schemas.microsoft.com/office/drawing/2014/main" id="{2C941B61-2916-4079-B705-304C1DCAB0DE}"/>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432" name="Text Box 8" hidden="1">
          <a:extLst>
            <a:ext uri="{FF2B5EF4-FFF2-40B4-BE49-F238E27FC236}">
              <a16:creationId xmlns:a16="http://schemas.microsoft.com/office/drawing/2014/main" id="{927FDD64-ACB7-4711-B5EA-A507409175E9}"/>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433" name="Text Box 9" hidden="1">
          <a:extLst>
            <a:ext uri="{FF2B5EF4-FFF2-40B4-BE49-F238E27FC236}">
              <a16:creationId xmlns:a16="http://schemas.microsoft.com/office/drawing/2014/main" id="{A2BCE252-7687-49D4-95AF-951469FFF53E}"/>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595"/>
    <xdr:sp macro="" textlink="">
      <xdr:nvSpPr>
        <xdr:cNvPr id="434" name="Text Box 8" hidden="1">
          <a:extLst>
            <a:ext uri="{FF2B5EF4-FFF2-40B4-BE49-F238E27FC236}">
              <a16:creationId xmlns:a16="http://schemas.microsoft.com/office/drawing/2014/main" id="{B4BBBB3C-92AA-4874-B920-F5ECF86EE969}"/>
            </a:ext>
          </a:extLst>
        </xdr:cNvPr>
        <xdr:cNvSpPr txBox="1">
          <a:spLocks noChangeArrowheads="1"/>
        </xdr:cNvSpPr>
      </xdr:nvSpPr>
      <xdr:spPr bwMode="auto">
        <a:xfrm>
          <a:off x="3217545" y="2739307"/>
          <a:ext cx="3810" cy="1480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435" name="Text Box 9" hidden="1">
          <a:extLst>
            <a:ext uri="{FF2B5EF4-FFF2-40B4-BE49-F238E27FC236}">
              <a16:creationId xmlns:a16="http://schemas.microsoft.com/office/drawing/2014/main" id="{98591C93-BC19-4299-8E82-A3C616BA6993}"/>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595"/>
    <xdr:sp macro="" textlink="">
      <xdr:nvSpPr>
        <xdr:cNvPr id="436" name="Text Box 8" hidden="1">
          <a:extLst>
            <a:ext uri="{FF2B5EF4-FFF2-40B4-BE49-F238E27FC236}">
              <a16:creationId xmlns:a16="http://schemas.microsoft.com/office/drawing/2014/main" id="{6D899C83-B625-41D3-A4F4-4EAC86A64AAD}"/>
            </a:ext>
          </a:extLst>
        </xdr:cNvPr>
        <xdr:cNvSpPr txBox="1">
          <a:spLocks noChangeArrowheads="1"/>
        </xdr:cNvSpPr>
      </xdr:nvSpPr>
      <xdr:spPr bwMode="auto">
        <a:xfrm>
          <a:off x="3217545" y="2739307"/>
          <a:ext cx="3810" cy="1480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437" name="Text Box 9" hidden="1">
          <a:extLst>
            <a:ext uri="{FF2B5EF4-FFF2-40B4-BE49-F238E27FC236}">
              <a16:creationId xmlns:a16="http://schemas.microsoft.com/office/drawing/2014/main" id="{442C0AFB-C4E2-4445-8138-2319040AC93B}"/>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635"/>
    <xdr:sp macro="" textlink="">
      <xdr:nvSpPr>
        <xdr:cNvPr id="438" name="Text Box 8" hidden="1">
          <a:extLst>
            <a:ext uri="{FF2B5EF4-FFF2-40B4-BE49-F238E27FC236}">
              <a16:creationId xmlns:a16="http://schemas.microsoft.com/office/drawing/2014/main" id="{3DEB459F-1729-4B39-B07A-05D0109C8D0B}"/>
            </a:ext>
          </a:extLst>
        </xdr:cNvPr>
        <xdr:cNvSpPr txBox="1">
          <a:spLocks noChangeArrowheads="1"/>
        </xdr:cNvSpPr>
      </xdr:nvSpPr>
      <xdr:spPr bwMode="auto">
        <a:xfrm>
          <a:off x="3217545" y="2739307"/>
          <a:ext cx="3810" cy="148124"/>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635"/>
    <xdr:sp macro="" textlink="">
      <xdr:nvSpPr>
        <xdr:cNvPr id="439" name="Text Box 9" hidden="1">
          <a:extLst>
            <a:ext uri="{FF2B5EF4-FFF2-40B4-BE49-F238E27FC236}">
              <a16:creationId xmlns:a16="http://schemas.microsoft.com/office/drawing/2014/main" id="{30CB5FE8-C8E6-431B-A7E3-D2B3E1ABA28B}"/>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34947"/>
    <xdr:sp macro="" textlink="">
      <xdr:nvSpPr>
        <xdr:cNvPr id="440" name="Text Box 8" hidden="1">
          <a:extLst>
            <a:ext uri="{FF2B5EF4-FFF2-40B4-BE49-F238E27FC236}">
              <a16:creationId xmlns:a16="http://schemas.microsoft.com/office/drawing/2014/main" id="{22DDEFF3-8F40-4EF4-BA5D-DCAB83892389}"/>
            </a:ext>
          </a:extLst>
        </xdr:cNvPr>
        <xdr:cNvSpPr txBox="1">
          <a:spLocks noChangeArrowheads="1"/>
        </xdr:cNvSpPr>
      </xdr:nvSpPr>
      <xdr:spPr bwMode="auto">
        <a:xfrm>
          <a:off x="3217545" y="2739307"/>
          <a:ext cx="3810" cy="142444"/>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441" name="Text Box 8" hidden="1">
          <a:extLst>
            <a:ext uri="{FF2B5EF4-FFF2-40B4-BE49-F238E27FC236}">
              <a16:creationId xmlns:a16="http://schemas.microsoft.com/office/drawing/2014/main" id="{570C3EC2-959A-4056-ADD4-99C34D7B99F8}"/>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442" name="Text Box 9" hidden="1">
          <a:extLst>
            <a:ext uri="{FF2B5EF4-FFF2-40B4-BE49-F238E27FC236}">
              <a16:creationId xmlns:a16="http://schemas.microsoft.com/office/drawing/2014/main" id="{2E691E9A-321D-4041-92A9-96A4DA8D3967}"/>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72376" cy="279366"/>
    <xdr:sp macro="" textlink="">
      <xdr:nvSpPr>
        <xdr:cNvPr id="443" name="Text Box 9" hidden="1">
          <a:extLst>
            <a:ext uri="{FF2B5EF4-FFF2-40B4-BE49-F238E27FC236}">
              <a16:creationId xmlns:a16="http://schemas.microsoft.com/office/drawing/2014/main" id="{F6F79A5E-A145-400E-9309-878183301311}"/>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91862" cy="164487"/>
    <xdr:sp macro="" textlink="">
      <xdr:nvSpPr>
        <xdr:cNvPr id="444" name="Text Box 9" hidden="1">
          <a:extLst>
            <a:ext uri="{FF2B5EF4-FFF2-40B4-BE49-F238E27FC236}">
              <a16:creationId xmlns:a16="http://schemas.microsoft.com/office/drawing/2014/main" id="{A7BEC89C-E995-4EC7-9A60-F87E7DC791DB}"/>
            </a:ext>
          </a:extLst>
        </xdr:cNvPr>
        <xdr:cNvSpPr txBox="1">
          <a:spLocks noChangeArrowheads="1"/>
        </xdr:cNvSpPr>
      </xdr:nvSpPr>
      <xdr:spPr bwMode="auto">
        <a:xfrm>
          <a:off x="6797040" y="2739307"/>
          <a:ext cx="73281" cy="1780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91862" cy="147502"/>
    <xdr:sp macro="" textlink="">
      <xdr:nvSpPr>
        <xdr:cNvPr id="445" name="Text Box 9" hidden="1">
          <a:extLst>
            <a:ext uri="{FF2B5EF4-FFF2-40B4-BE49-F238E27FC236}">
              <a16:creationId xmlns:a16="http://schemas.microsoft.com/office/drawing/2014/main" id="{D1F58C74-0682-4E54-81B3-C682AD621C9F}"/>
            </a:ext>
          </a:extLst>
        </xdr:cNvPr>
        <xdr:cNvSpPr txBox="1">
          <a:spLocks noChangeArrowheads="1"/>
        </xdr:cNvSpPr>
      </xdr:nvSpPr>
      <xdr:spPr bwMode="auto">
        <a:xfrm>
          <a:off x="6797040" y="2739307"/>
          <a:ext cx="73281" cy="16074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446" name="Text Box 9" hidden="1">
          <a:extLst>
            <a:ext uri="{FF2B5EF4-FFF2-40B4-BE49-F238E27FC236}">
              <a16:creationId xmlns:a16="http://schemas.microsoft.com/office/drawing/2014/main" id="{FD019F53-9214-48F4-BBED-55DA97DCAF5B}"/>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96421"/>
    <xdr:sp macro="" textlink="">
      <xdr:nvSpPr>
        <xdr:cNvPr id="447" name="Text Box 8" hidden="1">
          <a:extLst>
            <a:ext uri="{FF2B5EF4-FFF2-40B4-BE49-F238E27FC236}">
              <a16:creationId xmlns:a16="http://schemas.microsoft.com/office/drawing/2014/main" id="{2BA69963-7FDA-4386-85B0-43D7918A2F02}"/>
            </a:ext>
          </a:extLst>
        </xdr:cNvPr>
        <xdr:cNvSpPr txBox="1">
          <a:spLocks noChangeArrowheads="1"/>
        </xdr:cNvSpPr>
      </xdr:nvSpPr>
      <xdr:spPr bwMode="auto">
        <a:xfrm>
          <a:off x="3217545" y="2739307"/>
          <a:ext cx="3810" cy="40954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448" name="Text Box 9" hidden="1">
          <a:extLst>
            <a:ext uri="{FF2B5EF4-FFF2-40B4-BE49-F238E27FC236}">
              <a16:creationId xmlns:a16="http://schemas.microsoft.com/office/drawing/2014/main" id="{B2E4ABE7-DE7C-4348-B84F-CBE0E53E5D02}"/>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449" name="Text Box 8" hidden="1">
          <a:extLst>
            <a:ext uri="{FF2B5EF4-FFF2-40B4-BE49-F238E27FC236}">
              <a16:creationId xmlns:a16="http://schemas.microsoft.com/office/drawing/2014/main" id="{F47EC244-DC30-4239-9C89-9A134BC9819A}"/>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450" name="Text Box 9" hidden="1">
          <a:extLst>
            <a:ext uri="{FF2B5EF4-FFF2-40B4-BE49-F238E27FC236}">
              <a16:creationId xmlns:a16="http://schemas.microsoft.com/office/drawing/2014/main" id="{697419D2-15B6-48EF-B8F8-2FD954110240}"/>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451" name="Text Box 9" hidden="1">
          <a:extLst>
            <a:ext uri="{FF2B5EF4-FFF2-40B4-BE49-F238E27FC236}">
              <a16:creationId xmlns:a16="http://schemas.microsoft.com/office/drawing/2014/main" id="{512EB57C-33F8-4A31-8683-57BAF6515FCE}"/>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452" name="Text Box 8" hidden="1">
          <a:extLst>
            <a:ext uri="{FF2B5EF4-FFF2-40B4-BE49-F238E27FC236}">
              <a16:creationId xmlns:a16="http://schemas.microsoft.com/office/drawing/2014/main" id="{F39CAE86-4960-4F9D-A53A-BFD2789720EE}"/>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453" name="Text Box 9" hidden="1">
          <a:extLst>
            <a:ext uri="{FF2B5EF4-FFF2-40B4-BE49-F238E27FC236}">
              <a16:creationId xmlns:a16="http://schemas.microsoft.com/office/drawing/2014/main" id="{5879CD58-FD21-4CAF-8D87-EED71FFFB612}"/>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454" name="Text Box 8" hidden="1">
          <a:extLst>
            <a:ext uri="{FF2B5EF4-FFF2-40B4-BE49-F238E27FC236}">
              <a16:creationId xmlns:a16="http://schemas.microsoft.com/office/drawing/2014/main" id="{03D98844-28D8-41AB-BF93-15454090697C}"/>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455" name="Text Box 9" hidden="1">
          <a:extLst>
            <a:ext uri="{FF2B5EF4-FFF2-40B4-BE49-F238E27FC236}">
              <a16:creationId xmlns:a16="http://schemas.microsoft.com/office/drawing/2014/main" id="{B3819D0D-8AF1-44E1-84AD-B589F737D97C}"/>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456" name="Text Box 8" hidden="1">
          <a:extLst>
            <a:ext uri="{FF2B5EF4-FFF2-40B4-BE49-F238E27FC236}">
              <a16:creationId xmlns:a16="http://schemas.microsoft.com/office/drawing/2014/main" id="{BEED333F-15BC-4FE7-99B5-35BA58240739}"/>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457" name="Text Box 9" hidden="1">
          <a:extLst>
            <a:ext uri="{FF2B5EF4-FFF2-40B4-BE49-F238E27FC236}">
              <a16:creationId xmlns:a16="http://schemas.microsoft.com/office/drawing/2014/main" id="{CCCF4A88-46A2-4762-9A69-DBB4823D92EA}"/>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810" cy="279366"/>
    <xdr:sp macro="" textlink="">
      <xdr:nvSpPr>
        <xdr:cNvPr id="458" name="Text Box 9" hidden="1">
          <a:extLst>
            <a:ext uri="{FF2B5EF4-FFF2-40B4-BE49-F238E27FC236}">
              <a16:creationId xmlns:a16="http://schemas.microsoft.com/office/drawing/2014/main" id="{3BAEF61B-8D8C-4DB3-BEE8-05D9E90B286B}"/>
            </a:ext>
          </a:extLst>
        </xdr:cNvPr>
        <xdr:cNvSpPr txBox="1">
          <a:spLocks noChangeArrowheads="1"/>
        </xdr:cNvSpPr>
      </xdr:nvSpPr>
      <xdr:spPr bwMode="auto">
        <a:xfrm>
          <a:off x="6797040" y="2739307"/>
          <a:ext cx="52462"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103526" cy="291440"/>
    <xdr:sp macro="" textlink="">
      <xdr:nvSpPr>
        <xdr:cNvPr id="459" name="Text Box 9" hidden="1">
          <a:extLst>
            <a:ext uri="{FF2B5EF4-FFF2-40B4-BE49-F238E27FC236}">
              <a16:creationId xmlns:a16="http://schemas.microsoft.com/office/drawing/2014/main" id="{73F89E78-6927-4394-BFCB-3BEC40D736D6}"/>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35"/>
    <xdr:sp macro="" textlink="">
      <xdr:nvSpPr>
        <xdr:cNvPr id="460" name="Text Box 8" hidden="1">
          <a:extLst>
            <a:ext uri="{FF2B5EF4-FFF2-40B4-BE49-F238E27FC236}">
              <a16:creationId xmlns:a16="http://schemas.microsoft.com/office/drawing/2014/main" id="{C3F38BF0-6629-4713-BDAD-A5B31786971B}"/>
            </a:ext>
          </a:extLst>
        </xdr:cNvPr>
        <xdr:cNvSpPr txBox="1">
          <a:spLocks noChangeArrowheads="1"/>
        </xdr:cNvSpPr>
      </xdr:nvSpPr>
      <xdr:spPr bwMode="auto">
        <a:xfrm>
          <a:off x="3217545" y="2739307"/>
          <a:ext cx="3810" cy="4007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89635"/>
    <xdr:sp macro="" textlink="">
      <xdr:nvSpPr>
        <xdr:cNvPr id="461" name="Text Box 9" hidden="1">
          <a:extLst>
            <a:ext uri="{FF2B5EF4-FFF2-40B4-BE49-F238E27FC236}">
              <a16:creationId xmlns:a16="http://schemas.microsoft.com/office/drawing/2014/main" id="{BF664BDA-FE77-4BF3-B797-B54692025DD2}"/>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462" name="Text Box 8" hidden="1">
          <a:extLst>
            <a:ext uri="{FF2B5EF4-FFF2-40B4-BE49-F238E27FC236}">
              <a16:creationId xmlns:a16="http://schemas.microsoft.com/office/drawing/2014/main" id="{86A40FD7-2C0D-4511-B8E7-09204FDEADD8}"/>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463" name="Text Box 9" hidden="1">
          <a:extLst>
            <a:ext uri="{FF2B5EF4-FFF2-40B4-BE49-F238E27FC236}">
              <a16:creationId xmlns:a16="http://schemas.microsoft.com/office/drawing/2014/main" id="{38F25DEF-C88F-4633-91E2-50D815FF3513}"/>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464" name="Text Box 9" hidden="1">
          <a:extLst>
            <a:ext uri="{FF2B5EF4-FFF2-40B4-BE49-F238E27FC236}">
              <a16:creationId xmlns:a16="http://schemas.microsoft.com/office/drawing/2014/main" id="{7252AB43-C431-45D7-9FCF-02CFB735958A}"/>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465" name="Text Box 8" hidden="1">
          <a:extLst>
            <a:ext uri="{FF2B5EF4-FFF2-40B4-BE49-F238E27FC236}">
              <a16:creationId xmlns:a16="http://schemas.microsoft.com/office/drawing/2014/main" id="{9A612C77-4560-4C5F-B2D1-D5750774E791}"/>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466" name="Text Box 9" hidden="1">
          <a:extLst>
            <a:ext uri="{FF2B5EF4-FFF2-40B4-BE49-F238E27FC236}">
              <a16:creationId xmlns:a16="http://schemas.microsoft.com/office/drawing/2014/main" id="{48C80211-3356-480A-ACD3-8D6410A20839}"/>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467" name="Text Box 8" hidden="1">
          <a:extLst>
            <a:ext uri="{FF2B5EF4-FFF2-40B4-BE49-F238E27FC236}">
              <a16:creationId xmlns:a16="http://schemas.microsoft.com/office/drawing/2014/main" id="{CF5270B9-B7FC-43ED-B1A9-5CB647FB91B0}"/>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468" name="Text Box 9" hidden="1">
          <a:extLst>
            <a:ext uri="{FF2B5EF4-FFF2-40B4-BE49-F238E27FC236}">
              <a16:creationId xmlns:a16="http://schemas.microsoft.com/office/drawing/2014/main" id="{94F056B8-0395-4BDA-9148-DD7C77D67BA3}"/>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469" name="Text Box 8" hidden="1">
          <a:extLst>
            <a:ext uri="{FF2B5EF4-FFF2-40B4-BE49-F238E27FC236}">
              <a16:creationId xmlns:a16="http://schemas.microsoft.com/office/drawing/2014/main" id="{E859A40E-FAD1-45A9-AD92-D63ADAAFF58D}"/>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470" name="Text Box 9" hidden="1">
          <a:extLst>
            <a:ext uri="{FF2B5EF4-FFF2-40B4-BE49-F238E27FC236}">
              <a16:creationId xmlns:a16="http://schemas.microsoft.com/office/drawing/2014/main" id="{C380248B-BF8D-40A0-8620-8C7129FB2570}"/>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72376" cy="279366"/>
    <xdr:sp macro="" textlink="">
      <xdr:nvSpPr>
        <xdr:cNvPr id="471" name="Text Box 9" hidden="1">
          <a:extLst>
            <a:ext uri="{FF2B5EF4-FFF2-40B4-BE49-F238E27FC236}">
              <a16:creationId xmlns:a16="http://schemas.microsoft.com/office/drawing/2014/main" id="{A54564D9-6ACA-4036-B97F-877C9FEBA0BC}"/>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472" name="Text Box 9" hidden="1">
          <a:extLst>
            <a:ext uri="{FF2B5EF4-FFF2-40B4-BE49-F238E27FC236}">
              <a16:creationId xmlns:a16="http://schemas.microsoft.com/office/drawing/2014/main" id="{6D781B5A-4A4C-4EC6-8C5E-28EF2055A657}"/>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96421"/>
    <xdr:sp macro="" textlink="">
      <xdr:nvSpPr>
        <xdr:cNvPr id="473" name="Text Box 8" hidden="1">
          <a:extLst>
            <a:ext uri="{FF2B5EF4-FFF2-40B4-BE49-F238E27FC236}">
              <a16:creationId xmlns:a16="http://schemas.microsoft.com/office/drawing/2014/main" id="{119F21FB-E5D2-44C0-A70B-01373747AD5A}"/>
            </a:ext>
          </a:extLst>
        </xdr:cNvPr>
        <xdr:cNvSpPr txBox="1">
          <a:spLocks noChangeArrowheads="1"/>
        </xdr:cNvSpPr>
      </xdr:nvSpPr>
      <xdr:spPr bwMode="auto">
        <a:xfrm>
          <a:off x="3217545" y="2739307"/>
          <a:ext cx="3810" cy="40954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474" name="Text Box 9" hidden="1">
          <a:extLst>
            <a:ext uri="{FF2B5EF4-FFF2-40B4-BE49-F238E27FC236}">
              <a16:creationId xmlns:a16="http://schemas.microsoft.com/office/drawing/2014/main" id="{39728408-E269-4615-9744-1FB0CA62FF1D}"/>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475" name="Text Box 8" hidden="1">
          <a:extLst>
            <a:ext uri="{FF2B5EF4-FFF2-40B4-BE49-F238E27FC236}">
              <a16:creationId xmlns:a16="http://schemas.microsoft.com/office/drawing/2014/main" id="{9160BCC5-2543-405B-984C-505EA486F249}"/>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476" name="Text Box 9" hidden="1">
          <a:extLst>
            <a:ext uri="{FF2B5EF4-FFF2-40B4-BE49-F238E27FC236}">
              <a16:creationId xmlns:a16="http://schemas.microsoft.com/office/drawing/2014/main" id="{00C4A6FC-1980-4DC0-B7AC-E55F0D6E6286}"/>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477" name="Text Box 9" hidden="1">
          <a:extLst>
            <a:ext uri="{FF2B5EF4-FFF2-40B4-BE49-F238E27FC236}">
              <a16:creationId xmlns:a16="http://schemas.microsoft.com/office/drawing/2014/main" id="{C359D350-9E60-4A34-96D3-FF37797C5740}"/>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478" name="Text Box 8" hidden="1">
          <a:extLst>
            <a:ext uri="{FF2B5EF4-FFF2-40B4-BE49-F238E27FC236}">
              <a16:creationId xmlns:a16="http://schemas.microsoft.com/office/drawing/2014/main" id="{50B41B8C-045F-4EA4-A23C-C99706B010F9}"/>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479" name="Text Box 9" hidden="1">
          <a:extLst>
            <a:ext uri="{FF2B5EF4-FFF2-40B4-BE49-F238E27FC236}">
              <a16:creationId xmlns:a16="http://schemas.microsoft.com/office/drawing/2014/main" id="{3795BE82-0F43-4FD5-A6E0-5C23284D18B6}"/>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480" name="Text Box 8" hidden="1">
          <a:extLst>
            <a:ext uri="{FF2B5EF4-FFF2-40B4-BE49-F238E27FC236}">
              <a16:creationId xmlns:a16="http://schemas.microsoft.com/office/drawing/2014/main" id="{1F7E2334-7AE0-4A4E-A073-8D006020B256}"/>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481" name="Text Box 9" hidden="1">
          <a:extLst>
            <a:ext uri="{FF2B5EF4-FFF2-40B4-BE49-F238E27FC236}">
              <a16:creationId xmlns:a16="http://schemas.microsoft.com/office/drawing/2014/main" id="{D20ADF5D-66B7-480E-9EE0-04789C837076}"/>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482" name="Text Box 8" hidden="1">
          <a:extLst>
            <a:ext uri="{FF2B5EF4-FFF2-40B4-BE49-F238E27FC236}">
              <a16:creationId xmlns:a16="http://schemas.microsoft.com/office/drawing/2014/main" id="{A9A09E44-68FD-47DF-92E8-BAD5A64BB763}"/>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483" name="Text Box 9" hidden="1">
          <a:extLst>
            <a:ext uri="{FF2B5EF4-FFF2-40B4-BE49-F238E27FC236}">
              <a16:creationId xmlns:a16="http://schemas.microsoft.com/office/drawing/2014/main" id="{087DE90D-A110-410A-A9B1-99E116372485}"/>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72376" cy="279366"/>
    <xdr:sp macro="" textlink="">
      <xdr:nvSpPr>
        <xdr:cNvPr id="484" name="Text Box 9" hidden="1">
          <a:extLst>
            <a:ext uri="{FF2B5EF4-FFF2-40B4-BE49-F238E27FC236}">
              <a16:creationId xmlns:a16="http://schemas.microsoft.com/office/drawing/2014/main" id="{3EE30606-4882-4ED2-8B1F-1FAD9E4D8925}"/>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485" name="Text Box 9" hidden="1">
          <a:extLst>
            <a:ext uri="{FF2B5EF4-FFF2-40B4-BE49-F238E27FC236}">
              <a16:creationId xmlns:a16="http://schemas.microsoft.com/office/drawing/2014/main" id="{5D7836A7-D2FD-48C1-9586-F11286891BD4}"/>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96421"/>
    <xdr:sp macro="" textlink="">
      <xdr:nvSpPr>
        <xdr:cNvPr id="486" name="Text Box 8" hidden="1">
          <a:extLst>
            <a:ext uri="{FF2B5EF4-FFF2-40B4-BE49-F238E27FC236}">
              <a16:creationId xmlns:a16="http://schemas.microsoft.com/office/drawing/2014/main" id="{59C2633B-263D-42DC-8ED8-1514D5EB5E0C}"/>
            </a:ext>
          </a:extLst>
        </xdr:cNvPr>
        <xdr:cNvSpPr txBox="1">
          <a:spLocks noChangeArrowheads="1"/>
        </xdr:cNvSpPr>
      </xdr:nvSpPr>
      <xdr:spPr bwMode="auto">
        <a:xfrm>
          <a:off x="3217545" y="2739307"/>
          <a:ext cx="3810" cy="40954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487" name="Text Box 9" hidden="1">
          <a:extLst>
            <a:ext uri="{FF2B5EF4-FFF2-40B4-BE49-F238E27FC236}">
              <a16:creationId xmlns:a16="http://schemas.microsoft.com/office/drawing/2014/main" id="{F3141234-0463-43BC-BAF9-E45135A79E8E}"/>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488" name="Text Box 8" hidden="1">
          <a:extLst>
            <a:ext uri="{FF2B5EF4-FFF2-40B4-BE49-F238E27FC236}">
              <a16:creationId xmlns:a16="http://schemas.microsoft.com/office/drawing/2014/main" id="{94CEC819-03CD-4359-B94C-03CC9D5BD47B}"/>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489" name="Text Box 9" hidden="1">
          <a:extLst>
            <a:ext uri="{FF2B5EF4-FFF2-40B4-BE49-F238E27FC236}">
              <a16:creationId xmlns:a16="http://schemas.microsoft.com/office/drawing/2014/main" id="{DCC19541-B1C2-4CC9-978B-358E72B090ED}"/>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490" name="Text Box 9" hidden="1">
          <a:extLst>
            <a:ext uri="{FF2B5EF4-FFF2-40B4-BE49-F238E27FC236}">
              <a16:creationId xmlns:a16="http://schemas.microsoft.com/office/drawing/2014/main" id="{F0FFBECA-9A49-45CB-A1C4-026FE5C82FA6}"/>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491" name="Text Box 8" hidden="1">
          <a:extLst>
            <a:ext uri="{FF2B5EF4-FFF2-40B4-BE49-F238E27FC236}">
              <a16:creationId xmlns:a16="http://schemas.microsoft.com/office/drawing/2014/main" id="{3BDDC7FC-6FB9-4310-9A19-677E1D2BF02A}"/>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492" name="Text Box 9" hidden="1">
          <a:extLst>
            <a:ext uri="{FF2B5EF4-FFF2-40B4-BE49-F238E27FC236}">
              <a16:creationId xmlns:a16="http://schemas.microsoft.com/office/drawing/2014/main" id="{C2026EF2-A210-428E-A31C-13E6EBB816AA}"/>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493" name="Text Box 8" hidden="1">
          <a:extLst>
            <a:ext uri="{FF2B5EF4-FFF2-40B4-BE49-F238E27FC236}">
              <a16:creationId xmlns:a16="http://schemas.microsoft.com/office/drawing/2014/main" id="{A2BDF2A4-9B98-47F1-A8DA-7801C2FE3020}"/>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494" name="Text Box 9" hidden="1">
          <a:extLst>
            <a:ext uri="{FF2B5EF4-FFF2-40B4-BE49-F238E27FC236}">
              <a16:creationId xmlns:a16="http://schemas.microsoft.com/office/drawing/2014/main" id="{3F45CE8D-9B0E-4BCB-A5E9-CFB667F4A32B}"/>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495" name="Text Box 8" hidden="1">
          <a:extLst>
            <a:ext uri="{FF2B5EF4-FFF2-40B4-BE49-F238E27FC236}">
              <a16:creationId xmlns:a16="http://schemas.microsoft.com/office/drawing/2014/main" id="{BABA852E-7D1F-4992-A011-01E87308BEA6}"/>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496" name="Text Box 9" hidden="1">
          <a:extLst>
            <a:ext uri="{FF2B5EF4-FFF2-40B4-BE49-F238E27FC236}">
              <a16:creationId xmlns:a16="http://schemas.microsoft.com/office/drawing/2014/main" id="{7B2167C2-60C1-4276-B1E0-DE77AF2B74CE}"/>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72376" cy="279366"/>
    <xdr:sp macro="" textlink="">
      <xdr:nvSpPr>
        <xdr:cNvPr id="497" name="Text Box 9" hidden="1">
          <a:extLst>
            <a:ext uri="{FF2B5EF4-FFF2-40B4-BE49-F238E27FC236}">
              <a16:creationId xmlns:a16="http://schemas.microsoft.com/office/drawing/2014/main" id="{B96F109E-D03B-4235-B135-5879D91A239B}"/>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498" name="Text Box 9" hidden="1">
          <a:extLst>
            <a:ext uri="{FF2B5EF4-FFF2-40B4-BE49-F238E27FC236}">
              <a16:creationId xmlns:a16="http://schemas.microsoft.com/office/drawing/2014/main" id="{DBE8FCAF-BF61-4BA4-B5C4-3DA24A227C37}"/>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96421"/>
    <xdr:sp macro="" textlink="">
      <xdr:nvSpPr>
        <xdr:cNvPr id="499" name="Text Box 8" hidden="1">
          <a:extLst>
            <a:ext uri="{FF2B5EF4-FFF2-40B4-BE49-F238E27FC236}">
              <a16:creationId xmlns:a16="http://schemas.microsoft.com/office/drawing/2014/main" id="{BACFB3C4-AC6A-40DB-8F44-BB6C1A45505B}"/>
            </a:ext>
          </a:extLst>
        </xdr:cNvPr>
        <xdr:cNvSpPr txBox="1">
          <a:spLocks noChangeArrowheads="1"/>
        </xdr:cNvSpPr>
      </xdr:nvSpPr>
      <xdr:spPr bwMode="auto">
        <a:xfrm>
          <a:off x="3217545" y="2739307"/>
          <a:ext cx="3810" cy="40954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500" name="Text Box 9" hidden="1">
          <a:extLst>
            <a:ext uri="{FF2B5EF4-FFF2-40B4-BE49-F238E27FC236}">
              <a16:creationId xmlns:a16="http://schemas.microsoft.com/office/drawing/2014/main" id="{F6020F57-5C4A-4707-BBD0-5DEAC65E2183}"/>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501" name="Text Box 8" hidden="1">
          <a:extLst>
            <a:ext uri="{FF2B5EF4-FFF2-40B4-BE49-F238E27FC236}">
              <a16:creationId xmlns:a16="http://schemas.microsoft.com/office/drawing/2014/main" id="{498D37D9-9C4C-45C8-9E04-41E1B0DB77D8}"/>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502" name="Text Box 9" hidden="1">
          <a:extLst>
            <a:ext uri="{FF2B5EF4-FFF2-40B4-BE49-F238E27FC236}">
              <a16:creationId xmlns:a16="http://schemas.microsoft.com/office/drawing/2014/main" id="{CD523646-7DBE-455F-9DF2-BD48F15B24F0}"/>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503" name="Text Box 9" hidden="1">
          <a:extLst>
            <a:ext uri="{FF2B5EF4-FFF2-40B4-BE49-F238E27FC236}">
              <a16:creationId xmlns:a16="http://schemas.microsoft.com/office/drawing/2014/main" id="{5D88D65F-1FF0-4928-8E2E-FCC1BDDAF041}"/>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91862" cy="164487"/>
    <xdr:sp macro="" textlink="">
      <xdr:nvSpPr>
        <xdr:cNvPr id="504" name="Text Box 9" hidden="1">
          <a:extLst>
            <a:ext uri="{FF2B5EF4-FFF2-40B4-BE49-F238E27FC236}">
              <a16:creationId xmlns:a16="http://schemas.microsoft.com/office/drawing/2014/main" id="{B318C6E6-2FA1-4357-8822-AB194C344671}"/>
            </a:ext>
          </a:extLst>
        </xdr:cNvPr>
        <xdr:cNvSpPr txBox="1">
          <a:spLocks noChangeArrowheads="1"/>
        </xdr:cNvSpPr>
      </xdr:nvSpPr>
      <xdr:spPr bwMode="auto">
        <a:xfrm>
          <a:off x="6797040" y="2739307"/>
          <a:ext cx="73281" cy="1780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595"/>
    <xdr:sp macro="" textlink="">
      <xdr:nvSpPr>
        <xdr:cNvPr id="505" name="Text Box 8" hidden="1">
          <a:extLst>
            <a:ext uri="{FF2B5EF4-FFF2-40B4-BE49-F238E27FC236}">
              <a16:creationId xmlns:a16="http://schemas.microsoft.com/office/drawing/2014/main" id="{D5B28FDD-967F-460F-90B1-E1CA35FE74B4}"/>
            </a:ext>
          </a:extLst>
        </xdr:cNvPr>
        <xdr:cNvSpPr txBox="1">
          <a:spLocks noChangeArrowheads="1"/>
        </xdr:cNvSpPr>
      </xdr:nvSpPr>
      <xdr:spPr bwMode="auto">
        <a:xfrm>
          <a:off x="3217545" y="2739307"/>
          <a:ext cx="3810" cy="1480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506" name="Text Box 9" hidden="1">
          <a:extLst>
            <a:ext uri="{FF2B5EF4-FFF2-40B4-BE49-F238E27FC236}">
              <a16:creationId xmlns:a16="http://schemas.microsoft.com/office/drawing/2014/main" id="{63556A6A-19CA-443B-AD2C-863DB104EDDD}"/>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595"/>
    <xdr:sp macro="" textlink="">
      <xdr:nvSpPr>
        <xdr:cNvPr id="507" name="Text Box 8" hidden="1">
          <a:extLst>
            <a:ext uri="{FF2B5EF4-FFF2-40B4-BE49-F238E27FC236}">
              <a16:creationId xmlns:a16="http://schemas.microsoft.com/office/drawing/2014/main" id="{FA6C5D08-808D-431B-8505-78CD0C2E4D48}"/>
            </a:ext>
          </a:extLst>
        </xdr:cNvPr>
        <xdr:cNvSpPr txBox="1">
          <a:spLocks noChangeArrowheads="1"/>
        </xdr:cNvSpPr>
      </xdr:nvSpPr>
      <xdr:spPr bwMode="auto">
        <a:xfrm>
          <a:off x="3217545" y="2739307"/>
          <a:ext cx="3810" cy="1480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508" name="Text Box 9" hidden="1">
          <a:extLst>
            <a:ext uri="{FF2B5EF4-FFF2-40B4-BE49-F238E27FC236}">
              <a16:creationId xmlns:a16="http://schemas.microsoft.com/office/drawing/2014/main" id="{BEB7D725-1EEE-4146-B29E-89B31E6F22FB}"/>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635"/>
    <xdr:sp macro="" textlink="">
      <xdr:nvSpPr>
        <xdr:cNvPr id="509" name="Text Box 8" hidden="1">
          <a:extLst>
            <a:ext uri="{FF2B5EF4-FFF2-40B4-BE49-F238E27FC236}">
              <a16:creationId xmlns:a16="http://schemas.microsoft.com/office/drawing/2014/main" id="{AD74DF26-C1CF-49A1-90BB-BB087EFED22B}"/>
            </a:ext>
          </a:extLst>
        </xdr:cNvPr>
        <xdr:cNvSpPr txBox="1">
          <a:spLocks noChangeArrowheads="1"/>
        </xdr:cNvSpPr>
      </xdr:nvSpPr>
      <xdr:spPr bwMode="auto">
        <a:xfrm>
          <a:off x="3217545" y="2739307"/>
          <a:ext cx="3810" cy="148124"/>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635"/>
    <xdr:sp macro="" textlink="">
      <xdr:nvSpPr>
        <xdr:cNvPr id="510" name="Text Box 9" hidden="1">
          <a:extLst>
            <a:ext uri="{FF2B5EF4-FFF2-40B4-BE49-F238E27FC236}">
              <a16:creationId xmlns:a16="http://schemas.microsoft.com/office/drawing/2014/main" id="{AD52E17C-9042-4B8E-8179-07D24A312DA7}"/>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34947"/>
    <xdr:sp macro="" textlink="">
      <xdr:nvSpPr>
        <xdr:cNvPr id="511" name="Text Box 8" hidden="1">
          <a:extLst>
            <a:ext uri="{FF2B5EF4-FFF2-40B4-BE49-F238E27FC236}">
              <a16:creationId xmlns:a16="http://schemas.microsoft.com/office/drawing/2014/main" id="{AAE352EA-57A5-416A-B30A-BA87A29831A4}"/>
            </a:ext>
          </a:extLst>
        </xdr:cNvPr>
        <xdr:cNvSpPr txBox="1">
          <a:spLocks noChangeArrowheads="1"/>
        </xdr:cNvSpPr>
      </xdr:nvSpPr>
      <xdr:spPr bwMode="auto">
        <a:xfrm>
          <a:off x="3217545" y="2739307"/>
          <a:ext cx="3810" cy="142444"/>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512" name="Text Box 8" hidden="1">
          <a:extLst>
            <a:ext uri="{FF2B5EF4-FFF2-40B4-BE49-F238E27FC236}">
              <a16:creationId xmlns:a16="http://schemas.microsoft.com/office/drawing/2014/main" id="{010F49B7-D534-49BC-9407-CD946B0B6770}"/>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513" name="Text Box 9" hidden="1">
          <a:extLst>
            <a:ext uri="{FF2B5EF4-FFF2-40B4-BE49-F238E27FC236}">
              <a16:creationId xmlns:a16="http://schemas.microsoft.com/office/drawing/2014/main" id="{D3A028E6-1DAC-4E1D-A55C-5B0189D2B682}"/>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514" name="Text Box 8" hidden="1">
          <a:extLst>
            <a:ext uri="{FF2B5EF4-FFF2-40B4-BE49-F238E27FC236}">
              <a16:creationId xmlns:a16="http://schemas.microsoft.com/office/drawing/2014/main" id="{2CFAED2E-BDC7-4621-A236-E2D266FAF49D}"/>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515" name="Text Box 9" hidden="1">
          <a:extLst>
            <a:ext uri="{FF2B5EF4-FFF2-40B4-BE49-F238E27FC236}">
              <a16:creationId xmlns:a16="http://schemas.microsoft.com/office/drawing/2014/main" id="{F00844B6-13D7-4734-A371-8D4A51E54323}"/>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595"/>
    <xdr:sp macro="" textlink="">
      <xdr:nvSpPr>
        <xdr:cNvPr id="516" name="Text Box 8" hidden="1">
          <a:extLst>
            <a:ext uri="{FF2B5EF4-FFF2-40B4-BE49-F238E27FC236}">
              <a16:creationId xmlns:a16="http://schemas.microsoft.com/office/drawing/2014/main" id="{D8044803-B4DF-4164-8D8F-C4170D08AA60}"/>
            </a:ext>
          </a:extLst>
        </xdr:cNvPr>
        <xdr:cNvSpPr txBox="1">
          <a:spLocks noChangeArrowheads="1"/>
        </xdr:cNvSpPr>
      </xdr:nvSpPr>
      <xdr:spPr bwMode="auto">
        <a:xfrm>
          <a:off x="3217545" y="2739307"/>
          <a:ext cx="3810" cy="1480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517" name="Text Box 9" hidden="1">
          <a:extLst>
            <a:ext uri="{FF2B5EF4-FFF2-40B4-BE49-F238E27FC236}">
              <a16:creationId xmlns:a16="http://schemas.microsoft.com/office/drawing/2014/main" id="{96F40DC4-892F-4787-B155-0C272E1E3323}"/>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595"/>
    <xdr:sp macro="" textlink="">
      <xdr:nvSpPr>
        <xdr:cNvPr id="518" name="Text Box 8" hidden="1">
          <a:extLst>
            <a:ext uri="{FF2B5EF4-FFF2-40B4-BE49-F238E27FC236}">
              <a16:creationId xmlns:a16="http://schemas.microsoft.com/office/drawing/2014/main" id="{408EFB1C-8044-40F4-84ED-1618E45416A4}"/>
            </a:ext>
          </a:extLst>
        </xdr:cNvPr>
        <xdr:cNvSpPr txBox="1">
          <a:spLocks noChangeArrowheads="1"/>
        </xdr:cNvSpPr>
      </xdr:nvSpPr>
      <xdr:spPr bwMode="auto">
        <a:xfrm>
          <a:off x="3217545" y="2739307"/>
          <a:ext cx="3810" cy="1480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519" name="Text Box 9" hidden="1">
          <a:extLst>
            <a:ext uri="{FF2B5EF4-FFF2-40B4-BE49-F238E27FC236}">
              <a16:creationId xmlns:a16="http://schemas.microsoft.com/office/drawing/2014/main" id="{ACA5F18B-19F6-4BDC-B8F9-CC871853004B}"/>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43635"/>
    <xdr:sp macro="" textlink="">
      <xdr:nvSpPr>
        <xdr:cNvPr id="520" name="Text Box 8" hidden="1">
          <a:extLst>
            <a:ext uri="{FF2B5EF4-FFF2-40B4-BE49-F238E27FC236}">
              <a16:creationId xmlns:a16="http://schemas.microsoft.com/office/drawing/2014/main" id="{FBAD4727-B011-4CE5-9D4C-6112ABA6D60A}"/>
            </a:ext>
          </a:extLst>
        </xdr:cNvPr>
        <xdr:cNvSpPr txBox="1">
          <a:spLocks noChangeArrowheads="1"/>
        </xdr:cNvSpPr>
      </xdr:nvSpPr>
      <xdr:spPr bwMode="auto">
        <a:xfrm>
          <a:off x="3217545" y="2739307"/>
          <a:ext cx="3810" cy="148124"/>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635"/>
    <xdr:sp macro="" textlink="">
      <xdr:nvSpPr>
        <xdr:cNvPr id="521" name="Text Box 9" hidden="1">
          <a:extLst>
            <a:ext uri="{FF2B5EF4-FFF2-40B4-BE49-F238E27FC236}">
              <a16:creationId xmlns:a16="http://schemas.microsoft.com/office/drawing/2014/main" id="{AAD2558A-03E3-4602-B489-E67378CD604D}"/>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134947"/>
    <xdr:sp macro="" textlink="">
      <xdr:nvSpPr>
        <xdr:cNvPr id="522" name="Text Box 8" hidden="1">
          <a:extLst>
            <a:ext uri="{FF2B5EF4-FFF2-40B4-BE49-F238E27FC236}">
              <a16:creationId xmlns:a16="http://schemas.microsoft.com/office/drawing/2014/main" id="{C140B7D7-9658-4C8D-90F3-F185CB973C80}"/>
            </a:ext>
          </a:extLst>
        </xdr:cNvPr>
        <xdr:cNvSpPr txBox="1">
          <a:spLocks noChangeArrowheads="1"/>
        </xdr:cNvSpPr>
      </xdr:nvSpPr>
      <xdr:spPr bwMode="auto">
        <a:xfrm>
          <a:off x="3217545" y="2739307"/>
          <a:ext cx="3810" cy="142444"/>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523" name="Text Box 8" hidden="1">
          <a:extLst>
            <a:ext uri="{FF2B5EF4-FFF2-40B4-BE49-F238E27FC236}">
              <a16:creationId xmlns:a16="http://schemas.microsoft.com/office/drawing/2014/main" id="{A24876F9-5F4C-4951-B8EB-CC3EFFBE5327}"/>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524" name="Text Box 9" hidden="1">
          <a:extLst>
            <a:ext uri="{FF2B5EF4-FFF2-40B4-BE49-F238E27FC236}">
              <a16:creationId xmlns:a16="http://schemas.microsoft.com/office/drawing/2014/main" id="{6A148BA1-DA00-4CCF-BFB2-4AC279F9B8B2}"/>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72376" cy="279366"/>
    <xdr:sp macro="" textlink="">
      <xdr:nvSpPr>
        <xdr:cNvPr id="525" name="Text Box 9" hidden="1">
          <a:extLst>
            <a:ext uri="{FF2B5EF4-FFF2-40B4-BE49-F238E27FC236}">
              <a16:creationId xmlns:a16="http://schemas.microsoft.com/office/drawing/2014/main" id="{92CDD55C-5A24-4E71-AFBC-3B568CB35C42}"/>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91862" cy="164487"/>
    <xdr:sp macro="" textlink="">
      <xdr:nvSpPr>
        <xdr:cNvPr id="526" name="Text Box 9" hidden="1">
          <a:extLst>
            <a:ext uri="{FF2B5EF4-FFF2-40B4-BE49-F238E27FC236}">
              <a16:creationId xmlns:a16="http://schemas.microsoft.com/office/drawing/2014/main" id="{6580793D-EAEC-46B9-8092-056DB4BFA4AE}"/>
            </a:ext>
          </a:extLst>
        </xdr:cNvPr>
        <xdr:cNvSpPr txBox="1">
          <a:spLocks noChangeArrowheads="1"/>
        </xdr:cNvSpPr>
      </xdr:nvSpPr>
      <xdr:spPr bwMode="auto">
        <a:xfrm>
          <a:off x="6797040" y="2739307"/>
          <a:ext cx="73281" cy="1780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91862" cy="147502"/>
    <xdr:sp macro="" textlink="">
      <xdr:nvSpPr>
        <xdr:cNvPr id="527" name="Text Box 9" hidden="1">
          <a:extLst>
            <a:ext uri="{FF2B5EF4-FFF2-40B4-BE49-F238E27FC236}">
              <a16:creationId xmlns:a16="http://schemas.microsoft.com/office/drawing/2014/main" id="{DC8CB9BD-2874-4B64-8DFE-B6EF8CC8DA1A}"/>
            </a:ext>
          </a:extLst>
        </xdr:cNvPr>
        <xdr:cNvSpPr txBox="1">
          <a:spLocks noChangeArrowheads="1"/>
        </xdr:cNvSpPr>
      </xdr:nvSpPr>
      <xdr:spPr bwMode="auto">
        <a:xfrm>
          <a:off x="6797040" y="2739307"/>
          <a:ext cx="73281" cy="16074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528" name="Text Box 9" hidden="1">
          <a:extLst>
            <a:ext uri="{FF2B5EF4-FFF2-40B4-BE49-F238E27FC236}">
              <a16:creationId xmlns:a16="http://schemas.microsoft.com/office/drawing/2014/main" id="{0F0128E7-F1B5-41F2-8A39-3FAD444AB1BB}"/>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96421"/>
    <xdr:sp macro="" textlink="">
      <xdr:nvSpPr>
        <xdr:cNvPr id="529" name="Text Box 8" hidden="1">
          <a:extLst>
            <a:ext uri="{FF2B5EF4-FFF2-40B4-BE49-F238E27FC236}">
              <a16:creationId xmlns:a16="http://schemas.microsoft.com/office/drawing/2014/main" id="{B4390BD2-F702-4ABB-B388-0DB3B92E598F}"/>
            </a:ext>
          </a:extLst>
        </xdr:cNvPr>
        <xdr:cNvSpPr txBox="1">
          <a:spLocks noChangeArrowheads="1"/>
        </xdr:cNvSpPr>
      </xdr:nvSpPr>
      <xdr:spPr bwMode="auto">
        <a:xfrm>
          <a:off x="3217545" y="2739307"/>
          <a:ext cx="3810" cy="40954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530" name="Text Box 9" hidden="1">
          <a:extLst>
            <a:ext uri="{FF2B5EF4-FFF2-40B4-BE49-F238E27FC236}">
              <a16:creationId xmlns:a16="http://schemas.microsoft.com/office/drawing/2014/main" id="{FEFD916E-FE52-48E0-AAD2-CEFB5A25825A}"/>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531" name="Text Box 8" hidden="1">
          <a:extLst>
            <a:ext uri="{FF2B5EF4-FFF2-40B4-BE49-F238E27FC236}">
              <a16:creationId xmlns:a16="http://schemas.microsoft.com/office/drawing/2014/main" id="{6E1A1451-5549-42DF-B808-63B96B941CFD}"/>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532" name="Text Box 9" hidden="1">
          <a:extLst>
            <a:ext uri="{FF2B5EF4-FFF2-40B4-BE49-F238E27FC236}">
              <a16:creationId xmlns:a16="http://schemas.microsoft.com/office/drawing/2014/main" id="{7B843978-7DCB-4428-93D1-F857AC9E0EB8}"/>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533" name="Text Box 9" hidden="1">
          <a:extLst>
            <a:ext uri="{FF2B5EF4-FFF2-40B4-BE49-F238E27FC236}">
              <a16:creationId xmlns:a16="http://schemas.microsoft.com/office/drawing/2014/main" id="{7DA0618A-7E89-43FF-B8EB-3EC0F7C53BFD}"/>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534" name="Text Box 8" hidden="1">
          <a:extLst>
            <a:ext uri="{FF2B5EF4-FFF2-40B4-BE49-F238E27FC236}">
              <a16:creationId xmlns:a16="http://schemas.microsoft.com/office/drawing/2014/main" id="{2B42C8E5-FCF6-4707-B8F4-C458DC835527}"/>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535" name="Text Box 9" hidden="1">
          <a:extLst>
            <a:ext uri="{FF2B5EF4-FFF2-40B4-BE49-F238E27FC236}">
              <a16:creationId xmlns:a16="http://schemas.microsoft.com/office/drawing/2014/main" id="{9C2D2ED2-2CBD-44BB-B563-DD9D43757C74}"/>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536" name="Text Box 8" hidden="1">
          <a:extLst>
            <a:ext uri="{FF2B5EF4-FFF2-40B4-BE49-F238E27FC236}">
              <a16:creationId xmlns:a16="http://schemas.microsoft.com/office/drawing/2014/main" id="{BA860A08-85AF-40D6-849C-B95569FB66D8}"/>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537" name="Text Box 9" hidden="1">
          <a:extLst>
            <a:ext uri="{FF2B5EF4-FFF2-40B4-BE49-F238E27FC236}">
              <a16:creationId xmlns:a16="http://schemas.microsoft.com/office/drawing/2014/main" id="{DE2E7F52-EE06-4B32-B08C-21ADD6CE3888}"/>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538" name="Text Box 8" hidden="1">
          <a:extLst>
            <a:ext uri="{FF2B5EF4-FFF2-40B4-BE49-F238E27FC236}">
              <a16:creationId xmlns:a16="http://schemas.microsoft.com/office/drawing/2014/main" id="{CE4E4917-E1DA-40C5-87E7-6856DBE03323}"/>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539" name="Text Box 9" hidden="1">
          <a:extLst>
            <a:ext uri="{FF2B5EF4-FFF2-40B4-BE49-F238E27FC236}">
              <a16:creationId xmlns:a16="http://schemas.microsoft.com/office/drawing/2014/main" id="{9115905C-B276-4836-8891-AC31C964E50A}"/>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72376" cy="279366"/>
    <xdr:sp macro="" textlink="">
      <xdr:nvSpPr>
        <xdr:cNvPr id="540" name="Text Box 9" hidden="1">
          <a:extLst>
            <a:ext uri="{FF2B5EF4-FFF2-40B4-BE49-F238E27FC236}">
              <a16:creationId xmlns:a16="http://schemas.microsoft.com/office/drawing/2014/main" id="{4BA0BE22-A90E-43A3-9385-66E475ABED90}"/>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541" name="Text Box 9" hidden="1">
          <a:extLst>
            <a:ext uri="{FF2B5EF4-FFF2-40B4-BE49-F238E27FC236}">
              <a16:creationId xmlns:a16="http://schemas.microsoft.com/office/drawing/2014/main" id="{7D06D614-75D0-41F9-BEF6-1C8868B1F8CF}"/>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96421"/>
    <xdr:sp macro="" textlink="">
      <xdr:nvSpPr>
        <xdr:cNvPr id="542" name="Text Box 8" hidden="1">
          <a:extLst>
            <a:ext uri="{FF2B5EF4-FFF2-40B4-BE49-F238E27FC236}">
              <a16:creationId xmlns:a16="http://schemas.microsoft.com/office/drawing/2014/main" id="{3EB016AA-E04F-4A70-8EA8-2E56EB2DFBA4}"/>
            </a:ext>
          </a:extLst>
        </xdr:cNvPr>
        <xdr:cNvSpPr txBox="1">
          <a:spLocks noChangeArrowheads="1"/>
        </xdr:cNvSpPr>
      </xdr:nvSpPr>
      <xdr:spPr bwMode="auto">
        <a:xfrm>
          <a:off x="3217545" y="2739307"/>
          <a:ext cx="3810" cy="40954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543" name="Text Box 9" hidden="1">
          <a:extLst>
            <a:ext uri="{FF2B5EF4-FFF2-40B4-BE49-F238E27FC236}">
              <a16:creationId xmlns:a16="http://schemas.microsoft.com/office/drawing/2014/main" id="{95FF37BA-F207-4F7B-A79B-09DB82FC822C}"/>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544" name="Text Box 8" hidden="1">
          <a:extLst>
            <a:ext uri="{FF2B5EF4-FFF2-40B4-BE49-F238E27FC236}">
              <a16:creationId xmlns:a16="http://schemas.microsoft.com/office/drawing/2014/main" id="{DFA7C37C-BCC5-4DEA-BCA0-D5E202AF8E1F}"/>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545" name="Text Box 9" hidden="1">
          <a:extLst>
            <a:ext uri="{FF2B5EF4-FFF2-40B4-BE49-F238E27FC236}">
              <a16:creationId xmlns:a16="http://schemas.microsoft.com/office/drawing/2014/main" id="{FFAA5F23-65DF-4A12-BFDE-6A9C4C65A12A}"/>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546" name="Text Box 9" hidden="1">
          <a:extLst>
            <a:ext uri="{FF2B5EF4-FFF2-40B4-BE49-F238E27FC236}">
              <a16:creationId xmlns:a16="http://schemas.microsoft.com/office/drawing/2014/main" id="{7260803E-A880-47BD-B5C2-6212625AC85A}"/>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547" name="Text Box 8" hidden="1">
          <a:extLst>
            <a:ext uri="{FF2B5EF4-FFF2-40B4-BE49-F238E27FC236}">
              <a16:creationId xmlns:a16="http://schemas.microsoft.com/office/drawing/2014/main" id="{13EB22A3-341E-4E8F-831B-E75F40DB3B3D}"/>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548" name="Text Box 9" hidden="1">
          <a:extLst>
            <a:ext uri="{FF2B5EF4-FFF2-40B4-BE49-F238E27FC236}">
              <a16:creationId xmlns:a16="http://schemas.microsoft.com/office/drawing/2014/main" id="{54811D2D-85A7-4324-8442-CCEFC4A92492}"/>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549" name="Text Box 8" hidden="1">
          <a:extLst>
            <a:ext uri="{FF2B5EF4-FFF2-40B4-BE49-F238E27FC236}">
              <a16:creationId xmlns:a16="http://schemas.microsoft.com/office/drawing/2014/main" id="{4A145147-671C-4619-8675-77BD4B6C26E3}"/>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550" name="Text Box 9" hidden="1">
          <a:extLst>
            <a:ext uri="{FF2B5EF4-FFF2-40B4-BE49-F238E27FC236}">
              <a16:creationId xmlns:a16="http://schemas.microsoft.com/office/drawing/2014/main" id="{CD7A1AFD-9253-4365-89B0-C07BBAFB353A}"/>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551" name="Text Box 8" hidden="1">
          <a:extLst>
            <a:ext uri="{FF2B5EF4-FFF2-40B4-BE49-F238E27FC236}">
              <a16:creationId xmlns:a16="http://schemas.microsoft.com/office/drawing/2014/main" id="{6715F214-69B3-483B-8811-78EFD29B294B}"/>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552" name="Text Box 9" hidden="1">
          <a:extLst>
            <a:ext uri="{FF2B5EF4-FFF2-40B4-BE49-F238E27FC236}">
              <a16:creationId xmlns:a16="http://schemas.microsoft.com/office/drawing/2014/main" id="{E6D51973-C2C4-4362-8204-730FEB058DD5}"/>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72376" cy="279366"/>
    <xdr:sp macro="" textlink="">
      <xdr:nvSpPr>
        <xdr:cNvPr id="553" name="Text Box 9" hidden="1">
          <a:extLst>
            <a:ext uri="{FF2B5EF4-FFF2-40B4-BE49-F238E27FC236}">
              <a16:creationId xmlns:a16="http://schemas.microsoft.com/office/drawing/2014/main" id="{CAEA7844-5DAA-4EA7-8512-3A5D3CDB6896}"/>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554" name="Text Box 9" hidden="1">
          <a:extLst>
            <a:ext uri="{FF2B5EF4-FFF2-40B4-BE49-F238E27FC236}">
              <a16:creationId xmlns:a16="http://schemas.microsoft.com/office/drawing/2014/main" id="{C05FEB97-87AC-4082-9EAA-D66E96270C09}"/>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96421"/>
    <xdr:sp macro="" textlink="">
      <xdr:nvSpPr>
        <xdr:cNvPr id="555" name="Text Box 8" hidden="1">
          <a:extLst>
            <a:ext uri="{FF2B5EF4-FFF2-40B4-BE49-F238E27FC236}">
              <a16:creationId xmlns:a16="http://schemas.microsoft.com/office/drawing/2014/main" id="{A67E116D-F3E5-4B6C-8E8B-340079A4DB3D}"/>
            </a:ext>
          </a:extLst>
        </xdr:cNvPr>
        <xdr:cNvSpPr txBox="1">
          <a:spLocks noChangeArrowheads="1"/>
        </xdr:cNvSpPr>
      </xdr:nvSpPr>
      <xdr:spPr bwMode="auto">
        <a:xfrm>
          <a:off x="3217545" y="2739307"/>
          <a:ext cx="3810" cy="40954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556" name="Text Box 9" hidden="1">
          <a:extLst>
            <a:ext uri="{FF2B5EF4-FFF2-40B4-BE49-F238E27FC236}">
              <a16:creationId xmlns:a16="http://schemas.microsoft.com/office/drawing/2014/main" id="{A714D3FF-63A7-4012-AD16-9B4E0874A03A}"/>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557" name="Text Box 8" hidden="1">
          <a:extLst>
            <a:ext uri="{FF2B5EF4-FFF2-40B4-BE49-F238E27FC236}">
              <a16:creationId xmlns:a16="http://schemas.microsoft.com/office/drawing/2014/main" id="{42488AFB-E3D3-4699-9CF8-0E6C088D7CD1}"/>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558" name="Text Box 9" hidden="1">
          <a:extLst>
            <a:ext uri="{FF2B5EF4-FFF2-40B4-BE49-F238E27FC236}">
              <a16:creationId xmlns:a16="http://schemas.microsoft.com/office/drawing/2014/main" id="{2C7BBB0D-A49D-4322-A81C-8E0554EF8336}"/>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559" name="Text Box 9" hidden="1">
          <a:extLst>
            <a:ext uri="{FF2B5EF4-FFF2-40B4-BE49-F238E27FC236}">
              <a16:creationId xmlns:a16="http://schemas.microsoft.com/office/drawing/2014/main" id="{EB239AC0-682C-458C-B048-1C0A0B516C3A}"/>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292893"/>
    <xdr:sp macro="" textlink="">
      <xdr:nvSpPr>
        <xdr:cNvPr id="560" name="Text Box 8" hidden="1">
          <a:extLst>
            <a:ext uri="{FF2B5EF4-FFF2-40B4-BE49-F238E27FC236}">
              <a16:creationId xmlns:a16="http://schemas.microsoft.com/office/drawing/2014/main" id="{E3468EC3-28B4-421B-B2A4-F08504142692}"/>
            </a:ext>
          </a:extLst>
        </xdr:cNvPr>
        <xdr:cNvSpPr txBox="1">
          <a:spLocks noChangeArrowheads="1"/>
        </xdr:cNvSpPr>
      </xdr:nvSpPr>
      <xdr:spPr bwMode="auto">
        <a:xfrm>
          <a:off x="3217545" y="2739307"/>
          <a:ext cx="3810" cy="30556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293955"/>
    <xdr:sp macro="" textlink="">
      <xdr:nvSpPr>
        <xdr:cNvPr id="561" name="Text Box 9" hidden="1">
          <a:extLst>
            <a:ext uri="{FF2B5EF4-FFF2-40B4-BE49-F238E27FC236}">
              <a16:creationId xmlns:a16="http://schemas.microsoft.com/office/drawing/2014/main" id="{B4E5A518-5661-4E36-92CA-3D019948E0CD}"/>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043"/>
    <xdr:sp macro="" textlink="">
      <xdr:nvSpPr>
        <xdr:cNvPr id="562" name="Text Box 8" hidden="1">
          <a:extLst>
            <a:ext uri="{FF2B5EF4-FFF2-40B4-BE49-F238E27FC236}">
              <a16:creationId xmlns:a16="http://schemas.microsoft.com/office/drawing/2014/main" id="{3235FD9E-D5A2-4795-893D-93928522A13C}"/>
            </a:ext>
          </a:extLst>
        </xdr:cNvPr>
        <xdr:cNvSpPr txBox="1">
          <a:spLocks noChangeArrowheads="1"/>
        </xdr:cNvSpPr>
      </xdr:nvSpPr>
      <xdr:spPr bwMode="auto">
        <a:xfrm>
          <a:off x="3217545" y="2739307"/>
          <a:ext cx="3810" cy="41350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8482" cy="400043"/>
    <xdr:sp macro="" textlink="">
      <xdr:nvSpPr>
        <xdr:cNvPr id="563" name="Text Box 9" hidden="1">
          <a:extLst>
            <a:ext uri="{FF2B5EF4-FFF2-40B4-BE49-F238E27FC236}">
              <a16:creationId xmlns:a16="http://schemas.microsoft.com/office/drawing/2014/main" id="{86988CAF-4EE1-4F92-8E83-C1375A181EE8}"/>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400799"/>
    <xdr:sp macro="" textlink="">
      <xdr:nvSpPr>
        <xdr:cNvPr id="564" name="Text Box 8" hidden="1">
          <a:extLst>
            <a:ext uri="{FF2B5EF4-FFF2-40B4-BE49-F238E27FC236}">
              <a16:creationId xmlns:a16="http://schemas.microsoft.com/office/drawing/2014/main" id="{A824742C-2BEB-4CB6-9C4D-35F377D1EFE4}"/>
            </a:ext>
          </a:extLst>
        </xdr:cNvPr>
        <xdr:cNvSpPr txBox="1">
          <a:spLocks noChangeArrowheads="1"/>
        </xdr:cNvSpPr>
      </xdr:nvSpPr>
      <xdr:spPr bwMode="auto">
        <a:xfrm>
          <a:off x="3217545" y="2739307"/>
          <a:ext cx="3810" cy="41428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9950" cy="400799"/>
    <xdr:sp macro="" textlink="">
      <xdr:nvSpPr>
        <xdr:cNvPr id="565" name="Text Box 9" hidden="1">
          <a:extLst>
            <a:ext uri="{FF2B5EF4-FFF2-40B4-BE49-F238E27FC236}">
              <a16:creationId xmlns:a16="http://schemas.microsoft.com/office/drawing/2014/main" id="{CCF9D095-DA8F-4E83-A96E-42089021314B}"/>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72376" cy="279366"/>
    <xdr:sp macro="" textlink="">
      <xdr:nvSpPr>
        <xdr:cNvPr id="566" name="Text Box 9" hidden="1">
          <a:extLst>
            <a:ext uri="{FF2B5EF4-FFF2-40B4-BE49-F238E27FC236}">
              <a16:creationId xmlns:a16="http://schemas.microsoft.com/office/drawing/2014/main" id="{D0426969-D198-4784-826F-21E08BB250C8}"/>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567" name="Text Box 9" hidden="1">
          <a:extLst>
            <a:ext uri="{FF2B5EF4-FFF2-40B4-BE49-F238E27FC236}">
              <a16:creationId xmlns:a16="http://schemas.microsoft.com/office/drawing/2014/main" id="{8194EF08-AF77-480D-B277-C3B37E14417E}"/>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96421"/>
    <xdr:sp macro="" textlink="">
      <xdr:nvSpPr>
        <xdr:cNvPr id="568" name="Text Box 8" hidden="1">
          <a:extLst>
            <a:ext uri="{FF2B5EF4-FFF2-40B4-BE49-F238E27FC236}">
              <a16:creationId xmlns:a16="http://schemas.microsoft.com/office/drawing/2014/main" id="{3FA24FC2-9078-493F-84E1-65C0F3D7A24F}"/>
            </a:ext>
          </a:extLst>
        </xdr:cNvPr>
        <xdr:cNvSpPr txBox="1">
          <a:spLocks noChangeArrowheads="1"/>
        </xdr:cNvSpPr>
      </xdr:nvSpPr>
      <xdr:spPr bwMode="auto">
        <a:xfrm>
          <a:off x="3217545" y="2739307"/>
          <a:ext cx="3810" cy="40954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569" name="Text Box 9" hidden="1">
          <a:extLst>
            <a:ext uri="{FF2B5EF4-FFF2-40B4-BE49-F238E27FC236}">
              <a16:creationId xmlns:a16="http://schemas.microsoft.com/office/drawing/2014/main" id="{966EE3FC-9C64-4094-8F24-BC2227E2E434}"/>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79</xdr:row>
      <xdr:rowOff>514267</xdr:rowOff>
    </xdr:from>
    <xdr:ext cx="3810" cy="389609"/>
    <xdr:sp macro="" textlink="">
      <xdr:nvSpPr>
        <xdr:cNvPr id="570" name="Text Box 8" hidden="1">
          <a:extLst>
            <a:ext uri="{FF2B5EF4-FFF2-40B4-BE49-F238E27FC236}">
              <a16:creationId xmlns:a16="http://schemas.microsoft.com/office/drawing/2014/main" id="{8137537D-3E88-4569-8C1D-F7035B1107DB}"/>
            </a:ext>
          </a:extLst>
        </xdr:cNvPr>
        <xdr:cNvSpPr txBox="1">
          <a:spLocks noChangeArrowheads="1"/>
        </xdr:cNvSpPr>
      </xdr:nvSpPr>
      <xdr:spPr bwMode="auto">
        <a:xfrm>
          <a:off x="3217545" y="2739307"/>
          <a:ext cx="3810" cy="400741"/>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571" name="Text Box 9" hidden="1">
          <a:extLst>
            <a:ext uri="{FF2B5EF4-FFF2-40B4-BE49-F238E27FC236}">
              <a16:creationId xmlns:a16="http://schemas.microsoft.com/office/drawing/2014/main" id="{726E5722-5F4E-4EA1-AFE7-BFB42715C2C1}"/>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572" name="Text Box 9" hidden="1">
          <a:extLst>
            <a:ext uri="{FF2B5EF4-FFF2-40B4-BE49-F238E27FC236}">
              <a16:creationId xmlns:a16="http://schemas.microsoft.com/office/drawing/2014/main" id="{24D25E6F-D8B2-4B74-ACA9-EC77287BC237}"/>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96165" cy="305566"/>
    <xdr:sp macro="" textlink="">
      <xdr:nvSpPr>
        <xdr:cNvPr id="573" name="Text Box 9" hidden="1">
          <a:extLst>
            <a:ext uri="{FF2B5EF4-FFF2-40B4-BE49-F238E27FC236}">
              <a16:creationId xmlns:a16="http://schemas.microsoft.com/office/drawing/2014/main" id="{3F22782C-F773-4748-B4BE-7EA6A86A02D7}"/>
            </a:ext>
          </a:extLst>
        </xdr:cNvPr>
        <xdr:cNvSpPr txBox="1">
          <a:spLocks noChangeArrowheads="1"/>
        </xdr:cNvSpPr>
      </xdr:nvSpPr>
      <xdr:spPr bwMode="auto">
        <a:xfrm>
          <a:off x="6781800" y="21431250"/>
          <a:ext cx="8950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98482" cy="406788"/>
    <xdr:sp macro="" textlink="">
      <xdr:nvSpPr>
        <xdr:cNvPr id="574" name="Text Box 9" hidden="1">
          <a:extLst>
            <a:ext uri="{FF2B5EF4-FFF2-40B4-BE49-F238E27FC236}">
              <a16:creationId xmlns:a16="http://schemas.microsoft.com/office/drawing/2014/main" id="{D7580DFA-3417-43B0-A970-B5514145C673}"/>
            </a:ext>
          </a:extLst>
        </xdr:cNvPr>
        <xdr:cNvSpPr txBox="1">
          <a:spLocks noChangeArrowheads="1"/>
        </xdr:cNvSpPr>
      </xdr:nvSpPr>
      <xdr:spPr bwMode="auto">
        <a:xfrm>
          <a:off x="6781800" y="21431250"/>
          <a:ext cx="92305"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3098" cy="407557"/>
    <xdr:sp macro="" textlink="">
      <xdr:nvSpPr>
        <xdr:cNvPr id="575" name="Text Box 9" hidden="1">
          <a:extLst>
            <a:ext uri="{FF2B5EF4-FFF2-40B4-BE49-F238E27FC236}">
              <a16:creationId xmlns:a16="http://schemas.microsoft.com/office/drawing/2014/main" id="{0CB871A5-4991-4640-858B-82CD750DA34C}"/>
            </a:ext>
          </a:extLst>
        </xdr:cNvPr>
        <xdr:cNvSpPr txBox="1">
          <a:spLocks noChangeArrowheads="1"/>
        </xdr:cNvSpPr>
      </xdr:nvSpPr>
      <xdr:spPr bwMode="auto">
        <a:xfrm>
          <a:off x="6797040" y="21431250"/>
          <a:ext cx="57840"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1810" cy="281619"/>
    <xdr:sp macro="" textlink="">
      <xdr:nvSpPr>
        <xdr:cNvPr id="576" name="Text Box 9" hidden="1">
          <a:extLst>
            <a:ext uri="{FF2B5EF4-FFF2-40B4-BE49-F238E27FC236}">
              <a16:creationId xmlns:a16="http://schemas.microsoft.com/office/drawing/2014/main" id="{F06DD5BD-9F34-4A52-934C-4D4A0A01C1C0}"/>
            </a:ext>
          </a:extLst>
        </xdr:cNvPr>
        <xdr:cNvSpPr txBox="1">
          <a:spLocks noChangeArrowheads="1"/>
        </xdr:cNvSpPr>
      </xdr:nvSpPr>
      <xdr:spPr bwMode="auto">
        <a:xfrm>
          <a:off x="6797040" y="21431250"/>
          <a:ext cx="52462" cy="2892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100388" cy="277757"/>
    <xdr:sp macro="" textlink="">
      <xdr:nvSpPr>
        <xdr:cNvPr id="577" name="Text Box 9" hidden="1">
          <a:extLst>
            <a:ext uri="{FF2B5EF4-FFF2-40B4-BE49-F238E27FC236}">
              <a16:creationId xmlns:a16="http://schemas.microsoft.com/office/drawing/2014/main" id="{B7E6C2CA-948A-4266-9091-A2C67335B2E6}"/>
            </a:ext>
          </a:extLst>
        </xdr:cNvPr>
        <xdr:cNvSpPr txBox="1">
          <a:spLocks noChangeArrowheads="1"/>
        </xdr:cNvSpPr>
      </xdr:nvSpPr>
      <xdr:spPr bwMode="auto">
        <a:xfrm>
          <a:off x="6781800" y="21431250"/>
          <a:ext cx="93314" cy="292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92903" cy="383701"/>
    <xdr:sp macro="" textlink="">
      <xdr:nvSpPr>
        <xdr:cNvPr id="578" name="Text Box 9" hidden="1">
          <a:extLst>
            <a:ext uri="{FF2B5EF4-FFF2-40B4-BE49-F238E27FC236}">
              <a16:creationId xmlns:a16="http://schemas.microsoft.com/office/drawing/2014/main" id="{D515153E-5F70-4B7A-ACB4-52C9D2A7A10A}"/>
            </a:ext>
          </a:extLst>
        </xdr:cNvPr>
        <xdr:cNvSpPr txBox="1">
          <a:spLocks noChangeArrowheads="1"/>
        </xdr:cNvSpPr>
      </xdr:nvSpPr>
      <xdr:spPr bwMode="auto">
        <a:xfrm>
          <a:off x="6781800" y="21431250"/>
          <a:ext cx="85871" cy="39122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87454" cy="381659"/>
    <xdr:sp macro="" textlink="">
      <xdr:nvSpPr>
        <xdr:cNvPr id="579" name="Text Box 9" hidden="1">
          <a:extLst>
            <a:ext uri="{FF2B5EF4-FFF2-40B4-BE49-F238E27FC236}">
              <a16:creationId xmlns:a16="http://schemas.microsoft.com/office/drawing/2014/main" id="{46448E0C-8FE5-4C3C-92A7-97B40F6B6886}"/>
            </a:ext>
          </a:extLst>
        </xdr:cNvPr>
        <xdr:cNvSpPr txBox="1">
          <a:spLocks noChangeArrowheads="1"/>
        </xdr:cNvSpPr>
      </xdr:nvSpPr>
      <xdr:spPr bwMode="auto">
        <a:xfrm>
          <a:off x="6797040" y="21431250"/>
          <a:ext cx="80726"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90558" cy="268728"/>
    <xdr:sp macro="" textlink="">
      <xdr:nvSpPr>
        <xdr:cNvPr id="580" name="Text Box 9" hidden="1">
          <a:extLst>
            <a:ext uri="{FF2B5EF4-FFF2-40B4-BE49-F238E27FC236}">
              <a16:creationId xmlns:a16="http://schemas.microsoft.com/office/drawing/2014/main" id="{07F10968-0FDF-4963-BF09-EFB3E2F95BC6}"/>
            </a:ext>
          </a:extLst>
        </xdr:cNvPr>
        <xdr:cNvSpPr txBox="1">
          <a:spLocks noChangeArrowheads="1"/>
        </xdr:cNvSpPr>
      </xdr:nvSpPr>
      <xdr:spPr bwMode="auto">
        <a:xfrm>
          <a:off x="6797040" y="21431250"/>
          <a:ext cx="83592"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86605" cy="191433"/>
    <xdr:sp macro="" textlink="">
      <xdr:nvSpPr>
        <xdr:cNvPr id="581" name="Text Box 9" hidden="1">
          <a:extLst>
            <a:ext uri="{FF2B5EF4-FFF2-40B4-BE49-F238E27FC236}">
              <a16:creationId xmlns:a16="http://schemas.microsoft.com/office/drawing/2014/main" id="{EF13AD7F-7455-47C6-8E41-36FD6AB22E79}"/>
            </a:ext>
          </a:extLst>
        </xdr:cNvPr>
        <xdr:cNvSpPr txBox="1">
          <a:spLocks noChangeArrowheads="1"/>
        </xdr:cNvSpPr>
      </xdr:nvSpPr>
      <xdr:spPr bwMode="auto">
        <a:xfrm>
          <a:off x="6797040" y="21431250"/>
          <a:ext cx="79943"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17148" cy="155732"/>
    <xdr:sp macro="" textlink="">
      <xdr:nvSpPr>
        <xdr:cNvPr id="582" name="Text Box 9" hidden="1">
          <a:extLst>
            <a:ext uri="{FF2B5EF4-FFF2-40B4-BE49-F238E27FC236}">
              <a16:creationId xmlns:a16="http://schemas.microsoft.com/office/drawing/2014/main" id="{6EB0F63D-7E4B-459A-AE36-E3E6E6B7AE19}"/>
            </a:ext>
          </a:extLst>
        </xdr:cNvPr>
        <xdr:cNvSpPr txBox="1">
          <a:spLocks noChangeArrowheads="1"/>
        </xdr:cNvSpPr>
      </xdr:nvSpPr>
      <xdr:spPr bwMode="auto">
        <a:xfrm>
          <a:off x="6797040" y="21431250"/>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17148" cy="155732"/>
    <xdr:sp macro="" textlink="">
      <xdr:nvSpPr>
        <xdr:cNvPr id="583" name="Text Box 9" hidden="1">
          <a:extLst>
            <a:ext uri="{FF2B5EF4-FFF2-40B4-BE49-F238E27FC236}">
              <a16:creationId xmlns:a16="http://schemas.microsoft.com/office/drawing/2014/main" id="{34F802F5-9568-4551-9914-B77428524150}"/>
            </a:ext>
          </a:extLst>
        </xdr:cNvPr>
        <xdr:cNvSpPr txBox="1">
          <a:spLocks noChangeArrowheads="1"/>
        </xdr:cNvSpPr>
      </xdr:nvSpPr>
      <xdr:spPr bwMode="auto">
        <a:xfrm>
          <a:off x="6797040" y="21431250"/>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17148" cy="155776"/>
    <xdr:sp macro="" textlink="">
      <xdr:nvSpPr>
        <xdr:cNvPr id="584" name="Text Box 9" hidden="1">
          <a:extLst>
            <a:ext uri="{FF2B5EF4-FFF2-40B4-BE49-F238E27FC236}">
              <a16:creationId xmlns:a16="http://schemas.microsoft.com/office/drawing/2014/main" id="{981EFDDC-B90B-4E86-B3E9-D73A6ABE3C4E}"/>
            </a:ext>
          </a:extLst>
        </xdr:cNvPr>
        <xdr:cNvSpPr txBox="1">
          <a:spLocks noChangeArrowheads="1"/>
        </xdr:cNvSpPr>
      </xdr:nvSpPr>
      <xdr:spPr bwMode="auto">
        <a:xfrm>
          <a:off x="6797040" y="21431250"/>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96165" cy="305566"/>
    <xdr:sp macro="" textlink="">
      <xdr:nvSpPr>
        <xdr:cNvPr id="585" name="Text Box 9" hidden="1">
          <a:extLst>
            <a:ext uri="{FF2B5EF4-FFF2-40B4-BE49-F238E27FC236}">
              <a16:creationId xmlns:a16="http://schemas.microsoft.com/office/drawing/2014/main" id="{FE3F61F1-FFDE-4A95-A4DE-7FF4ABF064A5}"/>
            </a:ext>
          </a:extLst>
        </xdr:cNvPr>
        <xdr:cNvSpPr txBox="1">
          <a:spLocks noChangeArrowheads="1"/>
        </xdr:cNvSpPr>
      </xdr:nvSpPr>
      <xdr:spPr bwMode="auto">
        <a:xfrm>
          <a:off x="6781800" y="21431250"/>
          <a:ext cx="8950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98482" cy="406788"/>
    <xdr:sp macro="" textlink="">
      <xdr:nvSpPr>
        <xdr:cNvPr id="586" name="Text Box 9" hidden="1">
          <a:extLst>
            <a:ext uri="{FF2B5EF4-FFF2-40B4-BE49-F238E27FC236}">
              <a16:creationId xmlns:a16="http://schemas.microsoft.com/office/drawing/2014/main" id="{CBDECDC5-94E5-4C8C-B425-4BBDCBC9110B}"/>
            </a:ext>
          </a:extLst>
        </xdr:cNvPr>
        <xdr:cNvSpPr txBox="1">
          <a:spLocks noChangeArrowheads="1"/>
        </xdr:cNvSpPr>
      </xdr:nvSpPr>
      <xdr:spPr bwMode="auto">
        <a:xfrm>
          <a:off x="6781800" y="21431250"/>
          <a:ext cx="92305"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17148" cy="155732"/>
    <xdr:sp macro="" textlink="">
      <xdr:nvSpPr>
        <xdr:cNvPr id="587" name="Text Box 9" hidden="1">
          <a:extLst>
            <a:ext uri="{FF2B5EF4-FFF2-40B4-BE49-F238E27FC236}">
              <a16:creationId xmlns:a16="http://schemas.microsoft.com/office/drawing/2014/main" id="{267962A5-954E-4755-B0BB-7BDBAC05D13A}"/>
            </a:ext>
          </a:extLst>
        </xdr:cNvPr>
        <xdr:cNvSpPr txBox="1">
          <a:spLocks noChangeArrowheads="1"/>
        </xdr:cNvSpPr>
      </xdr:nvSpPr>
      <xdr:spPr bwMode="auto">
        <a:xfrm>
          <a:off x="6797040" y="21431250"/>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17148" cy="155732"/>
    <xdr:sp macro="" textlink="">
      <xdr:nvSpPr>
        <xdr:cNvPr id="588" name="Text Box 9" hidden="1">
          <a:extLst>
            <a:ext uri="{FF2B5EF4-FFF2-40B4-BE49-F238E27FC236}">
              <a16:creationId xmlns:a16="http://schemas.microsoft.com/office/drawing/2014/main" id="{34BE5D7D-15A0-4410-8FAD-2DBE50093B91}"/>
            </a:ext>
          </a:extLst>
        </xdr:cNvPr>
        <xdr:cNvSpPr txBox="1">
          <a:spLocks noChangeArrowheads="1"/>
        </xdr:cNvSpPr>
      </xdr:nvSpPr>
      <xdr:spPr bwMode="auto">
        <a:xfrm>
          <a:off x="6797040" y="21431250"/>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17148" cy="155776"/>
    <xdr:sp macro="" textlink="">
      <xdr:nvSpPr>
        <xdr:cNvPr id="589" name="Text Box 9" hidden="1">
          <a:extLst>
            <a:ext uri="{FF2B5EF4-FFF2-40B4-BE49-F238E27FC236}">
              <a16:creationId xmlns:a16="http://schemas.microsoft.com/office/drawing/2014/main" id="{08A104F7-9FB8-4D81-A3A9-604005DC95AD}"/>
            </a:ext>
          </a:extLst>
        </xdr:cNvPr>
        <xdr:cNvSpPr txBox="1">
          <a:spLocks noChangeArrowheads="1"/>
        </xdr:cNvSpPr>
      </xdr:nvSpPr>
      <xdr:spPr bwMode="auto">
        <a:xfrm>
          <a:off x="6797040" y="21431250"/>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3098" cy="407557"/>
    <xdr:sp macro="" textlink="">
      <xdr:nvSpPr>
        <xdr:cNvPr id="590" name="Text Box 9" hidden="1">
          <a:extLst>
            <a:ext uri="{FF2B5EF4-FFF2-40B4-BE49-F238E27FC236}">
              <a16:creationId xmlns:a16="http://schemas.microsoft.com/office/drawing/2014/main" id="{7F184F57-FD05-47C6-9B4D-3ACE50343652}"/>
            </a:ext>
          </a:extLst>
        </xdr:cNvPr>
        <xdr:cNvSpPr txBox="1">
          <a:spLocks noChangeArrowheads="1"/>
        </xdr:cNvSpPr>
      </xdr:nvSpPr>
      <xdr:spPr bwMode="auto">
        <a:xfrm>
          <a:off x="6797040" y="21431250"/>
          <a:ext cx="57840"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1810" cy="281619"/>
    <xdr:sp macro="" textlink="">
      <xdr:nvSpPr>
        <xdr:cNvPr id="591" name="Text Box 9" hidden="1">
          <a:extLst>
            <a:ext uri="{FF2B5EF4-FFF2-40B4-BE49-F238E27FC236}">
              <a16:creationId xmlns:a16="http://schemas.microsoft.com/office/drawing/2014/main" id="{2734C322-6366-4E7B-9DAD-3D1EEF292F5A}"/>
            </a:ext>
          </a:extLst>
        </xdr:cNvPr>
        <xdr:cNvSpPr txBox="1">
          <a:spLocks noChangeArrowheads="1"/>
        </xdr:cNvSpPr>
      </xdr:nvSpPr>
      <xdr:spPr bwMode="auto">
        <a:xfrm>
          <a:off x="6797040" y="21431250"/>
          <a:ext cx="52462" cy="2892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86605" cy="191433"/>
    <xdr:sp macro="" textlink="">
      <xdr:nvSpPr>
        <xdr:cNvPr id="592" name="Text Box 9" hidden="1">
          <a:extLst>
            <a:ext uri="{FF2B5EF4-FFF2-40B4-BE49-F238E27FC236}">
              <a16:creationId xmlns:a16="http://schemas.microsoft.com/office/drawing/2014/main" id="{EA93D214-2E8B-447D-A064-98BA42043DD0}"/>
            </a:ext>
          </a:extLst>
        </xdr:cNvPr>
        <xdr:cNvSpPr txBox="1">
          <a:spLocks noChangeArrowheads="1"/>
        </xdr:cNvSpPr>
      </xdr:nvSpPr>
      <xdr:spPr bwMode="auto">
        <a:xfrm>
          <a:off x="6797040" y="21431250"/>
          <a:ext cx="79943"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86605" cy="176485"/>
    <xdr:sp macro="" textlink="">
      <xdr:nvSpPr>
        <xdr:cNvPr id="593" name="Text Box 9" hidden="1">
          <a:extLst>
            <a:ext uri="{FF2B5EF4-FFF2-40B4-BE49-F238E27FC236}">
              <a16:creationId xmlns:a16="http://schemas.microsoft.com/office/drawing/2014/main" id="{410A031D-DB75-482B-B671-50B00902C558}"/>
            </a:ext>
          </a:extLst>
        </xdr:cNvPr>
        <xdr:cNvSpPr txBox="1">
          <a:spLocks noChangeArrowheads="1"/>
        </xdr:cNvSpPr>
      </xdr:nvSpPr>
      <xdr:spPr bwMode="auto">
        <a:xfrm>
          <a:off x="6797040" y="21431250"/>
          <a:ext cx="79943" cy="18577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100388" cy="277757"/>
    <xdr:sp macro="" textlink="">
      <xdr:nvSpPr>
        <xdr:cNvPr id="594" name="Text Box 9" hidden="1">
          <a:extLst>
            <a:ext uri="{FF2B5EF4-FFF2-40B4-BE49-F238E27FC236}">
              <a16:creationId xmlns:a16="http://schemas.microsoft.com/office/drawing/2014/main" id="{18DAB0D3-5DB9-4117-8AA2-59FED958F2E5}"/>
            </a:ext>
          </a:extLst>
        </xdr:cNvPr>
        <xdr:cNvSpPr txBox="1">
          <a:spLocks noChangeArrowheads="1"/>
        </xdr:cNvSpPr>
      </xdr:nvSpPr>
      <xdr:spPr bwMode="auto">
        <a:xfrm>
          <a:off x="6781800" y="21431250"/>
          <a:ext cx="93314" cy="292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92903" cy="383701"/>
    <xdr:sp macro="" textlink="">
      <xdr:nvSpPr>
        <xdr:cNvPr id="595" name="Text Box 9" hidden="1">
          <a:extLst>
            <a:ext uri="{FF2B5EF4-FFF2-40B4-BE49-F238E27FC236}">
              <a16:creationId xmlns:a16="http://schemas.microsoft.com/office/drawing/2014/main" id="{540FBAAF-E17F-4DED-AA6A-DA91E0A830FE}"/>
            </a:ext>
          </a:extLst>
        </xdr:cNvPr>
        <xdr:cNvSpPr txBox="1">
          <a:spLocks noChangeArrowheads="1"/>
        </xdr:cNvSpPr>
      </xdr:nvSpPr>
      <xdr:spPr bwMode="auto">
        <a:xfrm>
          <a:off x="6781800" y="21431250"/>
          <a:ext cx="85871" cy="39122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87454" cy="381659"/>
    <xdr:sp macro="" textlink="">
      <xdr:nvSpPr>
        <xdr:cNvPr id="596" name="Text Box 9" hidden="1">
          <a:extLst>
            <a:ext uri="{FF2B5EF4-FFF2-40B4-BE49-F238E27FC236}">
              <a16:creationId xmlns:a16="http://schemas.microsoft.com/office/drawing/2014/main" id="{65E63A0E-46F0-4F99-92CF-7EB9182FC445}"/>
            </a:ext>
          </a:extLst>
        </xdr:cNvPr>
        <xdr:cNvSpPr txBox="1">
          <a:spLocks noChangeArrowheads="1"/>
        </xdr:cNvSpPr>
      </xdr:nvSpPr>
      <xdr:spPr bwMode="auto">
        <a:xfrm>
          <a:off x="6797040" y="21431250"/>
          <a:ext cx="80726"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90558" cy="268728"/>
    <xdr:sp macro="" textlink="">
      <xdr:nvSpPr>
        <xdr:cNvPr id="597" name="Text Box 9" hidden="1">
          <a:extLst>
            <a:ext uri="{FF2B5EF4-FFF2-40B4-BE49-F238E27FC236}">
              <a16:creationId xmlns:a16="http://schemas.microsoft.com/office/drawing/2014/main" id="{7AE4E40A-A557-4763-8288-6CFB7C017814}"/>
            </a:ext>
          </a:extLst>
        </xdr:cNvPr>
        <xdr:cNvSpPr txBox="1">
          <a:spLocks noChangeArrowheads="1"/>
        </xdr:cNvSpPr>
      </xdr:nvSpPr>
      <xdr:spPr bwMode="auto">
        <a:xfrm>
          <a:off x="6797040" y="21431250"/>
          <a:ext cx="83592"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6605" cy="182682"/>
    <xdr:sp macro="" textlink="">
      <xdr:nvSpPr>
        <xdr:cNvPr id="598" name="Text Box 9" hidden="1">
          <a:extLst>
            <a:ext uri="{FF2B5EF4-FFF2-40B4-BE49-F238E27FC236}">
              <a16:creationId xmlns:a16="http://schemas.microsoft.com/office/drawing/2014/main" id="{41DEFA36-D275-4938-B9C3-2F548493BAFC}"/>
            </a:ext>
          </a:extLst>
        </xdr:cNvPr>
        <xdr:cNvSpPr txBox="1">
          <a:spLocks noChangeArrowheads="1"/>
        </xdr:cNvSpPr>
      </xdr:nvSpPr>
      <xdr:spPr bwMode="auto">
        <a:xfrm>
          <a:off x="6797040" y="21831300"/>
          <a:ext cx="79943" cy="1807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05"/>
    <xdr:sp macro="" textlink="">
      <xdr:nvSpPr>
        <xdr:cNvPr id="599" name="Text Box 9" hidden="1">
          <a:extLst>
            <a:ext uri="{FF2B5EF4-FFF2-40B4-BE49-F238E27FC236}">
              <a16:creationId xmlns:a16="http://schemas.microsoft.com/office/drawing/2014/main" id="{92CAA512-0FEC-4BC9-A032-EEF7F4F1993D}"/>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05"/>
    <xdr:sp macro="" textlink="">
      <xdr:nvSpPr>
        <xdr:cNvPr id="600" name="Text Box 9" hidden="1">
          <a:extLst>
            <a:ext uri="{FF2B5EF4-FFF2-40B4-BE49-F238E27FC236}">
              <a16:creationId xmlns:a16="http://schemas.microsoft.com/office/drawing/2014/main" id="{00C22498-82D1-4DB2-A4AB-2D851FC610E4}"/>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42"/>
    <xdr:sp macro="" textlink="">
      <xdr:nvSpPr>
        <xdr:cNvPr id="601" name="Text Box 9" hidden="1">
          <a:extLst>
            <a:ext uri="{FF2B5EF4-FFF2-40B4-BE49-F238E27FC236}">
              <a16:creationId xmlns:a16="http://schemas.microsoft.com/office/drawing/2014/main" id="{43D3BD74-D203-40D7-B135-E1D0F680C9FF}"/>
            </a:ext>
          </a:extLst>
        </xdr:cNvPr>
        <xdr:cNvSpPr txBox="1">
          <a:spLocks noChangeArrowheads="1"/>
        </xdr:cNvSpPr>
      </xdr:nvSpPr>
      <xdr:spPr bwMode="auto">
        <a:xfrm>
          <a:off x="6797040" y="21831300"/>
          <a:ext cx="61113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6165" cy="298244"/>
    <xdr:sp macro="" textlink="">
      <xdr:nvSpPr>
        <xdr:cNvPr id="602" name="Text Box 9" hidden="1">
          <a:extLst>
            <a:ext uri="{FF2B5EF4-FFF2-40B4-BE49-F238E27FC236}">
              <a16:creationId xmlns:a16="http://schemas.microsoft.com/office/drawing/2014/main" id="{C9424AC2-B30B-4130-9951-A29E9818988F}"/>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5730" cy="385929"/>
    <xdr:sp macro="" textlink="">
      <xdr:nvSpPr>
        <xdr:cNvPr id="603" name="Text Box 9" hidden="1">
          <a:extLst>
            <a:ext uri="{FF2B5EF4-FFF2-40B4-BE49-F238E27FC236}">
              <a16:creationId xmlns:a16="http://schemas.microsoft.com/office/drawing/2014/main" id="{A906EC55-E9C0-4B20-905A-48B96B9A88B2}"/>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05"/>
    <xdr:sp macro="" textlink="">
      <xdr:nvSpPr>
        <xdr:cNvPr id="604" name="Text Box 9" hidden="1">
          <a:extLst>
            <a:ext uri="{FF2B5EF4-FFF2-40B4-BE49-F238E27FC236}">
              <a16:creationId xmlns:a16="http://schemas.microsoft.com/office/drawing/2014/main" id="{AB397914-7D8F-473E-9464-467B92206554}"/>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05"/>
    <xdr:sp macro="" textlink="">
      <xdr:nvSpPr>
        <xdr:cNvPr id="605" name="Text Box 9" hidden="1">
          <a:extLst>
            <a:ext uri="{FF2B5EF4-FFF2-40B4-BE49-F238E27FC236}">
              <a16:creationId xmlns:a16="http://schemas.microsoft.com/office/drawing/2014/main" id="{0F1CBEB6-FA2A-47F0-ABDE-280DC8F5C7AA}"/>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42"/>
    <xdr:sp macro="" textlink="">
      <xdr:nvSpPr>
        <xdr:cNvPr id="606" name="Text Box 9" hidden="1">
          <a:extLst>
            <a:ext uri="{FF2B5EF4-FFF2-40B4-BE49-F238E27FC236}">
              <a16:creationId xmlns:a16="http://schemas.microsoft.com/office/drawing/2014/main" id="{B6A38662-E841-4304-9F19-3C613D3C335A}"/>
            </a:ext>
          </a:extLst>
        </xdr:cNvPr>
        <xdr:cNvSpPr txBox="1">
          <a:spLocks noChangeArrowheads="1"/>
        </xdr:cNvSpPr>
      </xdr:nvSpPr>
      <xdr:spPr bwMode="auto">
        <a:xfrm>
          <a:off x="6797040" y="21831300"/>
          <a:ext cx="61113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3098" cy="386658"/>
    <xdr:sp macro="" textlink="">
      <xdr:nvSpPr>
        <xdr:cNvPr id="607" name="Text Box 9" hidden="1">
          <a:extLst>
            <a:ext uri="{FF2B5EF4-FFF2-40B4-BE49-F238E27FC236}">
              <a16:creationId xmlns:a16="http://schemas.microsoft.com/office/drawing/2014/main" id="{B4F7632F-76EB-45FB-98A7-6A696339A52D}"/>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72376" cy="275381"/>
    <xdr:sp macro="" textlink="">
      <xdr:nvSpPr>
        <xdr:cNvPr id="608" name="Text Box 9" hidden="1">
          <a:extLst>
            <a:ext uri="{FF2B5EF4-FFF2-40B4-BE49-F238E27FC236}">
              <a16:creationId xmlns:a16="http://schemas.microsoft.com/office/drawing/2014/main" id="{D042BD36-B483-440E-BA97-84B5325CACB6}"/>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6605" cy="182682"/>
    <xdr:sp macro="" textlink="">
      <xdr:nvSpPr>
        <xdr:cNvPr id="609" name="Text Box 9" hidden="1">
          <a:extLst>
            <a:ext uri="{FF2B5EF4-FFF2-40B4-BE49-F238E27FC236}">
              <a16:creationId xmlns:a16="http://schemas.microsoft.com/office/drawing/2014/main" id="{49A15664-A2C1-47BD-8FB6-B10C637D8DD9}"/>
            </a:ext>
          </a:extLst>
        </xdr:cNvPr>
        <xdr:cNvSpPr txBox="1">
          <a:spLocks noChangeArrowheads="1"/>
        </xdr:cNvSpPr>
      </xdr:nvSpPr>
      <xdr:spPr bwMode="auto">
        <a:xfrm>
          <a:off x="6797040" y="21831300"/>
          <a:ext cx="79943" cy="1807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6605" cy="156756"/>
    <xdr:sp macro="" textlink="">
      <xdr:nvSpPr>
        <xdr:cNvPr id="610" name="Text Box 9" hidden="1">
          <a:extLst>
            <a:ext uri="{FF2B5EF4-FFF2-40B4-BE49-F238E27FC236}">
              <a16:creationId xmlns:a16="http://schemas.microsoft.com/office/drawing/2014/main" id="{CDB46A8C-455C-469F-8C1B-B27E0BCCEC19}"/>
            </a:ext>
          </a:extLst>
        </xdr:cNvPr>
        <xdr:cNvSpPr txBox="1">
          <a:spLocks noChangeArrowheads="1"/>
        </xdr:cNvSpPr>
      </xdr:nvSpPr>
      <xdr:spPr bwMode="auto">
        <a:xfrm>
          <a:off x="6797040" y="21831300"/>
          <a:ext cx="79943" cy="162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2903" cy="271968"/>
    <xdr:sp macro="" textlink="">
      <xdr:nvSpPr>
        <xdr:cNvPr id="611" name="Text Box 9" hidden="1">
          <a:extLst>
            <a:ext uri="{FF2B5EF4-FFF2-40B4-BE49-F238E27FC236}">
              <a16:creationId xmlns:a16="http://schemas.microsoft.com/office/drawing/2014/main" id="{CFDA19E9-AFFE-497C-8082-C89F4F6B82A2}"/>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2645" cy="385974"/>
    <xdr:sp macro="" textlink="">
      <xdr:nvSpPr>
        <xdr:cNvPr id="612" name="Text Box 9" hidden="1">
          <a:extLst>
            <a:ext uri="{FF2B5EF4-FFF2-40B4-BE49-F238E27FC236}">
              <a16:creationId xmlns:a16="http://schemas.microsoft.com/office/drawing/2014/main" id="{FCED0E9B-F8B2-4571-A7ED-71E1147EDD9B}"/>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7454" cy="373973"/>
    <xdr:sp macro="" textlink="">
      <xdr:nvSpPr>
        <xdr:cNvPr id="613" name="Text Box 9" hidden="1">
          <a:extLst>
            <a:ext uri="{FF2B5EF4-FFF2-40B4-BE49-F238E27FC236}">
              <a16:creationId xmlns:a16="http://schemas.microsoft.com/office/drawing/2014/main" id="{0EAFC2EA-028B-4D57-8E8C-B3829D8E2F7D}"/>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90558" cy="267125"/>
    <xdr:sp macro="" textlink="">
      <xdr:nvSpPr>
        <xdr:cNvPr id="614" name="Text Box 9" hidden="1">
          <a:extLst>
            <a:ext uri="{FF2B5EF4-FFF2-40B4-BE49-F238E27FC236}">
              <a16:creationId xmlns:a16="http://schemas.microsoft.com/office/drawing/2014/main" id="{9CD39DE9-D0D2-4BD8-9CE0-DB3359C70B84}"/>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96165" cy="305566"/>
    <xdr:sp macro="" textlink="">
      <xdr:nvSpPr>
        <xdr:cNvPr id="615" name="Text Box 9" hidden="1">
          <a:extLst>
            <a:ext uri="{FF2B5EF4-FFF2-40B4-BE49-F238E27FC236}">
              <a16:creationId xmlns:a16="http://schemas.microsoft.com/office/drawing/2014/main" id="{7C9DCD80-A834-442B-821B-4D2A7F369C41}"/>
            </a:ext>
          </a:extLst>
        </xdr:cNvPr>
        <xdr:cNvSpPr txBox="1">
          <a:spLocks noChangeArrowheads="1"/>
        </xdr:cNvSpPr>
      </xdr:nvSpPr>
      <xdr:spPr bwMode="auto">
        <a:xfrm>
          <a:off x="6781800" y="21431250"/>
          <a:ext cx="8950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98482" cy="406788"/>
    <xdr:sp macro="" textlink="">
      <xdr:nvSpPr>
        <xdr:cNvPr id="616" name="Text Box 9" hidden="1">
          <a:extLst>
            <a:ext uri="{FF2B5EF4-FFF2-40B4-BE49-F238E27FC236}">
              <a16:creationId xmlns:a16="http://schemas.microsoft.com/office/drawing/2014/main" id="{8A095521-2E24-4F23-BF58-DA97D69F134A}"/>
            </a:ext>
          </a:extLst>
        </xdr:cNvPr>
        <xdr:cNvSpPr txBox="1">
          <a:spLocks noChangeArrowheads="1"/>
        </xdr:cNvSpPr>
      </xdr:nvSpPr>
      <xdr:spPr bwMode="auto">
        <a:xfrm>
          <a:off x="6781800" y="21431250"/>
          <a:ext cx="92305"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3098" cy="407557"/>
    <xdr:sp macro="" textlink="">
      <xdr:nvSpPr>
        <xdr:cNvPr id="617" name="Text Box 9" hidden="1">
          <a:extLst>
            <a:ext uri="{FF2B5EF4-FFF2-40B4-BE49-F238E27FC236}">
              <a16:creationId xmlns:a16="http://schemas.microsoft.com/office/drawing/2014/main" id="{FD644A84-8A8B-463D-B017-DA42690022D9}"/>
            </a:ext>
          </a:extLst>
        </xdr:cNvPr>
        <xdr:cNvSpPr txBox="1">
          <a:spLocks noChangeArrowheads="1"/>
        </xdr:cNvSpPr>
      </xdr:nvSpPr>
      <xdr:spPr bwMode="auto">
        <a:xfrm>
          <a:off x="6797040" y="21431250"/>
          <a:ext cx="57840"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61810" cy="281619"/>
    <xdr:sp macro="" textlink="">
      <xdr:nvSpPr>
        <xdr:cNvPr id="618" name="Text Box 9" hidden="1">
          <a:extLst>
            <a:ext uri="{FF2B5EF4-FFF2-40B4-BE49-F238E27FC236}">
              <a16:creationId xmlns:a16="http://schemas.microsoft.com/office/drawing/2014/main" id="{77DCD787-A3E8-4202-9E01-DCABCB3830BB}"/>
            </a:ext>
          </a:extLst>
        </xdr:cNvPr>
        <xdr:cNvSpPr txBox="1">
          <a:spLocks noChangeArrowheads="1"/>
        </xdr:cNvSpPr>
      </xdr:nvSpPr>
      <xdr:spPr bwMode="auto">
        <a:xfrm>
          <a:off x="6797040" y="21431250"/>
          <a:ext cx="52462" cy="2892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100388" cy="277757"/>
    <xdr:sp macro="" textlink="">
      <xdr:nvSpPr>
        <xdr:cNvPr id="619" name="Text Box 9" hidden="1">
          <a:extLst>
            <a:ext uri="{FF2B5EF4-FFF2-40B4-BE49-F238E27FC236}">
              <a16:creationId xmlns:a16="http://schemas.microsoft.com/office/drawing/2014/main" id="{552F8B0F-95BE-4759-8FB6-8D13847DD90F}"/>
            </a:ext>
          </a:extLst>
        </xdr:cNvPr>
        <xdr:cNvSpPr txBox="1">
          <a:spLocks noChangeArrowheads="1"/>
        </xdr:cNvSpPr>
      </xdr:nvSpPr>
      <xdr:spPr bwMode="auto">
        <a:xfrm>
          <a:off x="6781800" y="21431250"/>
          <a:ext cx="93314" cy="292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107</xdr:row>
      <xdr:rowOff>0</xdr:rowOff>
    </xdr:from>
    <xdr:ext cx="92903" cy="383701"/>
    <xdr:sp macro="" textlink="">
      <xdr:nvSpPr>
        <xdr:cNvPr id="620" name="Text Box 9" hidden="1">
          <a:extLst>
            <a:ext uri="{FF2B5EF4-FFF2-40B4-BE49-F238E27FC236}">
              <a16:creationId xmlns:a16="http://schemas.microsoft.com/office/drawing/2014/main" id="{46755712-7C1F-4A52-B688-B5A5B288BD4B}"/>
            </a:ext>
          </a:extLst>
        </xdr:cNvPr>
        <xdr:cNvSpPr txBox="1">
          <a:spLocks noChangeArrowheads="1"/>
        </xdr:cNvSpPr>
      </xdr:nvSpPr>
      <xdr:spPr bwMode="auto">
        <a:xfrm>
          <a:off x="6781800" y="21431250"/>
          <a:ext cx="85871" cy="39122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87454" cy="381659"/>
    <xdr:sp macro="" textlink="">
      <xdr:nvSpPr>
        <xdr:cNvPr id="621" name="Text Box 9" hidden="1">
          <a:extLst>
            <a:ext uri="{FF2B5EF4-FFF2-40B4-BE49-F238E27FC236}">
              <a16:creationId xmlns:a16="http://schemas.microsoft.com/office/drawing/2014/main" id="{C692F23D-2A41-4219-81B0-57FE0D3DBFED}"/>
            </a:ext>
          </a:extLst>
        </xdr:cNvPr>
        <xdr:cNvSpPr txBox="1">
          <a:spLocks noChangeArrowheads="1"/>
        </xdr:cNvSpPr>
      </xdr:nvSpPr>
      <xdr:spPr bwMode="auto">
        <a:xfrm>
          <a:off x="6797040" y="21431250"/>
          <a:ext cx="80726"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107</xdr:row>
      <xdr:rowOff>0</xdr:rowOff>
    </xdr:from>
    <xdr:ext cx="90558" cy="268728"/>
    <xdr:sp macro="" textlink="">
      <xdr:nvSpPr>
        <xdr:cNvPr id="622" name="Text Box 9" hidden="1">
          <a:extLst>
            <a:ext uri="{FF2B5EF4-FFF2-40B4-BE49-F238E27FC236}">
              <a16:creationId xmlns:a16="http://schemas.microsoft.com/office/drawing/2014/main" id="{5E8195CF-1A7F-4EC6-8592-F8736ACC30B2}"/>
            </a:ext>
          </a:extLst>
        </xdr:cNvPr>
        <xdr:cNvSpPr txBox="1">
          <a:spLocks noChangeArrowheads="1"/>
        </xdr:cNvSpPr>
      </xdr:nvSpPr>
      <xdr:spPr bwMode="auto">
        <a:xfrm>
          <a:off x="6797040" y="21431250"/>
          <a:ext cx="83592"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6165" cy="298244"/>
    <xdr:sp macro="" textlink="">
      <xdr:nvSpPr>
        <xdr:cNvPr id="623" name="Text Box 9" hidden="1">
          <a:extLst>
            <a:ext uri="{FF2B5EF4-FFF2-40B4-BE49-F238E27FC236}">
              <a16:creationId xmlns:a16="http://schemas.microsoft.com/office/drawing/2014/main" id="{7745A95B-5C28-4F73-80DC-82CF049326AE}"/>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5730" cy="385929"/>
    <xdr:sp macro="" textlink="">
      <xdr:nvSpPr>
        <xdr:cNvPr id="624" name="Text Box 9" hidden="1">
          <a:extLst>
            <a:ext uri="{FF2B5EF4-FFF2-40B4-BE49-F238E27FC236}">
              <a16:creationId xmlns:a16="http://schemas.microsoft.com/office/drawing/2014/main" id="{A1F70CF3-62ED-439F-93BE-C41959EBA129}"/>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3098" cy="386658"/>
    <xdr:sp macro="" textlink="">
      <xdr:nvSpPr>
        <xdr:cNvPr id="625" name="Text Box 9" hidden="1">
          <a:extLst>
            <a:ext uri="{FF2B5EF4-FFF2-40B4-BE49-F238E27FC236}">
              <a16:creationId xmlns:a16="http://schemas.microsoft.com/office/drawing/2014/main" id="{D5184AA9-2F3D-424F-9D72-28640F62E4FA}"/>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72376" cy="275381"/>
    <xdr:sp macro="" textlink="">
      <xdr:nvSpPr>
        <xdr:cNvPr id="626" name="Text Box 9" hidden="1">
          <a:extLst>
            <a:ext uri="{FF2B5EF4-FFF2-40B4-BE49-F238E27FC236}">
              <a16:creationId xmlns:a16="http://schemas.microsoft.com/office/drawing/2014/main" id="{0C5CAC26-A964-4C29-83C5-965510E47E22}"/>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2903" cy="271968"/>
    <xdr:sp macro="" textlink="">
      <xdr:nvSpPr>
        <xdr:cNvPr id="627" name="Text Box 9" hidden="1">
          <a:extLst>
            <a:ext uri="{FF2B5EF4-FFF2-40B4-BE49-F238E27FC236}">
              <a16:creationId xmlns:a16="http://schemas.microsoft.com/office/drawing/2014/main" id="{5740C04F-071A-4C91-ADA7-39F054DFAE4F}"/>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2645" cy="385974"/>
    <xdr:sp macro="" textlink="">
      <xdr:nvSpPr>
        <xdr:cNvPr id="628" name="Text Box 9" hidden="1">
          <a:extLst>
            <a:ext uri="{FF2B5EF4-FFF2-40B4-BE49-F238E27FC236}">
              <a16:creationId xmlns:a16="http://schemas.microsoft.com/office/drawing/2014/main" id="{E45A5724-5216-41CB-A363-6CC9A9B1144A}"/>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7454" cy="373973"/>
    <xdr:sp macro="" textlink="">
      <xdr:nvSpPr>
        <xdr:cNvPr id="629" name="Text Box 9" hidden="1">
          <a:extLst>
            <a:ext uri="{FF2B5EF4-FFF2-40B4-BE49-F238E27FC236}">
              <a16:creationId xmlns:a16="http://schemas.microsoft.com/office/drawing/2014/main" id="{48B1494C-445A-4EC3-BF69-5F38EE94CDDA}"/>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90558" cy="267125"/>
    <xdr:sp macro="" textlink="">
      <xdr:nvSpPr>
        <xdr:cNvPr id="630" name="Text Box 9" hidden="1">
          <a:extLst>
            <a:ext uri="{FF2B5EF4-FFF2-40B4-BE49-F238E27FC236}">
              <a16:creationId xmlns:a16="http://schemas.microsoft.com/office/drawing/2014/main" id="{AF62479C-94BF-4340-A206-3B4DB3F39455}"/>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6165" cy="298244"/>
    <xdr:sp macro="" textlink="">
      <xdr:nvSpPr>
        <xdr:cNvPr id="631" name="Text Box 9" hidden="1">
          <a:extLst>
            <a:ext uri="{FF2B5EF4-FFF2-40B4-BE49-F238E27FC236}">
              <a16:creationId xmlns:a16="http://schemas.microsoft.com/office/drawing/2014/main" id="{BDE38427-91D9-48F2-A7F0-A0182E44993E}"/>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5730" cy="385929"/>
    <xdr:sp macro="" textlink="">
      <xdr:nvSpPr>
        <xdr:cNvPr id="632" name="Text Box 9" hidden="1">
          <a:extLst>
            <a:ext uri="{FF2B5EF4-FFF2-40B4-BE49-F238E27FC236}">
              <a16:creationId xmlns:a16="http://schemas.microsoft.com/office/drawing/2014/main" id="{91F1972D-41F3-48AD-922E-0B5742A93C3E}"/>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3098" cy="386658"/>
    <xdr:sp macro="" textlink="">
      <xdr:nvSpPr>
        <xdr:cNvPr id="633" name="Text Box 9" hidden="1">
          <a:extLst>
            <a:ext uri="{FF2B5EF4-FFF2-40B4-BE49-F238E27FC236}">
              <a16:creationId xmlns:a16="http://schemas.microsoft.com/office/drawing/2014/main" id="{8D4A8A7A-B9B5-4CC9-AE42-9112016E90BC}"/>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72376" cy="275381"/>
    <xdr:sp macro="" textlink="">
      <xdr:nvSpPr>
        <xdr:cNvPr id="634" name="Text Box 9" hidden="1">
          <a:extLst>
            <a:ext uri="{FF2B5EF4-FFF2-40B4-BE49-F238E27FC236}">
              <a16:creationId xmlns:a16="http://schemas.microsoft.com/office/drawing/2014/main" id="{E6EC891D-5548-453D-868B-6DA5490D4346}"/>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2903" cy="271968"/>
    <xdr:sp macro="" textlink="">
      <xdr:nvSpPr>
        <xdr:cNvPr id="635" name="Text Box 9" hidden="1">
          <a:extLst>
            <a:ext uri="{FF2B5EF4-FFF2-40B4-BE49-F238E27FC236}">
              <a16:creationId xmlns:a16="http://schemas.microsoft.com/office/drawing/2014/main" id="{6294C782-6943-4484-91A7-FD04C05AA678}"/>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2645" cy="385974"/>
    <xdr:sp macro="" textlink="">
      <xdr:nvSpPr>
        <xdr:cNvPr id="636" name="Text Box 9" hidden="1">
          <a:extLst>
            <a:ext uri="{FF2B5EF4-FFF2-40B4-BE49-F238E27FC236}">
              <a16:creationId xmlns:a16="http://schemas.microsoft.com/office/drawing/2014/main" id="{69626480-A33F-4C24-86FE-397D165742F1}"/>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7454" cy="373973"/>
    <xdr:sp macro="" textlink="">
      <xdr:nvSpPr>
        <xdr:cNvPr id="637" name="Text Box 9" hidden="1">
          <a:extLst>
            <a:ext uri="{FF2B5EF4-FFF2-40B4-BE49-F238E27FC236}">
              <a16:creationId xmlns:a16="http://schemas.microsoft.com/office/drawing/2014/main" id="{EE6F8CE7-77F0-48E0-94DF-422E0B11ABF4}"/>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90558" cy="267125"/>
    <xdr:sp macro="" textlink="">
      <xdr:nvSpPr>
        <xdr:cNvPr id="638" name="Text Box 9" hidden="1">
          <a:extLst>
            <a:ext uri="{FF2B5EF4-FFF2-40B4-BE49-F238E27FC236}">
              <a16:creationId xmlns:a16="http://schemas.microsoft.com/office/drawing/2014/main" id="{411B378E-14E6-4FFC-B1BC-D87C9D3B3443}"/>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6165" cy="298244"/>
    <xdr:sp macro="" textlink="">
      <xdr:nvSpPr>
        <xdr:cNvPr id="639" name="Text Box 9" hidden="1">
          <a:extLst>
            <a:ext uri="{FF2B5EF4-FFF2-40B4-BE49-F238E27FC236}">
              <a16:creationId xmlns:a16="http://schemas.microsoft.com/office/drawing/2014/main" id="{95A048D0-3B90-4173-B14C-8D9033535F88}"/>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5730" cy="385929"/>
    <xdr:sp macro="" textlink="">
      <xdr:nvSpPr>
        <xdr:cNvPr id="640" name="Text Box 9" hidden="1">
          <a:extLst>
            <a:ext uri="{FF2B5EF4-FFF2-40B4-BE49-F238E27FC236}">
              <a16:creationId xmlns:a16="http://schemas.microsoft.com/office/drawing/2014/main" id="{10B9344D-DC04-4CF8-85DB-9513D69B88A4}"/>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3098" cy="386658"/>
    <xdr:sp macro="" textlink="">
      <xdr:nvSpPr>
        <xdr:cNvPr id="641" name="Text Box 9" hidden="1">
          <a:extLst>
            <a:ext uri="{FF2B5EF4-FFF2-40B4-BE49-F238E27FC236}">
              <a16:creationId xmlns:a16="http://schemas.microsoft.com/office/drawing/2014/main" id="{5EE07D46-5798-449C-AE75-2BE670783347}"/>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72376" cy="275381"/>
    <xdr:sp macro="" textlink="">
      <xdr:nvSpPr>
        <xdr:cNvPr id="642" name="Text Box 9" hidden="1">
          <a:extLst>
            <a:ext uri="{FF2B5EF4-FFF2-40B4-BE49-F238E27FC236}">
              <a16:creationId xmlns:a16="http://schemas.microsoft.com/office/drawing/2014/main" id="{92594CB3-BF7B-488D-BC27-494643479DDA}"/>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2903" cy="271968"/>
    <xdr:sp macro="" textlink="">
      <xdr:nvSpPr>
        <xdr:cNvPr id="643" name="Text Box 9" hidden="1">
          <a:extLst>
            <a:ext uri="{FF2B5EF4-FFF2-40B4-BE49-F238E27FC236}">
              <a16:creationId xmlns:a16="http://schemas.microsoft.com/office/drawing/2014/main" id="{91535182-9C49-4268-92B6-C6AC46821180}"/>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2645" cy="385974"/>
    <xdr:sp macro="" textlink="">
      <xdr:nvSpPr>
        <xdr:cNvPr id="644" name="Text Box 9" hidden="1">
          <a:extLst>
            <a:ext uri="{FF2B5EF4-FFF2-40B4-BE49-F238E27FC236}">
              <a16:creationId xmlns:a16="http://schemas.microsoft.com/office/drawing/2014/main" id="{B720F905-3565-4BC0-BB8F-81535B8F46D2}"/>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7454" cy="373973"/>
    <xdr:sp macro="" textlink="">
      <xdr:nvSpPr>
        <xdr:cNvPr id="645" name="Text Box 9" hidden="1">
          <a:extLst>
            <a:ext uri="{FF2B5EF4-FFF2-40B4-BE49-F238E27FC236}">
              <a16:creationId xmlns:a16="http://schemas.microsoft.com/office/drawing/2014/main" id="{C33B53D7-743E-4DD6-B664-6F1260E4EB68}"/>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90558" cy="267125"/>
    <xdr:sp macro="" textlink="">
      <xdr:nvSpPr>
        <xdr:cNvPr id="646" name="Text Box 9" hidden="1">
          <a:extLst>
            <a:ext uri="{FF2B5EF4-FFF2-40B4-BE49-F238E27FC236}">
              <a16:creationId xmlns:a16="http://schemas.microsoft.com/office/drawing/2014/main" id="{B672A29B-3252-4542-9D60-90AA11CDCA5A}"/>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6605" cy="182682"/>
    <xdr:sp macro="" textlink="">
      <xdr:nvSpPr>
        <xdr:cNvPr id="647" name="Text Box 9" hidden="1">
          <a:extLst>
            <a:ext uri="{FF2B5EF4-FFF2-40B4-BE49-F238E27FC236}">
              <a16:creationId xmlns:a16="http://schemas.microsoft.com/office/drawing/2014/main" id="{E231DBB3-AACF-43F1-8229-292165CCB099}"/>
            </a:ext>
          </a:extLst>
        </xdr:cNvPr>
        <xdr:cNvSpPr txBox="1">
          <a:spLocks noChangeArrowheads="1"/>
        </xdr:cNvSpPr>
      </xdr:nvSpPr>
      <xdr:spPr bwMode="auto">
        <a:xfrm>
          <a:off x="6797040" y="21831300"/>
          <a:ext cx="79943" cy="1807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05"/>
    <xdr:sp macro="" textlink="">
      <xdr:nvSpPr>
        <xdr:cNvPr id="648" name="Text Box 9" hidden="1">
          <a:extLst>
            <a:ext uri="{FF2B5EF4-FFF2-40B4-BE49-F238E27FC236}">
              <a16:creationId xmlns:a16="http://schemas.microsoft.com/office/drawing/2014/main" id="{00D3F155-248C-457C-8C74-BDC87A3D8F51}"/>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05"/>
    <xdr:sp macro="" textlink="">
      <xdr:nvSpPr>
        <xdr:cNvPr id="649" name="Text Box 9" hidden="1">
          <a:extLst>
            <a:ext uri="{FF2B5EF4-FFF2-40B4-BE49-F238E27FC236}">
              <a16:creationId xmlns:a16="http://schemas.microsoft.com/office/drawing/2014/main" id="{F0F862A4-60F8-4848-9A12-FB4CC36181A4}"/>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42"/>
    <xdr:sp macro="" textlink="">
      <xdr:nvSpPr>
        <xdr:cNvPr id="650" name="Text Box 9" hidden="1">
          <a:extLst>
            <a:ext uri="{FF2B5EF4-FFF2-40B4-BE49-F238E27FC236}">
              <a16:creationId xmlns:a16="http://schemas.microsoft.com/office/drawing/2014/main" id="{78279548-A8BE-413B-A382-B2120CB5AD6F}"/>
            </a:ext>
          </a:extLst>
        </xdr:cNvPr>
        <xdr:cNvSpPr txBox="1">
          <a:spLocks noChangeArrowheads="1"/>
        </xdr:cNvSpPr>
      </xdr:nvSpPr>
      <xdr:spPr bwMode="auto">
        <a:xfrm>
          <a:off x="6797040" y="21831300"/>
          <a:ext cx="61113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6165" cy="298244"/>
    <xdr:sp macro="" textlink="">
      <xdr:nvSpPr>
        <xdr:cNvPr id="651" name="Text Box 9" hidden="1">
          <a:extLst>
            <a:ext uri="{FF2B5EF4-FFF2-40B4-BE49-F238E27FC236}">
              <a16:creationId xmlns:a16="http://schemas.microsoft.com/office/drawing/2014/main" id="{13AFD79C-EEFB-4AAD-8A43-F23B296F72D5}"/>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5730" cy="385929"/>
    <xdr:sp macro="" textlink="">
      <xdr:nvSpPr>
        <xdr:cNvPr id="652" name="Text Box 9" hidden="1">
          <a:extLst>
            <a:ext uri="{FF2B5EF4-FFF2-40B4-BE49-F238E27FC236}">
              <a16:creationId xmlns:a16="http://schemas.microsoft.com/office/drawing/2014/main" id="{E43E9163-FC93-4A51-9295-730AC81F3F7E}"/>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05"/>
    <xdr:sp macro="" textlink="">
      <xdr:nvSpPr>
        <xdr:cNvPr id="653" name="Text Box 9" hidden="1">
          <a:extLst>
            <a:ext uri="{FF2B5EF4-FFF2-40B4-BE49-F238E27FC236}">
              <a16:creationId xmlns:a16="http://schemas.microsoft.com/office/drawing/2014/main" id="{F6D1E2C8-E32F-4160-A016-0B00CAF79EF5}"/>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05"/>
    <xdr:sp macro="" textlink="">
      <xdr:nvSpPr>
        <xdr:cNvPr id="654" name="Text Box 9" hidden="1">
          <a:extLst>
            <a:ext uri="{FF2B5EF4-FFF2-40B4-BE49-F238E27FC236}">
              <a16:creationId xmlns:a16="http://schemas.microsoft.com/office/drawing/2014/main" id="{38B577BA-D6A8-4FD1-B596-2AEB6A17BDE4}"/>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17148" cy="132942"/>
    <xdr:sp macro="" textlink="">
      <xdr:nvSpPr>
        <xdr:cNvPr id="655" name="Text Box 9" hidden="1">
          <a:extLst>
            <a:ext uri="{FF2B5EF4-FFF2-40B4-BE49-F238E27FC236}">
              <a16:creationId xmlns:a16="http://schemas.microsoft.com/office/drawing/2014/main" id="{87D23AE0-0EA9-4729-8C4D-932FBDDAA262}"/>
            </a:ext>
          </a:extLst>
        </xdr:cNvPr>
        <xdr:cNvSpPr txBox="1">
          <a:spLocks noChangeArrowheads="1"/>
        </xdr:cNvSpPr>
      </xdr:nvSpPr>
      <xdr:spPr bwMode="auto">
        <a:xfrm>
          <a:off x="6797040" y="21831300"/>
          <a:ext cx="61113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3098" cy="386658"/>
    <xdr:sp macro="" textlink="">
      <xdr:nvSpPr>
        <xdr:cNvPr id="656" name="Text Box 9" hidden="1">
          <a:extLst>
            <a:ext uri="{FF2B5EF4-FFF2-40B4-BE49-F238E27FC236}">
              <a16:creationId xmlns:a16="http://schemas.microsoft.com/office/drawing/2014/main" id="{2350E968-6C47-4741-8CA6-809DEDD7DF56}"/>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72376" cy="275381"/>
    <xdr:sp macro="" textlink="">
      <xdr:nvSpPr>
        <xdr:cNvPr id="657" name="Text Box 9" hidden="1">
          <a:extLst>
            <a:ext uri="{FF2B5EF4-FFF2-40B4-BE49-F238E27FC236}">
              <a16:creationId xmlns:a16="http://schemas.microsoft.com/office/drawing/2014/main" id="{6E5A1B90-0482-4046-872F-6417D5BEDEB1}"/>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6605" cy="182682"/>
    <xdr:sp macro="" textlink="">
      <xdr:nvSpPr>
        <xdr:cNvPr id="658" name="Text Box 9" hidden="1">
          <a:extLst>
            <a:ext uri="{FF2B5EF4-FFF2-40B4-BE49-F238E27FC236}">
              <a16:creationId xmlns:a16="http://schemas.microsoft.com/office/drawing/2014/main" id="{1A735B41-E50F-440A-803A-00AEB99B5C2D}"/>
            </a:ext>
          </a:extLst>
        </xdr:cNvPr>
        <xdr:cNvSpPr txBox="1">
          <a:spLocks noChangeArrowheads="1"/>
        </xdr:cNvSpPr>
      </xdr:nvSpPr>
      <xdr:spPr bwMode="auto">
        <a:xfrm>
          <a:off x="6797040" y="21831300"/>
          <a:ext cx="79943" cy="1807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6605" cy="156756"/>
    <xdr:sp macro="" textlink="">
      <xdr:nvSpPr>
        <xdr:cNvPr id="659" name="Text Box 9" hidden="1">
          <a:extLst>
            <a:ext uri="{FF2B5EF4-FFF2-40B4-BE49-F238E27FC236}">
              <a16:creationId xmlns:a16="http://schemas.microsoft.com/office/drawing/2014/main" id="{CD0A42E2-74EB-4823-B6C9-5F652C2B07AC}"/>
            </a:ext>
          </a:extLst>
        </xdr:cNvPr>
        <xdr:cNvSpPr txBox="1">
          <a:spLocks noChangeArrowheads="1"/>
        </xdr:cNvSpPr>
      </xdr:nvSpPr>
      <xdr:spPr bwMode="auto">
        <a:xfrm>
          <a:off x="6797040" y="21831300"/>
          <a:ext cx="79943" cy="162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2903" cy="271968"/>
    <xdr:sp macro="" textlink="">
      <xdr:nvSpPr>
        <xdr:cNvPr id="660" name="Text Box 9" hidden="1">
          <a:extLst>
            <a:ext uri="{FF2B5EF4-FFF2-40B4-BE49-F238E27FC236}">
              <a16:creationId xmlns:a16="http://schemas.microsoft.com/office/drawing/2014/main" id="{03E858DE-F699-4EFC-B96B-5ECADE02484F}"/>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2645" cy="385974"/>
    <xdr:sp macro="" textlink="">
      <xdr:nvSpPr>
        <xdr:cNvPr id="661" name="Text Box 9" hidden="1">
          <a:extLst>
            <a:ext uri="{FF2B5EF4-FFF2-40B4-BE49-F238E27FC236}">
              <a16:creationId xmlns:a16="http://schemas.microsoft.com/office/drawing/2014/main" id="{91F0719C-534E-4063-8BE7-4D6913E052E6}"/>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7454" cy="373973"/>
    <xdr:sp macro="" textlink="">
      <xdr:nvSpPr>
        <xdr:cNvPr id="662" name="Text Box 9" hidden="1">
          <a:extLst>
            <a:ext uri="{FF2B5EF4-FFF2-40B4-BE49-F238E27FC236}">
              <a16:creationId xmlns:a16="http://schemas.microsoft.com/office/drawing/2014/main" id="{CD94C2FB-BF21-44A3-8A8B-C44FD02F92D0}"/>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90558" cy="267125"/>
    <xdr:sp macro="" textlink="">
      <xdr:nvSpPr>
        <xdr:cNvPr id="663" name="Text Box 9" hidden="1">
          <a:extLst>
            <a:ext uri="{FF2B5EF4-FFF2-40B4-BE49-F238E27FC236}">
              <a16:creationId xmlns:a16="http://schemas.microsoft.com/office/drawing/2014/main" id="{3E32E2CC-A9F1-499A-A3AD-4C550FEC85D3}"/>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6165" cy="298244"/>
    <xdr:sp macro="" textlink="">
      <xdr:nvSpPr>
        <xdr:cNvPr id="664" name="Text Box 9" hidden="1">
          <a:extLst>
            <a:ext uri="{FF2B5EF4-FFF2-40B4-BE49-F238E27FC236}">
              <a16:creationId xmlns:a16="http://schemas.microsoft.com/office/drawing/2014/main" id="{5D88DBEF-225B-491D-A08B-EE0BED08E2FB}"/>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5730" cy="385929"/>
    <xdr:sp macro="" textlink="">
      <xdr:nvSpPr>
        <xdr:cNvPr id="665" name="Text Box 9" hidden="1">
          <a:extLst>
            <a:ext uri="{FF2B5EF4-FFF2-40B4-BE49-F238E27FC236}">
              <a16:creationId xmlns:a16="http://schemas.microsoft.com/office/drawing/2014/main" id="{F55A70C9-9F0A-4C6B-AA07-717EF0FFD59B}"/>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3098" cy="386658"/>
    <xdr:sp macro="" textlink="">
      <xdr:nvSpPr>
        <xdr:cNvPr id="666" name="Text Box 9" hidden="1">
          <a:extLst>
            <a:ext uri="{FF2B5EF4-FFF2-40B4-BE49-F238E27FC236}">
              <a16:creationId xmlns:a16="http://schemas.microsoft.com/office/drawing/2014/main" id="{E8B76E01-2FDD-4BED-85DE-A23EB3FEB5D6}"/>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72376" cy="275381"/>
    <xdr:sp macro="" textlink="">
      <xdr:nvSpPr>
        <xdr:cNvPr id="667" name="Text Box 9" hidden="1">
          <a:extLst>
            <a:ext uri="{FF2B5EF4-FFF2-40B4-BE49-F238E27FC236}">
              <a16:creationId xmlns:a16="http://schemas.microsoft.com/office/drawing/2014/main" id="{C3BA0C3C-1B76-4720-B234-B32A31207310}"/>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2903" cy="271968"/>
    <xdr:sp macro="" textlink="">
      <xdr:nvSpPr>
        <xdr:cNvPr id="668" name="Text Box 9" hidden="1">
          <a:extLst>
            <a:ext uri="{FF2B5EF4-FFF2-40B4-BE49-F238E27FC236}">
              <a16:creationId xmlns:a16="http://schemas.microsoft.com/office/drawing/2014/main" id="{91C054EC-122B-445E-AD94-91EC867505DC}"/>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2645" cy="385974"/>
    <xdr:sp macro="" textlink="">
      <xdr:nvSpPr>
        <xdr:cNvPr id="669" name="Text Box 9" hidden="1">
          <a:extLst>
            <a:ext uri="{FF2B5EF4-FFF2-40B4-BE49-F238E27FC236}">
              <a16:creationId xmlns:a16="http://schemas.microsoft.com/office/drawing/2014/main" id="{54D69308-F7EA-4839-893B-386E8F046DB2}"/>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7454" cy="373973"/>
    <xdr:sp macro="" textlink="">
      <xdr:nvSpPr>
        <xdr:cNvPr id="670" name="Text Box 9" hidden="1">
          <a:extLst>
            <a:ext uri="{FF2B5EF4-FFF2-40B4-BE49-F238E27FC236}">
              <a16:creationId xmlns:a16="http://schemas.microsoft.com/office/drawing/2014/main" id="{DEB01654-AF97-442A-9593-D23E5A23AFCA}"/>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90558" cy="267125"/>
    <xdr:sp macro="" textlink="">
      <xdr:nvSpPr>
        <xdr:cNvPr id="671" name="Text Box 9" hidden="1">
          <a:extLst>
            <a:ext uri="{FF2B5EF4-FFF2-40B4-BE49-F238E27FC236}">
              <a16:creationId xmlns:a16="http://schemas.microsoft.com/office/drawing/2014/main" id="{9A163E5C-A651-4A55-BF00-38A6A80ACC41}"/>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6165" cy="298244"/>
    <xdr:sp macro="" textlink="">
      <xdr:nvSpPr>
        <xdr:cNvPr id="672" name="Text Box 9" hidden="1">
          <a:extLst>
            <a:ext uri="{FF2B5EF4-FFF2-40B4-BE49-F238E27FC236}">
              <a16:creationId xmlns:a16="http://schemas.microsoft.com/office/drawing/2014/main" id="{4FD499B0-B19C-4A67-BB68-824E9F8B6D7E}"/>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5730" cy="385929"/>
    <xdr:sp macro="" textlink="">
      <xdr:nvSpPr>
        <xdr:cNvPr id="673" name="Text Box 9" hidden="1">
          <a:extLst>
            <a:ext uri="{FF2B5EF4-FFF2-40B4-BE49-F238E27FC236}">
              <a16:creationId xmlns:a16="http://schemas.microsoft.com/office/drawing/2014/main" id="{B0FB9F96-FA23-4551-ABEC-F9C439CD3692}"/>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3098" cy="386658"/>
    <xdr:sp macro="" textlink="">
      <xdr:nvSpPr>
        <xdr:cNvPr id="674" name="Text Box 9" hidden="1">
          <a:extLst>
            <a:ext uri="{FF2B5EF4-FFF2-40B4-BE49-F238E27FC236}">
              <a16:creationId xmlns:a16="http://schemas.microsoft.com/office/drawing/2014/main" id="{1DFE8F45-79EE-46A6-AEF2-EB638EF0D761}"/>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72376" cy="275381"/>
    <xdr:sp macro="" textlink="">
      <xdr:nvSpPr>
        <xdr:cNvPr id="675" name="Text Box 9" hidden="1">
          <a:extLst>
            <a:ext uri="{FF2B5EF4-FFF2-40B4-BE49-F238E27FC236}">
              <a16:creationId xmlns:a16="http://schemas.microsoft.com/office/drawing/2014/main" id="{F4DE041F-7A06-435D-B747-46A57A9003D1}"/>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2903" cy="271968"/>
    <xdr:sp macro="" textlink="">
      <xdr:nvSpPr>
        <xdr:cNvPr id="676" name="Text Box 9" hidden="1">
          <a:extLst>
            <a:ext uri="{FF2B5EF4-FFF2-40B4-BE49-F238E27FC236}">
              <a16:creationId xmlns:a16="http://schemas.microsoft.com/office/drawing/2014/main" id="{4107F930-6717-44E6-ACFE-55799D91AE0B}"/>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2645" cy="385974"/>
    <xdr:sp macro="" textlink="">
      <xdr:nvSpPr>
        <xdr:cNvPr id="677" name="Text Box 9" hidden="1">
          <a:extLst>
            <a:ext uri="{FF2B5EF4-FFF2-40B4-BE49-F238E27FC236}">
              <a16:creationId xmlns:a16="http://schemas.microsoft.com/office/drawing/2014/main" id="{D8D297C5-2D14-4B74-8E69-8746A1C42CD3}"/>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7454" cy="373973"/>
    <xdr:sp macro="" textlink="">
      <xdr:nvSpPr>
        <xdr:cNvPr id="678" name="Text Box 9" hidden="1">
          <a:extLst>
            <a:ext uri="{FF2B5EF4-FFF2-40B4-BE49-F238E27FC236}">
              <a16:creationId xmlns:a16="http://schemas.microsoft.com/office/drawing/2014/main" id="{250D7E4B-765E-4DF5-87E2-BFACB32E6E25}"/>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90558" cy="267125"/>
    <xdr:sp macro="" textlink="">
      <xdr:nvSpPr>
        <xdr:cNvPr id="679" name="Text Box 9" hidden="1">
          <a:extLst>
            <a:ext uri="{FF2B5EF4-FFF2-40B4-BE49-F238E27FC236}">
              <a16:creationId xmlns:a16="http://schemas.microsoft.com/office/drawing/2014/main" id="{2E52CD84-9962-4D59-8F54-98D2E54271FC}"/>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6165" cy="298244"/>
    <xdr:sp macro="" textlink="">
      <xdr:nvSpPr>
        <xdr:cNvPr id="680" name="Text Box 9" hidden="1">
          <a:extLst>
            <a:ext uri="{FF2B5EF4-FFF2-40B4-BE49-F238E27FC236}">
              <a16:creationId xmlns:a16="http://schemas.microsoft.com/office/drawing/2014/main" id="{BE4BB4C5-DD55-416F-AD13-9D028BC69089}"/>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5730" cy="385929"/>
    <xdr:sp macro="" textlink="">
      <xdr:nvSpPr>
        <xdr:cNvPr id="681" name="Text Box 9" hidden="1">
          <a:extLst>
            <a:ext uri="{FF2B5EF4-FFF2-40B4-BE49-F238E27FC236}">
              <a16:creationId xmlns:a16="http://schemas.microsoft.com/office/drawing/2014/main" id="{F75FCFCC-D47E-470D-950A-686CDC592C16}"/>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63098" cy="386658"/>
    <xdr:sp macro="" textlink="">
      <xdr:nvSpPr>
        <xdr:cNvPr id="682" name="Text Box 9" hidden="1">
          <a:extLst>
            <a:ext uri="{FF2B5EF4-FFF2-40B4-BE49-F238E27FC236}">
              <a16:creationId xmlns:a16="http://schemas.microsoft.com/office/drawing/2014/main" id="{D913B7D5-3339-468A-A352-BA52ADBA91A9}"/>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72376" cy="275381"/>
    <xdr:sp macro="" textlink="">
      <xdr:nvSpPr>
        <xdr:cNvPr id="683" name="Text Box 9" hidden="1">
          <a:extLst>
            <a:ext uri="{FF2B5EF4-FFF2-40B4-BE49-F238E27FC236}">
              <a16:creationId xmlns:a16="http://schemas.microsoft.com/office/drawing/2014/main" id="{FAE68BED-415F-491F-910E-334D509AE869}"/>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92903" cy="271968"/>
    <xdr:sp macro="" textlink="">
      <xdr:nvSpPr>
        <xdr:cNvPr id="684" name="Text Box 9" hidden="1">
          <a:extLst>
            <a:ext uri="{FF2B5EF4-FFF2-40B4-BE49-F238E27FC236}">
              <a16:creationId xmlns:a16="http://schemas.microsoft.com/office/drawing/2014/main" id="{475B326C-369A-43C7-A676-66915F800ED2}"/>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108</xdr:row>
      <xdr:rowOff>0</xdr:rowOff>
    </xdr:from>
    <xdr:ext cx="102645" cy="385974"/>
    <xdr:sp macro="" textlink="">
      <xdr:nvSpPr>
        <xdr:cNvPr id="685" name="Text Box 9" hidden="1">
          <a:extLst>
            <a:ext uri="{FF2B5EF4-FFF2-40B4-BE49-F238E27FC236}">
              <a16:creationId xmlns:a16="http://schemas.microsoft.com/office/drawing/2014/main" id="{01F30384-F54C-40A1-8BCA-8CE19BF2B18A}"/>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87454" cy="373973"/>
    <xdr:sp macro="" textlink="">
      <xdr:nvSpPr>
        <xdr:cNvPr id="686" name="Text Box 9" hidden="1">
          <a:extLst>
            <a:ext uri="{FF2B5EF4-FFF2-40B4-BE49-F238E27FC236}">
              <a16:creationId xmlns:a16="http://schemas.microsoft.com/office/drawing/2014/main" id="{F53A2EB6-0071-45BB-B972-16900AD1273E}"/>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108</xdr:row>
      <xdr:rowOff>0</xdr:rowOff>
    </xdr:from>
    <xdr:ext cx="90558" cy="267125"/>
    <xdr:sp macro="" textlink="">
      <xdr:nvSpPr>
        <xdr:cNvPr id="687" name="Text Box 9" hidden="1">
          <a:extLst>
            <a:ext uri="{FF2B5EF4-FFF2-40B4-BE49-F238E27FC236}">
              <a16:creationId xmlns:a16="http://schemas.microsoft.com/office/drawing/2014/main" id="{F5A61675-1C9B-410F-BC13-D296995E5300}"/>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688" name="Text Box 8" hidden="1">
          <a:extLst>
            <a:ext uri="{FF2B5EF4-FFF2-40B4-BE49-F238E27FC236}">
              <a16:creationId xmlns:a16="http://schemas.microsoft.com/office/drawing/2014/main" id="{E40D2913-C2CD-4A94-91FB-1D70BFCBC9DB}"/>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689" name="Text Box 9" hidden="1">
          <a:extLst>
            <a:ext uri="{FF2B5EF4-FFF2-40B4-BE49-F238E27FC236}">
              <a16:creationId xmlns:a16="http://schemas.microsoft.com/office/drawing/2014/main" id="{F2D894DE-62B5-4452-8A1B-E5CC61EB3B48}"/>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690" name="Text Box 8" hidden="1">
          <a:extLst>
            <a:ext uri="{FF2B5EF4-FFF2-40B4-BE49-F238E27FC236}">
              <a16:creationId xmlns:a16="http://schemas.microsoft.com/office/drawing/2014/main" id="{20403983-24BC-41A9-968B-B6EF4C67411B}"/>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691" name="Text Box 9" hidden="1">
          <a:extLst>
            <a:ext uri="{FF2B5EF4-FFF2-40B4-BE49-F238E27FC236}">
              <a16:creationId xmlns:a16="http://schemas.microsoft.com/office/drawing/2014/main" id="{EDCDE756-5251-4A6E-A45A-806BB1080C59}"/>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692" name="Text Box 8" hidden="1">
          <a:extLst>
            <a:ext uri="{FF2B5EF4-FFF2-40B4-BE49-F238E27FC236}">
              <a16:creationId xmlns:a16="http://schemas.microsoft.com/office/drawing/2014/main" id="{1629D257-04CF-4719-B209-9FCEC3C10930}"/>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693" name="Text Box 9" hidden="1">
          <a:extLst>
            <a:ext uri="{FF2B5EF4-FFF2-40B4-BE49-F238E27FC236}">
              <a16:creationId xmlns:a16="http://schemas.microsoft.com/office/drawing/2014/main" id="{5FDC032F-85BD-4BEE-A405-14D8E9AEC70B}"/>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810" cy="267213"/>
    <xdr:sp macro="" textlink="">
      <xdr:nvSpPr>
        <xdr:cNvPr id="694" name="Text Box 9" hidden="1">
          <a:extLst>
            <a:ext uri="{FF2B5EF4-FFF2-40B4-BE49-F238E27FC236}">
              <a16:creationId xmlns:a16="http://schemas.microsoft.com/office/drawing/2014/main" id="{2C53C8CA-845D-4B6E-B313-96046A71ED5D}"/>
            </a:ext>
          </a:extLst>
        </xdr:cNvPr>
        <xdr:cNvSpPr txBox="1">
          <a:spLocks noChangeArrowheads="1"/>
        </xdr:cNvSpPr>
      </xdr:nvSpPr>
      <xdr:spPr bwMode="auto">
        <a:xfrm>
          <a:off x="6797040" y="41433750"/>
          <a:ext cx="5246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100388" cy="270071"/>
    <xdr:sp macro="" textlink="">
      <xdr:nvSpPr>
        <xdr:cNvPr id="695" name="Text Box 9" hidden="1">
          <a:extLst>
            <a:ext uri="{FF2B5EF4-FFF2-40B4-BE49-F238E27FC236}">
              <a16:creationId xmlns:a16="http://schemas.microsoft.com/office/drawing/2014/main" id="{EC78BE3A-487D-4AE9-8C19-93C3B2AD216A}"/>
            </a:ext>
          </a:extLst>
        </xdr:cNvPr>
        <xdr:cNvSpPr txBox="1">
          <a:spLocks noChangeArrowheads="1"/>
        </xdr:cNvSpPr>
      </xdr:nvSpPr>
      <xdr:spPr bwMode="auto">
        <a:xfrm>
          <a:off x="6781800" y="41433750"/>
          <a:ext cx="93314"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058"/>
    <xdr:sp macro="" textlink="">
      <xdr:nvSpPr>
        <xdr:cNvPr id="696" name="Text Box 8" hidden="1">
          <a:extLst>
            <a:ext uri="{FF2B5EF4-FFF2-40B4-BE49-F238E27FC236}">
              <a16:creationId xmlns:a16="http://schemas.microsoft.com/office/drawing/2014/main" id="{F53A383E-94B2-48D0-9663-AA6756E6897A}"/>
            </a:ext>
          </a:extLst>
        </xdr:cNvPr>
        <xdr:cNvSpPr txBox="1">
          <a:spLocks noChangeArrowheads="1"/>
        </xdr:cNvSpPr>
      </xdr:nvSpPr>
      <xdr:spPr bwMode="auto">
        <a:xfrm>
          <a:off x="3217545" y="41433750"/>
          <a:ext cx="3810" cy="35068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43058"/>
    <xdr:sp macro="" textlink="">
      <xdr:nvSpPr>
        <xdr:cNvPr id="697" name="Text Box 9" hidden="1">
          <a:extLst>
            <a:ext uri="{FF2B5EF4-FFF2-40B4-BE49-F238E27FC236}">
              <a16:creationId xmlns:a16="http://schemas.microsoft.com/office/drawing/2014/main" id="{45514C21-D573-4616-ACF1-BB248289F560}"/>
            </a:ext>
          </a:extLst>
        </xdr:cNvPr>
        <xdr:cNvSpPr txBox="1">
          <a:spLocks noChangeArrowheads="1"/>
        </xdr:cNvSpPr>
      </xdr:nvSpPr>
      <xdr:spPr bwMode="auto">
        <a:xfrm>
          <a:off x="6781800" y="41433750"/>
          <a:ext cx="85871" cy="35068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698" name="Text Box 8" hidden="1">
          <a:extLst>
            <a:ext uri="{FF2B5EF4-FFF2-40B4-BE49-F238E27FC236}">
              <a16:creationId xmlns:a16="http://schemas.microsoft.com/office/drawing/2014/main" id="{89C3723E-36C0-4681-ADDC-C3FFAFD5301D}"/>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699" name="Text Box 9" hidden="1">
          <a:extLst>
            <a:ext uri="{FF2B5EF4-FFF2-40B4-BE49-F238E27FC236}">
              <a16:creationId xmlns:a16="http://schemas.microsoft.com/office/drawing/2014/main" id="{964CF48A-9F87-4902-875A-1DA2984DE339}"/>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700" name="Text Box 9" hidden="1">
          <a:extLst>
            <a:ext uri="{FF2B5EF4-FFF2-40B4-BE49-F238E27FC236}">
              <a16:creationId xmlns:a16="http://schemas.microsoft.com/office/drawing/2014/main" id="{FEA85089-AF87-4499-ACE3-8C7B5ECC77C5}"/>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85161"/>
    <xdr:sp macro="" textlink="">
      <xdr:nvSpPr>
        <xdr:cNvPr id="701" name="Text Box 9" hidden="1">
          <a:extLst>
            <a:ext uri="{FF2B5EF4-FFF2-40B4-BE49-F238E27FC236}">
              <a16:creationId xmlns:a16="http://schemas.microsoft.com/office/drawing/2014/main" id="{3BF0CC75-79AD-473B-87FD-C3CBC606658F}"/>
            </a:ext>
          </a:extLst>
        </xdr:cNvPr>
        <xdr:cNvSpPr txBox="1">
          <a:spLocks noChangeArrowheads="1"/>
        </xdr:cNvSpPr>
      </xdr:nvSpPr>
      <xdr:spPr bwMode="auto">
        <a:xfrm>
          <a:off x="6797040" y="41433750"/>
          <a:ext cx="79943" cy="1851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56570"/>
    <xdr:sp macro="" textlink="">
      <xdr:nvSpPr>
        <xdr:cNvPr id="702" name="Text Box 8" hidden="1">
          <a:extLst>
            <a:ext uri="{FF2B5EF4-FFF2-40B4-BE49-F238E27FC236}">
              <a16:creationId xmlns:a16="http://schemas.microsoft.com/office/drawing/2014/main" id="{9E62819C-8E44-4BD5-ABB4-26B223DCB80E}"/>
            </a:ext>
          </a:extLst>
        </xdr:cNvPr>
        <xdr:cNvSpPr txBox="1">
          <a:spLocks noChangeArrowheads="1"/>
        </xdr:cNvSpPr>
      </xdr:nvSpPr>
      <xdr:spPr bwMode="auto">
        <a:xfrm>
          <a:off x="3217545" y="41433750"/>
          <a:ext cx="3810" cy="14877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56570"/>
    <xdr:sp macro="" textlink="">
      <xdr:nvSpPr>
        <xdr:cNvPr id="703" name="Text Box 9" hidden="1">
          <a:extLst>
            <a:ext uri="{FF2B5EF4-FFF2-40B4-BE49-F238E27FC236}">
              <a16:creationId xmlns:a16="http://schemas.microsoft.com/office/drawing/2014/main" id="{70D96E8E-112D-4A8E-BD90-3E8E6FA0DD75}"/>
            </a:ext>
          </a:extLst>
        </xdr:cNvPr>
        <xdr:cNvSpPr txBox="1">
          <a:spLocks noChangeArrowheads="1"/>
        </xdr:cNvSpPr>
      </xdr:nvSpPr>
      <xdr:spPr bwMode="auto">
        <a:xfrm>
          <a:off x="6797040" y="41433750"/>
          <a:ext cx="611135" cy="148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56570"/>
    <xdr:sp macro="" textlink="">
      <xdr:nvSpPr>
        <xdr:cNvPr id="704" name="Text Box 8" hidden="1">
          <a:extLst>
            <a:ext uri="{FF2B5EF4-FFF2-40B4-BE49-F238E27FC236}">
              <a16:creationId xmlns:a16="http://schemas.microsoft.com/office/drawing/2014/main" id="{55CA425D-6E0B-4FC3-AD9B-ED61D2DF135D}"/>
            </a:ext>
          </a:extLst>
        </xdr:cNvPr>
        <xdr:cNvSpPr txBox="1">
          <a:spLocks noChangeArrowheads="1"/>
        </xdr:cNvSpPr>
      </xdr:nvSpPr>
      <xdr:spPr bwMode="auto">
        <a:xfrm>
          <a:off x="3217545" y="41433750"/>
          <a:ext cx="3810" cy="14877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56570"/>
    <xdr:sp macro="" textlink="">
      <xdr:nvSpPr>
        <xdr:cNvPr id="705" name="Text Box 9" hidden="1">
          <a:extLst>
            <a:ext uri="{FF2B5EF4-FFF2-40B4-BE49-F238E27FC236}">
              <a16:creationId xmlns:a16="http://schemas.microsoft.com/office/drawing/2014/main" id="{2752A126-EDC2-4D5D-A3B8-5647F1C11267}"/>
            </a:ext>
          </a:extLst>
        </xdr:cNvPr>
        <xdr:cNvSpPr txBox="1">
          <a:spLocks noChangeArrowheads="1"/>
        </xdr:cNvSpPr>
      </xdr:nvSpPr>
      <xdr:spPr bwMode="auto">
        <a:xfrm>
          <a:off x="6797040" y="41433750"/>
          <a:ext cx="611135" cy="148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56613"/>
    <xdr:sp macro="" textlink="">
      <xdr:nvSpPr>
        <xdr:cNvPr id="706" name="Text Box 8" hidden="1">
          <a:extLst>
            <a:ext uri="{FF2B5EF4-FFF2-40B4-BE49-F238E27FC236}">
              <a16:creationId xmlns:a16="http://schemas.microsoft.com/office/drawing/2014/main" id="{1B67AF99-E624-4AB5-AFAB-F6DE778D3D44}"/>
            </a:ext>
          </a:extLst>
        </xdr:cNvPr>
        <xdr:cNvSpPr txBox="1">
          <a:spLocks noChangeArrowheads="1"/>
        </xdr:cNvSpPr>
      </xdr:nvSpPr>
      <xdr:spPr bwMode="auto">
        <a:xfrm>
          <a:off x="3217545" y="41433750"/>
          <a:ext cx="3810" cy="14881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56613"/>
    <xdr:sp macro="" textlink="">
      <xdr:nvSpPr>
        <xdr:cNvPr id="707" name="Text Box 9" hidden="1">
          <a:extLst>
            <a:ext uri="{FF2B5EF4-FFF2-40B4-BE49-F238E27FC236}">
              <a16:creationId xmlns:a16="http://schemas.microsoft.com/office/drawing/2014/main" id="{E5470139-3BF5-4AB5-A77B-DB132E63056B}"/>
            </a:ext>
          </a:extLst>
        </xdr:cNvPr>
        <xdr:cNvSpPr txBox="1">
          <a:spLocks noChangeArrowheads="1"/>
        </xdr:cNvSpPr>
      </xdr:nvSpPr>
      <xdr:spPr bwMode="auto">
        <a:xfrm>
          <a:off x="6797040" y="41433750"/>
          <a:ext cx="611135" cy="1488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58123"/>
    <xdr:sp macro="" textlink="">
      <xdr:nvSpPr>
        <xdr:cNvPr id="708" name="Text Box 8" hidden="1">
          <a:extLst>
            <a:ext uri="{FF2B5EF4-FFF2-40B4-BE49-F238E27FC236}">
              <a16:creationId xmlns:a16="http://schemas.microsoft.com/office/drawing/2014/main" id="{524ACF06-5670-46D9-B123-69D5352215E6}"/>
            </a:ext>
          </a:extLst>
        </xdr:cNvPr>
        <xdr:cNvSpPr txBox="1">
          <a:spLocks noChangeArrowheads="1"/>
        </xdr:cNvSpPr>
      </xdr:nvSpPr>
      <xdr:spPr bwMode="auto">
        <a:xfrm>
          <a:off x="3217545" y="41433750"/>
          <a:ext cx="3810" cy="15059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709" name="Text Box 8" hidden="1">
          <a:extLst>
            <a:ext uri="{FF2B5EF4-FFF2-40B4-BE49-F238E27FC236}">
              <a16:creationId xmlns:a16="http://schemas.microsoft.com/office/drawing/2014/main" id="{F193EFF0-DC39-4A6C-9BC6-A4F00B8ACE9E}"/>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710" name="Text Box 9" hidden="1">
          <a:extLst>
            <a:ext uri="{FF2B5EF4-FFF2-40B4-BE49-F238E27FC236}">
              <a16:creationId xmlns:a16="http://schemas.microsoft.com/office/drawing/2014/main" id="{25EAECBF-9AE1-41F8-983D-3B335F892503}"/>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711" name="Text Box 8" hidden="1">
          <a:extLst>
            <a:ext uri="{FF2B5EF4-FFF2-40B4-BE49-F238E27FC236}">
              <a16:creationId xmlns:a16="http://schemas.microsoft.com/office/drawing/2014/main" id="{1EA5C431-DE63-40F9-87E8-C80FB4E51EB2}"/>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712" name="Text Box 9" hidden="1">
          <a:extLst>
            <a:ext uri="{FF2B5EF4-FFF2-40B4-BE49-F238E27FC236}">
              <a16:creationId xmlns:a16="http://schemas.microsoft.com/office/drawing/2014/main" id="{4CC09F60-A5B9-4FFA-9903-DA389B3151AF}"/>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56570"/>
    <xdr:sp macro="" textlink="">
      <xdr:nvSpPr>
        <xdr:cNvPr id="713" name="Text Box 8" hidden="1">
          <a:extLst>
            <a:ext uri="{FF2B5EF4-FFF2-40B4-BE49-F238E27FC236}">
              <a16:creationId xmlns:a16="http://schemas.microsoft.com/office/drawing/2014/main" id="{2F60BBF6-B5D2-4BC2-9973-A0AF17E48856}"/>
            </a:ext>
          </a:extLst>
        </xdr:cNvPr>
        <xdr:cNvSpPr txBox="1">
          <a:spLocks noChangeArrowheads="1"/>
        </xdr:cNvSpPr>
      </xdr:nvSpPr>
      <xdr:spPr bwMode="auto">
        <a:xfrm>
          <a:off x="3217545" y="41433750"/>
          <a:ext cx="3810" cy="14877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56570"/>
    <xdr:sp macro="" textlink="">
      <xdr:nvSpPr>
        <xdr:cNvPr id="714" name="Text Box 9" hidden="1">
          <a:extLst>
            <a:ext uri="{FF2B5EF4-FFF2-40B4-BE49-F238E27FC236}">
              <a16:creationId xmlns:a16="http://schemas.microsoft.com/office/drawing/2014/main" id="{EC6CCA1F-80D1-4841-979D-C01B0CB2D136}"/>
            </a:ext>
          </a:extLst>
        </xdr:cNvPr>
        <xdr:cNvSpPr txBox="1">
          <a:spLocks noChangeArrowheads="1"/>
        </xdr:cNvSpPr>
      </xdr:nvSpPr>
      <xdr:spPr bwMode="auto">
        <a:xfrm>
          <a:off x="6797040" y="41433750"/>
          <a:ext cx="611135" cy="148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56570"/>
    <xdr:sp macro="" textlink="">
      <xdr:nvSpPr>
        <xdr:cNvPr id="715" name="Text Box 8" hidden="1">
          <a:extLst>
            <a:ext uri="{FF2B5EF4-FFF2-40B4-BE49-F238E27FC236}">
              <a16:creationId xmlns:a16="http://schemas.microsoft.com/office/drawing/2014/main" id="{94258128-CEB8-42C6-A6A8-6AC5074810CA}"/>
            </a:ext>
          </a:extLst>
        </xdr:cNvPr>
        <xdr:cNvSpPr txBox="1">
          <a:spLocks noChangeArrowheads="1"/>
        </xdr:cNvSpPr>
      </xdr:nvSpPr>
      <xdr:spPr bwMode="auto">
        <a:xfrm>
          <a:off x="3217545" y="41433750"/>
          <a:ext cx="3810" cy="14877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56570"/>
    <xdr:sp macro="" textlink="">
      <xdr:nvSpPr>
        <xdr:cNvPr id="716" name="Text Box 9" hidden="1">
          <a:extLst>
            <a:ext uri="{FF2B5EF4-FFF2-40B4-BE49-F238E27FC236}">
              <a16:creationId xmlns:a16="http://schemas.microsoft.com/office/drawing/2014/main" id="{4BCCF69D-918B-4676-838E-46ED846DDEBD}"/>
            </a:ext>
          </a:extLst>
        </xdr:cNvPr>
        <xdr:cNvSpPr txBox="1">
          <a:spLocks noChangeArrowheads="1"/>
        </xdr:cNvSpPr>
      </xdr:nvSpPr>
      <xdr:spPr bwMode="auto">
        <a:xfrm>
          <a:off x="6797040" y="41433750"/>
          <a:ext cx="611135" cy="148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56613"/>
    <xdr:sp macro="" textlink="">
      <xdr:nvSpPr>
        <xdr:cNvPr id="717" name="Text Box 8" hidden="1">
          <a:extLst>
            <a:ext uri="{FF2B5EF4-FFF2-40B4-BE49-F238E27FC236}">
              <a16:creationId xmlns:a16="http://schemas.microsoft.com/office/drawing/2014/main" id="{C9A41DEC-97F2-4EA5-9011-9F2ED82B52CA}"/>
            </a:ext>
          </a:extLst>
        </xdr:cNvPr>
        <xdr:cNvSpPr txBox="1">
          <a:spLocks noChangeArrowheads="1"/>
        </xdr:cNvSpPr>
      </xdr:nvSpPr>
      <xdr:spPr bwMode="auto">
        <a:xfrm>
          <a:off x="3217545" y="41433750"/>
          <a:ext cx="3810" cy="14881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56613"/>
    <xdr:sp macro="" textlink="">
      <xdr:nvSpPr>
        <xdr:cNvPr id="718" name="Text Box 9" hidden="1">
          <a:extLst>
            <a:ext uri="{FF2B5EF4-FFF2-40B4-BE49-F238E27FC236}">
              <a16:creationId xmlns:a16="http://schemas.microsoft.com/office/drawing/2014/main" id="{9671F036-7576-4FFF-B992-7558AF121388}"/>
            </a:ext>
          </a:extLst>
        </xdr:cNvPr>
        <xdr:cNvSpPr txBox="1">
          <a:spLocks noChangeArrowheads="1"/>
        </xdr:cNvSpPr>
      </xdr:nvSpPr>
      <xdr:spPr bwMode="auto">
        <a:xfrm>
          <a:off x="6797040" y="41433750"/>
          <a:ext cx="611135" cy="1488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58123"/>
    <xdr:sp macro="" textlink="">
      <xdr:nvSpPr>
        <xdr:cNvPr id="719" name="Text Box 8" hidden="1">
          <a:extLst>
            <a:ext uri="{FF2B5EF4-FFF2-40B4-BE49-F238E27FC236}">
              <a16:creationId xmlns:a16="http://schemas.microsoft.com/office/drawing/2014/main" id="{0D7A7F02-7012-4BE9-AD0A-69D6CEB590FF}"/>
            </a:ext>
          </a:extLst>
        </xdr:cNvPr>
        <xdr:cNvSpPr txBox="1">
          <a:spLocks noChangeArrowheads="1"/>
        </xdr:cNvSpPr>
      </xdr:nvSpPr>
      <xdr:spPr bwMode="auto">
        <a:xfrm>
          <a:off x="3217545" y="41433750"/>
          <a:ext cx="3810" cy="15059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720" name="Text Box 8" hidden="1">
          <a:extLst>
            <a:ext uri="{FF2B5EF4-FFF2-40B4-BE49-F238E27FC236}">
              <a16:creationId xmlns:a16="http://schemas.microsoft.com/office/drawing/2014/main" id="{0EF6332D-2DE3-4663-AB16-F3D4873919A3}"/>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721" name="Text Box 9" hidden="1">
          <a:extLst>
            <a:ext uri="{FF2B5EF4-FFF2-40B4-BE49-F238E27FC236}">
              <a16:creationId xmlns:a16="http://schemas.microsoft.com/office/drawing/2014/main" id="{6B1AF5D2-A6B5-48DB-832A-0A3868D005A7}"/>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810" cy="267213"/>
    <xdr:sp macro="" textlink="">
      <xdr:nvSpPr>
        <xdr:cNvPr id="722" name="Text Box 9" hidden="1">
          <a:extLst>
            <a:ext uri="{FF2B5EF4-FFF2-40B4-BE49-F238E27FC236}">
              <a16:creationId xmlns:a16="http://schemas.microsoft.com/office/drawing/2014/main" id="{40EEC095-3580-4C30-A2EC-B94016DF1001}"/>
            </a:ext>
          </a:extLst>
        </xdr:cNvPr>
        <xdr:cNvSpPr txBox="1">
          <a:spLocks noChangeArrowheads="1"/>
        </xdr:cNvSpPr>
      </xdr:nvSpPr>
      <xdr:spPr bwMode="auto">
        <a:xfrm>
          <a:off x="6797040" y="41433750"/>
          <a:ext cx="5246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85161"/>
    <xdr:sp macro="" textlink="">
      <xdr:nvSpPr>
        <xdr:cNvPr id="723" name="Text Box 9" hidden="1">
          <a:extLst>
            <a:ext uri="{FF2B5EF4-FFF2-40B4-BE49-F238E27FC236}">
              <a16:creationId xmlns:a16="http://schemas.microsoft.com/office/drawing/2014/main" id="{5C0DCC20-9AAD-4810-87C3-102471F95CB0}"/>
            </a:ext>
          </a:extLst>
        </xdr:cNvPr>
        <xdr:cNvSpPr txBox="1">
          <a:spLocks noChangeArrowheads="1"/>
        </xdr:cNvSpPr>
      </xdr:nvSpPr>
      <xdr:spPr bwMode="auto">
        <a:xfrm>
          <a:off x="6797040" y="41433750"/>
          <a:ext cx="79943" cy="1851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129</xdr:row>
      <xdr:rowOff>0</xdr:rowOff>
    </xdr:from>
    <xdr:ext cx="2381" cy="58968"/>
    <xdr:sp macro="" textlink="">
      <xdr:nvSpPr>
        <xdr:cNvPr id="724" name="Text Box 8" hidden="1">
          <a:extLst>
            <a:ext uri="{FF2B5EF4-FFF2-40B4-BE49-F238E27FC236}">
              <a16:creationId xmlns:a16="http://schemas.microsoft.com/office/drawing/2014/main" id="{64F3EDDA-E4BE-4206-8A7B-CAAAB9B3BB0D}"/>
            </a:ext>
          </a:extLst>
        </xdr:cNvPr>
        <xdr:cNvSpPr txBox="1">
          <a:spLocks noChangeArrowheads="1"/>
        </xdr:cNvSpPr>
      </xdr:nvSpPr>
      <xdr:spPr bwMode="auto">
        <a:xfrm>
          <a:off x="476250" y="41433750"/>
          <a:ext cx="2381" cy="6633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129</xdr:row>
      <xdr:rowOff>0</xdr:rowOff>
    </xdr:from>
    <xdr:ext cx="2381" cy="181390"/>
    <xdr:sp macro="" textlink="">
      <xdr:nvSpPr>
        <xdr:cNvPr id="725" name="Text Box 8" hidden="1">
          <a:extLst>
            <a:ext uri="{FF2B5EF4-FFF2-40B4-BE49-F238E27FC236}">
              <a16:creationId xmlns:a16="http://schemas.microsoft.com/office/drawing/2014/main" id="{7706464E-4D05-445F-9B8B-701AD34ECCFB}"/>
            </a:ext>
          </a:extLst>
        </xdr:cNvPr>
        <xdr:cNvSpPr txBox="1">
          <a:spLocks noChangeArrowheads="1"/>
        </xdr:cNvSpPr>
      </xdr:nvSpPr>
      <xdr:spPr bwMode="auto">
        <a:xfrm>
          <a:off x="476250" y="41433750"/>
          <a:ext cx="2381" cy="18894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81390"/>
    <xdr:sp macro="" textlink="">
      <xdr:nvSpPr>
        <xdr:cNvPr id="726" name="Text Box 9" hidden="1">
          <a:extLst>
            <a:ext uri="{FF2B5EF4-FFF2-40B4-BE49-F238E27FC236}">
              <a16:creationId xmlns:a16="http://schemas.microsoft.com/office/drawing/2014/main" id="{83DF12A2-8E84-4ED5-9C3B-9F16F256494C}"/>
            </a:ext>
          </a:extLst>
        </xdr:cNvPr>
        <xdr:cNvSpPr txBox="1">
          <a:spLocks noChangeArrowheads="1"/>
        </xdr:cNvSpPr>
      </xdr:nvSpPr>
      <xdr:spPr bwMode="auto">
        <a:xfrm>
          <a:off x="6797040" y="41433750"/>
          <a:ext cx="79943" cy="1889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129</xdr:row>
      <xdr:rowOff>0</xdr:rowOff>
    </xdr:from>
    <xdr:ext cx="2381" cy="181390"/>
    <xdr:sp macro="" textlink="">
      <xdr:nvSpPr>
        <xdr:cNvPr id="727" name="Text Box 8" hidden="1">
          <a:extLst>
            <a:ext uri="{FF2B5EF4-FFF2-40B4-BE49-F238E27FC236}">
              <a16:creationId xmlns:a16="http://schemas.microsoft.com/office/drawing/2014/main" id="{5AC2B70E-2261-447B-8EC5-162517AEBFCB}"/>
            </a:ext>
          </a:extLst>
        </xdr:cNvPr>
        <xdr:cNvSpPr txBox="1">
          <a:spLocks noChangeArrowheads="1"/>
        </xdr:cNvSpPr>
      </xdr:nvSpPr>
      <xdr:spPr bwMode="auto">
        <a:xfrm>
          <a:off x="476250" y="41433750"/>
          <a:ext cx="2381" cy="188948"/>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100388" cy="270071"/>
    <xdr:sp macro="" textlink="">
      <xdr:nvSpPr>
        <xdr:cNvPr id="728" name="Text Box 9" hidden="1">
          <a:extLst>
            <a:ext uri="{FF2B5EF4-FFF2-40B4-BE49-F238E27FC236}">
              <a16:creationId xmlns:a16="http://schemas.microsoft.com/office/drawing/2014/main" id="{659738CC-7625-4DC6-BD1B-B4D087178747}"/>
            </a:ext>
          </a:extLst>
        </xdr:cNvPr>
        <xdr:cNvSpPr txBox="1">
          <a:spLocks noChangeArrowheads="1"/>
        </xdr:cNvSpPr>
      </xdr:nvSpPr>
      <xdr:spPr bwMode="auto">
        <a:xfrm>
          <a:off x="6781800" y="41433750"/>
          <a:ext cx="93314"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058"/>
    <xdr:sp macro="" textlink="">
      <xdr:nvSpPr>
        <xdr:cNvPr id="729" name="Text Box 8" hidden="1">
          <a:extLst>
            <a:ext uri="{FF2B5EF4-FFF2-40B4-BE49-F238E27FC236}">
              <a16:creationId xmlns:a16="http://schemas.microsoft.com/office/drawing/2014/main" id="{76C4174E-D8CC-4D35-8CF8-FFDC7FCB1F45}"/>
            </a:ext>
          </a:extLst>
        </xdr:cNvPr>
        <xdr:cNvSpPr txBox="1">
          <a:spLocks noChangeArrowheads="1"/>
        </xdr:cNvSpPr>
      </xdr:nvSpPr>
      <xdr:spPr bwMode="auto">
        <a:xfrm>
          <a:off x="3217545" y="41433750"/>
          <a:ext cx="3810" cy="35068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43058"/>
    <xdr:sp macro="" textlink="">
      <xdr:nvSpPr>
        <xdr:cNvPr id="730" name="Text Box 9" hidden="1">
          <a:extLst>
            <a:ext uri="{FF2B5EF4-FFF2-40B4-BE49-F238E27FC236}">
              <a16:creationId xmlns:a16="http://schemas.microsoft.com/office/drawing/2014/main" id="{676EAC07-805A-4F6D-A2E3-A8B521F7EDA2}"/>
            </a:ext>
          </a:extLst>
        </xdr:cNvPr>
        <xdr:cNvSpPr txBox="1">
          <a:spLocks noChangeArrowheads="1"/>
        </xdr:cNvSpPr>
      </xdr:nvSpPr>
      <xdr:spPr bwMode="auto">
        <a:xfrm>
          <a:off x="6781800" y="41433750"/>
          <a:ext cx="85871" cy="35068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731" name="Text Box 8" hidden="1">
          <a:extLst>
            <a:ext uri="{FF2B5EF4-FFF2-40B4-BE49-F238E27FC236}">
              <a16:creationId xmlns:a16="http://schemas.microsoft.com/office/drawing/2014/main" id="{EE294499-A7E6-41DD-B2E4-80D66D160348}"/>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732" name="Text Box 9" hidden="1">
          <a:extLst>
            <a:ext uri="{FF2B5EF4-FFF2-40B4-BE49-F238E27FC236}">
              <a16:creationId xmlns:a16="http://schemas.microsoft.com/office/drawing/2014/main" id="{7D6E367E-C902-40DF-A42F-B69DFA75D68B}"/>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733" name="Text Box 9" hidden="1">
          <a:extLst>
            <a:ext uri="{FF2B5EF4-FFF2-40B4-BE49-F238E27FC236}">
              <a16:creationId xmlns:a16="http://schemas.microsoft.com/office/drawing/2014/main" id="{649D9391-4B1E-4AC2-A0AC-EDC1594668BB}"/>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60744"/>
    <xdr:sp macro="" textlink="">
      <xdr:nvSpPr>
        <xdr:cNvPr id="734" name="Text Box 9" hidden="1">
          <a:extLst>
            <a:ext uri="{FF2B5EF4-FFF2-40B4-BE49-F238E27FC236}">
              <a16:creationId xmlns:a16="http://schemas.microsoft.com/office/drawing/2014/main" id="{F9F4C5B4-68C3-4010-9209-711DFAA2A55A}"/>
            </a:ext>
          </a:extLst>
        </xdr:cNvPr>
        <xdr:cNvSpPr txBox="1">
          <a:spLocks noChangeArrowheads="1"/>
        </xdr:cNvSpPr>
      </xdr:nvSpPr>
      <xdr:spPr bwMode="auto">
        <a:xfrm>
          <a:off x="6797040" y="41433750"/>
          <a:ext cx="79943"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21"/>
    <xdr:sp macro="" textlink="">
      <xdr:nvSpPr>
        <xdr:cNvPr id="735" name="Text Box 8" hidden="1">
          <a:extLst>
            <a:ext uri="{FF2B5EF4-FFF2-40B4-BE49-F238E27FC236}">
              <a16:creationId xmlns:a16="http://schemas.microsoft.com/office/drawing/2014/main" id="{5F27954B-B2AB-4B7D-A760-CC2B01BBD907}"/>
            </a:ext>
          </a:extLst>
        </xdr:cNvPr>
        <xdr:cNvSpPr txBox="1">
          <a:spLocks noChangeArrowheads="1"/>
        </xdr:cNvSpPr>
      </xdr:nvSpPr>
      <xdr:spPr bwMode="auto">
        <a:xfrm>
          <a:off x="3217545" y="4143375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21"/>
    <xdr:sp macro="" textlink="">
      <xdr:nvSpPr>
        <xdr:cNvPr id="736" name="Text Box 9" hidden="1">
          <a:extLst>
            <a:ext uri="{FF2B5EF4-FFF2-40B4-BE49-F238E27FC236}">
              <a16:creationId xmlns:a16="http://schemas.microsoft.com/office/drawing/2014/main" id="{00650B43-C92F-4A80-8A86-2056A288BA43}"/>
            </a:ext>
          </a:extLst>
        </xdr:cNvPr>
        <xdr:cNvSpPr txBox="1">
          <a:spLocks noChangeArrowheads="1"/>
        </xdr:cNvSpPr>
      </xdr:nvSpPr>
      <xdr:spPr bwMode="auto">
        <a:xfrm>
          <a:off x="6797040" y="414337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21"/>
    <xdr:sp macro="" textlink="">
      <xdr:nvSpPr>
        <xdr:cNvPr id="737" name="Text Box 8" hidden="1">
          <a:extLst>
            <a:ext uri="{FF2B5EF4-FFF2-40B4-BE49-F238E27FC236}">
              <a16:creationId xmlns:a16="http://schemas.microsoft.com/office/drawing/2014/main" id="{800143FE-F13F-4CD6-8109-EE55FA2568BE}"/>
            </a:ext>
          </a:extLst>
        </xdr:cNvPr>
        <xdr:cNvSpPr txBox="1">
          <a:spLocks noChangeArrowheads="1"/>
        </xdr:cNvSpPr>
      </xdr:nvSpPr>
      <xdr:spPr bwMode="auto">
        <a:xfrm>
          <a:off x="3217545" y="4143375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21"/>
    <xdr:sp macro="" textlink="">
      <xdr:nvSpPr>
        <xdr:cNvPr id="738" name="Text Box 9" hidden="1">
          <a:extLst>
            <a:ext uri="{FF2B5EF4-FFF2-40B4-BE49-F238E27FC236}">
              <a16:creationId xmlns:a16="http://schemas.microsoft.com/office/drawing/2014/main" id="{225411B2-77B8-4147-BE9A-573DCDE40481}"/>
            </a:ext>
          </a:extLst>
        </xdr:cNvPr>
        <xdr:cNvSpPr txBox="1">
          <a:spLocks noChangeArrowheads="1"/>
        </xdr:cNvSpPr>
      </xdr:nvSpPr>
      <xdr:spPr bwMode="auto">
        <a:xfrm>
          <a:off x="6797040" y="414337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57"/>
    <xdr:sp macro="" textlink="">
      <xdr:nvSpPr>
        <xdr:cNvPr id="739" name="Text Box 8" hidden="1">
          <a:extLst>
            <a:ext uri="{FF2B5EF4-FFF2-40B4-BE49-F238E27FC236}">
              <a16:creationId xmlns:a16="http://schemas.microsoft.com/office/drawing/2014/main" id="{7F8CB430-B3B1-4F9D-9796-20D22B4D8303}"/>
            </a:ext>
          </a:extLst>
        </xdr:cNvPr>
        <xdr:cNvSpPr txBox="1">
          <a:spLocks noChangeArrowheads="1"/>
        </xdr:cNvSpPr>
      </xdr:nvSpPr>
      <xdr:spPr bwMode="auto">
        <a:xfrm>
          <a:off x="3217545" y="41433750"/>
          <a:ext cx="3810" cy="12455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57"/>
    <xdr:sp macro="" textlink="">
      <xdr:nvSpPr>
        <xdr:cNvPr id="740" name="Text Box 9" hidden="1">
          <a:extLst>
            <a:ext uri="{FF2B5EF4-FFF2-40B4-BE49-F238E27FC236}">
              <a16:creationId xmlns:a16="http://schemas.microsoft.com/office/drawing/2014/main" id="{AAEABF22-83E9-4CBE-B69A-069556F5F803}"/>
            </a:ext>
          </a:extLst>
        </xdr:cNvPr>
        <xdr:cNvSpPr txBox="1">
          <a:spLocks noChangeArrowheads="1"/>
        </xdr:cNvSpPr>
      </xdr:nvSpPr>
      <xdr:spPr bwMode="auto">
        <a:xfrm>
          <a:off x="6797040" y="41433750"/>
          <a:ext cx="61113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43576"/>
    <xdr:sp macro="" textlink="">
      <xdr:nvSpPr>
        <xdr:cNvPr id="741" name="Text Box 8" hidden="1">
          <a:extLst>
            <a:ext uri="{FF2B5EF4-FFF2-40B4-BE49-F238E27FC236}">
              <a16:creationId xmlns:a16="http://schemas.microsoft.com/office/drawing/2014/main" id="{4399C30F-9790-434E-A860-E9BE72A9F7AA}"/>
            </a:ext>
          </a:extLst>
        </xdr:cNvPr>
        <xdr:cNvSpPr txBox="1">
          <a:spLocks noChangeArrowheads="1"/>
        </xdr:cNvSpPr>
      </xdr:nvSpPr>
      <xdr:spPr bwMode="auto">
        <a:xfrm>
          <a:off x="3217545" y="41433750"/>
          <a:ext cx="3810" cy="14357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742" name="Text Box 8" hidden="1">
          <a:extLst>
            <a:ext uri="{FF2B5EF4-FFF2-40B4-BE49-F238E27FC236}">
              <a16:creationId xmlns:a16="http://schemas.microsoft.com/office/drawing/2014/main" id="{9A3109B7-D846-4040-95A1-A490317F26AA}"/>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743" name="Text Box 9" hidden="1">
          <a:extLst>
            <a:ext uri="{FF2B5EF4-FFF2-40B4-BE49-F238E27FC236}">
              <a16:creationId xmlns:a16="http://schemas.microsoft.com/office/drawing/2014/main" id="{62E604C6-E25C-4D15-BA4C-C512CFAE9869}"/>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744" name="Text Box 8" hidden="1">
          <a:extLst>
            <a:ext uri="{FF2B5EF4-FFF2-40B4-BE49-F238E27FC236}">
              <a16:creationId xmlns:a16="http://schemas.microsoft.com/office/drawing/2014/main" id="{3E305F00-65A4-425F-8EE5-8CE3106AB552}"/>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745" name="Text Box 9" hidden="1">
          <a:extLst>
            <a:ext uri="{FF2B5EF4-FFF2-40B4-BE49-F238E27FC236}">
              <a16:creationId xmlns:a16="http://schemas.microsoft.com/office/drawing/2014/main" id="{5151D7E4-B93D-408E-8918-1C8A7A2B16E6}"/>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21"/>
    <xdr:sp macro="" textlink="">
      <xdr:nvSpPr>
        <xdr:cNvPr id="746" name="Text Box 8" hidden="1">
          <a:extLst>
            <a:ext uri="{FF2B5EF4-FFF2-40B4-BE49-F238E27FC236}">
              <a16:creationId xmlns:a16="http://schemas.microsoft.com/office/drawing/2014/main" id="{E2970A39-7421-47DE-A71D-DD8D5DA65C73}"/>
            </a:ext>
          </a:extLst>
        </xdr:cNvPr>
        <xdr:cNvSpPr txBox="1">
          <a:spLocks noChangeArrowheads="1"/>
        </xdr:cNvSpPr>
      </xdr:nvSpPr>
      <xdr:spPr bwMode="auto">
        <a:xfrm>
          <a:off x="3217545" y="4143375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21"/>
    <xdr:sp macro="" textlink="">
      <xdr:nvSpPr>
        <xdr:cNvPr id="747" name="Text Box 9" hidden="1">
          <a:extLst>
            <a:ext uri="{FF2B5EF4-FFF2-40B4-BE49-F238E27FC236}">
              <a16:creationId xmlns:a16="http://schemas.microsoft.com/office/drawing/2014/main" id="{5D1AD90F-997B-480B-B840-15502228B788}"/>
            </a:ext>
          </a:extLst>
        </xdr:cNvPr>
        <xdr:cNvSpPr txBox="1">
          <a:spLocks noChangeArrowheads="1"/>
        </xdr:cNvSpPr>
      </xdr:nvSpPr>
      <xdr:spPr bwMode="auto">
        <a:xfrm>
          <a:off x="6797040" y="414337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21"/>
    <xdr:sp macro="" textlink="">
      <xdr:nvSpPr>
        <xdr:cNvPr id="748" name="Text Box 8" hidden="1">
          <a:extLst>
            <a:ext uri="{FF2B5EF4-FFF2-40B4-BE49-F238E27FC236}">
              <a16:creationId xmlns:a16="http://schemas.microsoft.com/office/drawing/2014/main" id="{9A4C1743-C2EA-4CFB-9436-87960A97CC1D}"/>
            </a:ext>
          </a:extLst>
        </xdr:cNvPr>
        <xdr:cNvSpPr txBox="1">
          <a:spLocks noChangeArrowheads="1"/>
        </xdr:cNvSpPr>
      </xdr:nvSpPr>
      <xdr:spPr bwMode="auto">
        <a:xfrm>
          <a:off x="3217545" y="4143375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21"/>
    <xdr:sp macro="" textlink="">
      <xdr:nvSpPr>
        <xdr:cNvPr id="749" name="Text Box 9" hidden="1">
          <a:extLst>
            <a:ext uri="{FF2B5EF4-FFF2-40B4-BE49-F238E27FC236}">
              <a16:creationId xmlns:a16="http://schemas.microsoft.com/office/drawing/2014/main" id="{F1E2BD19-A713-4C25-80B6-6D7978A17D24}"/>
            </a:ext>
          </a:extLst>
        </xdr:cNvPr>
        <xdr:cNvSpPr txBox="1">
          <a:spLocks noChangeArrowheads="1"/>
        </xdr:cNvSpPr>
      </xdr:nvSpPr>
      <xdr:spPr bwMode="auto">
        <a:xfrm>
          <a:off x="6797040" y="414337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57"/>
    <xdr:sp macro="" textlink="">
      <xdr:nvSpPr>
        <xdr:cNvPr id="750" name="Text Box 8" hidden="1">
          <a:extLst>
            <a:ext uri="{FF2B5EF4-FFF2-40B4-BE49-F238E27FC236}">
              <a16:creationId xmlns:a16="http://schemas.microsoft.com/office/drawing/2014/main" id="{6F18C7D8-EB38-4E35-87EE-60CB5B9E8B85}"/>
            </a:ext>
          </a:extLst>
        </xdr:cNvPr>
        <xdr:cNvSpPr txBox="1">
          <a:spLocks noChangeArrowheads="1"/>
        </xdr:cNvSpPr>
      </xdr:nvSpPr>
      <xdr:spPr bwMode="auto">
        <a:xfrm>
          <a:off x="3217545" y="41433750"/>
          <a:ext cx="3810" cy="12455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57"/>
    <xdr:sp macro="" textlink="">
      <xdr:nvSpPr>
        <xdr:cNvPr id="751" name="Text Box 9" hidden="1">
          <a:extLst>
            <a:ext uri="{FF2B5EF4-FFF2-40B4-BE49-F238E27FC236}">
              <a16:creationId xmlns:a16="http://schemas.microsoft.com/office/drawing/2014/main" id="{7C17AB8B-BCDC-4B67-A3A6-3428CFD1BF63}"/>
            </a:ext>
          </a:extLst>
        </xdr:cNvPr>
        <xdr:cNvSpPr txBox="1">
          <a:spLocks noChangeArrowheads="1"/>
        </xdr:cNvSpPr>
      </xdr:nvSpPr>
      <xdr:spPr bwMode="auto">
        <a:xfrm>
          <a:off x="6797040" y="41433750"/>
          <a:ext cx="61113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43576"/>
    <xdr:sp macro="" textlink="">
      <xdr:nvSpPr>
        <xdr:cNvPr id="752" name="Text Box 8" hidden="1">
          <a:extLst>
            <a:ext uri="{FF2B5EF4-FFF2-40B4-BE49-F238E27FC236}">
              <a16:creationId xmlns:a16="http://schemas.microsoft.com/office/drawing/2014/main" id="{926E9E81-FD18-4990-8F22-B6E765B7CAA0}"/>
            </a:ext>
          </a:extLst>
        </xdr:cNvPr>
        <xdr:cNvSpPr txBox="1">
          <a:spLocks noChangeArrowheads="1"/>
        </xdr:cNvSpPr>
      </xdr:nvSpPr>
      <xdr:spPr bwMode="auto">
        <a:xfrm>
          <a:off x="3217545" y="41433750"/>
          <a:ext cx="3810" cy="14357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753" name="Text Box 8" hidden="1">
          <a:extLst>
            <a:ext uri="{FF2B5EF4-FFF2-40B4-BE49-F238E27FC236}">
              <a16:creationId xmlns:a16="http://schemas.microsoft.com/office/drawing/2014/main" id="{3E87F86C-C265-447E-970F-C0268F25A5E4}"/>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754" name="Text Box 9" hidden="1">
          <a:extLst>
            <a:ext uri="{FF2B5EF4-FFF2-40B4-BE49-F238E27FC236}">
              <a16:creationId xmlns:a16="http://schemas.microsoft.com/office/drawing/2014/main" id="{AD435170-9A55-4319-9335-AA2255F14E2D}"/>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67213"/>
    <xdr:sp macro="" textlink="">
      <xdr:nvSpPr>
        <xdr:cNvPr id="755" name="Text Box 9" hidden="1">
          <a:extLst>
            <a:ext uri="{FF2B5EF4-FFF2-40B4-BE49-F238E27FC236}">
              <a16:creationId xmlns:a16="http://schemas.microsoft.com/office/drawing/2014/main" id="{40AB2EA8-DC12-43AE-A031-A18B28FE2444}"/>
            </a:ext>
          </a:extLst>
        </xdr:cNvPr>
        <xdr:cNvSpPr txBox="1">
          <a:spLocks noChangeArrowheads="1"/>
        </xdr:cNvSpPr>
      </xdr:nvSpPr>
      <xdr:spPr bwMode="auto">
        <a:xfrm>
          <a:off x="6797040" y="414337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60744"/>
    <xdr:sp macro="" textlink="">
      <xdr:nvSpPr>
        <xdr:cNvPr id="756" name="Text Box 9" hidden="1">
          <a:extLst>
            <a:ext uri="{FF2B5EF4-FFF2-40B4-BE49-F238E27FC236}">
              <a16:creationId xmlns:a16="http://schemas.microsoft.com/office/drawing/2014/main" id="{AD5949F9-5C41-4D9C-950C-182F69C9AE1C}"/>
            </a:ext>
          </a:extLst>
        </xdr:cNvPr>
        <xdr:cNvSpPr txBox="1">
          <a:spLocks noChangeArrowheads="1"/>
        </xdr:cNvSpPr>
      </xdr:nvSpPr>
      <xdr:spPr bwMode="auto">
        <a:xfrm>
          <a:off x="6797040" y="41433750"/>
          <a:ext cx="79943"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60970"/>
    <xdr:sp macro="" textlink="">
      <xdr:nvSpPr>
        <xdr:cNvPr id="757" name="Text Box 9" hidden="1">
          <a:extLst>
            <a:ext uri="{FF2B5EF4-FFF2-40B4-BE49-F238E27FC236}">
              <a16:creationId xmlns:a16="http://schemas.microsoft.com/office/drawing/2014/main" id="{A665C905-C310-43B8-A6F3-EEB92BCD851D}"/>
            </a:ext>
          </a:extLst>
        </xdr:cNvPr>
        <xdr:cNvSpPr txBox="1">
          <a:spLocks noChangeArrowheads="1"/>
        </xdr:cNvSpPr>
      </xdr:nvSpPr>
      <xdr:spPr bwMode="auto">
        <a:xfrm>
          <a:off x="6797040" y="41433750"/>
          <a:ext cx="79943" cy="153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64367"/>
    <xdr:sp macro="" textlink="">
      <xdr:nvSpPr>
        <xdr:cNvPr id="758" name="Text Box 9" hidden="1">
          <a:extLst>
            <a:ext uri="{FF2B5EF4-FFF2-40B4-BE49-F238E27FC236}">
              <a16:creationId xmlns:a16="http://schemas.microsoft.com/office/drawing/2014/main" id="{C9A5B58E-C4E8-4EEF-B745-C9718FEA5244}"/>
            </a:ext>
          </a:extLst>
        </xdr:cNvPr>
        <xdr:cNvSpPr txBox="1">
          <a:spLocks noChangeArrowheads="1"/>
        </xdr:cNvSpPr>
      </xdr:nvSpPr>
      <xdr:spPr bwMode="auto">
        <a:xfrm>
          <a:off x="6781800" y="414337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68717"/>
    <xdr:sp macro="" textlink="">
      <xdr:nvSpPr>
        <xdr:cNvPr id="759" name="Text Box 8" hidden="1">
          <a:extLst>
            <a:ext uri="{FF2B5EF4-FFF2-40B4-BE49-F238E27FC236}">
              <a16:creationId xmlns:a16="http://schemas.microsoft.com/office/drawing/2014/main" id="{6388F238-9B25-4D0D-A68E-186086DFE259}"/>
            </a:ext>
          </a:extLst>
        </xdr:cNvPr>
        <xdr:cNvSpPr txBox="1">
          <a:spLocks noChangeArrowheads="1"/>
        </xdr:cNvSpPr>
      </xdr:nvSpPr>
      <xdr:spPr bwMode="auto">
        <a:xfrm>
          <a:off x="3217545" y="41433750"/>
          <a:ext cx="3810" cy="3685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68717"/>
    <xdr:sp macro="" textlink="">
      <xdr:nvSpPr>
        <xdr:cNvPr id="760" name="Text Box 9" hidden="1">
          <a:extLst>
            <a:ext uri="{FF2B5EF4-FFF2-40B4-BE49-F238E27FC236}">
              <a16:creationId xmlns:a16="http://schemas.microsoft.com/office/drawing/2014/main" id="{CE8DBAD8-255D-4054-B192-C70D38FCF3BE}"/>
            </a:ext>
          </a:extLst>
        </xdr:cNvPr>
        <xdr:cNvSpPr txBox="1">
          <a:spLocks noChangeArrowheads="1"/>
        </xdr:cNvSpPr>
      </xdr:nvSpPr>
      <xdr:spPr bwMode="auto">
        <a:xfrm>
          <a:off x="6781800" y="414337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761" name="Text Box 8" hidden="1">
          <a:extLst>
            <a:ext uri="{FF2B5EF4-FFF2-40B4-BE49-F238E27FC236}">
              <a16:creationId xmlns:a16="http://schemas.microsoft.com/office/drawing/2014/main" id="{98C90D55-D54E-4330-A314-0769738FAFB9}"/>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762" name="Text Box 9" hidden="1">
          <a:extLst>
            <a:ext uri="{FF2B5EF4-FFF2-40B4-BE49-F238E27FC236}">
              <a16:creationId xmlns:a16="http://schemas.microsoft.com/office/drawing/2014/main" id="{319473FA-7E1E-4A68-A720-8E1A1EDDDFBF}"/>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763" name="Text Box 9" hidden="1">
          <a:extLst>
            <a:ext uri="{FF2B5EF4-FFF2-40B4-BE49-F238E27FC236}">
              <a16:creationId xmlns:a16="http://schemas.microsoft.com/office/drawing/2014/main" id="{748FFE6F-85D6-4208-B3E0-7096677D4B5A}"/>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764" name="Text Box 8" hidden="1">
          <a:extLst>
            <a:ext uri="{FF2B5EF4-FFF2-40B4-BE49-F238E27FC236}">
              <a16:creationId xmlns:a16="http://schemas.microsoft.com/office/drawing/2014/main" id="{6C07FB33-4A14-4336-9CEC-EFF096F4A2EE}"/>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765" name="Text Box 9" hidden="1">
          <a:extLst>
            <a:ext uri="{FF2B5EF4-FFF2-40B4-BE49-F238E27FC236}">
              <a16:creationId xmlns:a16="http://schemas.microsoft.com/office/drawing/2014/main" id="{E9FEC47D-EE71-4B4C-BDBE-9D547CD907E7}"/>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766" name="Text Box 8" hidden="1">
          <a:extLst>
            <a:ext uri="{FF2B5EF4-FFF2-40B4-BE49-F238E27FC236}">
              <a16:creationId xmlns:a16="http://schemas.microsoft.com/office/drawing/2014/main" id="{E6C223CD-7022-4888-8BF5-97B1045FFB95}"/>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767" name="Text Box 9" hidden="1">
          <a:extLst>
            <a:ext uri="{FF2B5EF4-FFF2-40B4-BE49-F238E27FC236}">
              <a16:creationId xmlns:a16="http://schemas.microsoft.com/office/drawing/2014/main" id="{10539CFD-0707-4BDD-AF4E-D78599163BF2}"/>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768" name="Text Box 8" hidden="1">
          <a:extLst>
            <a:ext uri="{FF2B5EF4-FFF2-40B4-BE49-F238E27FC236}">
              <a16:creationId xmlns:a16="http://schemas.microsoft.com/office/drawing/2014/main" id="{361B3E9F-633B-4D38-9E78-8E191DDDACFB}"/>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769" name="Text Box 9" hidden="1">
          <a:extLst>
            <a:ext uri="{FF2B5EF4-FFF2-40B4-BE49-F238E27FC236}">
              <a16:creationId xmlns:a16="http://schemas.microsoft.com/office/drawing/2014/main" id="{65C6D945-ACED-4B4C-BEF1-F70AF6B4ECE3}"/>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810" cy="267213"/>
    <xdr:sp macro="" textlink="">
      <xdr:nvSpPr>
        <xdr:cNvPr id="770" name="Text Box 9" hidden="1">
          <a:extLst>
            <a:ext uri="{FF2B5EF4-FFF2-40B4-BE49-F238E27FC236}">
              <a16:creationId xmlns:a16="http://schemas.microsoft.com/office/drawing/2014/main" id="{9772F145-4655-4175-856D-E00F7001AAE0}"/>
            </a:ext>
          </a:extLst>
        </xdr:cNvPr>
        <xdr:cNvSpPr txBox="1">
          <a:spLocks noChangeArrowheads="1"/>
        </xdr:cNvSpPr>
      </xdr:nvSpPr>
      <xdr:spPr bwMode="auto">
        <a:xfrm>
          <a:off x="6797040" y="41433750"/>
          <a:ext cx="5246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100388" cy="270071"/>
    <xdr:sp macro="" textlink="">
      <xdr:nvSpPr>
        <xdr:cNvPr id="771" name="Text Box 9" hidden="1">
          <a:extLst>
            <a:ext uri="{FF2B5EF4-FFF2-40B4-BE49-F238E27FC236}">
              <a16:creationId xmlns:a16="http://schemas.microsoft.com/office/drawing/2014/main" id="{95BE5E6D-781F-43F5-AC5C-C9525FC07A73}"/>
            </a:ext>
          </a:extLst>
        </xdr:cNvPr>
        <xdr:cNvSpPr txBox="1">
          <a:spLocks noChangeArrowheads="1"/>
        </xdr:cNvSpPr>
      </xdr:nvSpPr>
      <xdr:spPr bwMode="auto">
        <a:xfrm>
          <a:off x="6781800" y="41433750"/>
          <a:ext cx="93314"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058"/>
    <xdr:sp macro="" textlink="">
      <xdr:nvSpPr>
        <xdr:cNvPr id="772" name="Text Box 8" hidden="1">
          <a:extLst>
            <a:ext uri="{FF2B5EF4-FFF2-40B4-BE49-F238E27FC236}">
              <a16:creationId xmlns:a16="http://schemas.microsoft.com/office/drawing/2014/main" id="{919DDBCF-35E8-418B-BE6A-462A5BC7FCAE}"/>
            </a:ext>
          </a:extLst>
        </xdr:cNvPr>
        <xdr:cNvSpPr txBox="1">
          <a:spLocks noChangeArrowheads="1"/>
        </xdr:cNvSpPr>
      </xdr:nvSpPr>
      <xdr:spPr bwMode="auto">
        <a:xfrm>
          <a:off x="3217545" y="41433750"/>
          <a:ext cx="3810" cy="35068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43058"/>
    <xdr:sp macro="" textlink="">
      <xdr:nvSpPr>
        <xdr:cNvPr id="773" name="Text Box 9" hidden="1">
          <a:extLst>
            <a:ext uri="{FF2B5EF4-FFF2-40B4-BE49-F238E27FC236}">
              <a16:creationId xmlns:a16="http://schemas.microsoft.com/office/drawing/2014/main" id="{692E6593-5C7C-47EB-971A-E131621FAD27}"/>
            </a:ext>
          </a:extLst>
        </xdr:cNvPr>
        <xdr:cNvSpPr txBox="1">
          <a:spLocks noChangeArrowheads="1"/>
        </xdr:cNvSpPr>
      </xdr:nvSpPr>
      <xdr:spPr bwMode="auto">
        <a:xfrm>
          <a:off x="6781800" y="41433750"/>
          <a:ext cx="85871" cy="35068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774" name="Text Box 8" hidden="1">
          <a:extLst>
            <a:ext uri="{FF2B5EF4-FFF2-40B4-BE49-F238E27FC236}">
              <a16:creationId xmlns:a16="http://schemas.microsoft.com/office/drawing/2014/main" id="{0E5F2F78-7BDE-4B5B-B329-BA0AF6EA1B32}"/>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775" name="Text Box 9" hidden="1">
          <a:extLst>
            <a:ext uri="{FF2B5EF4-FFF2-40B4-BE49-F238E27FC236}">
              <a16:creationId xmlns:a16="http://schemas.microsoft.com/office/drawing/2014/main" id="{213D477D-3F55-4175-BDFD-FD880938D763}"/>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776" name="Text Box 9" hidden="1">
          <a:extLst>
            <a:ext uri="{FF2B5EF4-FFF2-40B4-BE49-F238E27FC236}">
              <a16:creationId xmlns:a16="http://schemas.microsoft.com/office/drawing/2014/main" id="{FF6681BF-0B50-4C3C-AD2B-B77F5A0ED6CC}"/>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777" name="Text Box 8" hidden="1">
          <a:extLst>
            <a:ext uri="{FF2B5EF4-FFF2-40B4-BE49-F238E27FC236}">
              <a16:creationId xmlns:a16="http://schemas.microsoft.com/office/drawing/2014/main" id="{7BDAE217-59CA-499A-BD5D-0025539C936E}"/>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778" name="Text Box 9" hidden="1">
          <a:extLst>
            <a:ext uri="{FF2B5EF4-FFF2-40B4-BE49-F238E27FC236}">
              <a16:creationId xmlns:a16="http://schemas.microsoft.com/office/drawing/2014/main" id="{93DF779D-A6F2-48E5-A0F8-9F8B8A507AE5}"/>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779" name="Text Box 8" hidden="1">
          <a:extLst>
            <a:ext uri="{FF2B5EF4-FFF2-40B4-BE49-F238E27FC236}">
              <a16:creationId xmlns:a16="http://schemas.microsoft.com/office/drawing/2014/main" id="{EFCC7B86-702A-4E7B-BD40-E02E98D68852}"/>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780" name="Text Box 9" hidden="1">
          <a:extLst>
            <a:ext uri="{FF2B5EF4-FFF2-40B4-BE49-F238E27FC236}">
              <a16:creationId xmlns:a16="http://schemas.microsoft.com/office/drawing/2014/main" id="{8376BA40-C621-4EFC-A7AA-7CA2A4AB6987}"/>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781" name="Text Box 8" hidden="1">
          <a:extLst>
            <a:ext uri="{FF2B5EF4-FFF2-40B4-BE49-F238E27FC236}">
              <a16:creationId xmlns:a16="http://schemas.microsoft.com/office/drawing/2014/main" id="{60C35836-1D03-4241-A6CB-ED66A6DE2FFF}"/>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782" name="Text Box 9" hidden="1">
          <a:extLst>
            <a:ext uri="{FF2B5EF4-FFF2-40B4-BE49-F238E27FC236}">
              <a16:creationId xmlns:a16="http://schemas.microsoft.com/office/drawing/2014/main" id="{FD5BE163-FD63-4E1B-B86B-792CB8FE438E}"/>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67213"/>
    <xdr:sp macro="" textlink="">
      <xdr:nvSpPr>
        <xdr:cNvPr id="783" name="Text Box 9" hidden="1">
          <a:extLst>
            <a:ext uri="{FF2B5EF4-FFF2-40B4-BE49-F238E27FC236}">
              <a16:creationId xmlns:a16="http://schemas.microsoft.com/office/drawing/2014/main" id="{BFFD7DC8-D9B3-4DCE-999C-7478D06E6CD7}"/>
            </a:ext>
          </a:extLst>
        </xdr:cNvPr>
        <xdr:cNvSpPr txBox="1">
          <a:spLocks noChangeArrowheads="1"/>
        </xdr:cNvSpPr>
      </xdr:nvSpPr>
      <xdr:spPr bwMode="auto">
        <a:xfrm>
          <a:off x="6797040" y="414337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64367"/>
    <xdr:sp macro="" textlink="">
      <xdr:nvSpPr>
        <xdr:cNvPr id="784" name="Text Box 9" hidden="1">
          <a:extLst>
            <a:ext uri="{FF2B5EF4-FFF2-40B4-BE49-F238E27FC236}">
              <a16:creationId xmlns:a16="http://schemas.microsoft.com/office/drawing/2014/main" id="{19E219A4-538D-45A8-9226-ADA6562AE018}"/>
            </a:ext>
          </a:extLst>
        </xdr:cNvPr>
        <xdr:cNvSpPr txBox="1">
          <a:spLocks noChangeArrowheads="1"/>
        </xdr:cNvSpPr>
      </xdr:nvSpPr>
      <xdr:spPr bwMode="auto">
        <a:xfrm>
          <a:off x="6781800" y="414337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68717"/>
    <xdr:sp macro="" textlink="">
      <xdr:nvSpPr>
        <xdr:cNvPr id="785" name="Text Box 8" hidden="1">
          <a:extLst>
            <a:ext uri="{FF2B5EF4-FFF2-40B4-BE49-F238E27FC236}">
              <a16:creationId xmlns:a16="http://schemas.microsoft.com/office/drawing/2014/main" id="{2D5C09F7-EC0A-4963-9A28-E66AA4675CBD}"/>
            </a:ext>
          </a:extLst>
        </xdr:cNvPr>
        <xdr:cNvSpPr txBox="1">
          <a:spLocks noChangeArrowheads="1"/>
        </xdr:cNvSpPr>
      </xdr:nvSpPr>
      <xdr:spPr bwMode="auto">
        <a:xfrm>
          <a:off x="3217545" y="41433750"/>
          <a:ext cx="3810" cy="3685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68717"/>
    <xdr:sp macro="" textlink="">
      <xdr:nvSpPr>
        <xdr:cNvPr id="786" name="Text Box 9" hidden="1">
          <a:extLst>
            <a:ext uri="{FF2B5EF4-FFF2-40B4-BE49-F238E27FC236}">
              <a16:creationId xmlns:a16="http://schemas.microsoft.com/office/drawing/2014/main" id="{6FD6D3D1-B3FF-46FE-9C10-FB50B571526C}"/>
            </a:ext>
          </a:extLst>
        </xdr:cNvPr>
        <xdr:cNvSpPr txBox="1">
          <a:spLocks noChangeArrowheads="1"/>
        </xdr:cNvSpPr>
      </xdr:nvSpPr>
      <xdr:spPr bwMode="auto">
        <a:xfrm>
          <a:off x="6781800" y="414337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787" name="Text Box 8" hidden="1">
          <a:extLst>
            <a:ext uri="{FF2B5EF4-FFF2-40B4-BE49-F238E27FC236}">
              <a16:creationId xmlns:a16="http://schemas.microsoft.com/office/drawing/2014/main" id="{E035FEB9-B7D3-4E6D-81B2-6043BC28A5B1}"/>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788" name="Text Box 9" hidden="1">
          <a:extLst>
            <a:ext uri="{FF2B5EF4-FFF2-40B4-BE49-F238E27FC236}">
              <a16:creationId xmlns:a16="http://schemas.microsoft.com/office/drawing/2014/main" id="{501AFA09-06EB-4165-BA12-3E63D3BC1C6B}"/>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789" name="Text Box 9" hidden="1">
          <a:extLst>
            <a:ext uri="{FF2B5EF4-FFF2-40B4-BE49-F238E27FC236}">
              <a16:creationId xmlns:a16="http://schemas.microsoft.com/office/drawing/2014/main" id="{1CD5D300-5BDE-4B40-9E7E-3FFFA667A6C9}"/>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790" name="Text Box 8" hidden="1">
          <a:extLst>
            <a:ext uri="{FF2B5EF4-FFF2-40B4-BE49-F238E27FC236}">
              <a16:creationId xmlns:a16="http://schemas.microsoft.com/office/drawing/2014/main" id="{E5B4A242-5FFA-448B-8B5F-55DA67BC9166}"/>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791" name="Text Box 9" hidden="1">
          <a:extLst>
            <a:ext uri="{FF2B5EF4-FFF2-40B4-BE49-F238E27FC236}">
              <a16:creationId xmlns:a16="http://schemas.microsoft.com/office/drawing/2014/main" id="{697C5DB3-9A2E-45B4-A7E0-0D78FE7F343B}"/>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792" name="Text Box 8" hidden="1">
          <a:extLst>
            <a:ext uri="{FF2B5EF4-FFF2-40B4-BE49-F238E27FC236}">
              <a16:creationId xmlns:a16="http://schemas.microsoft.com/office/drawing/2014/main" id="{0795C7D9-CF31-454E-AC71-2A11E51E9FD4}"/>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793" name="Text Box 9" hidden="1">
          <a:extLst>
            <a:ext uri="{FF2B5EF4-FFF2-40B4-BE49-F238E27FC236}">
              <a16:creationId xmlns:a16="http://schemas.microsoft.com/office/drawing/2014/main" id="{E9102A9A-CC4B-4EAD-A34B-F6B6962DC79C}"/>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794" name="Text Box 8" hidden="1">
          <a:extLst>
            <a:ext uri="{FF2B5EF4-FFF2-40B4-BE49-F238E27FC236}">
              <a16:creationId xmlns:a16="http://schemas.microsoft.com/office/drawing/2014/main" id="{8724C0DE-E667-4A6D-BC68-6AF4207FF93F}"/>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795" name="Text Box 9" hidden="1">
          <a:extLst>
            <a:ext uri="{FF2B5EF4-FFF2-40B4-BE49-F238E27FC236}">
              <a16:creationId xmlns:a16="http://schemas.microsoft.com/office/drawing/2014/main" id="{0F438185-9919-4B00-8CE5-AF1BB0A19EA1}"/>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67213"/>
    <xdr:sp macro="" textlink="">
      <xdr:nvSpPr>
        <xdr:cNvPr id="796" name="Text Box 9" hidden="1">
          <a:extLst>
            <a:ext uri="{FF2B5EF4-FFF2-40B4-BE49-F238E27FC236}">
              <a16:creationId xmlns:a16="http://schemas.microsoft.com/office/drawing/2014/main" id="{3C88B2C1-A274-4B45-8752-C5CA83F6A71D}"/>
            </a:ext>
          </a:extLst>
        </xdr:cNvPr>
        <xdr:cNvSpPr txBox="1">
          <a:spLocks noChangeArrowheads="1"/>
        </xdr:cNvSpPr>
      </xdr:nvSpPr>
      <xdr:spPr bwMode="auto">
        <a:xfrm>
          <a:off x="6797040" y="414337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64367"/>
    <xdr:sp macro="" textlink="">
      <xdr:nvSpPr>
        <xdr:cNvPr id="797" name="Text Box 9" hidden="1">
          <a:extLst>
            <a:ext uri="{FF2B5EF4-FFF2-40B4-BE49-F238E27FC236}">
              <a16:creationId xmlns:a16="http://schemas.microsoft.com/office/drawing/2014/main" id="{42AF2FD4-B8ED-4B77-A0D0-C9002F7C97DC}"/>
            </a:ext>
          </a:extLst>
        </xdr:cNvPr>
        <xdr:cNvSpPr txBox="1">
          <a:spLocks noChangeArrowheads="1"/>
        </xdr:cNvSpPr>
      </xdr:nvSpPr>
      <xdr:spPr bwMode="auto">
        <a:xfrm>
          <a:off x="6781800" y="414337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68717"/>
    <xdr:sp macro="" textlink="">
      <xdr:nvSpPr>
        <xdr:cNvPr id="798" name="Text Box 8" hidden="1">
          <a:extLst>
            <a:ext uri="{FF2B5EF4-FFF2-40B4-BE49-F238E27FC236}">
              <a16:creationId xmlns:a16="http://schemas.microsoft.com/office/drawing/2014/main" id="{C88C35A6-F599-4080-A40C-FFF417846C5B}"/>
            </a:ext>
          </a:extLst>
        </xdr:cNvPr>
        <xdr:cNvSpPr txBox="1">
          <a:spLocks noChangeArrowheads="1"/>
        </xdr:cNvSpPr>
      </xdr:nvSpPr>
      <xdr:spPr bwMode="auto">
        <a:xfrm>
          <a:off x="3217545" y="41433750"/>
          <a:ext cx="3810" cy="3685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68717"/>
    <xdr:sp macro="" textlink="">
      <xdr:nvSpPr>
        <xdr:cNvPr id="799" name="Text Box 9" hidden="1">
          <a:extLst>
            <a:ext uri="{FF2B5EF4-FFF2-40B4-BE49-F238E27FC236}">
              <a16:creationId xmlns:a16="http://schemas.microsoft.com/office/drawing/2014/main" id="{50B2615F-254F-4467-A90B-D91E63F3B6DB}"/>
            </a:ext>
          </a:extLst>
        </xdr:cNvPr>
        <xdr:cNvSpPr txBox="1">
          <a:spLocks noChangeArrowheads="1"/>
        </xdr:cNvSpPr>
      </xdr:nvSpPr>
      <xdr:spPr bwMode="auto">
        <a:xfrm>
          <a:off x="6781800" y="414337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800" name="Text Box 8" hidden="1">
          <a:extLst>
            <a:ext uri="{FF2B5EF4-FFF2-40B4-BE49-F238E27FC236}">
              <a16:creationId xmlns:a16="http://schemas.microsoft.com/office/drawing/2014/main" id="{8918033D-7DC3-4F0C-937D-7EA0CAD99C5F}"/>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801" name="Text Box 9" hidden="1">
          <a:extLst>
            <a:ext uri="{FF2B5EF4-FFF2-40B4-BE49-F238E27FC236}">
              <a16:creationId xmlns:a16="http://schemas.microsoft.com/office/drawing/2014/main" id="{5CF4C44F-3791-4837-8D8E-DE6265CC3E77}"/>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802" name="Text Box 9" hidden="1">
          <a:extLst>
            <a:ext uri="{FF2B5EF4-FFF2-40B4-BE49-F238E27FC236}">
              <a16:creationId xmlns:a16="http://schemas.microsoft.com/office/drawing/2014/main" id="{8A09855C-AB78-4EE7-8318-9274204BB367}"/>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803" name="Text Box 8" hidden="1">
          <a:extLst>
            <a:ext uri="{FF2B5EF4-FFF2-40B4-BE49-F238E27FC236}">
              <a16:creationId xmlns:a16="http://schemas.microsoft.com/office/drawing/2014/main" id="{8CA8CB43-8D4B-4F11-B88F-6B1E5F9B068C}"/>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804" name="Text Box 9" hidden="1">
          <a:extLst>
            <a:ext uri="{FF2B5EF4-FFF2-40B4-BE49-F238E27FC236}">
              <a16:creationId xmlns:a16="http://schemas.microsoft.com/office/drawing/2014/main" id="{6B2C912A-1227-4411-9C77-196F5DDD3B24}"/>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805" name="Text Box 8" hidden="1">
          <a:extLst>
            <a:ext uri="{FF2B5EF4-FFF2-40B4-BE49-F238E27FC236}">
              <a16:creationId xmlns:a16="http://schemas.microsoft.com/office/drawing/2014/main" id="{701B078F-6FEA-451A-9AA0-4B9582900C6E}"/>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806" name="Text Box 9" hidden="1">
          <a:extLst>
            <a:ext uri="{FF2B5EF4-FFF2-40B4-BE49-F238E27FC236}">
              <a16:creationId xmlns:a16="http://schemas.microsoft.com/office/drawing/2014/main" id="{BCBC15D2-FB28-44D6-9603-F7FF4FD392C4}"/>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807" name="Text Box 8" hidden="1">
          <a:extLst>
            <a:ext uri="{FF2B5EF4-FFF2-40B4-BE49-F238E27FC236}">
              <a16:creationId xmlns:a16="http://schemas.microsoft.com/office/drawing/2014/main" id="{847DE326-371D-4DF1-B9D1-00401132DBF2}"/>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808" name="Text Box 9" hidden="1">
          <a:extLst>
            <a:ext uri="{FF2B5EF4-FFF2-40B4-BE49-F238E27FC236}">
              <a16:creationId xmlns:a16="http://schemas.microsoft.com/office/drawing/2014/main" id="{373E97E1-06E5-4A0B-B636-7531206258AA}"/>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67213"/>
    <xdr:sp macro="" textlink="">
      <xdr:nvSpPr>
        <xdr:cNvPr id="809" name="Text Box 9" hidden="1">
          <a:extLst>
            <a:ext uri="{FF2B5EF4-FFF2-40B4-BE49-F238E27FC236}">
              <a16:creationId xmlns:a16="http://schemas.microsoft.com/office/drawing/2014/main" id="{21264941-8B75-406C-88E2-99E545C5A3B5}"/>
            </a:ext>
          </a:extLst>
        </xdr:cNvPr>
        <xdr:cNvSpPr txBox="1">
          <a:spLocks noChangeArrowheads="1"/>
        </xdr:cNvSpPr>
      </xdr:nvSpPr>
      <xdr:spPr bwMode="auto">
        <a:xfrm>
          <a:off x="6797040" y="414337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64367"/>
    <xdr:sp macro="" textlink="">
      <xdr:nvSpPr>
        <xdr:cNvPr id="810" name="Text Box 9" hidden="1">
          <a:extLst>
            <a:ext uri="{FF2B5EF4-FFF2-40B4-BE49-F238E27FC236}">
              <a16:creationId xmlns:a16="http://schemas.microsoft.com/office/drawing/2014/main" id="{9CD5D46B-B1D8-4BEA-8524-35B6412A802F}"/>
            </a:ext>
          </a:extLst>
        </xdr:cNvPr>
        <xdr:cNvSpPr txBox="1">
          <a:spLocks noChangeArrowheads="1"/>
        </xdr:cNvSpPr>
      </xdr:nvSpPr>
      <xdr:spPr bwMode="auto">
        <a:xfrm>
          <a:off x="6781800" y="414337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68717"/>
    <xdr:sp macro="" textlink="">
      <xdr:nvSpPr>
        <xdr:cNvPr id="811" name="Text Box 8" hidden="1">
          <a:extLst>
            <a:ext uri="{FF2B5EF4-FFF2-40B4-BE49-F238E27FC236}">
              <a16:creationId xmlns:a16="http://schemas.microsoft.com/office/drawing/2014/main" id="{68113DAA-D78A-4783-B7AE-010A97D0EB6C}"/>
            </a:ext>
          </a:extLst>
        </xdr:cNvPr>
        <xdr:cNvSpPr txBox="1">
          <a:spLocks noChangeArrowheads="1"/>
        </xdr:cNvSpPr>
      </xdr:nvSpPr>
      <xdr:spPr bwMode="auto">
        <a:xfrm>
          <a:off x="3217545" y="41433750"/>
          <a:ext cx="3810" cy="3685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68717"/>
    <xdr:sp macro="" textlink="">
      <xdr:nvSpPr>
        <xdr:cNvPr id="812" name="Text Box 9" hidden="1">
          <a:extLst>
            <a:ext uri="{FF2B5EF4-FFF2-40B4-BE49-F238E27FC236}">
              <a16:creationId xmlns:a16="http://schemas.microsoft.com/office/drawing/2014/main" id="{31CB770A-507D-4FB3-B84D-6F413EACDDA9}"/>
            </a:ext>
          </a:extLst>
        </xdr:cNvPr>
        <xdr:cNvSpPr txBox="1">
          <a:spLocks noChangeArrowheads="1"/>
        </xdr:cNvSpPr>
      </xdr:nvSpPr>
      <xdr:spPr bwMode="auto">
        <a:xfrm>
          <a:off x="6781800" y="414337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813" name="Text Box 8" hidden="1">
          <a:extLst>
            <a:ext uri="{FF2B5EF4-FFF2-40B4-BE49-F238E27FC236}">
              <a16:creationId xmlns:a16="http://schemas.microsoft.com/office/drawing/2014/main" id="{FD05A09C-589B-445A-957C-BF43EDABDB82}"/>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814" name="Text Box 9" hidden="1">
          <a:extLst>
            <a:ext uri="{FF2B5EF4-FFF2-40B4-BE49-F238E27FC236}">
              <a16:creationId xmlns:a16="http://schemas.microsoft.com/office/drawing/2014/main" id="{CC7A59EE-2805-4C03-90F9-B445534CD52E}"/>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815" name="Text Box 9" hidden="1">
          <a:extLst>
            <a:ext uri="{FF2B5EF4-FFF2-40B4-BE49-F238E27FC236}">
              <a16:creationId xmlns:a16="http://schemas.microsoft.com/office/drawing/2014/main" id="{7855AB53-54D9-464D-A363-764E80D1A90E}"/>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60744"/>
    <xdr:sp macro="" textlink="">
      <xdr:nvSpPr>
        <xdr:cNvPr id="816" name="Text Box 9" hidden="1">
          <a:extLst>
            <a:ext uri="{FF2B5EF4-FFF2-40B4-BE49-F238E27FC236}">
              <a16:creationId xmlns:a16="http://schemas.microsoft.com/office/drawing/2014/main" id="{EE363842-45E7-4AC0-B611-31AD3A4DC411}"/>
            </a:ext>
          </a:extLst>
        </xdr:cNvPr>
        <xdr:cNvSpPr txBox="1">
          <a:spLocks noChangeArrowheads="1"/>
        </xdr:cNvSpPr>
      </xdr:nvSpPr>
      <xdr:spPr bwMode="auto">
        <a:xfrm>
          <a:off x="6797040" y="41433750"/>
          <a:ext cx="79943"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21"/>
    <xdr:sp macro="" textlink="">
      <xdr:nvSpPr>
        <xdr:cNvPr id="817" name="Text Box 8" hidden="1">
          <a:extLst>
            <a:ext uri="{FF2B5EF4-FFF2-40B4-BE49-F238E27FC236}">
              <a16:creationId xmlns:a16="http://schemas.microsoft.com/office/drawing/2014/main" id="{1773E187-B35C-4EBE-AF32-7995BC27D58D}"/>
            </a:ext>
          </a:extLst>
        </xdr:cNvPr>
        <xdr:cNvSpPr txBox="1">
          <a:spLocks noChangeArrowheads="1"/>
        </xdr:cNvSpPr>
      </xdr:nvSpPr>
      <xdr:spPr bwMode="auto">
        <a:xfrm>
          <a:off x="3217545" y="4143375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21"/>
    <xdr:sp macro="" textlink="">
      <xdr:nvSpPr>
        <xdr:cNvPr id="818" name="Text Box 9" hidden="1">
          <a:extLst>
            <a:ext uri="{FF2B5EF4-FFF2-40B4-BE49-F238E27FC236}">
              <a16:creationId xmlns:a16="http://schemas.microsoft.com/office/drawing/2014/main" id="{6A7841FE-4728-4091-8A19-1CFD91DCFB00}"/>
            </a:ext>
          </a:extLst>
        </xdr:cNvPr>
        <xdr:cNvSpPr txBox="1">
          <a:spLocks noChangeArrowheads="1"/>
        </xdr:cNvSpPr>
      </xdr:nvSpPr>
      <xdr:spPr bwMode="auto">
        <a:xfrm>
          <a:off x="6797040" y="414337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21"/>
    <xdr:sp macro="" textlink="">
      <xdr:nvSpPr>
        <xdr:cNvPr id="819" name="Text Box 8" hidden="1">
          <a:extLst>
            <a:ext uri="{FF2B5EF4-FFF2-40B4-BE49-F238E27FC236}">
              <a16:creationId xmlns:a16="http://schemas.microsoft.com/office/drawing/2014/main" id="{7EAC9D3F-FD6F-41AD-89C9-70E73E3F2201}"/>
            </a:ext>
          </a:extLst>
        </xdr:cNvPr>
        <xdr:cNvSpPr txBox="1">
          <a:spLocks noChangeArrowheads="1"/>
        </xdr:cNvSpPr>
      </xdr:nvSpPr>
      <xdr:spPr bwMode="auto">
        <a:xfrm>
          <a:off x="3217545" y="4143375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21"/>
    <xdr:sp macro="" textlink="">
      <xdr:nvSpPr>
        <xdr:cNvPr id="820" name="Text Box 9" hidden="1">
          <a:extLst>
            <a:ext uri="{FF2B5EF4-FFF2-40B4-BE49-F238E27FC236}">
              <a16:creationId xmlns:a16="http://schemas.microsoft.com/office/drawing/2014/main" id="{60B8298A-3941-49A1-A1DA-FFA876D0899E}"/>
            </a:ext>
          </a:extLst>
        </xdr:cNvPr>
        <xdr:cNvSpPr txBox="1">
          <a:spLocks noChangeArrowheads="1"/>
        </xdr:cNvSpPr>
      </xdr:nvSpPr>
      <xdr:spPr bwMode="auto">
        <a:xfrm>
          <a:off x="6797040" y="414337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57"/>
    <xdr:sp macro="" textlink="">
      <xdr:nvSpPr>
        <xdr:cNvPr id="821" name="Text Box 8" hidden="1">
          <a:extLst>
            <a:ext uri="{FF2B5EF4-FFF2-40B4-BE49-F238E27FC236}">
              <a16:creationId xmlns:a16="http://schemas.microsoft.com/office/drawing/2014/main" id="{8F86CEAA-F498-4A48-9F8B-95C493F4875E}"/>
            </a:ext>
          </a:extLst>
        </xdr:cNvPr>
        <xdr:cNvSpPr txBox="1">
          <a:spLocks noChangeArrowheads="1"/>
        </xdr:cNvSpPr>
      </xdr:nvSpPr>
      <xdr:spPr bwMode="auto">
        <a:xfrm>
          <a:off x="3217545" y="41433750"/>
          <a:ext cx="3810" cy="12455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57"/>
    <xdr:sp macro="" textlink="">
      <xdr:nvSpPr>
        <xdr:cNvPr id="822" name="Text Box 9" hidden="1">
          <a:extLst>
            <a:ext uri="{FF2B5EF4-FFF2-40B4-BE49-F238E27FC236}">
              <a16:creationId xmlns:a16="http://schemas.microsoft.com/office/drawing/2014/main" id="{6D5ED22F-9833-43E9-A563-DC6BDA2AC8B1}"/>
            </a:ext>
          </a:extLst>
        </xdr:cNvPr>
        <xdr:cNvSpPr txBox="1">
          <a:spLocks noChangeArrowheads="1"/>
        </xdr:cNvSpPr>
      </xdr:nvSpPr>
      <xdr:spPr bwMode="auto">
        <a:xfrm>
          <a:off x="6797040" y="41433750"/>
          <a:ext cx="61113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43576"/>
    <xdr:sp macro="" textlink="">
      <xdr:nvSpPr>
        <xdr:cNvPr id="823" name="Text Box 8" hidden="1">
          <a:extLst>
            <a:ext uri="{FF2B5EF4-FFF2-40B4-BE49-F238E27FC236}">
              <a16:creationId xmlns:a16="http://schemas.microsoft.com/office/drawing/2014/main" id="{B4188D4F-96B1-4109-A391-2DB9329E998C}"/>
            </a:ext>
          </a:extLst>
        </xdr:cNvPr>
        <xdr:cNvSpPr txBox="1">
          <a:spLocks noChangeArrowheads="1"/>
        </xdr:cNvSpPr>
      </xdr:nvSpPr>
      <xdr:spPr bwMode="auto">
        <a:xfrm>
          <a:off x="3217545" y="41433750"/>
          <a:ext cx="3810" cy="14357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824" name="Text Box 8" hidden="1">
          <a:extLst>
            <a:ext uri="{FF2B5EF4-FFF2-40B4-BE49-F238E27FC236}">
              <a16:creationId xmlns:a16="http://schemas.microsoft.com/office/drawing/2014/main" id="{994F6BEA-4B09-4F1D-BA47-F4BCFD8AE58E}"/>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825" name="Text Box 9" hidden="1">
          <a:extLst>
            <a:ext uri="{FF2B5EF4-FFF2-40B4-BE49-F238E27FC236}">
              <a16:creationId xmlns:a16="http://schemas.microsoft.com/office/drawing/2014/main" id="{0E54C6B2-3887-474F-A5D6-BCD009D5D758}"/>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826" name="Text Box 8" hidden="1">
          <a:extLst>
            <a:ext uri="{FF2B5EF4-FFF2-40B4-BE49-F238E27FC236}">
              <a16:creationId xmlns:a16="http://schemas.microsoft.com/office/drawing/2014/main" id="{C0AE59E6-87EA-4F95-A60D-6162A281C630}"/>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827" name="Text Box 9" hidden="1">
          <a:extLst>
            <a:ext uri="{FF2B5EF4-FFF2-40B4-BE49-F238E27FC236}">
              <a16:creationId xmlns:a16="http://schemas.microsoft.com/office/drawing/2014/main" id="{BAA9F5D1-D83D-461F-A056-98EC0DFE3726}"/>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21"/>
    <xdr:sp macro="" textlink="">
      <xdr:nvSpPr>
        <xdr:cNvPr id="828" name="Text Box 8" hidden="1">
          <a:extLst>
            <a:ext uri="{FF2B5EF4-FFF2-40B4-BE49-F238E27FC236}">
              <a16:creationId xmlns:a16="http://schemas.microsoft.com/office/drawing/2014/main" id="{CCF681BE-4E63-45FC-90BF-FF649631E49F}"/>
            </a:ext>
          </a:extLst>
        </xdr:cNvPr>
        <xdr:cNvSpPr txBox="1">
          <a:spLocks noChangeArrowheads="1"/>
        </xdr:cNvSpPr>
      </xdr:nvSpPr>
      <xdr:spPr bwMode="auto">
        <a:xfrm>
          <a:off x="3217545" y="4143375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21"/>
    <xdr:sp macro="" textlink="">
      <xdr:nvSpPr>
        <xdr:cNvPr id="829" name="Text Box 9" hidden="1">
          <a:extLst>
            <a:ext uri="{FF2B5EF4-FFF2-40B4-BE49-F238E27FC236}">
              <a16:creationId xmlns:a16="http://schemas.microsoft.com/office/drawing/2014/main" id="{5DD0705E-D825-4BB0-84DC-19A097BCE512}"/>
            </a:ext>
          </a:extLst>
        </xdr:cNvPr>
        <xdr:cNvSpPr txBox="1">
          <a:spLocks noChangeArrowheads="1"/>
        </xdr:cNvSpPr>
      </xdr:nvSpPr>
      <xdr:spPr bwMode="auto">
        <a:xfrm>
          <a:off x="6797040" y="414337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21"/>
    <xdr:sp macro="" textlink="">
      <xdr:nvSpPr>
        <xdr:cNvPr id="830" name="Text Box 8" hidden="1">
          <a:extLst>
            <a:ext uri="{FF2B5EF4-FFF2-40B4-BE49-F238E27FC236}">
              <a16:creationId xmlns:a16="http://schemas.microsoft.com/office/drawing/2014/main" id="{96F99C4F-F5EC-4E61-A73C-072FC111825D}"/>
            </a:ext>
          </a:extLst>
        </xdr:cNvPr>
        <xdr:cNvSpPr txBox="1">
          <a:spLocks noChangeArrowheads="1"/>
        </xdr:cNvSpPr>
      </xdr:nvSpPr>
      <xdr:spPr bwMode="auto">
        <a:xfrm>
          <a:off x="3217545" y="41433750"/>
          <a:ext cx="3810" cy="124521"/>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21"/>
    <xdr:sp macro="" textlink="">
      <xdr:nvSpPr>
        <xdr:cNvPr id="831" name="Text Box 9" hidden="1">
          <a:extLst>
            <a:ext uri="{FF2B5EF4-FFF2-40B4-BE49-F238E27FC236}">
              <a16:creationId xmlns:a16="http://schemas.microsoft.com/office/drawing/2014/main" id="{94DC4D05-CD01-4893-97C6-4C0956F4DEAF}"/>
            </a:ext>
          </a:extLst>
        </xdr:cNvPr>
        <xdr:cNvSpPr txBox="1">
          <a:spLocks noChangeArrowheads="1"/>
        </xdr:cNvSpPr>
      </xdr:nvSpPr>
      <xdr:spPr bwMode="auto">
        <a:xfrm>
          <a:off x="6797040" y="414337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24557"/>
    <xdr:sp macro="" textlink="">
      <xdr:nvSpPr>
        <xdr:cNvPr id="832" name="Text Box 8" hidden="1">
          <a:extLst>
            <a:ext uri="{FF2B5EF4-FFF2-40B4-BE49-F238E27FC236}">
              <a16:creationId xmlns:a16="http://schemas.microsoft.com/office/drawing/2014/main" id="{8EDB3152-B217-40C9-8AA6-800F1DA5BC84}"/>
            </a:ext>
          </a:extLst>
        </xdr:cNvPr>
        <xdr:cNvSpPr txBox="1">
          <a:spLocks noChangeArrowheads="1"/>
        </xdr:cNvSpPr>
      </xdr:nvSpPr>
      <xdr:spPr bwMode="auto">
        <a:xfrm>
          <a:off x="3217545" y="41433750"/>
          <a:ext cx="3810" cy="124557"/>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24557"/>
    <xdr:sp macro="" textlink="">
      <xdr:nvSpPr>
        <xdr:cNvPr id="833" name="Text Box 9" hidden="1">
          <a:extLst>
            <a:ext uri="{FF2B5EF4-FFF2-40B4-BE49-F238E27FC236}">
              <a16:creationId xmlns:a16="http://schemas.microsoft.com/office/drawing/2014/main" id="{A3CBEB71-E7D6-4013-ABB5-51DEFCE61EE2}"/>
            </a:ext>
          </a:extLst>
        </xdr:cNvPr>
        <xdr:cNvSpPr txBox="1">
          <a:spLocks noChangeArrowheads="1"/>
        </xdr:cNvSpPr>
      </xdr:nvSpPr>
      <xdr:spPr bwMode="auto">
        <a:xfrm>
          <a:off x="6797040" y="41433750"/>
          <a:ext cx="61113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43576"/>
    <xdr:sp macro="" textlink="">
      <xdr:nvSpPr>
        <xdr:cNvPr id="834" name="Text Box 8" hidden="1">
          <a:extLst>
            <a:ext uri="{FF2B5EF4-FFF2-40B4-BE49-F238E27FC236}">
              <a16:creationId xmlns:a16="http://schemas.microsoft.com/office/drawing/2014/main" id="{9D5A178A-B83B-4572-B40E-7D1BC6A224E3}"/>
            </a:ext>
          </a:extLst>
        </xdr:cNvPr>
        <xdr:cNvSpPr txBox="1">
          <a:spLocks noChangeArrowheads="1"/>
        </xdr:cNvSpPr>
      </xdr:nvSpPr>
      <xdr:spPr bwMode="auto">
        <a:xfrm>
          <a:off x="3217545" y="41433750"/>
          <a:ext cx="3810" cy="14357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835" name="Text Box 8" hidden="1">
          <a:extLst>
            <a:ext uri="{FF2B5EF4-FFF2-40B4-BE49-F238E27FC236}">
              <a16:creationId xmlns:a16="http://schemas.microsoft.com/office/drawing/2014/main" id="{0605D3CB-88AA-431A-9824-72E20AC5786E}"/>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836" name="Text Box 9" hidden="1">
          <a:extLst>
            <a:ext uri="{FF2B5EF4-FFF2-40B4-BE49-F238E27FC236}">
              <a16:creationId xmlns:a16="http://schemas.microsoft.com/office/drawing/2014/main" id="{4C3057DE-6B9A-48DD-A6AC-826DB977A0CD}"/>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67213"/>
    <xdr:sp macro="" textlink="">
      <xdr:nvSpPr>
        <xdr:cNvPr id="837" name="Text Box 9" hidden="1">
          <a:extLst>
            <a:ext uri="{FF2B5EF4-FFF2-40B4-BE49-F238E27FC236}">
              <a16:creationId xmlns:a16="http://schemas.microsoft.com/office/drawing/2014/main" id="{F9647F65-DB4A-445B-B78B-FF840D3A4B4D}"/>
            </a:ext>
          </a:extLst>
        </xdr:cNvPr>
        <xdr:cNvSpPr txBox="1">
          <a:spLocks noChangeArrowheads="1"/>
        </xdr:cNvSpPr>
      </xdr:nvSpPr>
      <xdr:spPr bwMode="auto">
        <a:xfrm>
          <a:off x="6797040" y="414337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60744"/>
    <xdr:sp macro="" textlink="">
      <xdr:nvSpPr>
        <xdr:cNvPr id="838" name="Text Box 9" hidden="1">
          <a:extLst>
            <a:ext uri="{FF2B5EF4-FFF2-40B4-BE49-F238E27FC236}">
              <a16:creationId xmlns:a16="http://schemas.microsoft.com/office/drawing/2014/main" id="{77C144C6-DA2B-43C3-98F1-95151E63CD1E}"/>
            </a:ext>
          </a:extLst>
        </xdr:cNvPr>
        <xdr:cNvSpPr txBox="1">
          <a:spLocks noChangeArrowheads="1"/>
        </xdr:cNvSpPr>
      </xdr:nvSpPr>
      <xdr:spPr bwMode="auto">
        <a:xfrm>
          <a:off x="6797040" y="41433750"/>
          <a:ext cx="79943"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60970"/>
    <xdr:sp macro="" textlink="">
      <xdr:nvSpPr>
        <xdr:cNvPr id="839" name="Text Box 9" hidden="1">
          <a:extLst>
            <a:ext uri="{FF2B5EF4-FFF2-40B4-BE49-F238E27FC236}">
              <a16:creationId xmlns:a16="http://schemas.microsoft.com/office/drawing/2014/main" id="{9C326B3E-3461-48EA-BC27-6908D17055D8}"/>
            </a:ext>
          </a:extLst>
        </xdr:cNvPr>
        <xdr:cNvSpPr txBox="1">
          <a:spLocks noChangeArrowheads="1"/>
        </xdr:cNvSpPr>
      </xdr:nvSpPr>
      <xdr:spPr bwMode="auto">
        <a:xfrm>
          <a:off x="6797040" y="41433750"/>
          <a:ext cx="79943" cy="153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64367"/>
    <xdr:sp macro="" textlink="">
      <xdr:nvSpPr>
        <xdr:cNvPr id="840" name="Text Box 9" hidden="1">
          <a:extLst>
            <a:ext uri="{FF2B5EF4-FFF2-40B4-BE49-F238E27FC236}">
              <a16:creationId xmlns:a16="http://schemas.microsoft.com/office/drawing/2014/main" id="{0B1EC59C-D34F-4352-BFC6-90BEA54A7608}"/>
            </a:ext>
          </a:extLst>
        </xdr:cNvPr>
        <xdr:cNvSpPr txBox="1">
          <a:spLocks noChangeArrowheads="1"/>
        </xdr:cNvSpPr>
      </xdr:nvSpPr>
      <xdr:spPr bwMode="auto">
        <a:xfrm>
          <a:off x="6781800" y="414337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68717"/>
    <xdr:sp macro="" textlink="">
      <xdr:nvSpPr>
        <xdr:cNvPr id="841" name="Text Box 8" hidden="1">
          <a:extLst>
            <a:ext uri="{FF2B5EF4-FFF2-40B4-BE49-F238E27FC236}">
              <a16:creationId xmlns:a16="http://schemas.microsoft.com/office/drawing/2014/main" id="{EB3382AF-14BC-42BB-8564-BF827040B46B}"/>
            </a:ext>
          </a:extLst>
        </xdr:cNvPr>
        <xdr:cNvSpPr txBox="1">
          <a:spLocks noChangeArrowheads="1"/>
        </xdr:cNvSpPr>
      </xdr:nvSpPr>
      <xdr:spPr bwMode="auto">
        <a:xfrm>
          <a:off x="3217545" y="41433750"/>
          <a:ext cx="3810" cy="3685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68717"/>
    <xdr:sp macro="" textlink="">
      <xdr:nvSpPr>
        <xdr:cNvPr id="842" name="Text Box 9" hidden="1">
          <a:extLst>
            <a:ext uri="{FF2B5EF4-FFF2-40B4-BE49-F238E27FC236}">
              <a16:creationId xmlns:a16="http://schemas.microsoft.com/office/drawing/2014/main" id="{30E60A90-0FC3-44FD-A76E-9089320794B6}"/>
            </a:ext>
          </a:extLst>
        </xdr:cNvPr>
        <xdr:cNvSpPr txBox="1">
          <a:spLocks noChangeArrowheads="1"/>
        </xdr:cNvSpPr>
      </xdr:nvSpPr>
      <xdr:spPr bwMode="auto">
        <a:xfrm>
          <a:off x="6781800" y="414337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843" name="Text Box 8" hidden="1">
          <a:extLst>
            <a:ext uri="{FF2B5EF4-FFF2-40B4-BE49-F238E27FC236}">
              <a16:creationId xmlns:a16="http://schemas.microsoft.com/office/drawing/2014/main" id="{C2AC6997-45B8-4837-BCA2-6008E9735908}"/>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844" name="Text Box 9" hidden="1">
          <a:extLst>
            <a:ext uri="{FF2B5EF4-FFF2-40B4-BE49-F238E27FC236}">
              <a16:creationId xmlns:a16="http://schemas.microsoft.com/office/drawing/2014/main" id="{62FBA847-4442-4106-8731-AE3D2E2E736D}"/>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845" name="Text Box 9" hidden="1">
          <a:extLst>
            <a:ext uri="{FF2B5EF4-FFF2-40B4-BE49-F238E27FC236}">
              <a16:creationId xmlns:a16="http://schemas.microsoft.com/office/drawing/2014/main" id="{072A1CE1-AE45-429D-8118-4E2C31C4303F}"/>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846" name="Text Box 8" hidden="1">
          <a:extLst>
            <a:ext uri="{FF2B5EF4-FFF2-40B4-BE49-F238E27FC236}">
              <a16:creationId xmlns:a16="http://schemas.microsoft.com/office/drawing/2014/main" id="{33730015-03E7-4E73-8410-F0DB555FDACA}"/>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847" name="Text Box 9" hidden="1">
          <a:extLst>
            <a:ext uri="{FF2B5EF4-FFF2-40B4-BE49-F238E27FC236}">
              <a16:creationId xmlns:a16="http://schemas.microsoft.com/office/drawing/2014/main" id="{6B97BE5A-065C-4ADB-9462-7090B6BFF49F}"/>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848" name="Text Box 8" hidden="1">
          <a:extLst>
            <a:ext uri="{FF2B5EF4-FFF2-40B4-BE49-F238E27FC236}">
              <a16:creationId xmlns:a16="http://schemas.microsoft.com/office/drawing/2014/main" id="{D201C7C2-E9B2-4B9C-AC4F-EB114486617C}"/>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849" name="Text Box 9" hidden="1">
          <a:extLst>
            <a:ext uri="{FF2B5EF4-FFF2-40B4-BE49-F238E27FC236}">
              <a16:creationId xmlns:a16="http://schemas.microsoft.com/office/drawing/2014/main" id="{74058CCF-D6EC-445A-8D1F-3746629ED9BA}"/>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850" name="Text Box 8" hidden="1">
          <a:extLst>
            <a:ext uri="{FF2B5EF4-FFF2-40B4-BE49-F238E27FC236}">
              <a16:creationId xmlns:a16="http://schemas.microsoft.com/office/drawing/2014/main" id="{65D3A0EC-2674-42DC-B7B2-3D9032DE22F0}"/>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851" name="Text Box 9" hidden="1">
          <a:extLst>
            <a:ext uri="{FF2B5EF4-FFF2-40B4-BE49-F238E27FC236}">
              <a16:creationId xmlns:a16="http://schemas.microsoft.com/office/drawing/2014/main" id="{AF601D96-E690-43FE-B93C-F511E7096B8B}"/>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67213"/>
    <xdr:sp macro="" textlink="">
      <xdr:nvSpPr>
        <xdr:cNvPr id="852" name="Text Box 9" hidden="1">
          <a:extLst>
            <a:ext uri="{FF2B5EF4-FFF2-40B4-BE49-F238E27FC236}">
              <a16:creationId xmlns:a16="http://schemas.microsoft.com/office/drawing/2014/main" id="{8DD7607D-47FF-4372-BA2B-A7BF21FA220B}"/>
            </a:ext>
          </a:extLst>
        </xdr:cNvPr>
        <xdr:cNvSpPr txBox="1">
          <a:spLocks noChangeArrowheads="1"/>
        </xdr:cNvSpPr>
      </xdr:nvSpPr>
      <xdr:spPr bwMode="auto">
        <a:xfrm>
          <a:off x="6797040" y="414337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64367"/>
    <xdr:sp macro="" textlink="">
      <xdr:nvSpPr>
        <xdr:cNvPr id="853" name="Text Box 9" hidden="1">
          <a:extLst>
            <a:ext uri="{FF2B5EF4-FFF2-40B4-BE49-F238E27FC236}">
              <a16:creationId xmlns:a16="http://schemas.microsoft.com/office/drawing/2014/main" id="{C938B61C-A937-4B6D-B5D8-02A1B47C316D}"/>
            </a:ext>
          </a:extLst>
        </xdr:cNvPr>
        <xdr:cNvSpPr txBox="1">
          <a:spLocks noChangeArrowheads="1"/>
        </xdr:cNvSpPr>
      </xdr:nvSpPr>
      <xdr:spPr bwMode="auto">
        <a:xfrm>
          <a:off x="6781800" y="414337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68717"/>
    <xdr:sp macro="" textlink="">
      <xdr:nvSpPr>
        <xdr:cNvPr id="854" name="Text Box 8" hidden="1">
          <a:extLst>
            <a:ext uri="{FF2B5EF4-FFF2-40B4-BE49-F238E27FC236}">
              <a16:creationId xmlns:a16="http://schemas.microsoft.com/office/drawing/2014/main" id="{7D8BF32B-48FF-41A9-ABF8-82F2E87A300D}"/>
            </a:ext>
          </a:extLst>
        </xdr:cNvPr>
        <xdr:cNvSpPr txBox="1">
          <a:spLocks noChangeArrowheads="1"/>
        </xdr:cNvSpPr>
      </xdr:nvSpPr>
      <xdr:spPr bwMode="auto">
        <a:xfrm>
          <a:off x="3217545" y="41433750"/>
          <a:ext cx="3810" cy="3685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68717"/>
    <xdr:sp macro="" textlink="">
      <xdr:nvSpPr>
        <xdr:cNvPr id="855" name="Text Box 9" hidden="1">
          <a:extLst>
            <a:ext uri="{FF2B5EF4-FFF2-40B4-BE49-F238E27FC236}">
              <a16:creationId xmlns:a16="http://schemas.microsoft.com/office/drawing/2014/main" id="{D6986012-1E77-4408-9063-4BDC52E21CDC}"/>
            </a:ext>
          </a:extLst>
        </xdr:cNvPr>
        <xdr:cNvSpPr txBox="1">
          <a:spLocks noChangeArrowheads="1"/>
        </xdr:cNvSpPr>
      </xdr:nvSpPr>
      <xdr:spPr bwMode="auto">
        <a:xfrm>
          <a:off x="6781800" y="414337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856" name="Text Box 8" hidden="1">
          <a:extLst>
            <a:ext uri="{FF2B5EF4-FFF2-40B4-BE49-F238E27FC236}">
              <a16:creationId xmlns:a16="http://schemas.microsoft.com/office/drawing/2014/main" id="{A9CEF9E1-CE2C-4277-A737-563C7D4BF7F1}"/>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857" name="Text Box 9" hidden="1">
          <a:extLst>
            <a:ext uri="{FF2B5EF4-FFF2-40B4-BE49-F238E27FC236}">
              <a16:creationId xmlns:a16="http://schemas.microsoft.com/office/drawing/2014/main" id="{6A8A7B5A-BC8A-4ECF-87CB-A8AAC40AA876}"/>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858" name="Text Box 9" hidden="1">
          <a:extLst>
            <a:ext uri="{FF2B5EF4-FFF2-40B4-BE49-F238E27FC236}">
              <a16:creationId xmlns:a16="http://schemas.microsoft.com/office/drawing/2014/main" id="{DF15AA3F-4EB1-46E1-9BA6-05354C95A90B}"/>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859" name="Text Box 8" hidden="1">
          <a:extLst>
            <a:ext uri="{FF2B5EF4-FFF2-40B4-BE49-F238E27FC236}">
              <a16:creationId xmlns:a16="http://schemas.microsoft.com/office/drawing/2014/main" id="{092E17F9-57D5-4E60-A001-BF52F2E69250}"/>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860" name="Text Box 9" hidden="1">
          <a:extLst>
            <a:ext uri="{FF2B5EF4-FFF2-40B4-BE49-F238E27FC236}">
              <a16:creationId xmlns:a16="http://schemas.microsoft.com/office/drawing/2014/main" id="{CDFA31FE-F143-4383-96C2-8E2835BDAD43}"/>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861" name="Text Box 8" hidden="1">
          <a:extLst>
            <a:ext uri="{FF2B5EF4-FFF2-40B4-BE49-F238E27FC236}">
              <a16:creationId xmlns:a16="http://schemas.microsoft.com/office/drawing/2014/main" id="{9625FAF7-ABDF-488B-A3DA-928DC5E59E6C}"/>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862" name="Text Box 9" hidden="1">
          <a:extLst>
            <a:ext uri="{FF2B5EF4-FFF2-40B4-BE49-F238E27FC236}">
              <a16:creationId xmlns:a16="http://schemas.microsoft.com/office/drawing/2014/main" id="{F5DFC1D2-27F5-4818-830C-2853AF59F66D}"/>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863" name="Text Box 8" hidden="1">
          <a:extLst>
            <a:ext uri="{FF2B5EF4-FFF2-40B4-BE49-F238E27FC236}">
              <a16:creationId xmlns:a16="http://schemas.microsoft.com/office/drawing/2014/main" id="{EE2BD55B-1FC3-4154-9D4F-B962D58EB5E2}"/>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864" name="Text Box 9" hidden="1">
          <a:extLst>
            <a:ext uri="{FF2B5EF4-FFF2-40B4-BE49-F238E27FC236}">
              <a16:creationId xmlns:a16="http://schemas.microsoft.com/office/drawing/2014/main" id="{32F138F1-80EB-4BB8-8042-A5F6AB19C3BD}"/>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67213"/>
    <xdr:sp macro="" textlink="">
      <xdr:nvSpPr>
        <xdr:cNvPr id="865" name="Text Box 9" hidden="1">
          <a:extLst>
            <a:ext uri="{FF2B5EF4-FFF2-40B4-BE49-F238E27FC236}">
              <a16:creationId xmlns:a16="http://schemas.microsoft.com/office/drawing/2014/main" id="{E2B383D5-38FE-4273-839A-C9CF5E2D7AF6}"/>
            </a:ext>
          </a:extLst>
        </xdr:cNvPr>
        <xdr:cNvSpPr txBox="1">
          <a:spLocks noChangeArrowheads="1"/>
        </xdr:cNvSpPr>
      </xdr:nvSpPr>
      <xdr:spPr bwMode="auto">
        <a:xfrm>
          <a:off x="6797040" y="414337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64367"/>
    <xdr:sp macro="" textlink="">
      <xdr:nvSpPr>
        <xdr:cNvPr id="866" name="Text Box 9" hidden="1">
          <a:extLst>
            <a:ext uri="{FF2B5EF4-FFF2-40B4-BE49-F238E27FC236}">
              <a16:creationId xmlns:a16="http://schemas.microsoft.com/office/drawing/2014/main" id="{143B1042-C2A3-4CFB-AB96-74E7DF5C3AB2}"/>
            </a:ext>
          </a:extLst>
        </xdr:cNvPr>
        <xdr:cNvSpPr txBox="1">
          <a:spLocks noChangeArrowheads="1"/>
        </xdr:cNvSpPr>
      </xdr:nvSpPr>
      <xdr:spPr bwMode="auto">
        <a:xfrm>
          <a:off x="6781800" y="414337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68717"/>
    <xdr:sp macro="" textlink="">
      <xdr:nvSpPr>
        <xdr:cNvPr id="867" name="Text Box 8" hidden="1">
          <a:extLst>
            <a:ext uri="{FF2B5EF4-FFF2-40B4-BE49-F238E27FC236}">
              <a16:creationId xmlns:a16="http://schemas.microsoft.com/office/drawing/2014/main" id="{C814F6BE-A03A-4ED6-8D69-AFA26E467C58}"/>
            </a:ext>
          </a:extLst>
        </xdr:cNvPr>
        <xdr:cNvSpPr txBox="1">
          <a:spLocks noChangeArrowheads="1"/>
        </xdr:cNvSpPr>
      </xdr:nvSpPr>
      <xdr:spPr bwMode="auto">
        <a:xfrm>
          <a:off x="3217545" y="41433750"/>
          <a:ext cx="3810" cy="3685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68717"/>
    <xdr:sp macro="" textlink="">
      <xdr:nvSpPr>
        <xdr:cNvPr id="868" name="Text Box 9" hidden="1">
          <a:extLst>
            <a:ext uri="{FF2B5EF4-FFF2-40B4-BE49-F238E27FC236}">
              <a16:creationId xmlns:a16="http://schemas.microsoft.com/office/drawing/2014/main" id="{A405622A-C9AE-4570-BCC5-DE55D6CE79D3}"/>
            </a:ext>
          </a:extLst>
        </xdr:cNvPr>
        <xdr:cNvSpPr txBox="1">
          <a:spLocks noChangeArrowheads="1"/>
        </xdr:cNvSpPr>
      </xdr:nvSpPr>
      <xdr:spPr bwMode="auto">
        <a:xfrm>
          <a:off x="6781800" y="414337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869" name="Text Box 8" hidden="1">
          <a:extLst>
            <a:ext uri="{FF2B5EF4-FFF2-40B4-BE49-F238E27FC236}">
              <a16:creationId xmlns:a16="http://schemas.microsoft.com/office/drawing/2014/main" id="{A9F17A2D-CFB7-4844-9000-E528C26911DF}"/>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870" name="Text Box 9" hidden="1">
          <a:extLst>
            <a:ext uri="{FF2B5EF4-FFF2-40B4-BE49-F238E27FC236}">
              <a16:creationId xmlns:a16="http://schemas.microsoft.com/office/drawing/2014/main" id="{6998982D-BEE7-4AFE-BB88-F8B8D25EBB08}"/>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871" name="Text Box 9" hidden="1">
          <a:extLst>
            <a:ext uri="{FF2B5EF4-FFF2-40B4-BE49-F238E27FC236}">
              <a16:creationId xmlns:a16="http://schemas.microsoft.com/office/drawing/2014/main" id="{F93AFF62-674D-48CB-A7C1-C3C6EDCEE464}"/>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474"/>
    <xdr:sp macro="" textlink="">
      <xdr:nvSpPr>
        <xdr:cNvPr id="872" name="Text Box 8" hidden="1">
          <a:extLst>
            <a:ext uri="{FF2B5EF4-FFF2-40B4-BE49-F238E27FC236}">
              <a16:creationId xmlns:a16="http://schemas.microsoft.com/office/drawing/2014/main" id="{D967FD44-6C6B-42D8-9865-6428C7FD1BB1}"/>
            </a:ext>
          </a:extLst>
        </xdr:cNvPr>
        <xdr:cNvSpPr txBox="1">
          <a:spLocks noChangeArrowheads="1"/>
        </xdr:cNvSpPr>
      </xdr:nvSpPr>
      <xdr:spPr bwMode="auto">
        <a:xfrm>
          <a:off x="3217545" y="41433750"/>
          <a:ext cx="3810" cy="2913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474"/>
    <xdr:sp macro="" textlink="">
      <xdr:nvSpPr>
        <xdr:cNvPr id="873" name="Text Box 9" hidden="1">
          <a:extLst>
            <a:ext uri="{FF2B5EF4-FFF2-40B4-BE49-F238E27FC236}">
              <a16:creationId xmlns:a16="http://schemas.microsoft.com/office/drawing/2014/main" id="{35BBFD06-9E90-4094-968B-122549EB18A4}"/>
            </a:ext>
          </a:extLst>
        </xdr:cNvPr>
        <xdr:cNvSpPr txBox="1">
          <a:spLocks noChangeArrowheads="1"/>
        </xdr:cNvSpPr>
      </xdr:nvSpPr>
      <xdr:spPr bwMode="auto">
        <a:xfrm>
          <a:off x="6781800" y="414337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031"/>
    <xdr:sp macro="" textlink="">
      <xdr:nvSpPr>
        <xdr:cNvPr id="874" name="Text Box 8" hidden="1">
          <a:extLst>
            <a:ext uri="{FF2B5EF4-FFF2-40B4-BE49-F238E27FC236}">
              <a16:creationId xmlns:a16="http://schemas.microsoft.com/office/drawing/2014/main" id="{54B91AEE-A15E-4BE6-B153-C9E3BE094F2E}"/>
            </a:ext>
          </a:extLst>
        </xdr:cNvPr>
        <xdr:cNvSpPr txBox="1">
          <a:spLocks noChangeArrowheads="1"/>
        </xdr:cNvSpPr>
      </xdr:nvSpPr>
      <xdr:spPr bwMode="auto">
        <a:xfrm>
          <a:off x="3217545" y="41433750"/>
          <a:ext cx="3810" cy="38238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90031"/>
    <xdr:sp macro="" textlink="">
      <xdr:nvSpPr>
        <xdr:cNvPr id="875" name="Text Box 9" hidden="1">
          <a:extLst>
            <a:ext uri="{FF2B5EF4-FFF2-40B4-BE49-F238E27FC236}">
              <a16:creationId xmlns:a16="http://schemas.microsoft.com/office/drawing/2014/main" id="{2B58745F-DD03-4CE0-BEE5-39C82820A9E3}"/>
            </a:ext>
          </a:extLst>
        </xdr:cNvPr>
        <xdr:cNvSpPr txBox="1">
          <a:spLocks noChangeArrowheads="1"/>
        </xdr:cNvSpPr>
      </xdr:nvSpPr>
      <xdr:spPr bwMode="auto">
        <a:xfrm>
          <a:off x="6781800" y="414337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90767"/>
    <xdr:sp macro="" textlink="">
      <xdr:nvSpPr>
        <xdr:cNvPr id="876" name="Text Box 8" hidden="1">
          <a:extLst>
            <a:ext uri="{FF2B5EF4-FFF2-40B4-BE49-F238E27FC236}">
              <a16:creationId xmlns:a16="http://schemas.microsoft.com/office/drawing/2014/main" id="{3B796C46-1A33-4365-9827-9E1E995C4E3E}"/>
            </a:ext>
          </a:extLst>
        </xdr:cNvPr>
        <xdr:cNvSpPr txBox="1">
          <a:spLocks noChangeArrowheads="1"/>
        </xdr:cNvSpPr>
      </xdr:nvSpPr>
      <xdr:spPr bwMode="auto">
        <a:xfrm>
          <a:off x="3217545" y="41433750"/>
          <a:ext cx="3810" cy="38310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90767"/>
    <xdr:sp macro="" textlink="">
      <xdr:nvSpPr>
        <xdr:cNvPr id="877" name="Text Box 9" hidden="1">
          <a:extLst>
            <a:ext uri="{FF2B5EF4-FFF2-40B4-BE49-F238E27FC236}">
              <a16:creationId xmlns:a16="http://schemas.microsoft.com/office/drawing/2014/main" id="{CF2EC78E-737B-4B0D-90E1-43EF339C8A92}"/>
            </a:ext>
          </a:extLst>
        </xdr:cNvPr>
        <xdr:cNvSpPr txBox="1">
          <a:spLocks noChangeArrowheads="1"/>
        </xdr:cNvSpPr>
      </xdr:nvSpPr>
      <xdr:spPr bwMode="auto">
        <a:xfrm>
          <a:off x="6797040" y="414337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67213"/>
    <xdr:sp macro="" textlink="">
      <xdr:nvSpPr>
        <xdr:cNvPr id="878" name="Text Box 9" hidden="1">
          <a:extLst>
            <a:ext uri="{FF2B5EF4-FFF2-40B4-BE49-F238E27FC236}">
              <a16:creationId xmlns:a16="http://schemas.microsoft.com/office/drawing/2014/main" id="{557E805F-2558-4348-82A0-83C54AC8E473}"/>
            </a:ext>
          </a:extLst>
        </xdr:cNvPr>
        <xdr:cNvSpPr txBox="1">
          <a:spLocks noChangeArrowheads="1"/>
        </xdr:cNvSpPr>
      </xdr:nvSpPr>
      <xdr:spPr bwMode="auto">
        <a:xfrm>
          <a:off x="6797040" y="414337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64367"/>
    <xdr:sp macro="" textlink="">
      <xdr:nvSpPr>
        <xdr:cNvPr id="879" name="Text Box 9" hidden="1">
          <a:extLst>
            <a:ext uri="{FF2B5EF4-FFF2-40B4-BE49-F238E27FC236}">
              <a16:creationId xmlns:a16="http://schemas.microsoft.com/office/drawing/2014/main" id="{AE955409-B81F-4BFD-9711-D9DFD583F71D}"/>
            </a:ext>
          </a:extLst>
        </xdr:cNvPr>
        <xdr:cNvSpPr txBox="1">
          <a:spLocks noChangeArrowheads="1"/>
        </xdr:cNvSpPr>
      </xdr:nvSpPr>
      <xdr:spPr bwMode="auto">
        <a:xfrm>
          <a:off x="6781800" y="414337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68717"/>
    <xdr:sp macro="" textlink="">
      <xdr:nvSpPr>
        <xdr:cNvPr id="880" name="Text Box 8" hidden="1">
          <a:extLst>
            <a:ext uri="{FF2B5EF4-FFF2-40B4-BE49-F238E27FC236}">
              <a16:creationId xmlns:a16="http://schemas.microsoft.com/office/drawing/2014/main" id="{E154B310-4058-46B6-8A3F-722087E60C53}"/>
            </a:ext>
          </a:extLst>
        </xdr:cNvPr>
        <xdr:cNvSpPr txBox="1">
          <a:spLocks noChangeArrowheads="1"/>
        </xdr:cNvSpPr>
      </xdr:nvSpPr>
      <xdr:spPr bwMode="auto">
        <a:xfrm>
          <a:off x="3217545" y="41433750"/>
          <a:ext cx="3810" cy="36855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68717"/>
    <xdr:sp macro="" textlink="">
      <xdr:nvSpPr>
        <xdr:cNvPr id="881" name="Text Box 9" hidden="1">
          <a:extLst>
            <a:ext uri="{FF2B5EF4-FFF2-40B4-BE49-F238E27FC236}">
              <a16:creationId xmlns:a16="http://schemas.microsoft.com/office/drawing/2014/main" id="{749E3235-3102-48C5-9922-8C86A422013E}"/>
            </a:ext>
          </a:extLst>
        </xdr:cNvPr>
        <xdr:cNvSpPr txBox="1">
          <a:spLocks noChangeArrowheads="1"/>
        </xdr:cNvSpPr>
      </xdr:nvSpPr>
      <xdr:spPr bwMode="auto">
        <a:xfrm>
          <a:off x="6781800" y="414337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43715"/>
    <xdr:sp macro="" textlink="">
      <xdr:nvSpPr>
        <xdr:cNvPr id="882" name="Text Box 8" hidden="1">
          <a:extLst>
            <a:ext uri="{FF2B5EF4-FFF2-40B4-BE49-F238E27FC236}">
              <a16:creationId xmlns:a16="http://schemas.microsoft.com/office/drawing/2014/main" id="{520229A9-8B36-499A-BB02-A9F9C6D93E32}"/>
            </a:ext>
          </a:extLst>
        </xdr:cNvPr>
        <xdr:cNvSpPr txBox="1">
          <a:spLocks noChangeArrowheads="1"/>
        </xdr:cNvSpPr>
      </xdr:nvSpPr>
      <xdr:spPr bwMode="auto">
        <a:xfrm>
          <a:off x="3217545" y="41433750"/>
          <a:ext cx="3810" cy="35135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43715"/>
    <xdr:sp macro="" textlink="">
      <xdr:nvSpPr>
        <xdr:cNvPr id="883" name="Text Box 9" hidden="1">
          <a:extLst>
            <a:ext uri="{FF2B5EF4-FFF2-40B4-BE49-F238E27FC236}">
              <a16:creationId xmlns:a16="http://schemas.microsoft.com/office/drawing/2014/main" id="{C8BBF0F3-82FA-48F7-9AA0-6AEDAE5BB55C}"/>
            </a:ext>
          </a:extLst>
        </xdr:cNvPr>
        <xdr:cNvSpPr txBox="1">
          <a:spLocks noChangeArrowheads="1"/>
        </xdr:cNvSpPr>
      </xdr:nvSpPr>
      <xdr:spPr bwMode="auto">
        <a:xfrm>
          <a:off x="6797040" y="414337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45992"/>
    <xdr:sp macro="" textlink="">
      <xdr:nvSpPr>
        <xdr:cNvPr id="884" name="Text Box 9" hidden="1">
          <a:extLst>
            <a:ext uri="{FF2B5EF4-FFF2-40B4-BE49-F238E27FC236}">
              <a16:creationId xmlns:a16="http://schemas.microsoft.com/office/drawing/2014/main" id="{970533AF-BC0D-4929-B85A-F94A64E6FD11}"/>
            </a:ext>
          </a:extLst>
        </xdr:cNvPr>
        <xdr:cNvSpPr txBox="1">
          <a:spLocks noChangeArrowheads="1"/>
        </xdr:cNvSpPr>
      </xdr:nvSpPr>
      <xdr:spPr bwMode="auto">
        <a:xfrm>
          <a:off x="6797040" y="414337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885" name="Text Box 8" hidden="1">
          <a:extLst>
            <a:ext uri="{FF2B5EF4-FFF2-40B4-BE49-F238E27FC236}">
              <a16:creationId xmlns:a16="http://schemas.microsoft.com/office/drawing/2014/main" id="{8BDBE1F3-06B1-469C-9A0A-77D2981D10EA}"/>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886" name="Text Box 9" hidden="1">
          <a:extLst>
            <a:ext uri="{FF2B5EF4-FFF2-40B4-BE49-F238E27FC236}">
              <a16:creationId xmlns:a16="http://schemas.microsoft.com/office/drawing/2014/main" id="{CA4FDBA3-79C6-4BAF-96EE-204E40D4B2CF}"/>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887" name="Text Box 8" hidden="1">
          <a:extLst>
            <a:ext uri="{FF2B5EF4-FFF2-40B4-BE49-F238E27FC236}">
              <a16:creationId xmlns:a16="http://schemas.microsoft.com/office/drawing/2014/main" id="{B1C8B96D-E901-44BA-BD63-B9D5D6BFC22C}"/>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888" name="Text Box 9" hidden="1">
          <a:extLst>
            <a:ext uri="{FF2B5EF4-FFF2-40B4-BE49-F238E27FC236}">
              <a16:creationId xmlns:a16="http://schemas.microsoft.com/office/drawing/2014/main" id="{814C9C40-4B6C-47D7-8C24-A94AB40CD0B5}"/>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889" name="Text Box 8" hidden="1">
          <a:extLst>
            <a:ext uri="{FF2B5EF4-FFF2-40B4-BE49-F238E27FC236}">
              <a16:creationId xmlns:a16="http://schemas.microsoft.com/office/drawing/2014/main" id="{0EE8876B-9B5D-496D-892F-B1FDA63A31E1}"/>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890" name="Text Box 9" hidden="1">
          <a:extLst>
            <a:ext uri="{FF2B5EF4-FFF2-40B4-BE49-F238E27FC236}">
              <a16:creationId xmlns:a16="http://schemas.microsoft.com/office/drawing/2014/main" id="{40E85E98-7290-4EAE-8FF4-58EF6863E0C9}"/>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810" cy="218152"/>
    <xdr:sp macro="" textlink="">
      <xdr:nvSpPr>
        <xdr:cNvPr id="891" name="Text Box 9" hidden="1">
          <a:extLst>
            <a:ext uri="{FF2B5EF4-FFF2-40B4-BE49-F238E27FC236}">
              <a16:creationId xmlns:a16="http://schemas.microsoft.com/office/drawing/2014/main" id="{7B42AE4A-84BF-4C69-96C3-FF9E1E059A9D}"/>
            </a:ext>
          </a:extLst>
        </xdr:cNvPr>
        <xdr:cNvSpPr txBox="1">
          <a:spLocks noChangeArrowheads="1"/>
        </xdr:cNvSpPr>
      </xdr:nvSpPr>
      <xdr:spPr bwMode="auto">
        <a:xfrm>
          <a:off x="6797040" y="50834925"/>
          <a:ext cx="52462"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100388" cy="221166"/>
    <xdr:sp macro="" textlink="">
      <xdr:nvSpPr>
        <xdr:cNvPr id="892" name="Text Box 9" hidden="1">
          <a:extLst>
            <a:ext uri="{FF2B5EF4-FFF2-40B4-BE49-F238E27FC236}">
              <a16:creationId xmlns:a16="http://schemas.microsoft.com/office/drawing/2014/main" id="{F49B404C-A776-47AF-86B2-6635548376F0}"/>
            </a:ext>
          </a:extLst>
        </xdr:cNvPr>
        <xdr:cNvSpPr txBox="1">
          <a:spLocks noChangeArrowheads="1"/>
        </xdr:cNvSpPr>
      </xdr:nvSpPr>
      <xdr:spPr bwMode="auto">
        <a:xfrm>
          <a:off x="6781800" y="50834925"/>
          <a:ext cx="93314" cy="2755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499"/>
    <xdr:sp macro="" textlink="">
      <xdr:nvSpPr>
        <xdr:cNvPr id="893" name="Text Box 8" hidden="1">
          <a:extLst>
            <a:ext uri="{FF2B5EF4-FFF2-40B4-BE49-F238E27FC236}">
              <a16:creationId xmlns:a16="http://schemas.microsoft.com/office/drawing/2014/main" id="{9100DD22-0024-47EB-AAFD-DB1D84435406}"/>
            </a:ext>
          </a:extLst>
        </xdr:cNvPr>
        <xdr:cNvSpPr txBox="1">
          <a:spLocks noChangeArrowheads="1"/>
        </xdr:cNvSpPr>
      </xdr:nvSpPr>
      <xdr:spPr bwMode="auto">
        <a:xfrm>
          <a:off x="3217545" y="50834925"/>
          <a:ext cx="3810" cy="37340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09499"/>
    <xdr:sp macro="" textlink="">
      <xdr:nvSpPr>
        <xdr:cNvPr id="894" name="Text Box 9" hidden="1">
          <a:extLst>
            <a:ext uri="{FF2B5EF4-FFF2-40B4-BE49-F238E27FC236}">
              <a16:creationId xmlns:a16="http://schemas.microsoft.com/office/drawing/2014/main" id="{F530AB73-AEA6-4080-BF70-D98BF1537DDE}"/>
            </a:ext>
          </a:extLst>
        </xdr:cNvPr>
        <xdr:cNvSpPr txBox="1">
          <a:spLocks noChangeArrowheads="1"/>
        </xdr:cNvSpPr>
      </xdr:nvSpPr>
      <xdr:spPr bwMode="auto">
        <a:xfrm>
          <a:off x="6781800" y="50834925"/>
          <a:ext cx="85871" cy="3734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895" name="Text Box 8" hidden="1">
          <a:extLst>
            <a:ext uri="{FF2B5EF4-FFF2-40B4-BE49-F238E27FC236}">
              <a16:creationId xmlns:a16="http://schemas.microsoft.com/office/drawing/2014/main" id="{BBCDC50E-6A61-4EB0-B204-0E7649E085F2}"/>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896" name="Text Box 9" hidden="1">
          <a:extLst>
            <a:ext uri="{FF2B5EF4-FFF2-40B4-BE49-F238E27FC236}">
              <a16:creationId xmlns:a16="http://schemas.microsoft.com/office/drawing/2014/main" id="{BD136C77-170C-4123-99CA-242F4B06AAF8}"/>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897" name="Text Box 9" hidden="1">
          <a:extLst>
            <a:ext uri="{FF2B5EF4-FFF2-40B4-BE49-F238E27FC236}">
              <a16:creationId xmlns:a16="http://schemas.microsoft.com/office/drawing/2014/main" id="{7597750A-7A4B-4ECF-A573-8237199DF666}"/>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57231"/>
    <xdr:sp macro="" textlink="">
      <xdr:nvSpPr>
        <xdr:cNvPr id="898" name="Text Box 9" hidden="1">
          <a:extLst>
            <a:ext uri="{FF2B5EF4-FFF2-40B4-BE49-F238E27FC236}">
              <a16:creationId xmlns:a16="http://schemas.microsoft.com/office/drawing/2014/main" id="{217A3475-5CA6-4239-8309-5D2E4EEF4A3F}"/>
            </a:ext>
          </a:extLst>
        </xdr:cNvPr>
        <xdr:cNvSpPr txBox="1">
          <a:spLocks noChangeArrowheads="1"/>
        </xdr:cNvSpPr>
      </xdr:nvSpPr>
      <xdr:spPr bwMode="auto">
        <a:xfrm>
          <a:off x="6797040" y="50834925"/>
          <a:ext cx="79943"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16828"/>
    <xdr:sp macro="" textlink="">
      <xdr:nvSpPr>
        <xdr:cNvPr id="899" name="Text Box 8" hidden="1">
          <a:extLst>
            <a:ext uri="{FF2B5EF4-FFF2-40B4-BE49-F238E27FC236}">
              <a16:creationId xmlns:a16="http://schemas.microsoft.com/office/drawing/2014/main" id="{21389335-C11E-4929-824E-F116E54BB0E0}"/>
            </a:ext>
          </a:extLst>
        </xdr:cNvPr>
        <xdr:cNvSpPr txBox="1">
          <a:spLocks noChangeArrowheads="1"/>
        </xdr:cNvSpPr>
      </xdr:nvSpPr>
      <xdr:spPr bwMode="auto">
        <a:xfrm>
          <a:off x="3217545" y="50834925"/>
          <a:ext cx="3810" cy="14600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16828"/>
    <xdr:sp macro="" textlink="">
      <xdr:nvSpPr>
        <xdr:cNvPr id="900" name="Text Box 9" hidden="1">
          <a:extLst>
            <a:ext uri="{FF2B5EF4-FFF2-40B4-BE49-F238E27FC236}">
              <a16:creationId xmlns:a16="http://schemas.microsoft.com/office/drawing/2014/main" id="{6BF61BFE-9FEB-4AB3-A79F-969F82061D2A}"/>
            </a:ext>
          </a:extLst>
        </xdr:cNvPr>
        <xdr:cNvSpPr txBox="1">
          <a:spLocks noChangeArrowheads="1"/>
        </xdr:cNvSpPr>
      </xdr:nvSpPr>
      <xdr:spPr bwMode="auto">
        <a:xfrm>
          <a:off x="6797040" y="50834925"/>
          <a:ext cx="611135" cy="1460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16828"/>
    <xdr:sp macro="" textlink="">
      <xdr:nvSpPr>
        <xdr:cNvPr id="901" name="Text Box 8" hidden="1">
          <a:extLst>
            <a:ext uri="{FF2B5EF4-FFF2-40B4-BE49-F238E27FC236}">
              <a16:creationId xmlns:a16="http://schemas.microsoft.com/office/drawing/2014/main" id="{90036523-1F73-4348-B716-FDE95F6BC326}"/>
            </a:ext>
          </a:extLst>
        </xdr:cNvPr>
        <xdr:cNvSpPr txBox="1">
          <a:spLocks noChangeArrowheads="1"/>
        </xdr:cNvSpPr>
      </xdr:nvSpPr>
      <xdr:spPr bwMode="auto">
        <a:xfrm>
          <a:off x="3217545" y="50834925"/>
          <a:ext cx="3810" cy="14600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16828"/>
    <xdr:sp macro="" textlink="">
      <xdr:nvSpPr>
        <xdr:cNvPr id="902" name="Text Box 9" hidden="1">
          <a:extLst>
            <a:ext uri="{FF2B5EF4-FFF2-40B4-BE49-F238E27FC236}">
              <a16:creationId xmlns:a16="http://schemas.microsoft.com/office/drawing/2014/main" id="{3BFBFDF1-A244-4665-B3EC-68A874519AB6}"/>
            </a:ext>
          </a:extLst>
        </xdr:cNvPr>
        <xdr:cNvSpPr txBox="1">
          <a:spLocks noChangeArrowheads="1"/>
        </xdr:cNvSpPr>
      </xdr:nvSpPr>
      <xdr:spPr bwMode="auto">
        <a:xfrm>
          <a:off x="6797040" y="50834925"/>
          <a:ext cx="611135" cy="1460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16859"/>
    <xdr:sp macro="" textlink="">
      <xdr:nvSpPr>
        <xdr:cNvPr id="903" name="Text Box 8" hidden="1">
          <a:extLst>
            <a:ext uri="{FF2B5EF4-FFF2-40B4-BE49-F238E27FC236}">
              <a16:creationId xmlns:a16="http://schemas.microsoft.com/office/drawing/2014/main" id="{F5B91D29-06EF-478E-A099-80232F29EEB2}"/>
            </a:ext>
          </a:extLst>
        </xdr:cNvPr>
        <xdr:cNvSpPr txBox="1">
          <a:spLocks noChangeArrowheads="1"/>
        </xdr:cNvSpPr>
      </xdr:nvSpPr>
      <xdr:spPr bwMode="auto">
        <a:xfrm>
          <a:off x="3217545" y="50834925"/>
          <a:ext cx="3810" cy="14604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16859"/>
    <xdr:sp macro="" textlink="">
      <xdr:nvSpPr>
        <xdr:cNvPr id="904" name="Text Box 9" hidden="1">
          <a:extLst>
            <a:ext uri="{FF2B5EF4-FFF2-40B4-BE49-F238E27FC236}">
              <a16:creationId xmlns:a16="http://schemas.microsoft.com/office/drawing/2014/main" id="{5D832967-B441-46E2-A94E-21A6D34907F0}"/>
            </a:ext>
          </a:extLst>
        </xdr:cNvPr>
        <xdr:cNvSpPr txBox="1">
          <a:spLocks noChangeArrowheads="1"/>
        </xdr:cNvSpPr>
      </xdr:nvSpPr>
      <xdr:spPr bwMode="auto">
        <a:xfrm>
          <a:off x="6797040" y="50834925"/>
          <a:ext cx="611135" cy="1460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36805"/>
    <xdr:sp macro="" textlink="">
      <xdr:nvSpPr>
        <xdr:cNvPr id="905" name="Text Box 8" hidden="1">
          <a:extLst>
            <a:ext uri="{FF2B5EF4-FFF2-40B4-BE49-F238E27FC236}">
              <a16:creationId xmlns:a16="http://schemas.microsoft.com/office/drawing/2014/main" id="{79AAD422-B881-45B1-89AF-7184E835C805}"/>
            </a:ext>
          </a:extLst>
        </xdr:cNvPr>
        <xdr:cNvSpPr txBox="1">
          <a:spLocks noChangeArrowheads="1"/>
        </xdr:cNvSpPr>
      </xdr:nvSpPr>
      <xdr:spPr bwMode="auto">
        <a:xfrm>
          <a:off x="3217545" y="50834925"/>
          <a:ext cx="3810" cy="14778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906" name="Text Box 8" hidden="1">
          <a:extLst>
            <a:ext uri="{FF2B5EF4-FFF2-40B4-BE49-F238E27FC236}">
              <a16:creationId xmlns:a16="http://schemas.microsoft.com/office/drawing/2014/main" id="{C6C0503A-4ACC-4AC4-9CC2-04B09A9FE425}"/>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907" name="Text Box 9" hidden="1">
          <a:extLst>
            <a:ext uri="{FF2B5EF4-FFF2-40B4-BE49-F238E27FC236}">
              <a16:creationId xmlns:a16="http://schemas.microsoft.com/office/drawing/2014/main" id="{5AD5F3FA-B04A-4D05-88A3-09ADA7B4E18D}"/>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908" name="Text Box 8" hidden="1">
          <a:extLst>
            <a:ext uri="{FF2B5EF4-FFF2-40B4-BE49-F238E27FC236}">
              <a16:creationId xmlns:a16="http://schemas.microsoft.com/office/drawing/2014/main" id="{AED735EB-8434-4D0B-9BBF-856CDADBFE95}"/>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909" name="Text Box 9" hidden="1">
          <a:extLst>
            <a:ext uri="{FF2B5EF4-FFF2-40B4-BE49-F238E27FC236}">
              <a16:creationId xmlns:a16="http://schemas.microsoft.com/office/drawing/2014/main" id="{27A88FD1-7BE7-4636-B7E7-13349CC7D1FA}"/>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16828"/>
    <xdr:sp macro="" textlink="">
      <xdr:nvSpPr>
        <xdr:cNvPr id="910" name="Text Box 8" hidden="1">
          <a:extLst>
            <a:ext uri="{FF2B5EF4-FFF2-40B4-BE49-F238E27FC236}">
              <a16:creationId xmlns:a16="http://schemas.microsoft.com/office/drawing/2014/main" id="{4E983194-A64E-483E-AC90-0AD39081DBEF}"/>
            </a:ext>
          </a:extLst>
        </xdr:cNvPr>
        <xdr:cNvSpPr txBox="1">
          <a:spLocks noChangeArrowheads="1"/>
        </xdr:cNvSpPr>
      </xdr:nvSpPr>
      <xdr:spPr bwMode="auto">
        <a:xfrm>
          <a:off x="3217545" y="50834925"/>
          <a:ext cx="3810" cy="14600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16828"/>
    <xdr:sp macro="" textlink="">
      <xdr:nvSpPr>
        <xdr:cNvPr id="911" name="Text Box 9" hidden="1">
          <a:extLst>
            <a:ext uri="{FF2B5EF4-FFF2-40B4-BE49-F238E27FC236}">
              <a16:creationId xmlns:a16="http://schemas.microsoft.com/office/drawing/2014/main" id="{71A05FF1-FBC5-4455-AC87-F0EDB23C8651}"/>
            </a:ext>
          </a:extLst>
        </xdr:cNvPr>
        <xdr:cNvSpPr txBox="1">
          <a:spLocks noChangeArrowheads="1"/>
        </xdr:cNvSpPr>
      </xdr:nvSpPr>
      <xdr:spPr bwMode="auto">
        <a:xfrm>
          <a:off x="6797040" y="50834925"/>
          <a:ext cx="611135" cy="1460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16828"/>
    <xdr:sp macro="" textlink="">
      <xdr:nvSpPr>
        <xdr:cNvPr id="912" name="Text Box 8" hidden="1">
          <a:extLst>
            <a:ext uri="{FF2B5EF4-FFF2-40B4-BE49-F238E27FC236}">
              <a16:creationId xmlns:a16="http://schemas.microsoft.com/office/drawing/2014/main" id="{ACD07E8B-E570-4015-A4E5-DC240A746438}"/>
            </a:ext>
          </a:extLst>
        </xdr:cNvPr>
        <xdr:cNvSpPr txBox="1">
          <a:spLocks noChangeArrowheads="1"/>
        </xdr:cNvSpPr>
      </xdr:nvSpPr>
      <xdr:spPr bwMode="auto">
        <a:xfrm>
          <a:off x="3217545" y="50834925"/>
          <a:ext cx="3810" cy="14600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16828"/>
    <xdr:sp macro="" textlink="">
      <xdr:nvSpPr>
        <xdr:cNvPr id="913" name="Text Box 9" hidden="1">
          <a:extLst>
            <a:ext uri="{FF2B5EF4-FFF2-40B4-BE49-F238E27FC236}">
              <a16:creationId xmlns:a16="http://schemas.microsoft.com/office/drawing/2014/main" id="{50D695FA-7450-4FD0-B6DC-78F7F80E45E0}"/>
            </a:ext>
          </a:extLst>
        </xdr:cNvPr>
        <xdr:cNvSpPr txBox="1">
          <a:spLocks noChangeArrowheads="1"/>
        </xdr:cNvSpPr>
      </xdr:nvSpPr>
      <xdr:spPr bwMode="auto">
        <a:xfrm>
          <a:off x="6797040" y="50834925"/>
          <a:ext cx="611135" cy="1460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16859"/>
    <xdr:sp macro="" textlink="">
      <xdr:nvSpPr>
        <xdr:cNvPr id="914" name="Text Box 8" hidden="1">
          <a:extLst>
            <a:ext uri="{FF2B5EF4-FFF2-40B4-BE49-F238E27FC236}">
              <a16:creationId xmlns:a16="http://schemas.microsoft.com/office/drawing/2014/main" id="{AED1E27C-0E14-4BDC-81AF-E3B0E1522B88}"/>
            </a:ext>
          </a:extLst>
        </xdr:cNvPr>
        <xdr:cNvSpPr txBox="1">
          <a:spLocks noChangeArrowheads="1"/>
        </xdr:cNvSpPr>
      </xdr:nvSpPr>
      <xdr:spPr bwMode="auto">
        <a:xfrm>
          <a:off x="3217545" y="50834925"/>
          <a:ext cx="3810" cy="14604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116859"/>
    <xdr:sp macro="" textlink="">
      <xdr:nvSpPr>
        <xdr:cNvPr id="915" name="Text Box 9" hidden="1">
          <a:extLst>
            <a:ext uri="{FF2B5EF4-FFF2-40B4-BE49-F238E27FC236}">
              <a16:creationId xmlns:a16="http://schemas.microsoft.com/office/drawing/2014/main" id="{8AD32B11-C819-491B-8464-D8F395347E8C}"/>
            </a:ext>
          </a:extLst>
        </xdr:cNvPr>
        <xdr:cNvSpPr txBox="1">
          <a:spLocks noChangeArrowheads="1"/>
        </xdr:cNvSpPr>
      </xdr:nvSpPr>
      <xdr:spPr bwMode="auto">
        <a:xfrm>
          <a:off x="6797040" y="50834925"/>
          <a:ext cx="611135" cy="1460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136805"/>
    <xdr:sp macro="" textlink="">
      <xdr:nvSpPr>
        <xdr:cNvPr id="916" name="Text Box 8" hidden="1">
          <a:extLst>
            <a:ext uri="{FF2B5EF4-FFF2-40B4-BE49-F238E27FC236}">
              <a16:creationId xmlns:a16="http://schemas.microsoft.com/office/drawing/2014/main" id="{6E35A1D0-AD91-48CF-9305-8ADAF8429341}"/>
            </a:ext>
          </a:extLst>
        </xdr:cNvPr>
        <xdr:cNvSpPr txBox="1">
          <a:spLocks noChangeArrowheads="1"/>
        </xdr:cNvSpPr>
      </xdr:nvSpPr>
      <xdr:spPr bwMode="auto">
        <a:xfrm>
          <a:off x="3217545" y="50834925"/>
          <a:ext cx="3810" cy="14778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917" name="Text Box 8" hidden="1">
          <a:extLst>
            <a:ext uri="{FF2B5EF4-FFF2-40B4-BE49-F238E27FC236}">
              <a16:creationId xmlns:a16="http://schemas.microsoft.com/office/drawing/2014/main" id="{EF95CF07-B9DF-413C-8E5C-24107665C662}"/>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918" name="Text Box 9" hidden="1">
          <a:extLst>
            <a:ext uri="{FF2B5EF4-FFF2-40B4-BE49-F238E27FC236}">
              <a16:creationId xmlns:a16="http://schemas.microsoft.com/office/drawing/2014/main" id="{C287BE3C-CB38-4871-9DA0-80282848B05E}"/>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810" cy="218152"/>
    <xdr:sp macro="" textlink="">
      <xdr:nvSpPr>
        <xdr:cNvPr id="919" name="Text Box 9" hidden="1">
          <a:extLst>
            <a:ext uri="{FF2B5EF4-FFF2-40B4-BE49-F238E27FC236}">
              <a16:creationId xmlns:a16="http://schemas.microsoft.com/office/drawing/2014/main" id="{659EBA9E-8CC9-43AB-AA89-2FF22B28494E}"/>
            </a:ext>
          </a:extLst>
        </xdr:cNvPr>
        <xdr:cNvSpPr txBox="1">
          <a:spLocks noChangeArrowheads="1"/>
        </xdr:cNvSpPr>
      </xdr:nvSpPr>
      <xdr:spPr bwMode="auto">
        <a:xfrm>
          <a:off x="6797040" y="50834925"/>
          <a:ext cx="52462"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57231"/>
    <xdr:sp macro="" textlink="">
      <xdr:nvSpPr>
        <xdr:cNvPr id="920" name="Text Box 9" hidden="1">
          <a:extLst>
            <a:ext uri="{FF2B5EF4-FFF2-40B4-BE49-F238E27FC236}">
              <a16:creationId xmlns:a16="http://schemas.microsoft.com/office/drawing/2014/main" id="{3223B7B4-E888-44F9-A912-D0CCC5859DFD}"/>
            </a:ext>
          </a:extLst>
        </xdr:cNvPr>
        <xdr:cNvSpPr txBox="1">
          <a:spLocks noChangeArrowheads="1"/>
        </xdr:cNvSpPr>
      </xdr:nvSpPr>
      <xdr:spPr bwMode="auto">
        <a:xfrm>
          <a:off x="6797040" y="50834925"/>
          <a:ext cx="79943"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129</xdr:row>
      <xdr:rowOff>0</xdr:rowOff>
    </xdr:from>
    <xdr:ext cx="2381" cy="53771"/>
    <xdr:sp macro="" textlink="">
      <xdr:nvSpPr>
        <xdr:cNvPr id="921" name="Text Box 8" hidden="1">
          <a:extLst>
            <a:ext uri="{FF2B5EF4-FFF2-40B4-BE49-F238E27FC236}">
              <a16:creationId xmlns:a16="http://schemas.microsoft.com/office/drawing/2014/main" id="{B5243589-8FB8-42FD-9146-31D6BF71F81F}"/>
            </a:ext>
          </a:extLst>
        </xdr:cNvPr>
        <xdr:cNvSpPr txBox="1">
          <a:spLocks noChangeArrowheads="1"/>
        </xdr:cNvSpPr>
      </xdr:nvSpPr>
      <xdr:spPr bwMode="auto">
        <a:xfrm>
          <a:off x="476250" y="50834925"/>
          <a:ext cx="2381" cy="60198"/>
        </a:xfrm>
        <a:prstGeom prst="rect">
          <a:avLst/>
        </a:prstGeom>
        <a:noFill/>
        <a:ln>
          <a:noFill/>
        </a:ln>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9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129</xdr:row>
      <xdr:rowOff>0</xdr:rowOff>
    </xdr:from>
    <xdr:ext cx="2381" cy="135105"/>
    <xdr:sp macro="" textlink="">
      <xdr:nvSpPr>
        <xdr:cNvPr id="922" name="Text Box 8" hidden="1">
          <a:extLst>
            <a:ext uri="{FF2B5EF4-FFF2-40B4-BE49-F238E27FC236}">
              <a16:creationId xmlns:a16="http://schemas.microsoft.com/office/drawing/2014/main" id="{BC3A32EB-7E1B-418E-AC7C-E606C0140880}"/>
            </a:ext>
          </a:extLst>
        </xdr:cNvPr>
        <xdr:cNvSpPr txBox="1">
          <a:spLocks noChangeArrowheads="1"/>
        </xdr:cNvSpPr>
      </xdr:nvSpPr>
      <xdr:spPr bwMode="auto">
        <a:xfrm>
          <a:off x="476250" y="50834925"/>
          <a:ext cx="2381" cy="15698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35105"/>
    <xdr:sp macro="" textlink="">
      <xdr:nvSpPr>
        <xdr:cNvPr id="923" name="Text Box 9" hidden="1">
          <a:extLst>
            <a:ext uri="{FF2B5EF4-FFF2-40B4-BE49-F238E27FC236}">
              <a16:creationId xmlns:a16="http://schemas.microsoft.com/office/drawing/2014/main" id="{6E6FC046-AB17-4F8C-9C37-36A38B655D1F}"/>
            </a:ext>
          </a:extLst>
        </xdr:cNvPr>
        <xdr:cNvSpPr txBox="1">
          <a:spLocks noChangeArrowheads="1"/>
        </xdr:cNvSpPr>
      </xdr:nvSpPr>
      <xdr:spPr bwMode="auto">
        <a:xfrm>
          <a:off x="6797040" y="50834925"/>
          <a:ext cx="79943" cy="15698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0</xdr:colOff>
      <xdr:row>129</xdr:row>
      <xdr:rowOff>0</xdr:rowOff>
    </xdr:from>
    <xdr:ext cx="2381" cy="135105"/>
    <xdr:sp macro="" textlink="">
      <xdr:nvSpPr>
        <xdr:cNvPr id="924" name="Text Box 8" hidden="1">
          <a:extLst>
            <a:ext uri="{FF2B5EF4-FFF2-40B4-BE49-F238E27FC236}">
              <a16:creationId xmlns:a16="http://schemas.microsoft.com/office/drawing/2014/main" id="{D0781CC8-5326-496E-AC50-1DE8767CE470}"/>
            </a:ext>
          </a:extLst>
        </xdr:cNvPr>
        <xdr:cNvSpPr txBox="1">
          <a:spLocks noChangeArrowheads="1"/>
        </xdr:cNvSpPr>
      </xdr:nvSpPr>
      <xdr:spPr bwMode="auto">
        <a:xfrm>
          <a:off x="476250" y="50834925"/>
          <a:ext cx="2381" cy="156985"/>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100388" cy="221166"/>
    <xdr:sp macro="" textlink="">
      <xdr:nvSpPr>
        <xdr:cNvPr id="925" name="Text Box 9" hidden="1">
          <a:extLst>
            <a:ext uri="{FF2B5EF4-FFF2-40B4-BE49-F238E27FC236}">
              <a16:creationId xmlns:a16="http://schemas.microsoft.com/office/drawing/2014/main" id="{FDAEED24-3230-43FD-8278-979F9AA4CE80}"/>
            </a:ext>
          </a:extLst>
        </xdr:cNvPr>
        <xdr:cNvSpPr txBox="1">
          <a:spLocks noChangeArrowheads="1"/>
        </xdr:cNvSpPr>
      </xdr:nvSpPr>
      <xdr:spPr bwMode="auto">
        <a:xfrm>
          <a:off x="6781800" y="50834925"/>
          <a:ext cx="93314" cy="2755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499"/>
    <xdr:sp macro="" textlink="">
      <xdr:nvSpPr>
        <xdr:cNvPr id="926" name="Text Box 8" hidden="1">
          <a:extLst>
            <a:ext uri="{FF2B5EF4-FFF2-40B4-BE49-F238E27FC236}">
              <a16:creationId xmlns:a16="http://schemas.microsoft.com/office/drawing/2014/main" id="{D41C62CB-65E2-4DE5-A124-8A4ABC3F4A2C}"/>
            </a:ext>
          </a:extLst>
        </xdr:cNvPr>
        <xdr:cNvSpPr txBox="1">
          <a:spLocks noChangeArrowheads="1"/>
        </xdr:cNvSpPr>
      </xdr:nvSpPr>
      <xdr:spPr bwMode="auto">
        <a:xfrm>
          <a:off x="3217545" y="50834925"/>
          <a:ext cx="3810" cy="37340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09499"/>
    <xdr:sp macro="" textlink="">
      <xdr:nvSpPr>
        <xdr:cNvPr id="927" name="Text Box 9" hidden="1">
          <a:extLst>
            <a:ext uri="{FF2B5EF4-FFF2-40B4-BE49-F238E27FC236}">
              <a16:creationId xmlns:a16="http://schemas.microsoft.com/office/drawing/2014/main" id="{CF2BB81A-C3CD-432F-B832-640C067AD9FC}"/>
            </a:ext>
          </a:extLst>
        </xdr:cNvPr>
        <xdr:cNvSpPr txBox="1">
          <a:spLocks noChangeArrowheads="1"/>
        </xdr:cNvSpPr>
      </xdr:nvSpPr>
      <xdr:spPr bwMode="auto">
        <a:xfrm>
          <a:off x="6781800" y="50834925"/>
          <a:ext cx="85871" cy="3734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928" name="Text Box 8" hidden="1">
          <a:extLst>
            <a:ext uri="{FF2B5EF4-FFF2-40B4-BE49-F238E27FC236}">
              <a16:creationId xmlns:a16="http://schemas.microsoft.com/office/drawing/2014/main" id="{42A250C7-20F0-48AD-BBB1-CEA8A769158B}"/>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929" name="Text Box 9" hidden="1">
          <a:extLst>
            <a:ext uri="{FF2B5EF4-FFF2-40B4-BE49-F238E27FC236}">
              <a16:creationId xmlns:a16="http://schemas.microsoft.com/office/drawing/2014/main" id="{E53916F4-F4A9-4D2F-8551-3221D28F2441}"/>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930" name="Text Box 9" hidden="1">
          <a:extLst>
            <a:ext uri="{FF2B5EF4-FFF2-40B4-BE49-F238E27FC236}">
              <a16:creationId xmlns:a16="http://schemas.microsoft.com/office/drawing/2014/main" id="{6A0DD766-9C78-4D3A-A452-CDCE0C37406F}"/>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21129"/>
    <xdr:sp macro="" textlink="">
      <xdr:nvSpPr>
        <xdr:cNvPr id="931" name="Text Box 9" hidden="1">
          <a:extLst>
            <a:ext uri="{FF2B5EF4-FFF2-40B4-BE49-F238E27FC236}">
              <a16:creationId xmlns:a16="http://schemas.microsoft.com/office/drawing/2014/main" id="{E9698EE8-AEDF-419A-B6E1-0AD270F57F50}"/>
            </a:ext>
          </a:extLst>
        </xdr:cNvPr>
        <xdr:cNvSpPr txBox="1">
          <a:spLocks noChangeArrowheads="1"/>
        </xdr:cNvSpPr>
      </xdr:nvSpPr>
      <xdr:spPr bwMode="auto">
        <a:xfrm>
          <a:off x="6797040" y="50834925"/>
          <a:ext cx="79943" cy="15717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490"/>
    <xdr:sp macro="" textlink="">
      <xdr:nvSpPr>
        <xdr:cNvPr id="932" name="Text Box 8" hidden="1">
          <a:extLst>
            <a:ext uri="{FF2B5EF4-FFF2-40B4-BE49-F238E27FC236}">
              <a16:creationId xmlns:a16="http://schemas.microsoft.com/office/drawing/2014/main" id="{957FCD17-219B-4846-8900-5219D0632F5F}"/>
            </a:ext>
          </a:extLst>
        </xdr:cNvPr>
        <xdr:cNvSpPr txBox="1">
          <a:spLocks noChangeArrowheads="1"/>
        </xdr:cNvSpPr>
      </xdr:nvSpPr>
      <xdr:spPr bwMode="auto">
        <a:xfrm>
          <a:off x="3217545" y="50834925"/>
          <a:ext cx="3810" cy="1135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490"/>
    <xdr:sp macro="" textlink="">
      <xdr:nvSpPr>
        <xdr:cNvPr id="933" name="Text Box 9" hidden="1">
          <a:extLst>
            <a:ext uri="{FF2B5EF4-FFF2-40B4-BE49-F238E27FC236}">
              <a16:creationId xmlns:a16="http://schemas.microsoft.com/office/drawing/2014/main" id="{0A903A10-88D0-4C65-A1CB-B7FF59D49EA3}"/>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490"/>
    <xdr:sp macro="" textlink="">
      <xdr:nvSpPr>
        <xdr:cNvPr id="934" name="Text Box 8" hidden="1">
          <a:extLst>
            <a:ext uri="{FF2B5EF4-FFF2-40B4-BE49-F238E27FC236}">
              <a16:creationId xmlns:a16="http://schemas.microsoft.com/office/drawing/2014/main" id="{BBB1DE51-B3B1-4476-9869-E6C4E7424507}"/>
            </a:ext>
          </a:extLst>
        </xdr:cNvPr>
        <xdr:cNvSpPr txBox="1">
          <a:spLocks noChangeArrowheads="1"/>
        </xdr:cNvSpPr>
      </xdr:nvSpPr>
      <xdr:spPr bwMode="auto">
        <a:xfrm>
          <a:off x="3217545" y="50834925"/>
          <a:ext cx="3810" cy="1135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490"/>
    <xdr:sp macro="" textlink="">
      <xdr:nvSpPr>
        <xdr:cNvPr id="935" name="Text Box 9" hidden="1">
          <a:extLst>
            <a:ext uri="{FF2B5EF4-FFF2-40B4-BE49-F238E27FC236}">
              <a16:creationId xmlns:a16="http://schemas.microsoft.com/office/drawing/2014/main" id="{46A730AF-6093-478C-90E6-61ADA8FE97E0}"/>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515"/>
    <xdr:sp macro="" textlink="">
      <xdr:nvSpPr>
        <xdr:cNvPr id="936" name="Text Box 8" hidden="1">
          <a:extLst>
            <a:ext uri="{FF2B5EF4-FFF2-40B4-BE49-F238E27FC236}">
              <a16:creationId xmlns:a16="http://schemas.microsoft.com/office/drawing/2014/main" id="{3F19CE4B-7622-40B7-9D7C-AAE4FBFC0343}"/>
            </a:ext>
          </a:extLst>
        </xdr:cNvPr>
        <xdr:cNvSpPr txBox="1">
          <a:spLocks noChangeArrowheads="1"/>
        </xdr:cNvSpPr>
      </xdr:nvSpPr>
      <xdr:spPr bwMode="auto">
        <a:xfrm>
          <a:off x="3217545" y="50834925"/>
          <a:ext cx="3810" cy="11360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515"/>
    <xdr:sp macro="" textlink="">
      <xdr:nvSpPr>
        <xdr:cNvPr id="937" name="Text Box 9" hidden="1">
          <a:extLst>
            <a:ext uri="{FF2B5EF4-FFF2-40B4-BE49-F238E27FC236}">
              <a16:creationId xmlns:a16="http://schemas.microsoft.com/office/drawing/2014/main" id="{A3F93DAC-EBED-4697-BBF8-D6ABF368D333}"/>
            </a:ext>
          </a:extLst>
        </xdr:cNvPr>
        <xdr:cNvSpPr txBox="1">
          <a:spLocks noChangeArrowheads="1"/>
        </xdr:cNvSpPr>
      </xdr:nvSpPr>
      <xdr:spPr bwMode="auto">
        <a:xfrm>
          <a:off x="6797040" y="50834925"/>
          <a:ext cx="611135" cy="11360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2895"/>
    <xdr:sp macro="" textlink="">
      <xdr:nvSpPr>
        <xdr:cNvPr id="938" name="Text Box 8" hidden="1">
          <a:extLst>
            <a:ext uri="{FF2B5EF4-FFF2-40B4-BE49-F238E27FC236}">
              <a16:creationId xmlns:a16="http://schemas.microsoft.com/office/drawing/2014/main" id="{01DA15DB-9482-485E-A034-E4BBD5136F38}"/>
            </a:ext>
          </a:extLst>
        </xdr:cNvPr>
        <xdr:cNvSpPr txBox="1">
          <a:spLocks noChangeArrowheads="1"/>
        </xdr:cNvSpPr>
      </xdr:nvSpPr>
      <xdr:spPr bwMode="auto">
        <a:xfrm>
          <a:off x="3217545" y="50834925"/>
          <a:ext cx="3810" cy="11531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939" name="Text Box 8" hidden="1">
          <a:extLst>
            <a:ext uri="{FF2B5EF4-FFF2-40B4-BE49-F238E27FC236}">
              <a16:creationId xmlns:a16="http://schemas.microsoft.com/office/drawing/2014/main" id="{C0C7558C-6060-4FC3-91CB-CF4FFF5DDED6}"/>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940" name="Text Box 9" hidden="1">
          <a:extLst>
            <a:ext uri="{FF2B5EF4-FFF2-40B4-BE49-F238E27FC236}">
              <a16:creationId xmlns:a16="http://schemas.microsoft.com/office/drawing/2014/main" id="{B8BB3C12-82DF-499D-9AE9-5A376133D7B7}"/>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941" name="Text Box 8" hidden="1">
          <a:extLst>
            <a:ext uri="{FF2B5EF4-FFF2-40B4-BE49-F238E27FC236}">
              <a16:creationId xmlns:a16="http://schemas.microsoft.com/office/drawing/2014/main" id="{6D4CCA63-A96F-4FFE-9878-5BF28F230600}"/>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942" name="Text Box 9" hidden="1">
          <a:extLst>
            <a:ext uri="{FF2B5EF4-FFF2-40B4-BE49-F238E27FC236}">
              <a16:creationId xmlns:a16="http://schemas.microsoft.com/office/drawing/2014/main" id="{B9DA0D1C-D663-4BE0-AE0E-2DDDE269021E}"/>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490"/>
    <xdr:sp macro="" textlink="">
      <xdr:nvSpPr>
        <xdr:cNvPr id="943" name="Text Box 8" hidden="1">
          <a:extLst>
            <a:ext uri="{FF2B5EF4-FFF2-40B4-BE49-F238E27FC236}">
              <a16:creationId xmlns:a16="http://schemas.microsoft.com/office/drawing/2014/main" id="{AE50E768-F51D-4FEF-BC4C-DDD01839E163}"/>
            </a:ext>
          </a:extLst>
        </xdr:cNvPr>
        <xdr:cNvSpPr txBox="1">
          <a:spLocks noChangeArrowheads="1"/>
        </xdr:cNvSpPr>
      </xdr:nvSpPr>
      <xdr:spPr bwMode="auto">
        <a:xfrm>
          <a:off x="3217545" y="50834925"/>
          <a:ext cx="3810" cy="1135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490"/>
    <xdr:sp macro="" textlink="">
      <xdr:nvSpPr>
        <xdr:cNvPr id="944" name="Text Box 9" hidden="1">
          <a:extLst>
            <a:ext uri="{FF2B5EF4-FFF2-40B4-BE49-F238E27FC236}">
              <a16:creationId xmlns:a16="http://schemas.microsoft.com/office/drawing/2014/main" id="{391FA376-3EA5-4975-AE9A-497BFF59FE0F}"/>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490"/>
    <xdr:sp macro="" textlink="">
      <xdr:nvSpPr>
        <xdr:cNvPr id="945" name="Text Box 8" hidden="1">
          <a:extLst>
            <a:ext uri="{FF2B5EF4-FFF2-40B4-BE49-F238E27FC236}">
              <a16:creationId xmlns:a16="http://schemas.microsoft.com/office/drawing/2014/main" id="{9A55F702-840A-4C8F-9C46-B04491A26712}"/>
            </a:ext>
          </a:extLst>
        </xdr:cNvPr>
        <xdr:cNvSpPr txBox="1">
          <a:spLocks noChangeArrowheads="1"/>
        </xdr:cNvSpPr>
      </xdr:nvSpPr>
      <xdr:spPr bwMode="auto">
        <a:xfrm>
          <a:off x="3217545" y="50834925"/>
          <a:ext cx="3810" cy="1135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490"/>
    <xdr:sp macro="" textlink="">
      <xdr:nvSpPr>
        <xdr:cNvPr id="946" name="Text Box 9" hidden="1">
          <a:extLst>
            <a:ext uri="{FF2B5EF4-FFF2-40B4-BE49-F238E27FC236}">
              <a16:creationId xmlns:a16="http://schemas.microsoft.com/office/drawing/2014/main" id="{9A475ACB-E567-4A70-A6C4-CADC683093EC}"/>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515"/>
    <xdr:sp macro="" textlink="">
      <xdr:nvSpPr>
        <xdr:cNvPr id="947" name="Text Box 8" hidden="1">
          <a:extLst>
            <a:ext uri="{FF2B5EF4-FFF2-40B4-BE49-F238E27FC236}">
              <a16:creationId xmlns:a16="http://schemas.microsoft.com/office/drawing/2014/main" id="{173217DC-D68C-4A53-9A9D-7BB9C47FCB77}"/>
            </a:ext>
          </a:extLst>
        </xdr:cNvPr>
        <xdr:cNvSpPr txBox="1">
          <a:spLocks noChangeArrowheads="1"/>
        </xdr:cNvSpPr>
      </xdr:nvSpPr>
      <xdr:spPr bwMode="auto">
        <a:xfrm>
          <a:off x="3217545" y="50834925"/>
          <a:ext cx="3810" cy="11360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515"/>
    <xdr:sp macro="" textlink="">
      <xdr:nvSpPr>
        <xdr:cNvPr id="948" name="Text Box 9" hidden="1">
          <a:extLst>
            <a:ext uri="{FF2B5EF4-FFF2-40B4-BE49-F238E27FC236}">
              <a16:creationId xmlns:a16="http://schemas.microsoft.com/office/drawing/2014/main" id="{CD7B162A-60BC-4FC7-88D3-A392D2322E40}"/>
            </a:ext>
          </a:extLst>
        </xdr:cNvPr>
        <xdr:cNvSpPr txBox="1">
          <a:spLocks noChangeArrowheads="1"/>
        </xdr:cNvSpPr>
      </xdr:nvSpPr>
      <xdr:spPr bwMode="auto">
        <a:xfrm>
          <a:off x="6797040" y="50834925"/>
          <a:ext cx="611135" cy="11360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2895"/>
    <xdr:sp macro="" textlink="">
      <xdr:nvSpPr>
        <xdr:cNvPr id="949" name="Text Box 8" hidden="1">
          <a:extLst>
            <a:ext uri="{FF2B5EF4-FFF2-40B4-BE49-F238E27FC236}">
              <a16:creationId xmlns:a16="http://schemas.microsoft.com/office/drawing/2014/main" id="{62FA8EE9-5165-42F9-91D2-16D93BD9C704}"/>
            </a:ext>
          </a:extLst>
        </xdr:cNvPr>
        <xdr:cNvSpPr txBox="1">
          <a:spLocks noChangeArrowheads="1"/>
        </xdr:cNvSpPr>
      </xdr:nvSpPr>
      <xdr:spPr bwMode="auto">
        <a:xfrm>
          <a:off x="3217545" y="50834925"/>
          <a:ext cx="3810" cy="11531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950" name="Text Box 8" hidden="1">
          <a:extLst>
            <a:ext uri="{FF2B5EF4-FFF2-40B4-BE49-F238E27FC236}">
              <a16:creationId xmlns:a16="http://schemas.microsoft.com/office/drawing/2014/main" id="{328BE4B0-0884-44A8-9C03-825E1E92FF36}"/>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951" name="Text Box 9" hidden="1">
          <a:extLst>
            <a:ext uri="{FF2B5EF4-FFF2-40B4-BE49-F238E27FC236}">
              <a16:creationId xmlns:a16="http://schemas.microsoft.com/office/drawing/2014/main" id="{C9999D48-E2E0-4F27-8406-FA49743EACA2}"/>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18152"/>
    <xdr:sp macro="" textlink="">
      <xdr:nvSpPr>
        <xdr:cNvPr id="952" name="Text Box 9" hidden="1">
          <a:extLst>
            <a:ext uri="{FF2B5EF4-FFF2-40B4-BE49-F238E27FC236}">
              <a16:creationId xmlns:a16="http://schemas.microsoft.com/office/drawing/2014/main" id="{088DC02A-CFF6-4187-B990-FAF9FC36FC80}"/>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21129"/>
    <xdr:sp macro="" textlink="">
      <xdr:nvSpPr>
        <xdr:cNvPr id="953" name="Text Box 9" hidden="1">
          <a:extLst>
            <a:ext uri="{FF2B5EF4-FFF2-40B4-BE49-F238E27FC236}">
              <a16:creationId xmlns:a16="http://schemas.microsoft.com/office/drawing/2014/main" id="{59F6D96F-0B3E-4691-B4FB-46E73E86D9C2}"/>
            </a:ext>
          </a:extLst>
        </xdr:cNvPr>
        <xdr:cNvSpPr txBox="1">
          <a:spLocks noChangeArrowheads="1"/>
        </xdr:cNvSpPr>
      </xdr:nvSpPr>
      <xdr:spPr bwMode="auto">
        <a:xfrm>
          <a:off x="6797040" y="50834925"/>
          <a:ext cx="79943" cy="15717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21506"/>
    <xdr:sp macro="" textlink="">
      <xdr:nvSpPr>
        <xdr:cNvPr id="954" name="Text Box 9" hidden="1">
          <a:extLst>
            <a:ext uri="{FF2B5EF4-FFF2-40B4-BE49-F238E27FC236}">
              <a16:creationId xmlns:a16="http://schemas.microsoft.com/office/drawing/2014/main" id="{F80330AD-6D6D-4141-896F-DCE0CBF908FB}"/>
            </a:ext>
          </a:extLst>
        </xdr:cNvPr>
        <xdr:cNvSpPr txBox="1">
          <a:spLocks noChangeArrowheads="1"/>
        </xdr:cNvSpPr>
      </xdr:nvSpPr>
      <xdr:spPr bwMode="auto">
        <a:xfrm>
          <a:off x="6797040" y="50834925"/>
          <a:ext cx="79943" cy="1512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22118"/>
    <xdr:sp macro="" textlink="">
      <xdr:nvSpPr>
        <xdr:cNvPr id="955" name="Text Box 9" hidden="1">
          <a:extLst>
            <a:ext uri="{FF2B5EF4-FFF2-40B4-BE49-F238E27FC236}">
              <a16:creationId xmlns:a16="http://schemas.microsoft.com/office/drawing/2014/main" id="{7DF9E65F-5784-4877-9D6C-EAD438048F7D}"/>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10723"/>
    <xdr:sp macro="" textlink="">
      <xdr:nvSpPr>
        <xdr:cNvPr id="956" name="Text Box 8" hidden="1">
          <a:extLst>
            <a:ext uri="{FF2B5EF4-FFF2-40B4-BE49-F238E27FC236}">
              <a16:creationId xmlns:a16="http://schemas.microsoft.com/office/drawing/2014/main" id="{14DF57DD-5229-49F3-9DFD-6F9D07ECAF73}"/>
            </a:ext>
          </a:extLst>
        </xdr:cNvPr>
        <xdr:cNvSpPr txBox="1">
          <a:spLocks noChangeArrowheads="1"/>
        </xdr:cNvSpPr>
      </xdr:nvSpPr>
      <xdr:spPr bwMode="auto">
        <a:xfrm>
          <a:off x="3217545" y="50834925"/>
          <a:ext cx="3810" cy="3825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10723"/>
    <xdr:sp macro="" textlink="">
      <xdr:nvSpPr>
        <xdr:cNvPr id="957" name="Text Box 9" hidden="1">
          <a:extLst>
            <a:ext uri="{FF2B5EF4-FFF2-40B4-BE49-F238E27FC236}">
              <a16:creationId xmlns:a16="http://schemas.microsoft.com/office/drawing/2014/main" id="{39D2E99B-1FF1-491D-95B8-F0F38D8A7EEA}"/>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958" name="Text Box 8" hidden="1">
          <a:extLst>
            <a:ext uri="{FF2B5EF4-FFF2-40B4-BE49-F238E27FC236}">
              <a16:creationId xmlns:a16="http://schemas.microsoft.com/office/drawing/2014/main" id="{36584D73-2205-43E8-A35B-497CB646C5E6}"/>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959" name="Text Box 9" hidden="1">
          <a:extLst>
            <a:ext uri="{FF2B5EF4-FFF2-40B4-BE49-F238E27FC236}">
              <a16:creationId xmlns:a16="http://schemas.microsoft.com/office/drawing/2014/main" id="{F3EAD54D-1756-4583-AD10-2869DC592110}"/>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960" name="Text Box 9" hidden="1">
          <a:extLst>
            <a:ext uri="{FF2B5EF4-FFF2-40B4-BE49-F238E27FC236}">
              <a16:creationId xmlns:a16="http://schemas.microsoft.com/office/drawing/2014/main" id="{9D1F3C5C-2778-4E95-BCAD-47916A29CEA5}"/>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961" name="Text Box 8" hidden="1">
          <a:extLst>
            <a:ext uri="{FF2B5EF4-FFF2-40B4-BE49-F238E27FC236}">
              <a16:creationId xmlns:a16="http://schemas.microsoft.com/office/drawing/2014/main" id="{930F1629-C799-47F3-97DF-1F6DEE04673B}"/>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962" name="Text Box 9" hidden="1">
          <a:extLst>
            <a:ext uri="{FF2B5EF4-FFF2-40B4-BE49-F238E27FC236}">
              <a16:creationId xmlns:a16="http://schemas.microsoft.com/office/drawing/2014/main" id="{A2721177-9324-4162-A4A5-0DFDE939D553}"/>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963" name="Text Box 8" hidden="1">
          <a:extLst>
            <a:ext uri="{FF2B5EF4-FFF2-40B4-BE49-F238E27FC236}">
              <a16:creationId xmlns:a16="http://schemas.microsoft.com/office/drawing/2014/main" id="{59233F13-DAC2-4CD1-A6AF-5389DA4F5A65}"/>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964" name="Text Box 9" hidden="1">
          <a:extLst>
            <a:ext uri="{FF2B5EF4-FFF2-40B4-BE49-F238E27FC236}">
              <a16:creationId xmlns:a16="http://schemas.microsoft.com/office/drawing/2014/main" id="{EE4FD109-9F66-4A56-9C6D-F178F134B1F8}"/>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965" name="Text Box 8" hidden="1">
          <a:extLst>
            <a:ext uri="{FF2B5EF4-FFF2-40B4-BE49-F238E27FC236}">
              <a16:creationId xmlns:a16="http://schemas.microsoft.com/office/drawing/2014/main" id="{1006A6C3-FD96-4CA2-8C48-931F93FBA48D}"/>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966" name="Text Box 9" hidden="1">
          <a:extLst>
            <a:ext uri="{FF2B5EF4-FFF2-40B4-BE49-F238E27FC236}">
              <a16:creationId xmlns:a16="http://schemas.microsoft.com/office/drawing/2014/main" id="{B45A5B2A-B88E-47B3-83AC-8F6D600FA6F2}"/>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810" cy="218152"/>
    <xdr:sp macro="" textlink="">
      <xdr:nvSpPr>
        <xdr:cNvPr id="967" name="Text Box 9" hidden="1">
          <a:extLst>
            <a:ext uri="{FF2B5EF4-FFF2-40B4-BE49-F238E27FC236}">
              <a16:creationId xmlns:a16="http://schemas.microsoft.com/office/drawing/2014/main" id="{BC25700F-9DF0-48D6-8D1A-2E204198D960}"/>
            </a:ext>
          </a:extLst>
        </xdr:cNvPr>
        <xdr:cNvSpPr txBox="1">
          <a:spLocks noChangeArrowheads="1"/>
        </xdr:cNvSpPr>
      </xdr:nvSpPr>
      <xdr:spPr bwMode="auto">
        <a:xfrm>
          <a:off x="6797040" y="50834925"/>
          <a:ext cx="52462"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100388" cy="221166"/>
    <xdr:sp macro="" textlink="">
      <xdr:nvSpPr>
        <xdr:cNvPr id="968" name="Text Box 9" hidden="1">
          <a:extLst>
            <a:ext uri="{FF2B5EF4-FFF2-40B4-BE49-F238E27FC236}">
              <a16:creationId xmlns:a16="http://schemas.microsoft.com/office/drawing/2014/main" id="{5856B863-AF5E-4501-95C7-DF5AB3FA0A28}"/>
            </a:ext>
          </a:extLst>
        </xdr:cNvPr>
        <xdr:cNvSpPr txBox="1">
          <a:spLocks noChangeArrowheads="1"/>
        </xdr:cNvSpPr>
      </xdr:nvSpPr>
      <xdr:spPr bwMode="auto">
        <a:xfrm>
          <a:off x="6781800" y="50834925"/>
          <a:ext cx="93314" cy="2755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499"/>
    <xdr:sp macro="" textlink="">
      <xdr:nvSpPr>
        <xdr:cNvPr id="969" name="Text Box 8" hidden="1">
          <a:extLst>
            <a:ext uri="{FF2B5EF4-FFF2-40B4-BE49-F238E27FC236}">
              <a16:creationId xmlns:a16="http://schemas.microsoft.com/office/drawing/2014/main" id="{E4BCE4AF-19F0-4F8B-913D-C22182B691D6}"/>
            </a:ext>
          </a:extLst>
        </xdr:cNvPr>
        <xdr:cNvSpPr txBox="1">
          <a:spLocks noChangeArrowheads="1"/>
        </xdr:cNvSpPr>
      </xdr:nvSpPr>
      <xdr:spPr bwMode="auto">
        <a:xfrm>
          <a:off x="3217545" y="50834925"/>
          <a:ext cx="3810" cy="37340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09499"/>
    <xdr:sp macro="" textlink="">
      <xdr:nvSpPr>
        <xdr:cNvPr id="970" name="Text Box 9" hidden="1">
          <a:extLst>
            <a:ext uri="{FF2B5EF4-FFF2-40B4-BE49-F238E27FC236}">
              <a16:creationId xmlns:a16="http://schemas.microsoft.com/office/drawing/2014/main" id="{9C24ABC5-7140-46AC-9644-856420C4DC44}"/>
            </a:ext>
          </a:extLst>
        </xdr:cNvPr>
        <xdr:cNvSpPr txBox="1">
          <a:spLocks noChangeArrowheads="1"/>
        </xdr:cNvSpPr>
      </xdr:nvSpPr>
      <xdr:spPr bwMode="auto">
        <a:xfrm>
          <a:off x="6781800" y="50834925"/>
          <a:ext cx="85871" cy="3734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971" name="Text Box 8" hidden="1">
          <a:extLst>
            <a:ext uri="{FF2B5EF4-FFF2-40B4-BE49-F238E27FC236}">
              <a16:creationId xmlns:a16="http://schemas.microsoft.com/office/drawing/2014/main" id="{A993A47D-9E7B-4471-89F6-9E44BB210C00}"/>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972" name="Text Box 9" hidden="1">
          <a:extLst>
            <a:ext uri="{FF2B5EF4-FFF2-40B4-BE49-F238E27FC236}">
              <a16:creationId xmlns:a16="http://schemas.microsoft.com/office/drawing/2014/main" id="{79D2A074-E3D7-4EC2-9F1C-D8AA62E96EAC}"/>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973" name="Text Box 9" hidden="1">
          <a:extLst>
            <a:ext uri="{FF2B5EF4-FFF2-40B4-BE49-F238E27FC236}">
              <a16:creationId xmlns:a16="http://schemas.microsoft.com/office/drawing/2014/main" id="{DB1D85E4-9F03-45D0-9431-99F6BF361214}"/>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974" name="Text Box 8" hidden="1">
          <a:extLst>
            <a:ext uri="{FF2B5EF4-FFF2-40B4-BE49-F238E27FC236}">
              <a16:creationId xmlns:a16="http://schemas.microsoft.com/office/drawing/2014/main" id="{4EE4C33D-3E61-4440-919E-586132C1715A}"/>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975" name="Text Box 9" hidden="1">
          <a:extLst>
            <a:ext uri="{FF2B5EF4-FFF2-40B4-BE49-F238E27FC236}">
              <a16:creationId xmlns:a16="http://schemas.microsoft.com/office/drawing/2014/main" id="{6595F41B-19BE-4FC3-B48C-88730664BCD1}"/>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976" name="Text Box 8" hidden="1">
          <a:extLst>
            <a:ext uri="{FF2B5EF4-FFF2-40B4-BE49-F238E27FC236}">
              <a16:creationId xmlns:a16="http://schemas.microsoft.com/office/drawing/2014/main" id="{164164FB-EBA4-4854-8FC0-F7372FD3AE85}"/>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977" name="Text Box 9" hidden="1">
          <a:extLst>
            <a:ext uri="{FF2B5EF4-FFF2-40B4-BE49-F238E27FC236}">
              <a16:creationId xmlns:a16="http://schemas.microsoft.com/office/drawing/2014/main" id="{4F641B4D-ACA7-4101-8343-9E2C247AE2DB}"/>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978" name="Text Box 8" hidden="1">
          <a:extLst>
            <a:ext uri="{FF2B5EF4-FFF2-40B4-BE49-F238E27FC236}">
              <a16:creationId xmlns:a16="http://schemas.microsoft.com/office/drawing/2014/main" id="{97095C96-B322-422E-A65C-21AF88ACF347}"/>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979" name="Text Box 9" hidden="1">
          <a:extLst>
            <a:ext uri="{FF2B5EF4-FFF2-40B4-BE49-F238E27FC236}">
              <a16:creationId xmlns:a16="http://schemas.microsoft.com/office/drawing/2014/main" id="{9A211DB8-9D87-4658-9379-AA1D20BCB3D6}"/>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18152"/>
    <xdr:sp macro="" textlink="">
      <xdr:nvSpPr>
        <xdr:cNvPr id="980" name="Text Box 9" hidden="1">
          <a:extLst>
            <a:ext uri="{FF2B5EF4-FFF2-40B4-BE49-F238E27FC236}">
              <a16:creationId xmlns:a16="http://schemas.microsoft.com/office/drawing/2014/main" id="{884BA65B-5AC0-4CF3-8BD3-F5D42FCBE860}"/>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22118"/>
    <xdr:sp macro="" textlink="">
      <xdr:nvSpPr>
        <xdr:cNvPr id="981" name="Text Box 9" hidden="1">
          <a:extLst>
            <a:ext uri="{FF2B5EF4-FFF2-40B4-BE49-F238E27FC236}">
              <a16:creationId xmlns:a16="http://schemas.microsoft.com/office/drawing/2014/main" id="{749501C4-8F82-4B7F-8580-E67C7BB44AE8}"/>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10723"/>
    <xdr:sp macro="" textlink="">
      <xdr:nvSpPr>
        <xdr:cNvPr id="982" name="Text Box 8" hidden="1">
          <a:extLst>
            <a:ext uri="{FF2B5EF4-FFF2-40B4-BE49-F238E27FC236}">
              <a16:creationId xmlns:a16="http://schemas.microsoft.com/office/drawing/2014/main" id="{8AAC1492-134F-4D3D-8F3D-D7919FF54BC7}"/>
            </a:ext>
          </a:extLst>
        </xdr:cNvPr>
        <xdr:cNvSpPr txBox="1">
          <a:spLocks noChangeArrowheads="1"/>
        </xdr:cNvSpPr>
      </xdr:nvSpPr>
      <xdr:spPr bwMode="auto">
        <a:xfrm>
          <a:off x="3217545" y="50834925"/>
          <a:ext cx="3810" cy="3825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10723"/>
    <xdr:sp macro="" textlink="">
      <xdr:nvSpPr>
        <xdr:cNvPr id="983" name="Text Box 9" hidden="1">
          <a:extLst>
            <a:ext uri="{FF2B5EF4-FFF2-40B4-BE49-F238E27FC236}">
              <a16:creationId xmlns:a16="http://schemas.microsoft.com/office/drawing/2014/main" id="{0CF410CE-2612-44E4-90D9-1994FFB1930E}"/>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984" name="Text Box 8" hidden="1">
          <a:extLst>
            <a:ext uri="{FF2B5EF4-FFF2-40B4-BE49-F238E27FC236}">
              <a16:creationId xmlns:a16="http://schemas.microsoft.com/office/drawing/2014/main" id="{B3031B57-1EAA-4F4A-872D-6D6431D4DFB6}"/>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985" name="Text Box 9" hidden="1">
          <a:extLst>
            <a:ext uri="{FF2B5EF4-FFF2-40B4-BE49-F238E27FC236}">
              <a16:creationId xmlns:a16="http://schemas.microsoft.com/office/drawing/2014/main" id="{43A23974-3BAE-4054-9330-A65EDE86F21D}"/>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986" name="Text Box 9" hidden="1">
          <a:extLst>
            <a:ext uri="{FF2B5EF4-FFF2-40B4-BE49-F238E27FC236}">
              <a16:creationId xmlns:a16="http://schemas.microsoft.com/office/drawing/2014/main" id="{E642131F-E56B-4D23-920C-766C9DC6A550}"/>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987" name="Text Box 8" hidden="1">
          <a:extLst>
            <a:ext uri="{FF2B5EF4-FFF2-40B4-BE49-F238E27FC236}">
              <a16:creationId xmlns:a16="http://schemas.microsoft.com/office/drawing/2014/main" id="{C2C0CAD5-4950-4D55-9359-3615B6393663}"/>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988" name="Text Box 9" hidden="1">
          <a:extLst>
            <a:ext uri="{FF2B5EF4-FFF2-40B4-BE49-F238E27FC236}">
              <a16:creationId xmlns:a16="http://schemas.microsoft.com/office/drawing/2014/main" id="{90700708-50CE-4FC2-A947-D4E1279F5A3E}"/>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989" name="Text Box 8" hidden="1">
          <a:extLst>
            <a:ext uri="{FF2B5EF4-FFF2-40B4-BE49-F238E27FC236}">
              <a16:creationId xmlns:a16="http://schemas.microsoft.com/office/drawing/2014/main" id="{616AC6BC-5544-4746-B8E7-3544DCB76321}"/>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990" name="Text Box 9" hidden="1">
          <a:extLst>
            <a:ext uri="{FF2B5EF4-FFF2-40B4-BE49-F238E27FC236}">
              <a16:creationId xmlns:a16="http://schemas.microsoft.com/office/drawing/2014/main" id="{FB5BA76B-3A82-4D09-9A35-D53E805FA490}"/>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991" name="Text Box 8" hidden="1">
          <a:extLst>
            <a:ext uri="{FF2B5EF4-FFF2-40B4-BE49-F238E27FC236}">
              <a16:creationId xmlns:a16="http://schemas.microsoft.com/office/drawing/2014/main" id="{1DE5A7B3-83E6-4D37-862C-088A7E2F2160}"/>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992" name="Text Box 9" hidden="1">
          <a:extLst>
            <a:ext uri="{FF2B5EF4-FFF2-40B4-BE49-F238E27FC236}">
              <a16:creationId xmlns:a16="http://schemas.microsoft.com/office/drawing/2014/main" id="{F9F538F7-32D0-4FC3-A329-44E27ACE2282}"/>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18152"/>
    <xdr:sp macro="" textlink="">
      <xdr:nvSpPr>
        <xdr:cNvPr id="993" name="Text Box 9" hidden="1">
          <a:extLst>
            <a:ext uri="{FF2B5EF4-FFF2-40B4-BE49-F238E27FC236}">
              <a16:creationId xmlns:a16="http://schemas.microsoft.com/office/drawing/2014/main" id="{D83CCEC1-B70A-4195-BA7A-2579AFBEFD5D}"/>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22118"/>
    <xdr:sp macro="" textlink="">
      <xdr:nvSpPr>
        <xdr:cNvPr id="994" name="Text Box 9" hidden="1">
          <a:extLst>
            <a:ext uri="{FF2B5EF4-FFF2-40B4-BE49-F238E27FC236}">
              <a16:creationId xmlns:a16="http://schemas.microsoft.com/office/drawing/2014/main" id="{AF3FD39F-ED72-48B0-AA0A-A989CF44DF3C}"/>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10723"/>
    <xdr:sp macro="" textlink="">
      <xdr:nvSpPr>
        <xdr:cNvPr id="995" name="Text Box 8" hidden="1">
          <a:extLst>
            <a:ext uri="{FF2B5EF4-FFF2-40B4-BE49-F238E27FC236}">
              <a16:creationId xmlns:a16="http://schemas.microsoft.com/office/drawing/2014/main" id="{18EB23CB-E0C5-49EF-9108-0483A75847F8}"/>
            </a:ext>
          </a:extLst>
        </xdr:cNvPr>
        <xdr:cNvSpPr txBox="1">
          <a:spLocks noChangeArrowheads="1"/>
        </xdr:cNvSpPr>
      </xdr:nvSpPr>
      <xdr:spPr bwMode="auto">
        <a:xfrm>
          <a:off x="3217545" y="50834925"/>
          <a:ext cx="3810" cy="3825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10723"/>
    <xdr:sp macro="" textlink="">
      <xdr:nvSpPr>
        <xdr:cNvPr id="996" name="Text Box 9" hidden="1">
          <a:extLst>
            <a:ext uri="{FF2B5EF4-FFF2-40B4-BE49-F238E27FC236}">
              <a16:creationId xmlns:a16="http://schemas.microsoft.com/office/drawing/2014/main" id="{8BE50E7B-8162-478A-97B4-395DF464E5CF}"/>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997" name="Text Box 8" hidden="1">
          <a:extLst>
            <a:ext uri="{FF2B5EF4-FFF2-40B4-BE49-F238E27FC236}">
              <a16:creationId xmlns:a16="http://schemas.microsoft.com/office/drawing/2014/main" id="{37978073-B6EA-4A1E-ADED-914DA1051A1E}"/>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998" name="Text Box 9" hidden="1">
          <a:extLst>
            <a:ext uri="{FF2B5EF4-FFF2-40B4-BE49-F238E27FC236}">
              <a16:creationId xmlns:a16="http://schemas.microsoft.com/office/drawing/2014/main" id="{D0CEA31F-6BD1-402A-9FCD-ADD3A991A801}"/>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999" name="Text Box 9" hidden="1">
          <a:extLst>
            <a:ext uri="{FF2B5EF4-FFF2-40B4-BE49-F238E27FC236}">
              <a16:creationId xmlns:a16="http://schemas.microsoft.com/office/drawing/2014/main" id="{CAD194AD-F83B-4ED6-AE3D-0968D54FFB54}"/>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1000" name="Text Box 8" hidden="1">
          <a:extLst>
            <a:ext uri="{FF2B5EF4-FFF2-40B4-BE49-F238E27FC236}">
              <a16:creationId xmlns:a16="http://schemas.microsoft.com/office/drawing/2014/main" id="{53C2AC89-CD29-400D-9120-B2F4F1A283F4}"/>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1001" name="Text Box 9" hidden="1">
          <a:extLst>
            <a:ext uri="{FF2B5EF4-FFF2-40B4-BE49-F238E27FC236}">
              <a16:creationId xmlns:a16="http://schemas.microsoft.com/office/drawing/2014/main" id="{6211A424-3CB8-4FCE-801C-506C822BAAD0}"/>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1002" name="Text Box 8" hidden="1">
          <a:extLst>
            <a:ext uri="{FF2B5EF4-FFF2-40B4-BE49-F238E27FC236}">
              <a16:creationId xmlns:a16="http://schemas.microsoft.com/office/drawing/2014/main" id="{14F20720-1137-430A-B0E6-A9E445A4141D}"/>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1003" name="Text Box 9" hidden="1">
          <a:extLst>
            <a:ext uri="{FF2B5EF4-FFF2-40B4-BE49-F238E27FC236}">
              <a16:creationId xmlns:a16="http://schemas.microsoft.com/office/drawing/2014/main" id="{6F2812EC-6AFB-4C43-A3B9-A24357C53131}"/>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1004" name="Text Box 8" hidden="1">
          <a:extLst>
            <a:ext uri="{FF2B5EF4-FFF2-40B4-BE49-F238E27FC236}">
              <a16:creationId xmlns:a16="http://schemas.microsoft.com/office/drawing/2014/main" id="{1F9DC507-EE75-45BF-9375-D090793D3BCB}"/>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1005" name="Text Box 9" hidden="1">
          <a:extLst>
            <a:ext uri="{FF2B5EF4-FFF2-40B4-BE49-F238E27FC236}">
              <a16:creationId xmlns:a16="http://schemas.microsoft.com/office/drawing/2014/main" id="{31DE59DB-F3FF-4656-BFD5-4D3105C90340}"/>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18152"/>
    <xdr:sp macro="" textlink="">
      <xdr:nvSpPr>
        <xdr:cNvPr id="1006" name="Text Box 9" hidden="1">
          <a:extLst>
            <a:ext uri="{FF2B5EF4-FFF2-40B4-BE49-F238E27FC236}">
              <a16:creationId xmlns:a16="http://schemas.microsoft.com/office/drawing/2014/main" id="{634CD18D-6F09-460E-A8F9-18B86A62D9D5}"/>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22118"/>
    <xdr:sp macro="" textlink="">
      <xdr:nvSpPr>
        <xdr:cNvPr id="1007" name="Text Box 9" hidden="1">
          <a:extLst>
            <a:ext uri="{FF2B5EF4-FFF2-40B4-BE49-F238E27FC236}">
              <a16:creationId xmlns:a16="http://schemas.microsoft.com/office/drawing/2014/main" id="{C7D5CB6D-CD9A-4903-B6E8-B3021BA4B45B}"/>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10723"/>
    <xdr:sp macro="" textlink="">
      <xdr:nvSpPr>
        <xdr:cNvPr id="1008" name="Text Box 8" hidden="1">
          <a:extLst>
            <a:ext uri="{FF2B5EF4-FFF2-40B4-BE49-F238E27FC236}">
              <a16:creationId xmlns:a16="http://schemas.microsoft.com/office/drawing/2014/main" id="{3AFA09D2-6F3C-4F1B-B0E4-CDCE1CBA61DF}"/>
            </a:ext>
          </a:extLst>
        </xdr:cNvPr>
        <xdr:cNvSpPr txBox="1">
          <a:spLocks noChangeArrowheads="1"/>
        </xdr:cNvSpPr>
      </xdr:nvSpPr>
      <xdr:spPr bwMode="auto">
        <a:xfrm>
          <a:off x="3217545" y="50834925"/>
          <a:ext cx="3810" cy="3825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10723"/>
    <xdr:sp macro="" textlink="">
      <xdr:nvSpPr>
        <xdr:cNvPr id="1009" name="Text Box 9" hidden="1">
          <a:extLst>
            <a:ext uri="{FF2B5EF4-FFF2-40B4-BE49-F238E27FC236}">
              <a16:creationId xmlns:a16="http://schemas.microsoft.com/office/drawing/2014/main" id="{044626BF-E28D-4EEE-8821-C82FF57AA667}"/>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1010" name="Text Box 8" hidden="1">
          <a:extLst>
            <a:ext uri="{FF2B5EF4-FFF2-40B4-BE49-F238E27FC236}">
              <a16:creationId xmlns:a16="http://schemas.microsoft.com/office/drawing/2014/main" id="{583DEB7E-524F-42F3-8355-903F528FD112}"/>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1011" name="Text Box 9" hidden="1">
          <a:extLst>
            <a:ext uri="{FF2B5EF4-FFF2-40B4-BE49-F238E27FC236}">
              <a16:creationId xmlns:a16="http://schemas.microsoft.com/office/drawing/2014/main" id="{97D42D06-A92C-4F2F-A9FC-017810D00A93}"/>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1012" name="Text Box 9" hidden="1">
          <a:extLst>
            <a:ext uri="{FF2B5EF4-FFF2-40B4-BE49-F238E27FC236}">
              <a16:creationId xmlns:a16="http://schemas.microsoft.com/office/drawing/2014/main" id="{49ADFC49-A016-4BA5-A2A8-9641AE058F54}"/>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21129"/>
    <xdr:sp macro="" textlink="">
      <xdr:nvSpPr>
        <xdr:cNvPr id="1013" name="Text Box 9" hidden="1">
          <a:extLst>
            <a:ext uri="{FF2B5EF4-FFF2-40B4-BE49-F238E27FC236}">
              <a16:creationId xmlns:a16="http://schemas.microsoft.com/office/drawing/2014/main" id="{9628D8FE-B07B-4DAE-9FB5-01E2B9919717}"/>
            </a:ext>
          </a:extLst>
        </xdr:cNvPr>
        <xdr:cNvSpPr txBox="1">
          <a:spLocks noChangeArrowheads="1"/>
        </xdr:cNvSpPr>
      </xdr:nvSpPr>
      <xdr:spPr bwMode="auto">
        <a:xfrm>
          <a:off x="6797040" y="50834925"/>
          <a:ext cx="79943" cy="15717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490"/>
    <xdr:sp macro="" textlink="">
      <xdr:nvSpPr>
        <xdr:cNvPr id="1014" name="Text Box 8" hidden="1">
          <a:extLst>
            <a:ext uri="{FF2B5EF4-FFF2-40B4-BE49-F238E27FC236}">
              <a16:creationId xmlns:a16="http://schemas.microsoft.com/office/drawing/2014/main" id="{4900F38B-BF66-46C9-A7E4-B464525FE891}"/>
            </a:ext>
          </a:extLst>
        </xdr:cNvPr>
        <xdr:cNvSpPr txBox="1">
          <a:spLocks noChangeArrowheads="1"/>
        </xdr:cNvSpPr>
      </xdr:nvSpPr>
      <xdr:spPr bwMode="auto">
        <a:xfrm>
          <a:off x="3217545" y="50834925"/>
          <a:ext cx="3810" cy="1135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490"/>
    <xdr:sp macro="" textlink="">
      <xdr:nvSpPr>
        <xdr:cNvPr id="1015" name="Text Box 9" hidden="1">
          <a:extLst>
            <a:ext uri="{FF2B5EF4-FFF2-40B4-BE49-F238E27FC236}">
              <a16:creationId xmlns:a16="http://schemas.microsoft.com/office/drawing/2014/main" id="{8DC4B7FD-5066-497B-8A52-EB7695D0BD01}"/>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490"/>
    <xdr:sp macro="" textlink="">
      <xdr:nvSpPr>
        <xdr:cNvPr id="1016" name="Text Box 8" hidden="1">
          <a:extLst>
            <a:ext uri="{FF2B5EF4-FFF2-40B4-BE49-F238E27FC236}">
              <a16:creationId xmlns:a16="http://schemas.microsoft.com/office/drawing/2014/main" id="{A3DA3936-B02F-4EFC-B6B3-3D25627BA2CF}"/>
            </a:ext>
          </a:extLst>
        </xdr:cNvPr>
        <xdr:cNvSpPr txBox="1">
          <a:spLocks noChangeArrowheads="1"/>
        </xdr:cNvSpPr>
      </xdr:nvSpPr>
      <xdr:spPr bwMode="auto">
        <a:xfrm>
          <a:off x="3217545" y="50834925"/>
          <a:ext cx="3810" cy="1135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490"/>
    <xdr:sp macro="" textlink="">
      <xdr:nvSpPr>
        <xdr:cNvPr id="1017" name="Text Box 9" hidden="1">
          <a:extLst>
            <a:ext uri="{FF2B5EF4-FFF2-40B4-BE49-F238E27FC236}">
              <a16:creationId xmlns:a16="http://schemas.microsoft.com/office/drawing/2014/main" id="{C48B18F7-2880-44F2-AED7-FD0331F78604}"/>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515"/>
    <xdr:sp macro="" textlink="">
      <xdr:nvSpPr>
        <xdr:cNvPr id="1018" name="Text Box 8" hidden="1">
          <a:extLst>
            <a:ext uri="{FF2B5EF4-FFF2-40B4-BE49-F238E27FC236}">
              <a16:creationId xmlns:a16="http://schemas.microsoft.com/office/drawing/2014/main" id="{A2AF6C87-3BE9-43F4-A26B-4E83859352E3}"/>
            </a:ext>
          </a:extLst>
        </xdr:cNvPr>
        <xdr:cNvSpPr txBox="1">
          <a:spLocks noChangeArrowheads="1"/>
        </xdr:cNvSpPr>
      </xdr:nvSpPr>
      <xdr:spPr bwMode="auto">
        <a:xfrm>
          <a:off x="3217545" y="50834925"/>
          <a:ext cx="3810" cy="11360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515"/>
    <xdr:sp macro="" textlink="">
      <xdr:nvSpPr>
        <xdr:cNvPr id="1019" name="Text Box 9" hidden="1">
          <a:extLst>
            <a:ext uri="{FF2B5EF4-FFF2-40B4-BE49-F238E27FC236}">
              <a16:creationId xmlns:a16="http://schemas.microsoft.com/office/drawing/2014/main" id="{626762D1-D274-4C3A-811A-B2A562A7C0C9}"/>
            </a:ext>
          </a:extLst>
        </xdr:cNvPr>
        <xdr:cNvSpPr txBox="1">
          <a:spLocks noChangeArrowheads="1"/>
        </xdr:cNvSpPr>
      </xdr:nvSpPr>
      <xdr:spPr bwMode="auto">
        <a:xfrm>
          <a:off x="6797040" y="50834925"/>
          <a:ext cx="611135" cy="11360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2895"/>
    <xdr:sp macro="" textlink="">
      <xdr:nvSpPr>
        <xdr:cNvPr id="1020" name="Text Box 8" hidden="1">
          <a:extLst>
            <a:ext uri="{FF2B5EF4-FFF2-40B4-BE49-F238E27FC236}">
              <a16:creationId xmlns:a16="http://schemas.microsoft.com/office/drawing/2014/main" id="{E6A40DBE-4DE4-4D73-A48A-0AC90610FBDA}"/>
            </a:ext>
          </a:extLst>
        </xdr:cNvPr>
        <xdr:cNvSpPr txBox="1">
          <a:spLocks noChangeArrowheads="1"/>
        </xdr:cNvSpPr>
      </xdr:nvSpPr>
      <xdr:spPr bwMode="auto">
        <a:xfrm>
          <a:off x="3217545" y="50834925"/>
          <a:ext cx="3810" cy="11531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1021" name="Text Box 8" hidden="1">
          <a:extLst>
            <a:ext uri="{FF2B5EF4-FFF2-40B4-BE49-F238E27FC236}">
              <a16:creationId xmlns:a16="http://schemas.microsoft.com/office/drawing/2014/main" id="{DD6D31F3-95EA-4DFA-BF41-E0B1794FE829}"/>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1022" name="Text Box 9" hidden="1">
          <a:extLst>
            <a:ext uri="{FF2B5EF4-FFF2-40B4-BE49-F238E27FC236}">
              <a16:creationId xmlns:a16="http://schemas.microsoft.com/office/drawing/2014/main" id="{0703B4B2-8C0F-4E35-B516-F63CC5441681}"/>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1023" name="Text Box 8" hidden="1">
          <a:extLst>
            <a:ext uri="{FF2B5EF4-FFF2-40B4-BE49-F238E27FC236}">
              <a16:creationId xmlns:a16="http://schemas.microsoft.com/office/drawing/2014/main" id="{D3E9D55B-BAC7-445A-83A0-24D4408E582F}"/>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1024" name="Text Box 9" hidden="1">
          <a:extLst>
            <a:ext uri="{FF2B5EF4-FFF2-40B4-BE49-F238E27FC236}">
              <a16:creationId xmlns:a16="http://schemas.microsoft.com/office/drawing/2014/main" id="{643F24B0-2FB1-4828-B51E-6EA3C089CA52}"/>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490"/>
    <xdr:sp macro="" textlink="">
      <xdr:nvSpPr>
        <xdr:cNvPr id="1025" name="Text Box 8" hidden="1">
          <a:extLst>
            <a:ext uri="{FF2B5EF4-FFF2-40B4-BE49-F238E27FC236}">
              <a16:creationId xmlns:a16="http://schemas.microsoft.com/office/drawing/2014/main" id="{281D43A1-CFA7-48A6-812B-E3D67753F539}"/>
            </a:ext>
          </a:extLst>
        </xdr:cNvPr>
        <xdr:cNvSpPr txBox="1">
          <a:spLocks noChangeArrowheads="1"/>
        </xdr:cNvSpPr>
      </xdr:nvSpPr>
      <xdr:spPr bwMode="auto">
        <a:xfrm>
          <a:off x="3217545" y="50834925"/>
          <a:ext cx="3810" cy="1135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490"/>
    <xdr:sp macro="" textlink="">
      <xdr:nvSpPr>
        <xdr:cNvPr id="1026" name="Text Box 9" hidden="1">
          <a:extLst>
            <a:ext uri="{FF2B5EF4-FFF2-40B4-BE49-F238E27FC236}">
              <a16:creationId xmlns:a16="http://schemas.microsoft.com/office/drawing/2014/main" id="{299DC315-CFFC-433A-BA79-0B6A98DF7872}"/>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490"/>
    <xdr:sp macro="" textlink="">
      <xdr:nvSpPr>
        <xdr:cNvPr id="1027" name="Text Box 8" hidden="1">
          <a:extLst>
            <a:ext uri="{FF2B5EF4-FFF2-40B4-BE49-F238E27FC236}">
              <a16:creationId xmlns:a16="http://schemas.microsoft.com/office/drawing/2014/main" id="{CE66C3CC-ECFF-4D6F-A8D7-713A1BF5ED87}"/>
            </a:ext>
          </a:extLst>
        </xdr:cNvPr>
        <xdr:cNvSpPr txBox="1">
          <a:spLocks noChangeArrowheads="1"/>
        </xdr:cNvSpPr>
      </xdr:nvSpPr>
      <xdr:spPr bwMode="auto">
        <a:xfrm>
          <a:off x="3217545" y="50834925"/>
          <a:ext cx="3810" cy="113567"/>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490"/>
    <xdr:sp macro="" textlink="">
      <xdr:nvSpPr>
        <xdr:cNvPr id="1028" name="Text Box 9" hidden="1">
          <a:extLst>
            <a:ext uri="{FF2B5EF4-FFF2-40B4-BE49-F238E27FC236}">
              <a16:creationId xmlns:a16="http://schemas.microsoft.com/office/drawing/2014/main" id="{E3C7F7FC-8197-4814-A728-CE23CA3109C0}"/>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1515"/>
    <xdr:sp macro="" textlink="">
      <xdr:nvSpPr>
        <xdr:cNvPr id="1029" name="Text Box 8" hidden="1">
          <a:extLst>
            <a:ext uri="{FF2B5EF4-FFF2-40B4-BE49-F238E27FC236}">
              <a16:creationId xmlns:a16="http://schemas.microsoft.com/office/drawing/2014/main" id="{AA41B065-3120-4081-A733-3967919E6F95}"/>
            </a:ext>
          </a:extLst>
        </xdr:cNvPr>
        <xdr:cNvSpPr txBox="1">
          <a:spLocks noChangeArrowheads="1"/>
        </xdr:cNvSpPr>
      </xdr:nvSpPr>
      <xdr:spPr bwMode="auto">
        <a:xfrm>
          <a:off x="3217545" y="50834925"/>
          <a:ext cx="3810" cy="11360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17148" cy="91515"/>
    <xdr:sp macro="" textlink="">
      <xdr:nvSpPr>
        <xdr:cNvPr id="1030" name="Text Box 9" hidden="1">
          <a:extLst>
            <a:ext uri="{FF2B5EF4-FFF2-40B4-BE49-F238E27FC236}">
              <a16:creationId xmlns:a16="http://schemas.microsoft.com/office/drawing/2014/main" id="{4227B8CB-8E91-4C0E-8EA0-F4AD84F8F7C1}"/>
            </a:ext>
          </a:extLst>
        </xdr:cNvPr>
        <xdr:cNvSpPr txBox="1">
          <a:spLocks noChangeArrowheads="1"/>
        </xdr:cNvSpPr>
      </xdr:nvSpPr>
      <xdr:spPr bwMode="auto">
        <a:xfrm>
          <a:off x="6797040" y="50834925"/>
          <a:ext cx="611135" cy="11360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92895"/>
    <xdr:sp macro="" textlink="">
      <xdr:nvSpPr>
        <xdr:cNvPr id="1031" name="Text Box 8" hidden="1">
          <a:extLst>
            <a:ext uri="{FF2B5EF4-FFF2-40B4-BE49-F238E27FC236}">
              <a16:creationId xmlns:a16="http://schemas.microsoft.com/office/drawing/2014/main" id="{F7F7ADB3-CA91-4A88-ABEE-E8684F705DB4}"/>
            </a:ext>
          </a:extLst>
        </xdr:cNvPr>
        <xdr:cNvSpPr txBox="1">
          <a:spLocks noChangeArrowheads="1"/>
        </xdr:cNvSpPr>
      </xdr:nvSpPr>
      <xdr:spPr bwMode="auto">
        <a:xfrm>
          <a:off x="3217545" y="50834925"/>
          <a:ext cx="3810" cy="115312"/>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1032" name="Text Box 8" hidden="1">
          <a:extLst>
            <a:ext uri="{FF2B5EF4-FFF2-40B4-BE49-F238E27FC236}">
              <a16:creationId xmlns:a16="http://schemas.microsoft.com/office/drawing/2014/main" id="{4C54744D-6E53-4AE8-A1DA-EFAA0580F377}"/>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1033" name="Text Box 9" hidden="1">
          <a:extLst>
            <a:ext uri="{FF2B5EF4-FFF2-40B4-BE49-F238E27FC236}">
              <a16:creationId xmlns:a16="http://schemas.microsoft.com/office/drawing/2014/main" id="{84D65F36-E8C5-4AED-B23E-D4DBD1FB8579}"/>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18152"/>
    <xdr:sp macro="" textlink="">
      <xdr:nvSpPr>
        <xdr:cNvPr id="1034" name="Text Box 9" hidden="1">
          <a:extLst>
            <a:ext uri="{FF2B5EF4-FFF2-40B4-BE49-F238E27FC236}">
              <a16:creationId xmlns:a16="http://schemas.microsoft.com/office/drawing/2014/main" id="{4E33E7F1-C428-4DAF-B89C-5B9DDCF3891F}"/>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21129"/>
    <xdr:sp macro="" textlink="">
      <xdr:nvSpPr>
        <xdr:cNvPr id="1035" name="Text Box 9" hidden="1">
          <a:extLst>
            <a:ext uri="{FF2B5EF4-FFF2-40B4-BE49-F238E27FC236}">
              <a16:creationId xmlns:a16="http://schemas.microsoft.com/office/drawing/2014/main" id="{372124B6-8058-48A1-BC20-78338D3B0FBB}"/>
            </a:ext>
          </a:extLst>
        </xdr:cNvPr>
        <xdr:cNvSpPr txBox="1">
          <a:spLocks noChangeArrowheads="1"/>
        </xdr:cNvSpPr>
      </xdr:nvSpPr>
      <xdr:spPr bwMode="auto">
        <a:xfrm>
          <a:off x="6797040" y="50834925"/>
          <a:ext cx="79943" cy="15717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6605" cy="121506"/>
    <xdr:sp macro="" textlink="">
      <xdr:nvSpPr>
        <xdr:cNvPr id="1036" name="Text Box 9" hidden="1">
          <a:extLst>
            <a:ext uri="{FF2B5EF4-FFF2-40B4-BE49-F238E27FC236}">
              <a16:creationId xmlns:a16="http://schemas.microsoft.com/office/drawing/2014/main" id="{C55FA22E-E4BE-4C6C-93A0-43D67196734E}"/>
            </a:ext>
          </a:extLst>
        </xdr:cNvPr>
        <xdr:cNvSpPr txBox="1">
          <a:spLocks noChangeArrowheads="1"/>
        </xdr:cNvSpPr>
      </xdr:nvSpPr>
      <xdr:spPr bwMode="auto">
        <a:xfrm>
          <a:off x="6797040" y="50834925"/>
          <a:ext cx="79943" cy="1512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22118"/>
    <xdr:sp macro="" textlink="">
      <xdr:nvSpPr>
        <xdr:cNvPr id="1037" name="Text Box 9" hidden="1">
          <a:extLst>
            <a:ext uri="{FF2B5EF4-FFF2-40B4-BE49-F238E27FC236}">
              <a16:creationId xmlns:a16="http://schemas.microsoft.com/office/drawing/2014/main" id="{172E2D0B-9CBD-49F6-B544-76C29661CCA8}"/>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10723"/>
    <xdr:sp macro="" textlink="">
      <xdr:nvSpPr>
        <xdr:cNvPr id="1038" name="Text Box 8" hidden="1">
          <a:extLst>
            <a:ext uri="{FF2B5EF4-FFF2-40B4-BE49-F238E27FC236}">
              <a16:creationId xmlns:a16="http://schemas.microsoft.com/office/drawing/2014/main" id="{5F515DDD-6076-4146-AB8E-BB86B0B4FAFC}"/>
            </a:ext>
          </a:extLst>
        </xdr:cNvPr>
        <xdr:cNvSpPr txBox="1">
          <a:spLocks noChangeArrowheads="1"/>
        </xdr:cNvSpPr>
      </xdr:nvSpPr>
      <xdr:spPr bwMode="auto">
        <a:xfrm>
          <a:off x="3217545" y="50834925"/>
          <a:ext cx="3810" cy="3825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10723"/>
    <xdr:sp macro="" textlink="">
      <xdr:nvSpPr>
        <xdr:cNvPr id="1039" name="Text Box 9" hidden="1">
          <a:extLst>
            <a:ext uri="{FF2B5EF4-FFF2-40B4-BE49-F238E27FC236}">
              <a16:creationId xmlns:a16="http://schemas.microsoft.com/office/drawing/2014/main" id="{51B105D9-EDDD-420F-A23A-279990ECEBDF}"/>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1040" name="Text Box 8" hidden="1">
          <a:extLst>
            <a:ext uri="{FF2B5EF4-FFF2-40B4-BE49-F238E27FC236}">
              <a16:creationId xmlns:a16="http://schemas.microsoft.com/office/drawing/2014/main" id="{D0940BC2-4DFB-494E-BF3F-A03559AF0921}"/>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1041" name="Text Box 9" hidden="1">
          <a:extLst>
            <a:ext uri="{FF2B5EF4-FFF2-40B4-BE49-F238E27FC236}">
              <a16:creationId xmlns:a16="http://schemas.microsoft.com/office/drawing/2014/main" id="{F3563CB0-5B36-49E8-B4A8-0555F217793F}"/>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1042" name="Text Box 9" hidden="1">
          <a:extLst>
            <a:ext uri="{FF2B5EF4-FFF2-40B4-BE49-F238E27FC236}">
              <a16:creationId xmlns:a16="http://schemas.microsoft.com/office/drawing/2014/main" id="{212E2680-0203-4DA8-912F-4846D3856981}"/>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1043" name="Text Box 8" hidden="1">
          <a:extLst>
            <a:ext uri="{FF2B5EF4-FFF2-40B4-BE49-F238E27FC236}">
              <a16:creationId xmlns:a16="http://schemas.microsoft.com/office/drawing/2014/main" id="{C2817385-8020-42C6-A7C7-DE25A0A71DC9}"/>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1044" name="Text Box 9" hidden="1">
          <a:extLst>
            <a:ext uri="{FF2B5EF4-FFF2-40B4-BE49-F238E27FC236}">
              <a16:creationId xmlns:a16="http://schemas.microsoft.com/office/drawing/2014/main" id="{E4770D1E-9CF1-472D-87D2-F78DDBC775AB}"/>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1045" name="Text Box 8" hidden="1">
          <a:extLst>
            <a:ext uri="{FF2B5EF4-FFF2-40B4-BE49-F238E27FC236}">
              <a16:creationId xmlns:a16="http://schemas.microsoft.com/office/drawing/2014/main" id="{72268956-BEBD-43D6-AD3A-3A4F72B211FC}"/>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1046" name="Text Box 9" hidden="1">
          <a:extLst>
            <a:ext uri="{FF2B5EF4-FFF2-40B4-BE49-F238E27FC236}">
              <a16:creationId xmlns:a16="http://schemas.microsoft.com/office/drawing/2014/main" id="{88D94944-BCA9-463F-A5DA-86612DF985E8}"/>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1047" name="Text Box 8" hidden="1">
          <a:extLst>
            <a:ext uri="{FF2B5EF4-FFF2-40B4-BE49-F238E27FC236}">
              <a16:creationId xmlns:a16="http://schemas.microsoft.com/office/drawing/2014/main" id="{1FCC1C51-E637-43F9-9476-9D61F1D15F1E}"/>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1048" name="Text Box 9" hidden="1">
          <a:extLst>
            <a:ext uri="{FF2B5EF4-FFF2-40B4-BE49-F238E27FC236}">
              <a16:creationId xmlns:a16="http://schemas.microsoft.com/office/drawing/2014/main" id="{B8A5EB94-54F1-49D8-B195-B34B7B2164E4}"/>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18152"/>
    <xdr:sp macro="" textlink="">
      <xdr:nvSpPr>
        <xdr:cNvPr id="1049" name="Text Box 9" hidden="1">
          <a:extLst>
            <a:ext uri="{FF2B5EF4-FFF2-40B4-BE49-F238E27FC236}">
              <a16:creationId xmlns:a16="http://schemas.microsoft.com/office/drawing/2014/main" id="{4D3BDBEA-90EE-4FB6-9C02-922C3710126E}"/>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22118"/>
    <xdr:sp macro="" textlink="">
      <xdr:nvSpPr>
        <xdr:cNvPr id="1050" name="Text Box 9" hidden="1">
          <a:extLst>
            <a:ext uri="{FF2B5EF4-FFF2-40B4-BE49-F238E27FC236}">
              <a16:creationId xmlns:a16="http://schemas.microsoft.com/office/drawing/2014/main" id="{CA6293E4-3FA0-4247-B7C3-6D1570FA4923}"/>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10723"/>
    <xdr:sp macro="" textlink="">
      <xdr:nvSpPr>
        <xdr:cNvPr id="1051" name="Text Box 8" hidden="1">
          <a:extLst>
            <a:ext uri="{FF2B5EF4-FFF2-40B4-BE49-F238E27FC236}">
              <a16:creationId xmlns:a16="http://schemas.microsoft.com/office/drawing/2014/main" id="{2E4E9CE5-9C3A-40D2-A5DB-C7486C8CBFD5}"/>
            </a:ext>
          </a:extLst>
        </xdr:cNvPr>
        <xdr:cNvSpPr txBox="1">
          <a:spLocks noChangeArrowheads="1"/>
        </xdr:cNvSpPr>
      </xdr:nvSpPr>
      <xdr:spPr bwMode="auto">
        <a:xfrm>
          <a:off x="3217545" y="50834925"/>
          <a:ext cx="3810" cy="3825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10723"/>
    <xdr:sp macro="" textlink="">
      <xdr:nvSpPr>
        <xdr:cNvPr id="1052" name="Text Box 9" hidden="1">
          <a:extLst>
            <a:ext uri="{FF2B5EF4-FFF2-40B4-BE49-F238E27FC236}">
              <a16:creationId xmlns:a16="http://schemas.microsoft.com/office/drawing/2014/main" id="{9972030E-F45B-4D07-86A3-14B39A242358}"/>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1053" name="Text Box 8" hidden="1">
          <a:extLst>
            <a:ext uri="{FF2B5EF4-FFF2-40B4-BE49-F238E27FC236}">
              <a16:creationId xmlns:a16="http://schemas.microsoft.com/office/drawing/2014/main" id="{0BF186A7-8CEA-42B4-ABAA-C42866076481}"/>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1054" name="Text Box 9" hidden="1">
          <a:extLst>
            <a:ext uri="{FF2B5EF4-FFF2-40B4-BE49-F238E27FC236}">
              <a16:creationId xmlns:a16="http://schemas.microsoft.com/office/drawing/2014/main" id="{91258A70-D77A-4662-B556-1310E25E304F}"/>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1055" name="Text Box 9" hidden="1">
          <a:extLst>
            <a:ext uri="{FF2B5EF4-FFF2-40B4-BE49-F238E27FC236}">
              <a16:creationId xmlns:a16="http://schemas.microsoft.com/office/drawing/2014/main" id="{6EFEC7B6-043F-4126-A18E-A48B2A80A9D9}"/>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1056" name="Text Box 8" hidden="1">
          <a:extLst>
            <a:ext uri="{FF2B5EF4-FFF2-40B4-BE49-F238E27FC236}">
              <a16:creationId xmlns:a16="http://schemas.microsoft.com/office/drawing/2014/main" id="{4BD9C451-87C7-4646-9272-8C584220A94E}"/>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1057" name="Text Box 9" hidden="1">
          <a:extLst>
            <a:ext uri="{FF2B5EF4-FFF2-40B4-BE49-F238E27FC236}">
              <a16:creationId xmlns:a16="http://schemas.microsoft.com/office/drawing/2014/main" id="{4835BBD8-5995-4106-AF42-4AB1B168731D}"/>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1058" name="Text Box 8" hidden="1">
          <a:extLst>
            <a:ext uri="{FF2B5EF4-FFF2-40B4-BE49-F238E27FC236}">
              <a16:creationId xmlns:a16="http://schemas.microsoft.com/office/drawing/2014/main" id="{10AD0595-A1EB-4A91-BF7B-19D56FACC204}"/>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1059" name="Text Box 9" hidden="1">
          <a:extLst>
            <a:ext uri="{FF2B5EF4-FFF2-40B4-BE49-F238E27FC236}">
              <a16:creationId xmlns:a16="http://schemas.microsoft.com/office/drawing/2014/main" id="{2DC9F0A5-2E33-471D-8B62-A31945321AB8}"/>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1060" name="Text Box 8" hidden="1">
          <a:extLst>
            <a:ext uri="{FF2B5EF4-FFF2-40B4-BE49-F238E27FC236}">
              <a16:creationId xmlns:a16="http://schemas.microsoft.com/office/drawing/2014/main" id="{0DE77C70-F715-4AD2-B90A-DD1BD76F0CAB}"/>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1061" name="Text Box 9" hidden="1">
          <a:extLst>
            <a:ext uri="{FF2B5EF4-FFF2-40B4-BE49-F238E27FC236}">
              <a16:creationId xmlns:a16="http://schemas.microsoft.com/office/drawing/2014/main" id="{3A5903CE-2EE3-4B38-9BDB-482920B9218B}"/>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18152"/>
    <xdr:sp macro="" textlink="">
      <xdr:nvSpPr>
        <xdr:cNvPr id="1062" name="Text Box 9" hidden="1">
          <a:extLst>
            <a:ext uri="{FF2B5EF4-FFF2-40B4-BE49-F238E27FC236}">
              <a16:creationId xmlns:a16="http://schemas.microsoft.com/office/drawing/2014/main" id="{911A96F9-667C-4731-9BC0-2F55EB53FB39}"/>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22118"/>
    <xdr:sp macro="" textlink="">
      <xdr:nvSpPr>
        <xdr:cNvPr id="1063" name="Text Box 9" hidden="1">
          <a:extLst>
            <a:ext uri="{FF2B5EF4-FFF2-40B4-BE49-F238E27FC236}">
              <a16:creationId xmlns:a16="http://schemas.microsoft.com/office/drawing/2014/main" id="{581E9FFE-CB75-4284-A579-66B74FB40A52}"/>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10723"/>
    <xdr:sp macro="" textlink="">
      <xdr:nvSpPr>
        <xdr:cNvPr id="1064" name="Text Box 8" hidden="1">
          <a:extLst>
            <a:ext uri="{FF2B5EF4-FFF2-40B4-BE49-F238E27FC236}">
              <a16:creationId xmlns:a16="http://schemas.microsoft.com/office/drawing/2014/main" id="{965C3FDC-4428-49D4-9BC7-A043A3BC1090}"/>
            </a:ext>
          </a:extLst>
        </xdr:cNvPr>
        <xdr:cNvSpPr txBox="1">
          <a:spLocks noChangeArrowheads="1"/>
        </xdr:cNvSpPr>
      </xdr:nvSpPr>
      <xdr:spPr bwMode="auto">
        <a:xfrm>
          <a:off x="3217545" y="50834925"/>
          <a:ext cx="3810" cy="3825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10723"/>
    <xdr:sp macro="" textlink="">
      <xdr:nvSpPr>
        <xdr:cNvPr id="1065" name="Text Box 9" hidden="1">
          <a:extLst>
            <a:ext uri="{FF2B5EF4-FFF2-40B4-BE49-F238E27FC236}">
              <a16:creationId xmlns:a16="http://schemas.microsoft.com/office/drawing/2014/main" id="{3790E97F-2B15-4924-9E44-4B04C742AE8C}"/>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1066" name="Text Box 8" hidden="1">
          <a:extLst>
            <a:ext uri="{FF2B5EF4-FFF2-40B4-BE49-F238E27FC236}">
              <a16:creationId xmlns:a16="http://schemas.microsoft.com/office/drawing/2014/main" id="{C5A05FFE-2950-4E59-A1C7-31CC9F43532D}"/>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1067" name="Text Box 9" hidden="1">
          <a:extLst>
            <a:ext uri="{FF2B5EF4-FFF2-40B4-BE49-F238E27FC236}">
              <a16:creationId xmlns:a16="http://schemas.microsoft.com/office/drawing/2014/main" id="{FAA816D4-30DB-457B-862B-710BE7E15F41}"/>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1068" name="Text Box 9" hidden="1">
          <a:extLst>
            <a:ext uri="{FF2B5EF4-FFF2-40B4-BE49-F238E27FC236}">
              <a16:creationId xmlns:a16="http://schemas.microsoft.com/office/drawing/2014/main" id="{0F03E35B-5D24-49F5-A846-5945F326434E}"/>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244198"/>
    <xdr:sp macro="" textlink="">
      <xdr:nvSpPr>
        <xdr:cNvPr id="1069" name="Text Box 8" hidden="1">
          <a:extLst>
            <a:ext uri="{FF2B5EF4-FFF2-40B4-BE49-F238E27FC236}">
              <a16:creationId xmlns:a16="http://schemas.microsoft.com/office/drawing/2014/main" id="{698F9169-37A1-48FC-B21D-DFF65710C86D}"/>
            </a:ext>
          </a:extLst>
        </xdr:cNvPr>
        <xdr:cNvSpPr txBox="1">
          <a:spLocks noChangeArrowheads="1"/>
        </xdr:cNvSpPr>
      </xdr:nvSpPr>
      <xdr:spPr bwMode="auto">
        <a:xfrm>
          <a:off x="3217545" y="50834925"/>
          <a:ext cx="3810" cy="30524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244198"/>
    <xdr:sp macro="" textlink="">
      <xdr:nvSpPr>
        <xdr:cNvPr id="1070" name="Text Box 9" hidden="1">
          <a:extLst>
            <a:ext uri="{FF2B5EF4-FFF2-40B4-BE49-F238E27FC236}">
              <a16:creationId xmlns:a16="http://schemas.microsoft.com/office/drawing/2014/main" id="{2243357B-A7A2-4BAB-BBA5-86381747056D}"/>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8338"/>
    <xdr:sp macro="" textlink="">
      <xdr:nvSpPr>
        <xdr:cNvPr id="1071" name="Text Box 8" hidden="1">
          <a:extLst>
            <a:ext uri="{FF2B5EF4-FFF2-40B4-BE49-F238E27FC236}">
              <a16:creationId xmlns:a16="http://schemas.microsoft.com/office/drawing/2014/main" id="{7B39F1B4-1563-42F9-9EC2-6D5F672C099C}"/>
            </a:ext>
          </a:extLst>
        </xdr:cNvPr>
        <xdr:cNvSpPr txBox="1">
          <a:spLocks noChangeArrowheads="1"/>
        </xdr:cNvSpPr>
      </xdr:nvSpPr>
      <xdr:spPr bwMode="auto">
        <a:xfrm>
          <a:off x="3217545" y="50834925"/>
          <a:ext cx="3810" cy="386450"/>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6165" cy="308338"/>
    <xdr:sp macro="" textlink="">
      <xdr:nvSpPr>
        <xdr:cNvPr id="1072" name="Text Box 9" hidden="1">
          <a:extLst>
            <a:ext uri="{FF2B5EF4-FFF2-40B4-BE49-F238E27FC236}">
              <a16:creationId xmlns:a16="http://schemas.microsoft.com/office/drawing/2014/main" id="{D9059AD6-C71B-439A-B3BF-33040AA508C4}"/>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280"/>
    <xdr:sp macro="" textlink="">
      <xdr:nvSpPr>
        <xdr:cNvPr id="1073" name="Text Box 8" hidden="1">
          <a:extLst>
            <a:ext uri="{FF2B5EF4-FFF2-40B4-BE49-F238E27FC236}">
              <a16:creationId xmlns:a16="http://schemas.microsoft.com/office/drawing/2014/main" id="{D99E3A7E-7A02-49C5-8EE3-554C43F716AD}"/>
            </a:ext>
          </a:extLst>
        </xdr:cNvPr>
        <xdr:cNvSpPr txBox="1">
          <a:spLocks noChangeArrowheads="1"/>
        </xdr:cNvSpPr>
      </xdr:nvSpPr>
      <xdr:spPr bwMode="auto">
        <a:xfrm>
          <a:off x="3217545" y="50834925"/>
          <a:ext cx="3810" cy="38718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69950" cy="309280"/>
    <xdr:sp macro="" textlink="">
      <xdr:nvSpPr>
        <xdr:cNvPr id="1074" name="Text Box 9" hidden="1">
          <a:extLst>
            <a:ext uri="{FF2B5EF4-FFF2-40B4-BE49-F238E27FC236}">
              <a16:creationId xmlns:a16="http://schemas.microsoft.com/office/drawing/2014/main" id="{D526013E-EE18-4A27-9BC2-724745A75E5F}"/>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72376" cy="218152"/>
    <xdr:sp macro="" textlink="">
      <xdr:nvSpPr>
        <xdr:cNvPr id="1075" name="Text Box 9" hidden="1">
          <a:extLst>
            <a:ext uri="{FF2B5EF4-FFF2-40B4-BE49-F238E27FC236}">
              <a16:creationId xmlns:a16="http://schemas.microsoft.com/office/drawing/2014/main" id="{1B263961-ED14-414E-98AF-FBC02E9F44B8}"/>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222118"/>
    <xdr:sp macro="" textlink="">
      <xdr:nvSpPr>
        <xdr:cNvPr id="1076" name="Text Box 9" hidden="1">
          <a:extLst>
            <a:ext uri="{FF2B5EF4-FFF2-40B4-BE49-F238E27FC236}">
              <a16:creationId xmlns:a16="http://schemas.microsoft.com/office/drawing/2014/main" id="{0043BB12-BD34-4949-9FDB-45FEACDAA304}"/>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10723"/>
    <xdr:sp macro="" textlink="">
      <xdr:nvSpPr>
        <xdr:cNvPr id="1077" name="Text Box 8" hidden="1">
          <a:extLst>
            <a:ext uri="{FF2B5EF4-FFF2-40B4-BE49-F238E27FC236}">
              <a16:creationId xmlns:a16="http://schemas.microsoft.com/office/drawing/2014/main" id="{8CE4F18C-3A90-428C-9B36-7F672AFB25BD}"/>
            </a:ext>
          </a:extLst>
        </xdr:cNvPr>
        <xdr:cNvSpPr txBox="1">
          <a:spLocks noChangeArrowheads="1"/>
        </xdr:cNvSpPr>
      </xdr:nvSpPr>
      <xdr:spPr bwMode="auto">
        <a:xfrm>
          <a:off x="3217545" y="50834925"/>
          <a:ext cx="3810" cy="38252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129</xdr:row>
      <xdr:rowOff>0</xdr:rowOff>
    </xdr:from>
    <xdr:ext cx="92903" cy="310723"/>
    <xdr:sp macro="" textlink="">
      <xdr:nvSpPr>
        <xdr:cNvPr id="1078" name="Text Box 9" hidden="1">
          <a:extLst>
            <a:ext uri="{FF2B5EF4-FFF2-40B4-BE49-F238E27FC236}">
              <a16:creationId xmlns:a16="http://schemas.microsoft.com/office/drawing/2014/main" id="{94ADE7DC-3E69-402E-9C63-35C590A7B92C}"/>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2825115</xdr:colOff>
      <xdr:row>129</xdr:row>
      <xdr:rowOff>0</xdr:rowOff>
    </xdr:from>
    <xdr:ext cx="3810" cy="309889"/>
    <xdr:sp macro="" textlink="">
      <xdr:nvSpPr>
        <xdr:cNvPr id="1079" name="Text Box 8" hidden="1">
          <a:extLst>
            <a:ext uri="{FF2B5EF4-FFF2-40B4-BE49-F238E27FC236}">
              <a16:creationId xmlns:a16="http://schemas.microsoft.com/office/drawing/2014/main" id="{D431728A-400C-4464-B3C7-63AB3499693E}"/>
            </a:ext>
          </a:extLst>
        </xdr:cNvPr>
        <xdr:cNvSpPr txBox="1">
          <a:spLocks noChangeArrowheads="1"/>
        </xdr:cNvSpPr>
      </xdr:nvSpPr>
      <xdr:spPr bwMode="auto">
        <a:xfrm>
          <a:off x="3217545" y="50834925"/>
          <a:ext cx="3810" cy="373870"/>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87454" cy="309889"/>
    <xdr:sp macro="" textlink="">
      <xdr:nvSpPr>
        <xdr:cNvPr id="1080" name="Text Box 9" hidden="1">
          <a:extLst>
            <a:ext uri="{FF2B5EF4-FFF2-40B4-BE49-F238E27FC236}">
              <a16:creationId xmlns:a16="http://schemas.microsoft.com/office/drawing/2014/main" id="{CAFF709F-5A13-46B5-9899-E1248C97C554}"/>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129</xdr:row>
      <xdr:rowOff>0</xdr:rowOff>
    </xdr:from>
    <xdr:ext cx="90558" cy="222329"/>
    <xdr:sp macro="" textlink="">
      <xdr:nvSpPr>
        <xdr:cNvPr id="1081" name="Text Box 9" hidden="1">
          <a:extLst>
            <a:ext uri="{FF2B5EF4-FFF2-40B4-BE49-F238E27FC236}">
              <a16:creationId xmlns:a16="http://schemas.microsoft.com/office/drawing/2014/main" id="{F531EFBB-3F06-4EF7-9E45-D3B83CDB8A26}"/>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082" name="Text Box 9" hidden="1">
          <a:extLst>
            <a:ext uri="{FF2B5EF4-FFF2-40B4-BE49-F238E27FC236}">
              <a16:creationId xmlns:a16="http://schemas.microsoft.com/office/drawing/2014/main" id="{8883FF31-CE5C-4D53-A527-6C98524CF017}"/>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083" name="Text Box 9" hidden="1">
          <a:extLst>
            <a:ext uri="{FF2B5EF4-FFF2-40B4-BE49-F238E27FC236}">
              <a16:creationId xmlns:a16="http://schemas.microsoft.com/office/drawing/2014/main" id="{CAAD7AC4-AFA3-44FF-AB2C-B7BE45E51593}"/>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084" name="Text Box 9" hidden="1">
          <a:extLst>
            <a:ext uri="{FF2B5EF4-FFF2-40B4-BE49-F238E27FC236}">
              <a16:creationId xmlns:a16="http://schemas.microsoft.com/office/drawing/2014/main" id="{5197FC00-BC04-45E9-ACA4-89C8C820E7FB}"/>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810" cy="290071"/>
    <xdr:sp macro="" textlink="">
      <xdr:nvSpPr>
        <xdr:cNvPr id="1085" name="Text Box 9" hidden="1">
          <a:extLst>
            <a:ext uri="{FF2B5EF4-FFF2-40B4-BE49-F238E27FC236}">
              <a16:creationId xmlns:a16="http://schemas.microsoft.com/office/drawing/2014/main" id="{EAF309B7-6206-482C-9321-A13E018F4C1D}"/>
            </a:ext>
          </a:extLst>
        </xdr:cNvPr>
        <xdr:cNvSpPr txBox="1">
          <a:spLocks noChangeArrowheads="1"/>
        </xdr:cNvSpPr>
      </xdr:nvSpPr>
      <xdr:spPr bwMode="auto">
        <a:xfrm>
          <a:off x="6797040" y="57264300"/>
          <a:ext cx="52462"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100388" cy="271708"/>
    <xdr:sp macro="" textlink="">
      <xdr:nvSpPr>
        <xdr:cNvPr id="1086" name="Text Box 9" hidden="1">
          <a:extLst>
            <a:ext uri="{FF2B5EF4-FFF2-40B4-BE49-F238E27FC236}">
              <a16:creationId xmlns:a16="http://schemas.microsoft.com/office/drawing/2014/main" id="{BE20A7CA-879F-4ED9-ADED-43D51D64C172}"/>
            </a:ext>
          </a:extLst>
        </xdr:cNvPr>
        <xdr:cNvSpPr txBox="1">
          <a:spLocks noChangeArrowheads="1"/>
        </xdr:cNvSpPr>
      </xdr:nvSpPr>
      <xdr:spPr bwMode="auto">
        <a:xfrm>
          <a:off x="6781800" y="57264300"/>
          <a:ext cx="93314" cy="32230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75918"/>
    <xdr:sp macro="" textlink="">
      <xdr:nvSpPr>
        <xdr:cNvPr id="1087" name="Text Box 9" hidden="1">
          <a:extLst>
            <a:ext uri="{FF2B5EF4-FFF2-40B4-BE49-F238E27FC236}">
              <a16:creationId xmlns:a16="http://schemas.microsoft.com/office/drawing/2014/main" id="{848EAD19-535F-4E42-8D60-08E97F792C16}"/>
            </a:ext>
          </a:extLst>
        </xdr:cNvPr>
        <xdr:cNvSpPr txBox="1">
          <a:spLocks noChangeArrowheads="1"/>
        </xdr:cNvSpPr>
      </xdr:nvSpPr>
      <xdr:spPr bwMode="auto">
        <a:xfrm>
          <a:off x="6781800" y="57264300"/>
          <a:ext cx="85871" cy="44813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088" name="Text Box 9" hidden="1">
          <a:extLst>
            <a:ext uri="{FF2B5EF4-FFF2-40B4-BE49-F238E27FC236}">
              <a16:creationId xmlns:a16="http://schemas.microsoft.com/office/drawing/2014/main" id="{1E92152C-9E62-4820-B73A-DF1A1AF164F3}"/>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089" name="Text Box 9" hidden="1">
          <a:extLst>
            <a:ext uri="{FF2B5EF4-FFF2-40B4-BE49-F238E27FC236}">
              <a16:creationId xmlns:a16="http://schemas.microsoft.com/office/drawing/2014/main" id="{F1B84D4E-64D1-4EE8-B2BF-E980CE5DB0CE}"/>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222619"/>
    <xdr:sp macro="" textlink="">
      <xdr:nvSpPr>
        <xdr:cNvPr id="1090" name="Text Box 9" hidden="1">
          <a:extLst>
            <a:ext uri="{FF2B5EF4-FFF2-40B4-BE49-F238E27FC236}">
              <a16:creationId xmlns:a16="http://schemas.microsoft.com/office/drawing/2014/main" id="{5C5A7B54-36BE-4BBF-BAEB-B0D542B3A501}"/>
            </a:ext>
          </a:extLst>
        </xdr:cNvPr>
        <xdr:cNvSpPr txBox="1">
          <a:spLocks noChangeArrowheads="1"/>
        </xdr:cNvSpPr>
      </xdr:nvSpPr>
      <xdr:spPr bwMode="auto">
        <a:xfrm>
          <a:off x="6797040" y="57264300"/>
          <a:ext cx="79943" cy="2563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81538"/>
    <xdr:sp macro="" textlink="">
      <xdr:nvSpPr>
        <xdr:cNvPr id="1091" name="Text Box 9" hidden="1">
          <a:extLst>
            <a:ext uri="{FF2B5EF4-FFF2-40B4-BE49-F238E27FC236}">
              <a16:creationId xmlns:a16="http://schemas.microsoft.com/office/drawing/2014/main" id="{C455C0BE-3D51-46D4-8034-B8784C6A6F88}"/>
            </a:ext>
          </a:extLst>
        </xdr:cNvPr>
        <xdr:cNvSpPr txBox="1">
          <a:spLocks noChangeArrowheads="1"/>
        </xdr:cNvSpPr>
      </xdr:nvSpPr>
      <xdr:spPr bwMode="auto">
        <a:xfrm>
          <a:off x="6797040" y="57264300"/>
          <a:ext cx="611135" cy="1921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81538"/>
    <xdr:sp macro="" textlink="">
      <xdr:nvSpPr>
        <xdr:cNvPr id="1092" name="Text Box 9" hidden="1">
          <a:extLst>
            <a:ext uri="{FF2B5EF4-FFF2-40B4-BE49-F238E27FC236}">
              <a16:creationId xmlns:a16="http://schemas.microsoft.com/office/drawing/2014/main" id="{DE489A88-B29D-4587-ABDF-8F74B3A53810}"/>
            </a:ext>
          </a:extLst>
        </xdr:cNvPr>
        <xdr:cNvSpPr txBox="1">
          <a:spLocks noChangeArrowheads="1"/>
        </xdr:cNvSpPr>
      </xdr:nvSpPr>
      <xdr:spPr bwMode="auto">
        <a:xfrm>
          <a:off x="6797040" y="57264300"/>
          <a:ext cx="611135" cy="1921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81591"/>
    <xdr:sp macro="" textlink="">
      <xdr:nvSpPr>
        <xdr:cNvPr id="1093" name="Text Box 9" hidden="1">
          <a:extLst>
            <a:ext uri="{FF2B5EF4-FFF2-40B4-BE49-F238E27FC236}">
              <a16:creationId xmlns:a16="http://schemas.microsoft.com/office/drawing/2014/main" id="{DB6D7D9E-975C-42B7-BD2A-52EA23B84A5F}"/>
            </a:ext>
          </a:extLst>
        </xdr:cNvPr>
        <xdr:cNvSpPr txBox="1">
          <a:spLocks noChangeArrowheads="1"/>
        </xdr:cNvSpPr>
      </xdr:nvSpPr>
      <xdr:spPr bwMode="auto">
        <a:xfrm>
          <a:off x="6797040" y="57264300"/>
          <a:ext cx="611135" cy="19215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094" name="Text Box 9" hidden="1">
          <a:extLst>
            <a:ext uri="{FF2B5EF4-FFF2-40B4-BE49-F238E27FC236}">
              <a16:creationId xmlns:a16="http://schemas.microsoft.com/office/drawing/2014/main" id="{F9B71D23-9DF8-4211-A477-FB60FDFF6393}"/>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095" name="Text Box 9" hidden="1">
          <a:extLst>
            <a:ext uri="{FF2B5EF4-FFF2-40B4-BE49-F238E27FC236}">
              <a16:creationId xmlns:a16="http://schemas.microsoft.com/office/drawing/2014/main" id="{D2D3C298-EAFA-4682-BAD6-0A41CE7211D5}"/>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81538"/>
    <xdr:sp macro="" textlink="">
      <xdr:nvSpPr>
        <xdr:cNvPr id="1096" name="Text Box 9" hidden="1">
          <a:extLst>
            <a:ext uri="{FF2B5EF4-FFF2-40B4-BE49-F238E27FC236}">
              <a16:creationId xmlns:a16="http://schemas.microsoft.com/office/drawing/2014/main" id="{22B921DF-217E-42BC-9FAB-A71F93BD7FEC}"/>
            </a:ext>
          </a:extLst>
        </xdr:cNvPr>
        <xdr:cNvSpPr txBox="1">
          <a:spLocks noChangeArrowheads="1"/>
        </xdr:cNvSpPr>
      </xdr:nvSpPr>
      <xdr:spPr bwMode="auto">
        <a:xfrm>
          <a:off x="6797040" y="57264300"/>
          <a:ext cx="611135" cy="1921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81538"/>
    <xdr:sp macro="" textlink="">
      <xdr:nvSpPr>
        <xdr:cNvPr id="1097" name="Text Box 9" hidden="1">
          <a:extLst>
            <a:ext uri="{FF2B5EF4-FFF2-40B4-BE49-F238E27FC236}">
              <a16:creationId xmlns:a16="http://schemas.microsoft.com/office/drawing/2014/main" id="{3A7378FE-0234-4A96-89EB-3386A2A525B9}"/>
            </a:ext>
          </a:extLst>
        </xdr:cNvPr>
        <xdr:cNvSpPr txBox="1">
          <a:spLocks noChangeArrowheads="1"/>
        </xdr:cNvSpPr>
      </xdr:nvSpPr>
      <xdr:spPr bwMode="auto">
        <a:xfrm>
          <a:off x="6797040" y="57264300"/>
          <a:ext cx="611135" cy="1921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81591"/>
    <xdr:sp macro="" textlink="">
      <xdr:nvSpPr>
        <xdr:cNvPr id="1098" name="Text Box 9" hidden="1">
          <a:extLst>
            <a:ext uri="{FF2B5EF4-FFF2-40B4-BE49-F238E27FC236}">
              <a16:creationId xmlns:a16="http://schemas.microsoft.com/office/drawing/2014/main" id="{316A36C1-C943-48DC-8C06-B157C7C44584}"/>
            </a:ext>
          </a:extLst>
        </xdr:cNvPr>
        <xdr:cNvSpPr txBox="1">
          <a:spLocks noChangeArrowheads="1"/>
        </xdr:cNvSpPr>
      </xdr:nvSpPr>
      <xdr:spPr bwMode="auto">
        <a:xfrm>
          <a:off x="6797040" y="57264300"/>
          <a:ext cx="611135" cy="19215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099" name="Text Box 9" hidden="1">
          <a:extLst>
            <a:ext uri="{FF2B5EF4-FFF2-40B4-BE49-F238E27FC236}">
              <a16:creationId xmlns:a16="http://schemas.microsoft.com/office/drawing/2014/main" id="{D5DF9334-B33D-4BDF-89D4-B2A8EC0FDFFA}"/>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810" cy="290071"/>
    <xdr:sp macro="" textlink="">
      <xdr:nvSpPr>
        <xdr:cNvPr id="1100" name="Text Box 9" hidden="1">
          <a:extLst>
            <a:ext uri="{FF2B5EF4-FFF2-40B4-BE49-F238E27FC236}">
              <a16:creationId xmlns:a16="http://schemas.microsoft.com/office/drawing/2014/main" id="{90B227AB-D3E5-4B69-A2F6-6886431CDE1E}"/>
            </a:ext>
          </a:extLst>
        </xdr:cNvPr>
        <xdr:cNvSpPr txBox="1">
          <a:spLocks noChangeArrowheads="1"/>
        </xdr:cNvSpPr>
      </xdr:nvSpPr>
      <xdr:spPr bwMode="auto">
        <a:xfrm>
          <a:off x="6797040" y="57264300"/>
          <a:ext cx="52462"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222619"/>
    <xdr:sp macro="" textlink="">
      <xdr:nvSpPr>
        <xdr:cNvPr id="1101" name="Text Box 9" hidden="1">
          <a:extLst>
            <a:ext uri="{FF2B5EF4-FFF2-40B4-BE49-F238E27FC236}">
              <a16:creationId xmlns:a16="http://schemas.microsoft.com/office/drawing/2014/main" id="{5E30561B-ED4D-4097-A122-7A12A1EF09F3}"/>
            </a:ext>
          </a:extLst>
        </xdr:cNvPr>
        <xdr:cNvSpPr txBox="1">
          <a:spLocks noChangeArrowheads="1"/>
        </xdr:cNvSpPr>
      </xdr:nvSpPr>
      <xdr:spPr bwMode="auto">
        <a:xfrm>
          <a:off x="6797040" y="57264300"/>
          <a:ext cx="79943" cy="2563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211579"/>
    <xdr:sp macro="" textlink="">
      <xdr:nvSpPr>
        <xdr:cNvPr id="1102" name="Text Box 9" hidden="1">
          <a:extLst>
            <a:ext uri="{FF2B5EF4-FFF2-40B4-BE49-F238E27FC236}">
              <a16:creationId xmlns:a16="http://schemas.microsoft.com/office/drawing/2014/main" id="{57C8A92B-DF53-437B-A204-F471EA052AB4}"/>
            </a:ext>
          </a:extLst>
        </xdr:cNvPr>
        <xdr:cNvSpPr txBox="1">
          <a:spLocks noChangeArrowheads="1"/>
        </xdr:cNvSpPr>
      </xdr:nvSpPr>
      <xdr:spPr bwMode="auto">
        <a:xfrm>
          <a:off x="6797040" y="57264300"/>
          <a:ext cx="79943" cy="2437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100388" cy="271708"/>
    <xdr:sp macro="" textlink="">
      <xdr:nvSpPr>
        <xdr:cNvPr id="1103" name="Text Box 9" hidden="1">
          <a:extLst>
            <a:ext uri="{FF2B5EF4-FFF2-40B4-BE49-F238E27FC236}">
              <a16:creationId xmlns:a16="http://schemas.microsoft.com/office/drawing/2014/main" id="{4304E78A-7620-46F9-A3AB-807C4C5F7EB5}"/>
            </a:ext>
          </a:extLst>
        </xdr:cNvPr>
        <xdr:cNvSpPr txBox="1">
          <a:spLocks noChangeArrowheads="1"/>
        </xdr:cNvSpPr>
      </xdr:nvSpPr>
      <xdr:spPr bwMode="auto">
        <a:xfrm>
          <a:off x="6781800" y="57264300"/>
          <a:ext cx="93314" cy="32230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75918"/>
    <xdr:sp macro="" textlink="">
      <xdr:nvSpPr>
        <xdr:cNvPr id="1104" name="Text Box 9" hidden="1">
          <a:extLst>
            <a:ext uri="{FF2B5EF4-FFF2-40B4-BE49-F238E27FC236}">
              <a16:creationId xmlns:a16="http://schemas.microsoft.com/office/drawing/2014/main" id="{1107DD28-0F73-455F-911F-494A497D91F6}"/>
            </a:ext>
          </a:extLst>
        </xdr:cNvPr>
        <xdr:cNvSpPr txBox="1">
          <a:spLocks noChangeArrowheads="1"/>
        </xdr:cNvSpPr>
      </xdr:nvSpPr>
      <xdr:spPr bwMode="auto">
        <a:xfrm>
          <a:off x="6781800" y="57264300"/>
          <a:ext cx="85871" cy="44813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105" name="Text Box 9" hidden="1">
          <a:extLst>
            <a:ext uri="{FF2B5EF4-FFF2-40B4-BE49-F238E27FC236}">
              <a16:creationId xmlns:a16="http://schemas.microsoft.com/office/drawing/2014/main" id="{E21191AD-EDE5-4083-A24D-7C16EE3C0169}"/>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106" name="Text Box 9" hidden="1">
          <a:extLst>
            <a:ext uri="{FF2B5EF4-FFF2-40B4-BE49-F238E27FC236}">
              <a16:creationId xmlns:a16="http://schemas.microsoft.com/office/drawing/2014/main" id="{379823F7-6FC8-433B-996B-BDAA6128B6C4}"/>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80181"/>
    <xdr:sp macro="" textlink="">
      <xdr:nvSpPr>
        <xdr:cNvPr id="1107" name="Text Box 9" hidden="1">
          <a:extLst>
            <a:ext uri="{FF2B5EF4-FFF2-40B4-BE49-F238E27FC236}">
              <a16:creationId xmlns:a16="http://schemas.microsoft.com/office/drawing/2014/main" id="{C6D21696-B0A3-4CC3-B78C-3643C37593A4}"/>
            </a:ext>
          </a:extLst>
        </xdr:cNvPr>
        <xdr:cNvSpPr txBox="1">
          <a:spLocks noChangeArrowheads="1"/>
        </xdr:cNvSpPr>
      </xdr:nvSpPr>
      <xdr:spPr bwMode="auto">
        <a:xfrm>
          <a:off x="6797040" y="57264300"/>
          <a:ext cx="79943" cy="20716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096"/>
    <xdr:sp macro="" textlink="">
      <xdr:nvSpPr>
        <xdr:cNvPr id="1108" name="Text Box 9" hidden="1">
          <a:extLst>
            <a:ext uri="{FF2B5EF4-FFF2-40B4-BE49-F238E27FC236}">
              <a16:creationId xmlns:a16="http://schemas.microsoft.com/office/drawing/2014/main" id="{42125687-2CCE-471F-8061-EE6E63BEA464}"/>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096"/>
    <xdr:sp macro="" textlink="">
      <xdr:nvSpPr>
        <xdr:cNvPr id="1109" name="Text Box 9" hidden="1">
          <a:extLst>
            <a:ext uri="{FF2B5EF4-FFF2-40B4-BE49-F238E27FC236}">
              <a16:creationId xmlns:a16="http://schemas.microsoft.com/office/drawing/2014/main" id="{1952BE3D-4DA2-492B-9A7A-166984B1B6F4}"/>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137"/>
    <xdr:sp macro="" textlink="">
      <xdr:nvSpPr>
        <xdr:cNvPr id="1110" name="Text Box 9" hidden="1">
          <a:extLst>
            <a:ext uri="{FF2B5EF4-FFF2-40B4-BE49-F238E27FC236}">
              <a16:creationId xmlns:a16="http://schemas.microsoft.com/office/drawing/2014/main" id="{AAD4F756-4661-4F0D-BC97-CDFC7EFC8D7C}"/>
            </a:ext>
          </a:extLst>
        </xdr:cNvPr>
        <xdr:cNvSpPr txBox="1">
          <a:spLocks noChangeArrowheads="1"/>
        </xdr:cNvSpPr>
      </xdr:nvSpPr>
      <xdr:spPr bwMode="auto">
        <a:xfrm>
          <a:off x="6797040" y="57264300"/>
          <a:ext cx="611135" cy="16556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111" name="Text Box 9" hidden="1">
          <a:extLst>
            <a:ext uri="{FF2B5EF4-FFF2-40B4-BE49-F238E27FC236}">
              <a16:creationId xmlns:a16="http://schemas.microsoft.com/office/drawing/2014/main" id="{9DE019B2-7232-4759-BF49-B20802D76F6E}"/>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112" name="Text Box 9" hidden="1">
          <a:extLst>
            <a:ext uri="{FF2B5EF4-FFF2-40B4-BE49-F238E27FC236}">
              <a16:creationId xmlns:a16="http://schemas.microsoft.com/office/drawing/2014/main" id="{281907A8-B97B-42B2-8C22-66034BB7349E}"/>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096"/>
    <xdr:sp macro="" textlink="">
      <xdr:nvSpPr>
        <xdr:cNvPr id="1113" name="Text Box 9" hidden="1">
          <a:extLst>
            <a:ext uri="{FF2B5EF4-FFF2-40B4-BE49-F238E27FC236}">
              <a16:creationId xmlns:a16="http://schemas.microsoft.com/office/drawing/2014/main" id="{579ECA87-62AD-426F-8A90-C88E2425CD69}"/>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096"/>
    <xdr:sp macro="" textlink="">
      <xdr:nvSpPr>
        <xdr:cNvPr id="1114" name="Text Box 9" hidden="1">
          <a:extLst>
            <a:ext uri="{FF2B5EF4-FFF2-40B4-BE49-F238E27FC236}">
              <a16:creationId xmlns:a16="http://schemas.microsoft.com/office/drawing/2014/main" id="{79CECF54-9407-460E-A92B-8346B6CEF062}"/>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137"/>
    <xdr:sp macro="" textlink="">
      <xdr:nvSpPr>
        <xdr:cNvPr id="1115" name="Text Box 9" hidden="1">
          <a:extLst>
            <a:ext uri="{FF2B5EF4-FFF2-40B4-BE49-F238E27FC236}">
              <a16:creationId xmlns:a16="http://schemas.microsoft.com/office/drawing/2014/main" id="{F592F897-5AB4-4905-B5F7-E8FEC328AEA4}"/>
            </a:ext>
          </a:extLst>
        </xdr:cNvPr>
        <xdr:cNvSpPr txBox="1">
          <a:spLocks noChangeArrowheads="1"/>
        </xdr:cNvSpPr>
      </xdr:nvSpPr>
      <xdr:spPr bwMode="auto">
        <a:xfrm>
          <a:off x="6797040" y="57264300"/>
          <a:ext cx="611135" cy="16556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116" name="Text Box 9" hidden="1">
          <a:extLst>
            <a:ext uri="{FF2B5EF4-FFF2-40B4-BE49-F238E27FC236}">
              <a16:creationId xmlns:a16="http://schemas.microsoft.com/office/drawing/2014/main" id="{82D93584-39FC-4112-B7C3-10516698A82B}"/>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90071"/>
    <xdr:sp macro="" textlink="">
      <xdr:nvSpPr>
        <xdr:cNvPr id="1117" name="Text Box 9" hidden="1">
          <a:extLst>
            <a:ext uri="{FF2B5EF4-FFF2-40B4-BE49-F238E27FC236}">
              <a16:creationId xmlns:a16="http://schemas.microsoft.com/office/drawing/2014/main" id="{C942E595-4EFF-4A2B-8DCE-FE3C49ED842A}"/>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80181"/>
    <xdr:sp macro="" textlink="">
      <xdr:nvSpPr>
        <xdr:cNvPr id="1118" name="Text Box 9" hidden="1">
          <a:extLst>
            <a:ext uri="{FF2B5EF4-FFF2-40B4-BE49-F238E27FC236}">
              <a16:creationId xmlns:a16="http://schemas.microsoft.com/office/drawing/2014/main" id="{60B67A5D-C685-40A9-8B60-D9F404D3F226}"/>
            </a:ext>
          </a:extLst>
        </xdr:cNvPr>
        <xdr:cNvSpPr txBox="1">
          <a:spLocks noChangeArrowheads="1"/>
        </xdr:cNvSpPr>
      </xdr:nvSpPr>
      <xdr:spPr bwMode="auto">
        <a:xfrm>
          <a:off x="6797040" y="57264300"/>
          <a:ext cx="79943" cy="20716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81772"/>
    <xdr:sp macro="" textlink="">
      <xdr:nvSpPr>
        <xdr:cNvPr id="1119" name="Text Box 9" hidden="1">
          <a:extLst>
            <a:ext uri="{FF2B5EF4-FFF2-40B4-BE49-F238E27FC236}">
              <a16:creationId xmlns:a16="http://schemas.microsoft.com/office/drawing/2014/main" id="{2EA8334E-EBC2-446D-88AC-9097513D5811}"/>
            </a:ext>
          </a:extLst>
        </xdr:cNvPr>
        <xdr:cNvSpPr txBox="1">
          <a:spLocks noChangeArrowheads="1"/>
        </xdr:cNvSpPr>
      </xdr:nvSpPr>
      <xdr:spPr bwMode="auto">
        <a:xfrm>
          <a:off x="6797040" y="57264300"/>
          <a:ext cx="79943" cy="19829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85665"/>
    <xdr:sp macro="" textlink="">
      <xdr:nvSpPr>
        <xdr:cNvPr id="1120" name="Text Box 9" hidden="1">
          <a:extLst>
            <a:ext uri="{FF2B5EF4-FFF2-40B4-BE49-F238E27FC236}">
              <a16:creationId xmlns:a16="http://schemas.microsoft.com/office/drawing/2014/main" id="{44222974-5F41-4CB6-98DB-BBEFFBB48E1A}"/>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400304"/>
    <xdr:sp macro="" textlink="">
      <xdr:nvSpPr>
        <xdr:cNvPr id="1121" name="Text Box 9" hidden="1">
          <a:extLst>
            <a:ext uri="{FF2B5EF4-FFF2-40B4-BE49-F238E27FC236}">
              <a16:creationId xmlns:a16="http://schemas.microsoft.com/office/drawing/2014/main" id="{EA2F4997-8E06-4338-9303-8CA5947B4A4A}"/>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122" name="Text Box 9" hidden="1">
          <a:extLst>
            <a:ext uri="{FF2B5EF4-FFF2-40B4-BE49-F238E27FC236}">
              <a16:creationId xmlns:a16="http://schemas.microsoft.com/office/drawing/2014/main" id="{E49EE286-2BD3-47CF-96BE-F15DBAFFD930}"/>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123" name="Text Box 9" hidden="1">
          <a:extLst>
            <a:ext uri="{FF2B5EF4-FFF2-40B4-BE49-F238E27FC236}">
              <a16:creationId xmlns:a16="http://schemas.microsoft.com/office/drawing/2014/main" id="{BCBA33C9-E53C-4E07-A7EB-D4CC81C86F0B}"/>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124" name="Text Box 9" hidden="1">
          <a:extLst>
            <a:ext uri="{FF2B5EF4-FFF2-40B4-BE49-F238E27FC236}">
              <a16:creationId xmlns:a16="http://schemas.microsoft.com/office/drawing/2014/main" id="{61E3F8A5-BD3A-463B-B467-9435F59BD880}"/>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125" name="Text Box 9" hidden="1">
          <a:extLst>
            <a:ext uri="{FF2B5EF4-FFF2-40B4-BE49-F238E27FC236}">
              <a16:creationId xmlns:a16="http://schemas.microsoft.com/office/drawing/2014/main" id="{67529CCA-9664-43AD-A51E-72C3A9886825}"/>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126" name="Text Box 9" hidden="1">
          <a:extLst>
            <a:ext uri="{FF2B5EF4-FFF2-40B4-BE49-F238E27FC236}">
              <a16:creationId xmlns:a16="http://schemas.microsoft.com/office/drawing/2014/main" id="{C1B820A7-8764-4ACB-823A-8590A27A169C}"/>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810" cy="290071"/>
    <xdr:sp macro="" textlink="">
      <xdr:nvSpPr>
        <xdr:cNvPr id="1127" name="Text Box 9" hidden="1">
          <a:extLst>
            <a:ext uri="{FF2B5EF4-FFF2-40B4-BE49-F238E27FC236}">
              <a16:creationId xmlns:a16="http://schemas.microsoft.com/office/drawing/2014/main" id="{11A13F26-4F3F-433F-B673-E90354700EF0}"/>
            </a:ext>
          </a:extLst>
        </xdr:cNvPr>
        <xdr:cNvSpPr txBox="1">
          <a:spLocks noChangeArrowheads="1"/>
        </xdr:cNvSpPr>
      </xdr:nvSpPr>
      <xdr:spPr bwMode="auto">
        <a:xfrm>
          <a:off x="6797040" y="57264300"/>
          <a:ext cx="52462"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100388" cy="271708"/>
    <xdr:sp macro="" textlink="">
      <xdr:nvSpPr>
        <xdr:cNvPr id="1128" name="Text Box 9" hidden="1">
          <a:extLst>
            <a:ext uri="{FF2B5EF4-FFF2-40B4-BE49-F238E27FC236}">
              <a16:creationId xmlns:a16="http://schemas.microsoft.com/office/drawing/2014/main" id="{15946E82-AD56-42EA-8DB8-1FBAF3A4BD34}"/>
            </a:ext>
          </a:extLst>
        </xdr:cNvPr>
        <xdr:cNvSpPr txBox="1">
          <a:spLocks noChangeArrowheads="1"/>
        </xdr:cNvSpPr>
      </xdr:nvSpPr>
      <xdr:spPr bwMode="auto">
        <a:xfrm>
          <a:off x="6781800" y="57264300"/>
          <a:ext cx="93314" cy="32230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375918"/>
    <xdr:sp macro="" textlink="">
      <xdr:nvSpPr>
        <xdr:cNvPr id="1129" name="Text Box 9" hidden="1">
          <a:extLst>
            <a:ext uri="{FF2B5EF4-FFF2-40B4-BE49-F238E27FC236}">
              <a16:creationId xmlns:a16="http://schemas.microsoft.com/office/drawing/2014/main" id="{9CC15234-D641-445C-A18B-23AFC0D2AC9E}"/>
            </a:ext>
          </a:extLst>
        </xdr:cNvPr>
        <xdr:cNvSpPr txBox="1">
          <a:spLocks noChangeArrowheads="1"/>
        </xdr:cNvSpPr>
      </xdr:nvSpPr>
      <xdr:spPr bwMode="auto">
        <a:xfrm>
          <a:off x="6781800" y="57264300"/>
          <a:ext cx="85871" cy="44813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130" name="Text Box 9" hidden="1">
          <a:extLst>
            <a:ext uri="{FF2B5EF4-FFF2-40B4-BE49-F238E27FC236}">
              <a16:creationId xmlns:a16="http://schemas.microsoft.com/office/drawing/2014/main" id="{02555F11-0079-44A5-BF39-1872C7F858A8}"/>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131" name="Text Box 9" hidden="1">
          <a:extLst>
            <a:ext uri="{FF2B5EF4-FFF2-40B4-BE49-F238E27FC236}">
              <a16:creationId xmlns:a16="http://schemas.microsoft.com/office/drawing/2014/main" id="{42F0D90F-DE96-44F2-8D23-1D9455F01008}"/>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132" name="Text Box 9" hidden="1">
          <a:extLst>
            <a:ext uri="{FF2B5EF4-FFF2-40B4-BE49-F238E27FC236}">
              <a16:creationId xmlns:a16="http://schemas.microsoft.com/office/drawing/2014/main" id="{65F1A182-80A8-4C78-ADDB-A1D8B0F9B27D}"/>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133" name="Text Box 9" hidden="1">
          <a:extLst>
            <a:ext uri="{FF2B5EF4-FFF2-40B4-BE49-F238E27FC236}">
              <a16:creationId xmlns:a16="http://schemas.microsoft.com/office/drawing/2014/main" id="{78E4B9DA-8CBC-4364-A41E-8D27EB8874D5}"/>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134" name="Text Box 9" hidden="1">
          <a:extLst>
            <a:ext uri="{FF2B5EF4-FFF2-40B4-BE49-F238E27FC236}">
              <a16:creationId xmlns:a16="http://schemas.microsoft.com/office/drawing/2014/main" id="{D5F562AD-887F-46D9-9D6A-269383CE6D10}"/>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90071"/>
    <xdr:sp macro="" textlink="">
      <xdr:nvSpPr>
        <xdr:cNvPr id="1135" name="Text Box 9" hidden="1">
          <a:extLst>
            <a:ext uri="{FF2B5EF4-FFF2-40B4-BE49-F238E27FC236}">
              <a16:creationId xmlns:a16="http://schemas.microsoft.com/office/drawing/2014/main" id="{D02F9BA7-D026-4E8E-9665-881B5EA9FD86}"/>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85665"/>
    <xdr:sp macro="" textlink="">
      <xdr:nvSpPr>
        <xdr:cNvPr id="1136" name="Text Box 9" hidden="1">
          <a:extLst>
            <a:ext uri="{FF2B5EF4-FFF2-40B4-BE49-F238E27FC236}">
              <a16:creationId xmlns:a16="http://schemas.microsoft.com/office/drawing/2014/main" id="{F7444253-6FD9-496B-9094-56E052846BD1}"/>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400304"/>
    <xdr:sp macro="" textlink="">
      <xdr:nvSpPr>
        <xdr:cNvPr id="1137" name="Text Box 9" hidden="1">
          <a:extLst>
            <a:ext uri="{FF2B5EF4-FFF2-40B4-BE49-F238E27FC236}">
              <a16:creationId xmlns:a16="http://schemas.microsoft.com/office/drawing/2014/main" id="{227C6842-E81F-48DE-B04D-5D283DCCF2B7}"/>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138" name="Text Box 9" hidden="1">
          <a:extLst>
            <a:ext uri="{FF2B5EF4-FFF2-40B4-BE49-F238E27FC236}">
              <a16:creationId xmlns:a16="http://schemas.microsoft.com/office/drawing/2014/main" id="{5CF2E04B-93A2-46B8-8D9D-CA18B3882608}"/>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139" name="Text Box 9" hidden="1">
          <a:extLst>
            <a:ext uri="{FF2B5EF4-FFF2-40B4-BE49-F238E27FC236}">
              <a16:creationId xmlns:a16="http://schemas.microsoft.com/office/drawing/2014/main" id="{F79C0CAF-EDDE-4F71-A987-B3EC4FF3E0DF}"/>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140" name="Text Box 9" hidden="1">
          <a:extLst>
            <a:ext uri="{FF2B5EF4-FFF2-40B4-BE49-F238E27FC236}">
              <a16:creationId xmlns:a16="http://schemas.microsoft.com/office/drawing/2014/main" id="{F50AFF9B-DB0B-46AA-998F-F6CB0C28C53A}"/>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141" name="Text Box 9" hidden="1">
          <a:extLst>
            <a:ext uri="{FF2B5EF4-FFF2-40B4-BE49-F238E27FC236}">
              <a16:creationId xmlns:a16="http://schemas.microsoft.com/office/drawing/2014/main" id="{E5832753-B089-45DA-8FEF-7D559C959699}"/>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142" name="Text Box 9" hidden="1">
          <a:extLst>
            <a:ext uri="{FF2B5EF4-FFF2-40B4-BE49-F238E27FC236}">
              <a16:creationId xmlns:a16="http://schemas.microsoft.com/office/drawing/2014/main" id="{08D38D72-4FF3-4144-9918-4153764C0533}"/>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90071"/>
    <xdr:sp macro="" textlink="">
      <xdr:nvSpPr>
        <xdr:cNvPr id="1143" name="Text Box 9" hidden="1">
          <a:extLst>
            <a:ext uri="{FF2B5EF4-FFF2-40B4-BE49-F238E27FC236}">
              <a16:creationId xmlns:a16="http://schemas.microsoft.com/office/drawing/2014/main" id="{9502EF84-22B2-4F03-A147-38128417C785}"/>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85665"/>
    <xdr:sp macro="" textlink="">
      <xdr:nvSpPr>
        <xdr:cNvPr id="1144" name="Text Box 9" hidden="1">
          <a:extLst>
            <a:ext uri="{FF2B5EF4-FFF2-40B4-BE49-F238E27FC236}">
              <a16:creationId xmlns:a16="http://schemas.microsoft.com/office/drawing/2014/main" id="{57F77D6A-9D9B-43D0-9687-178841D8CC4B}"/>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400304"/>
    <xdr:sp macro="" textlink="">
      <xdr:nvSpPr>
        <xdr:cNvPr id="1145" name="Text Box 9" hidden="1">
          <a:extLst>
            <a:ext uri="{FF2B5EF4-FFF2-40B4-BE49-F238E27FC236}">
              <a16:creationId xmlns:a16="http://schemas.microsoft.com/office/drawing/2014/main" id="{110DB28E-31C3-4DB1-BDE9-ADD7EC3A7E48}"/>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146" name="Text Box 9" hidden="1">
          <a:extLst>
            <a:ext uri="{FF2B5EF4-FFF2-40B4-BE49-F238E27FC236}">
              <a16:creationId xmlns:a16="http://schemas.microsoft.com/office/drawing/2014/main" id="{BDA15A99-26EE-4236-8B83-3EAEC400D056}"/>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147" name="Text Box 9" hidden="1">
          <a:extLst>
            <a:ext uri="{FF2B5EF4-FFF2-40B4-BE49-F238E27FC236}">
              <a16:creationId xmlns:a16="http://schemas.microsoft.com/office/drawing/2014/main" id="{EA89BA14-7743-4724-A8FD-CE96380C2F22}"/>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148" name="Text Box 9" hidden="1">
          <a:extLst>
            <a:ext uri="{FF2B5EF4-FFF2-40B4-BE49-F238E27FC236}">
              <a16:creationId xmlns:a16="http://schemas.microsoft.com/office/drawing/2014/main" id="{9ECEC71B-626D-4AC6-BC14-AA0EA3B046E5}"/>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149" name="Text Box 9" hidden="1">
          <a:extLst>
            <a:ext uri="{FF2B5EF4-FFF2-40B4-BE49-F238E27FC236}">
              <a16:creationId xmlns:a16="http://schemas.microsoft.com/office/drawing/2014/main" id="{0B748B8D-8CB9-43D8-8388-5E939800A2AE}"/>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150" name="Text Box 9" hidden="1">
          <a:extLst>
            <a:ext uri="{FF2B5EF4-FFF2-40B4-BE49-F238E27FC236}">
              <a16:creationId xmlns:a16="http://schemas.microsoft.com/office/drawing/2014/main" id="{A7195BF9-2C71-4606-9D61-FEBEFD88DCD6}"/>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90071"/>
    <xdr:sp macro="" textlink="">
      <xdr:nvSpPr>
        <xdr:cNvPr id="1151" name="Text Box 9" hidden="1">
          <a:extLst>
            <a:ext uri="{FF2B5EF4-FFF2-40B4-BE49-F238E27FC236}">
              <a16:creationId xmlns:a16="http://schemas.microsoft.com/office/drawing/2014/main" id="{73658D35-16F4-4B0A-A336-17558E2B1821}"/>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85665"/>
    <xdr:sp macro="" textlink="">
      <xdr:nvSpPr>
        <xdr:cNvPr id="1152" name="Text Box 9" hidden="1">
          <a:extLst>
            <a:ext uri="{FF2B5EF4-FFF2-40B4-BE49-F238E27FC236}">
              <a16:creationId xmlns:a16="http://schemas.microsoft.com/office/drawing/2014/main" id="{BBA8F7B5-514A-4C6E-B4D2-3C2969F05942}"/>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400304"/>
    <xdr:sp macro="" textlink="">
      <xdr:nvSpPr>
        <xdr:cNvPr id="1153" name="Text Box 9" hidden="1">
          <a:extLst>
            <a:ext uri="{FF2B5EF4-FFF2-40B4-BE49-F238E27FC236}">
              <a16:creationId xmlns:a16="http://schemas.microsoft.com/office/drawing/2014/main" id="{2F54E984-E327-4800-8B56-54D3AD44FADF}"/>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154" name="Text Box 9" hidden="1">
          <a:extLst>
            <a:ext uri="{FF2B5EF4-FFF2-40B4-BE49-F238E27FC236}">
              <a16:creationId xmlns:a16="http://schemas.microsoft.com/office/drawing/2014/main" id="{1A14F875-394B-4630-95C8-981E9CECDF66}"/>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155" name="Text Box 9" hidden="1">
          <a:extLst>
            <a:ext uri="{FF2B5EF4-FFF2-40B4-BE49-F238E27FC236}">
              <a16:creationId xmlns:a16="http://schemas.microsoft.com/office/drawing/2014/main" id="{484E7DB8-229C-4C4B-A04C-83DD8977624F}"/>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80181"/>
    <xdr:sp macro="" textlink="">
      <xdr:nvSpPr>
        <xdr:cNvPr id="1156" name="Text Box 9" hidden="1">
          <a:extLst>
            <a:ext uri="{FF2B5EF4-FFF2-40B4-BE49-F238E27FC236}">
              <a16:creationId xmlns:a16="http://schemas.microsoft.com/office/drawing/2014/main" id="{B90551CA-DFFA-4C7D-9ECA-E1CF3F434BAA}"/>
            </a:ext>
          </a:extLst>
        </xdr:cNvPr>
        <xdr:cNvSpPr txBox="1">
          <a:spLocks noChangeArrowheads="1"/>
        </xdr:cNvSpPr>
      </xdr:nvSpPr>
      <xdr:spPr bwMode="auto">
        <a:xfrm>
          <a:off x="6797040" y="57264300"/>
          <a:ext cx="79943" cy="20716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096"/>
    <xdr:sp macro="" textlink="">
      <xdr:nvSpPr>
        <xdr:cNvPr id="1157" name="Text Box 9" hidden="1">
          <a:extLst>
            <a:ext uri="{FF2B5EF4-FFF2-40B4-BE49-F238E27FC236}">
              <a16:creationId xmlns:a16="http://schemas.microsoft.com/office/drawing/2014/main" id="{B498F214-039C-49A8-B662-FB313D7D92D2}"/>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096"/>
    <xdr:sp macro="" textlink="">
      <xdr:nvSpPr>
        <xdr:cNvPr id="1158" name="Text Box 9" hidden="1">
          <a:extLst>
            <a:ext uri="{FF2B5EF4-FFF2-40B4-BE49-F238E27FC236}">
              <a16:creationId xmlns:a16="http://schemas.microsoft.com/office/drawing/2014/main" id="{CA0E773E-B1DD-4FAE-A160-3369F67D6CBD}"/>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137"/>
    <xdr:sp macro="" textlink="">
      <xdr:nvSpPr>
        <xdr:cNvPr id="1159" name="Text Box 9" hidden="1">
          <a:extLst>
            <a:ext uri="{FF2B5EF4-FFF2-40B4-BE49-F238E27FC236}">
              <a16:creationId xmlns:a16="http://schemas.microsoft.com/office/drawing/2014/main" id="{A421ED43-EC6C-4784-8893-CEC1174015ED}"/>
            </a:ext>
          </a:extLst>
        </xdr:cNvPr>
        <xdr:cNvSpPr txBox="1">
          <a:spLocks noChangeArrowheads="1"/>
        </xdr:cNvSpPr>
      </xdr:nvSpPr>
      <xdr:spPr bwMode="auto">
        <a:xfrm>
          <a:off x="6797040" y="57264300"/>
          <a:ext cx="611135" cy="16556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160" name="Text Box 9" hidden="1">
          <a:extLst>
            <a:ext uri="{FF2B5EF4-FFF2-40B4-BE49-F238E27FC236}">
              <a16:creationId xmlns:a16="http://schemas.microsoft.com/office/drawing/2014/main" id="{1F13764B-857C-40A6-9129-ED173C1B687B}"/>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161" name="Text Box 9" hidden="1">
          <a:extLst>
            <a:ext uri="{FF2B5EF4-FFF2-40B4-BE49-F238E27FC236}">
              <a16:creationId xmlns:a16="http://schemas.microsoft.com/office/drawing/2014/main" id="{135F5B98-6CB4-4A3A-82D5-6548C9DBE399}"/>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096"/>
    <xdr:sp macro="" textlink="">
      <xdr:nvSpPr>
        <xdr:cNvPr id="1162" name="Text Box 9" hidden="1">
          <a:extLst>
            <a:ext uri="{FF2B5EF4-FFF2-40B4-BE49-F238E27FC236}">
              <a16:creationId xmlns:a16="http://schemas.microsoft.com/office/drawing/2014/main" id="{8AB80297-FEBA-4A66-B41A-475A5EA3A647}"/>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096"/>
    <xdr:sp macro="" textlink="">
      <xdr:nvSpPr>
        <xdr:cNvPr id="1163" name="Text Box 9" hidden="1">
          <a:extLst>
            <a:ext uri="{FF2B5EF4-FFF2-40B4-BE49-F238E27FC236}">
              <a16:creationId xmlns:a16="http://schemas.microsoft.com/office/drawing/2014/main" id="{D1362FB8-D6B1-4620-98E0-6B60F3A01B78}"/>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17148" cy="145137"/>
    <xdr:sp macro="" textlink="">
      <xdr:nvSpPr>
        <xdr:cNvPr id="1164" name="Text Box 9" hidden="1">
          <a:extLst>
            <a:ext uri="{FF2B5EF4-FFF2-40B4-BE49-F238E27FC236}">
              <a16:creationId xmlns:a16="http://schemas.microsoft.com/office/drawing/2014/main" id="{AB276D66-C9EE-445E-8481-E1B6F39CFFB2}"/>
            </a:ext>
          </a:extLst>
        </xdr:cNvPr>
        <xdr:cNvSpPr txBox="1">
          <a:spLocks noChangeArrowheads="1"/>
        </xdr:cNvSpPr>
      </xdr:nvSpPr>
      <xdr:spPr bwMode="auto">
        <a:xfrm>
          <a:off x="6797040" y="57264300"/>
          <a:ext cx="611135" cy="16556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165" name="Text Box 9" hidden="1">
          <a:extLst>
            <a:ext uri="{FF2B5EF4-FFF2-40B4-BE49-F238E27FC236}">
              <a16:creationId xmlns:a16="http://schemas.microsoft.com/office/drawing/2014/main" id="{591ED6C5-AF4E-4B96-A79B-D556ED7079D0}"/>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90071"/>
    <xdr:sp macro="" textlink="">
      <xdr:nvSpPr>
        <xdr:cNvPr id="1166" name="Text Box 9" hidden="1">
          <a:extLst>
            <a:ext uri="{FF2B5EF4-FFF2-40B4-BE49-F238E27FC236}">
              <a16:creationId xmlns:a16="http://schemas.microsoft.com/office/drawing/2014/main" id="{C87BA148-C891-4B16-8CD4-C6575E5E8052}"/>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80181"/>
    <xdr:sp macro="" textlink="">
      <xdr:nvSpPr>
        <xdr:cNvPr id="1167" name="Text Box 9" hidden="1">
          <a:extLst>
            <a:ext uri="{FF2B5EF4-FFF2-40B4-BE49-F238E27FC236}">
              <a16:creationId xmlns:a16="http://schemas.microsoft.com/office/drawing/2014/main" id="{6C9C5C0E-B0E1-496F-B5C6-FADA0333E132}"/>
            </a:ext>
          </a:extLst>
        </xdr:cNvPr>
        <xdr:cNvSpPr txBox="1">
          <a:spLocks noChangeArrowheads="1"/>
        </xdr:cNvSpPr>
      </xdr:nvSpPr>
      <xdr:spPr bwMode="auto">
        <a:xfrm>
          <a:off x="6797040" y="57264300"/>
          <a:ext cx="79943" cy="20716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6605" cy="181772"/>
    <xdr:sp macro="" textlink="">
      <xdr:nvSpPr>
        <xdr:cNvPr id="1168" name="Text Box 9" hidden="1">
          <a:extLst>
            <a:ext uri="{FF2B5EF4-FFF2-40B4-BE49-F238E27FC236}">
              <a16:creationId xmlns:a16="http://schemas.microsoft.com/office/drawing/2014/main" id="{BB8A2990-2D26-40DC-8D63-26B712A0B9FF}"/>
            </a:ext>
          </a:extLst>
        </xdr:cNvPr>
        <xdr:cNvSpPr txBox="1">
          <a:spLocks noChangeArrowheads="1"/>
        </xdr:cNvSpPr>
      </xdr:nvSpPr>
      <xdr:spPr bwMode="auto">
        <a:xfrm>
          <a:off x="6797040" y="57264300"/>
          <a:ext cx="79943" cy="19829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85665"/>
    <xdr:sp macro="" textlink="">
      <xdr:nvSpPr>
        <xdr:cNvPr id="1169" name="Text Box 9" hidden="1">
          <a:extLst>
            <a:ext uri="{FF2B5EF4-FFF2-40B4-BE49-F238E27FC236}">
              <a16:creationId xmlns:a16="http://schemas.microsoft.com/office/drawing/2014/main" id="{A07E0206-DBD4-451A-A0ED-528B0F24F71F}"/>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400304"/>
    <xdr:sp macro="" textlink="">
      <xdr:nvSpPr>
        <xdr:cNvPr id="1170" name="Text Box 9" hidden="1">
          <a:extLst>
            <a:ext uri="{FF2B5EF4-FFF2-40B4-BE49-F238E27FC236}">
              <a16:creationId xmlns:a16="http://schemas.microsoft.com/office/drawing/2014/main" id="{FE944ECD-4572-41D9-9F32-09C2B0C4AA91}"/>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171" name="Text Box 9" hidden="1">
          <a:extLst>
            <a:ext uri="{FF2B5EF4-FFF2-40B4-BE49-F238E27FC236}">
              <a16:creationId xmlns:a16="http://schemas.microsoft.com/office/drawing/2014/main" id="{1DB033AF-DF73-4E09-87D9-37D518EF01FE}"/>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172" name="Text Box 9" hidden="1">
          <a:extLst>
            <a:ext uri="{FF2B5EF4-FFF2-40B4-BE49-F238E27FC236}">
              <a16:creationId xmlns:a16="http://schemas.microsoft.com/office/drawing/2014/main" id="{6CAEA5A7-796C-45C1-87ED-1248215A4968}"/>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173" name="Text Box 9" hidden="1">
          <a:extLst>
            <a:ext uri="{FF2B5EF4-FFF2-40B4-BE49-F238E27FC236}">
              <a16:creationId xmlns:a16="http://schemas.microsoft.com/office/drawing/2014/main" id="{006C7DA8-C9F0-47F8-B948-F06A08DDAD1C}"/>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174" name="Text Box 9" hidden="1">
          <a:extLst>
            <a:ext uri="{FF2B5EF4-FFF2-40B4-BE49-F238E27FC236}">
              <a16:creationId xmlns:a16="http://schemas.microsoft.com/office/drawing/2014/main" id="{D31C2529-2F24-4555-A9CE-BF9CC85E7948}"/>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175" name="Text Box 9" hidden="1">
          <a:extLst>
            <a:ext uri="{FF2B5EF4-FFF2-40B4-BE49-F238E27FC236}">
              <a16:creationId xmlns:a16="http://schemas.microsoft.com/office/drawing/2014/main" id="{76FADD7B-458D-4180-9F78-816795C0FF1B}"/>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90071"/>
    <xdr:sp macro="" textlink="">
      <xdr:nvSpPr>
        <xdr:cNvPr id="1176" name="Text Box 9" hidden="1">
          <a:extLst>
            <a:ext uri="{FF2B5EF4-FFF2-40B4-BE49-F238E27FC236}">
              <a16:creationId xmlns:a16="http://schemas.microsoft.com/office/drawing/2014/main" id="{572208EF-3ECC-43B7-A200-5D3056DFC3D9}"/>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85665"/>
    <xdr:sp macro="" textlink="">
      <xdr:nvSpPr>
        <xdr:cNvPr id="1177" name="Text Box 9" hidden="1">
          <a:extLst>
            <a:ext uri="{FF2B5EF4-FFF2-40B4-BE49-F238E27FC236}">
              <a16:creationId xmlns:a16="http://schemas.microsoft.com/office/drawing/2014/main" id="{9BF1C6DB-F609-4404-853E-BB8591D814FF}"/>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400304"/>
    <xdr:sp macro="" textlink="">
      <xdr:nvSpPr>
        <xdr:cNvPr id="1178" name="Text Box 9" hidden="1">
          <a:extLst>
            <a:ext uri="{FF2B5EF4-FFF2-40B4-BE49-F238E27FC236}">
              <a16:creationId xmlns:a16="http://schemas.microsoft.com/office/drawing/2014/main" id="{C1E01224-2D08-46B8-9052-2B2C896C66C9}"/>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179" name="Text Box 9" hidden="1">
          <a:extLst>
            <a:ext uri="{FF2B5EF4-FFF2-40B4-BE49-F238E27FC236}">
              <a16:creationId xmlns:a16="http://schemas.microsoft.com/office/drawing/2014/main" id="{6C0C5111-1E95-498B-B46C-8A9A7838F444}"/>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180" name="Text Box 9" hidden="1">
          <a:extLst>
            <a:ext uri="{FF2B5EF4-FFF2-40B4-BE49-F238E27FC236}">
              <a16:creationId xmlns:a16="http://schemas.microsoft.com/office/drawing/2014/main" id="{1F3E7ACF-63B0-40BA-AB5F-E4F20B63B252}"/>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181" name="Text Box 9" hidden="1">
          <a:extLst>
            <a:ext uri="{FF2B5EF4-FFF2-40B4-BE49-F238E27FC236}">
              <a16:creationId xmlns:a16="http://schemas.microsoft.com/office/drawing/2014/main" id="{E367DDF7-0ACA-4C29-A083-9BCE1664375F}"/>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182" name="Text Box 9" hidden="1">
          <a:extLst>
            <a:ext uri="{FF2B5EF4-FFF2-40B4-BE49-F238E27FC236}">
              <a16:creationId xmlns:a16="http://schemas.microsoft.com/office/drawing/2014/main" id="{EA58F18E-1AA6-437D-AD63-8A38C9C8DA15}"/>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183" name="Text Box 9" hidden="1">
          <a:extLst>
            <a:ext uri="{FF2B5EF4-FFF2-40B4-BE49-F238E27FC236}">
              <a16:creationId xmlns:a16="http://schemas.microsoft.com/office/drawing/2014/main" id="{B3ADC2CC-E84C-4063-A4E1-A0D7CC9912BE}"/>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90071"/>
    <xdr:sp macro="" textlink="">
      <xdr:nvSpPr>
        <xdr:cNvPr id="1184" name="Text Box 9" hidden="1">
          <a:extLst>
            <a:ext uri="{FF2B5EF4-FFF2-40B4-BE49-F238E27FC236}">
              <a16:creationId xmlns:a16="http://schemas.microsoft.com/office/drawing/2014/main" id="{C435AA2B-0A9E-40F6-981B-3EFE61296A6A}"/>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85665"/>
    <xdr:sp macro="" textlink="">
      <xdr:nvSpPr>
        <xdr:cNvPr id="1185" name="Text Box 9" hidden="1">
          <a:extLst>
            <a:ext uri="{FF2B5EF4-FFF2-40B4-BE49-F238E27FC236}">
              <a16:creationId xmlns:a16="http://schemas.microsoft.com/office/drawing/2014/main" id="{C70A6F52-5A66-4F7E-BA93-D18F77E56B87}"/>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400304"/>
    <xdr:sp macro="" textlink="">
      <xdr:nvSpPr>
        <xdr:cNvPr id="1186" name="Text Box 9" hidden="1">
          <a:extLst>
            <a:ext uri="{FF2B5EF4-FFF2-40B4-BE49-F238E27FC236}">
              <a16:creationId xmlns:a16="http://schemas.microsoft.com/office/drawing/2014/main" id="{307BB88F-117B-4CA2-B9F2-7AF7E95865A3}"/>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187" name="Text Box 9" hidden="1">
          <a:extLst>
            <a:ext uri="{FF2B5EF4-FFF2-40B4-BE49-F238E27FC236}">
              <a16:creationId xmlns:a16="http://schemas.microsoft.com/office/drawing/2014/main" id="{38719653-8C3B-4E85-9675-FB43E9F679EF}"/>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188" name="Text Box 9" hidden="1">
          <a:extLst>
            <a:ext uri="{FF2B5EF4-FFF2-40B4-BE49-F238E27FC236}">
              <a16:creationId xmlns:a16="http://schemas.microsoft.com/office/drawing/2014/main" id="{5E4D9838-7064-47E5-A3ED-1625D313543C}"/>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294544"/>
    <xdr:sp macro="" textlink="">
      <xdr:nvSpPr>
        <xdr:cNvPr id="1189" name="Text Box 9" hidden="1">
          <a:extLst>
            <a:ext uri="{FF2B5EF4-FFF2-40B4-BE49-F238E27FC236}">
              <a16:creationId xmlns:a16="http://schemas.microsoft.com/office/drawing/2014/main" id="{6BC1FB1C-05CE-4C8A-8F41-EDDC59589A39}"/>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6165" cy="404662"/>
    <xdr:sp macro="" textlink="">
      <xdr:nvSpPr>
        <xdr:cNvPr id="1190" name="Text Box 9" hidden="1">
          <a:extLst>
            <a:ext uri="{FF2B5EF4-FFF2-40B4-BE49-F238E27FC236}">
              <a16:creationId xmlns:a16="http://schemas.microsoft.com/office/drawing/2014/main" id="{CDF1CAB7-96A4-4014-AC56-57E5B3320698}"/>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69950" cy="406891"/>
    <xdr:sp macro="" textlink="">
      <xdr:nvSpPr>
        <xdr:cNvPr id="1191" name="Text Box 9" hidden="1">
          <a:extLst>
            <a:ext uri="{FF2B5EF4-FFF2-40B4-BE49-F238E27FC236}">
              <a16:creationId xmlns:a16="http://schemas.microsoft.com/office/drawing/2014/main" id="{97827970-EEB8-4AB5-B52B-AAD83F246D2F}"/>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72376" cy="290071"/>
    <xdr:sp macro="" textlink="">
      <xdr:nvSpPr>
        <xdr:cNvPr id="1192" name="Text Box 9" hidden="1">
          <a:extLst>
            <a:ext uri="{FF2B5EF4-FFF2-40B4-BE49-F238E27FC236}">
              <a16:creationId xmlns:a16="http://schemas.microsoft.com/office/drawing/2014/main" id="{E3BB6ED2-BCCA-4B71-852D-742D480F23C5}"/>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285665"/>
    <xdr:sp macro="" textlink="">
      <xdr:nvSpPr>
        <xdr:cNvPr id="1193" name="Text Box 9" hidden="1">
          <a:extLst>
            <a:ext uri="{FF2B5EF4-FFF2-40B4-BE49-F238E27FC236}">
              <a16:creationId xmlns:a16="http://schemas.microsoft.com/office/drawing/2014/main" id="{2A7A78C3-DC2C-4906-8144-A1A898339726}"/>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130</xdr:row>
      <xdr:rowOff>0</xdr:rowOff>
    </xdr:from>
    <xdr:ext cx="92903" cy="400304"/>
    <xdr:sp macro="" textlink="">
      <xdr:nvSpPr>
        <xdr:cNvPr id="1194" name="Text Box 9" hidden="1">
          <a:extLst>
            <a:ext uri="{FF2B5EF4-FFF2-40B4-BE49-F238E27FC236}">
              <a16:creationId xmlns:a16="http://schemas.microsoft.com/office/drawing/2014/main" id="{FD80FFCB-394B-4154-95E2-E25F9C98E89A}"/>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87454" cy="375825"/>
    <xdr:sp macro="" textlink="">
      <xdr:nvSpPr>
        <xdr:cNvPr id="1195" name="Text Box 9" hidden="1">
          <a:extLst>
            <a:ext uri="{FF2B5EF4-FFF2-40B4-BE49-F238E27FC236}">
              <a16:creationId xmlns:a16="http://schemas.microsoft.com/office/drawing/2014/main" id="{8AC34F75-8D9D-4004-993E-32AA7B662E5F}"/>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130</xdr:row>
      <xdr:rowOff>0</xdr:rowOff>
    </xdr:from>
    <xdr:ext cx="90558" cy="267754"/>
    <xdr:sp macro="" textlink="">
      <xdr:nvSpPr>
        <xdr:cNvPr id="1196" name="Text Box 9" hidden="1">
          <a:extLst>
            <a:ext uri="{FF2B5EF4-FFF2-40B4-BE49-F238E27FC236}">
              <a16:creationId xmlns:a16="http://schemas.microsoft.com/office/drawing/2014/main" id="{B2606448-E212-4CF5-9DF1-10F373D12F0C}"/>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103526" cy="291440"/>
    <xdr:sp macro="" textlink="">
      <xdr:nvSpPr>
        <xdr:cNvPr id="1197" name="Text Box 9" hidden="1">
          <a:extLst>
            <a:ext uri="{FF2B5EF4-FFF2-40B4-BE49-F238E27FC236}">
              <a16:creationId xmlns:a16="http://schemas.microsoft.com/office/drawing/2014/main" id="{F5C37967-BD58-4DE3-81A2-62CB29AFDA4A}"/>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89635"/>
    <xdr:sp macro="" textlink="">
      <xdr:nvSpPr>
        <xdr:cNvPr id="1198" name="Text Box 9" hidden="1">
          <a:extLst>
            <a:ext uri="{FF2B5EF4-FFF2-40B4-BE49-F238E27FC236}">
              <a16:creationId xmlns:a16="http://schemas.microsoft.com/office/drawing/2014/main" id="{AC7A42C7-01F4-418B-9F4E-B1B6B23EE9B2}"/>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199" name="Text Box 9" hidden="1">
          <a:extLst>
            <a:ext uri="{FF2B5EF4-FFF2-40B4-BE49-F238E27FC236}">
              <a16:creationId xmlns:a16="http://schemas.microsoft.com/office/drawing/2014/main" id="{AB8ADF3F-7551-4F63-B8E7-B9FF1C9C00B6}"/>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00" name="Text Box 9" hidden="1">
          <a:extLst>
            <a:ext uri="{FF2B5EF4-FFF2-40B4-BE49-F238E27FC236}">
              <a16:creationId xmlns:a16="http://schemas.microsoft.com/office/drawing/2014/main" id="{632F14B0-EAEB-46B9-8A46-C85B95358A50}"/>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462"/>
    <xdr:sp macro="" textlink="">
      <xdr:nvSpPr>
        <xdr:cNvPr id="1201" name="Text Box 9" hidden="1">
          <a:extLst>
            <a:ext uri="{FF2B5EF4-FFF2-40B4-BE49-F238E27FC236}">
              <a16:creationId xmlns:a16="http://schemas.microsoft.com/office/drawing/2014/main" id="{08590881-4F06-436D-AC25-11C1285ECA6F}"/>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462"/>
    <xdr:sp macro="" textlink="">
      <xdr:nvSpPr>
        <xdr:cNvPr id="1202" name="Text Box 9" hidden="1">
          <a:extLst>
            <a:ext uri="{FF2B5EF4-FFF2-40B4-BE49-F238E27FC236}">
              <a16:creationId xmlns:a16="http://schemas.microsoft.com/office/drawing/2014/main" id="{A9573DE6-9CE0-4F98-922E-517D36F01518}"/>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03"/>
    <xdr:sp macro="" textlink="">
      <xdr:nvSpPr>
        <xdr:cNvPr id="1203" name="Text Box 9" hidden="1">
          <a:extLst>
            <a:ext uri="{FF2B5EF4-FFF2-40B4-BE49-F238E27FC236}">
              <a16:creationId xmlns:a16="http://schemas.microsoft.com/office/drawing/2014/main" id="{AB4EC887-875B-4A7F-BF55-8C6A941E2B26}"/>
            </a:ext>
          </a:extLst>
        </xdr:cNvPr>
        <xdr:cNvSpPr txBox="1">
          <a:spLocks noChangeArrowheads="1"/>
        </xdr:cNvSpPr>
      </xdr:nvSpPr>
      <xdr:spPr bwMode="auto">
        <a:xfrm>
          <a:off x="6797040" y="2739307"/>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462"/>
    <xdr:sp macro="" textlink="">
      <xdr:nvSpPr>
        <xdr:cNvPr id="1204" name="Text Box 9" hidden="1">
          <a:extLst>
            <a:ext uri="{FF2B5EF4-FFF2-40B4-BE49-F238E27FC236}">
              <a16:creationId xmlns:a16="http://schemas.microsoft.com/office/drawing/2014/main" id="{842A951F-7280-4925-8CA5-50B186AF46DF}"/>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462"/>
    <xdr:sp macro="" textlink="">
      <xdr:nvSpPr>
        <xdr:cNvPr id="1205" name="Text Box 9" hidden="1">
          <a:extLst>
            <a:ext uri="{FF2B5EF4-FFF2-40B4-BE49-F238E27FC236}">
              <a16:creationId xmlns:a16="http://schemas.microsoft.com/office/drawing/2014/main" id="{51931F89-43BD-4013-B809-E59381F891F4}"/>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03"/>
    <xdr:sp macro="" textlink="">
      <xdr:nvSpPr>
        <xdr:cNvPr id="1206" name="Text Box 9" hidden="1">
          <a:extLst>
            <a:ext uri="{FF2B5EF4-FFF2-40B4-BE49-F238E27FC236}">
              <a16:creationId xmlns:a16="http://schemas.microsoft.com/office/drawing/2014/main" id="{7C0AA6F1-FB3A-447C-B18D-0ECB6D01795D}"/>
            </a:ext>
          </a:extLst>
        </xdr:cNvPr>
        <xdr:cNvSpPr txBox="1">
          <a:spLocks noChangeArrowheads="1"/>
        </xdr:cNvSpPr>
      </xdr:nvSpPr>
      <xdr:spPr bwMode="auto">
        <a:xfrm>
          <a:off x="6797040" y="2739307"/>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103526" cy="291440"/>
    <xdr:sp macro="" textlink="">
      <xdr:nvSpPr>
        <xdr:cNvPr id="1207" name="Text Box 9" hidden="1">
          <a:extLst>
            <a:ext uri="{FF2B5EF4-FFF2-40B4-BE49-F238E27FC236}">
              <a16:creationId xmlns:a16="http://schemas.microsoft.com/office/drawing/2014/main" id="{526AD518-22F7-45B2-BC3C-DD55CCDB44C2}"/>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89635"/>
    <xdr:sp macro="" textlink="">
      <xdr:nvSpPr>
        <xdr:cNvPr id="1208" name="Text Box 9" hidden="1">
          <a:extLst>
            <a:ext uri="{FF2B5EF4-FFF2-40B4-BE49-F238E27FC236}">
              <a16:creationId xmlns:a16="http://schemas.microsoft.com/office/drawing/2014/main" id="{16698814-0EC9-4CEE-B4B9-CB4672A00A2D}"/>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209" name="Text Box 9" hidden="1">
          <a:extLst>
            <a:ext uri="{FF2B5EF4-FFF2-40B4-BE49-F238E27FC236}">
              <a16:creationId xmlns:a16="http://schemas.microsoft.com/office/drawing/2014/main" id="{39725964-2CF7-4033-824C-8487D390764E}"/>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10" name="Text Box 9" hidden="1">
          <a:extLst>
            <a:ext uri="{FF2B5EF4-FFF2-40B4-BE49-F238E27FC236}">
              <a16:creationId xmlns:a16="http://schemas.microsoft.com/office/drawing/2014/main" id="{2761589F-EDF5-4B0F-8E32-E8AA5CFE7F11}"/>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1211" name="Text Box 9" hidden="1">
          <a:extLst>
            <a:ext uri="{FF2B5EF4-FFF2-40B4-BE49-F238E27FC236}">
              <a16:creationId xmlns:a16="http://schemas.microsoft.com/office/drawing/2014/main" id="{4633B044-7C59-4DD8-9FE9-E2620485899D}"/>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1212" name="Text Box 9" hidden="1">
          <a:extLst>
            <a:ext uri="{FF2B5EF4-FFF2-40B4-BE49-F238E27FC236}">
              <a16:creationId xmlns:a16="http://schemas.microsoft.com/office/drawing/2014/main" id="{DE4A4E78-4C0B-4659-9C15-A35F3BBE455D}"/>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635"/>
    <xdr:sp macro="" textlink="">
      <xdr:nvSpPr>
        <xdr:cNvPr id="1213" name="Text Box 9" hidden="1">
          <a:extLst>
            <a:ext uri="{FF2B5EF4-FFF2-40B4-BE49-F238E27FC236}">
              <a16:creationId xmlns:a16="http://schemas.microsoft.com/office/drawing/2014/main" id="{210DF397-3EE0-47B0-ADD8-FFCDF3FFFB5C}"/>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1214" name="Text Box 9" hidden="1">
          <a:extLst>
            <a:ext uri="{FF2B5EF4-FFF2-40B4-BE49-F238E27FC236}">
              <a16:creationId xmlns:a16="http://schemas.microsoft.com/office/drawing/2014/main" id="{9ABCFC45-5474-45A3-8486-353286E58C7C}"/>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1215" name="Text Box 9" hidden="1">
          <a:extLst>
            <a:ext uri="{FF2B5EF4-FFF2-40B4-BE49-F238E27FC236}">
              <a16:creationId xmlns:a16="http://schemas.microsoft.com/office/drawing/2014/main" id="{CA2F91D3-589C-4588-8960-BBD1A574C3C5}"/>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635"/>
    <xdr:sp macro="" textlink="">
      <xdr:nvSpPr>
        <xdr:cNvPr id="1216" name="Text Box 9" hidden="1">
          <a:extLst>
            <a:ext uri="{FF2B5EF4-FFF2-40B4-BE49-F238E27FC236}">
              <a16:creationId xmlns:a16="http://schemas.microsoft.com/office/drawing/2014/main" id="{BDFF1739-9132-4E9D-A9C6-3F422E015F1B}"/>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1217" name="Text Box 9" hidden="1">
          <a:extLst>
            <a:ext uri="{FF2B5EF4-FFF2-40B4-BE49-F238E27FC236}">
              <a16:creationId xmlns:a16="http://schemas.microsoft.com/office/drawing/2014/main" id="{BCC3BC8C-1A0A-4D63-8DA2-63FA8C38CC8D}"/>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1218" name="Text Box 9" hidden="1">
          <a:extLst>
            <a:ext uri="{FF2B5EF4-FFF2-40B4-BE49-F238E27FC236}">
              <a16:creationId xmlns:a16="http://schemas.microsoft.com/office/drawing/2014/main" id="{E29089CA-B4B6-480B-9600-B1F5E16E94BE}"/>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219" name="Text Box 9" hidden="1">
          <a:extLst>
            <a:ext uri="{FF2B5EF4-FFF2-40B4-BE49-F238E27FC236}">
              <a16:creationId xmlns:a16="http://schemas.microsoft.com/office/drawing/2014/main" id="{83DEE9DB-A832-4FD9-B7CC-D66D848DDE39}"/>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20" name="Text Box 9" hidden="1">
          <a:extLst>
            <a:ext uri="{FF2B5EF4-FFF2-40B4-BE49-F238E27FC236}">
              <a16:creationId xmlns:a16="http://schemas.microsoft.com/office/drawing/2014/main" id="{B4CBE355-E6F5-490D-BF86-39A58019C176}"/>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103526" cy="291440"/>
    <xdr:sp macro="" textlink="">
      <xdr:nvSpPr>
        <xdr:cNvPr id="1221" name="Text Box 9" hidden="1">
          <a:extLst>
            <a:ext uri="{FF2B5EF4-FFF2-40B4-BE49-F238E27FC236}">
              <a16:creationId xmlns:a16="http://schemas.microsoft.com/office/drawing/2014/main" id="{D3450E32-5DD3-4733-8BAA-1E099B73E1D4}"/>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89635"/>
    <xdr:sp macro="" textlink="">
      <xdr:nvSpPr>
        <xdr:cNvPr id="1222" name="Text Box 9" hidden="1">
          <a:extLst>
            <a:ext uri="{FF2B5EF4-FFF2-40B4-BE49-F238E27FC236}">
              <a16:creationId xmlns:a16="http://schemas.microsoft.com/office/drawing/2014/main" id="{546E082C-309D-4666-BB7B-FEADDB639C8D}"/>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223" name="Text Box 9" hidden="1">
          <a:extLst>
            <a:ext uri="{FF2B5EF4-FFF2-40B4-BE49-F238E27FC236}">
              <a16:creationId xmlns:a16="http://schemas.microsoft.com/office/drawing/2014/main" id="{34DA0B3A-D20A-4A71-8418-FC4B989D9567}"/>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24" name="Text Box 9" hidden="1">
          <a:extLst>
            <a:ext uri="{FF2B5EF4-FFF2-40B4-BE49-F238E27FC236}">
              <a16:creationId xmlns:a16="http://schemas.microsoft.com/office/drawing/2014/main" id="{5972AF53-5BB6-4922-9338-0C9D27C8DE9C}"/>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1225" name="Text Box 9" hidden="1">
          <a:extLst>
            <a:ext uri="{FF2B5EF4-FFF2-40B4-BE49-F238E27FC236}">
              <a16:creationId xmlns:a16="http://schemas.microsoft.com/office/drawing/2014/main" id="{77DFAD29-2069-44DA-BBB9-172510D726B1}"/>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1226" name="Text Box 9" hidden="1">
          <a:extLst>
            <a:ext uri="{FF2B5EF4-FFF2-40B4-BE49-F238E27FC236}">
              <a16:creationId xmlns:a16="http://schemas.microsoft.com/office/drawing/2014/main" id="{59960E2F-1838-4954-96FF-BA1CFD69D6F7}"/>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227" name="Text Box 9" hidden="1">
          <a:extLst>
            <a:ext uri="{FF2B5EF4-FFF2-40B4-BE49-F238E27FC236}">
              <a16:creationId xmlns:a16="http://schemas.microsoft.com/office/drawing/2014/main" id="{60801B1E-F52F-444E-B6B0-A402749087A0}"/>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28" name="Text Box 9" hidden="1">
          <a:extLst>
            <a:ext uri="{FF2B5EF4-FFF2-40B4-BE49-F238E27FC236}">
              <a16:creationId xmlns:a16="http://schemas.microsoft.com/office/drawing/2014/main" id="{D3048B4D-F700-4114-B75A-F435BD00E9E3}"/>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1229" name="Text Box 9" hidden="1">
          <a:extLst>
            <a:ext uri="{FF2B5EF4-FFF2-40B4-BE49-F238E27FC236}">
              <a16:creationId xmlns:a16="http://schemas.microsoft.com/office/drawing/2014/main" id="{31AB7974-FD04-47F6-B643-5D393E96F427}"/>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1230" name="Text Box 9" hidden="1">
          <a:extLst>
            <a:ext uri="{FF2B5EF4-FFF2-40B4-BE49-F238E27FC236}">
              <a16:creationId xmlns:a16="http://schemas.microsoft.com/office/drawing/2014/main" id="{F7CF794C-5FD6-4E09-8CF7-A6EF9F5D089B}"/>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231" name="Text Box 9" hidden="1">
          <a:extLst>
            <a:ext uri="{FF2B5EF4-FFF2-40B4-BE49-F238E27FC236}">
              <a16:creationId xmlns:a16="http://schemas.microsoft.com/office/drawing/2014/main" id="{DEDDF165-3CEE-47A0-A086-5F64D7BA07CA}"/>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32" name="Text Box 9" hidden="1">
          <a:extLst>
            <a:ext uri="{FF2B5EF4-FFF2-40B4-BE49-F238E27FC236}">
              <a16:creationId xmlns:a16="http://schemas.microsoft.com/office/drawing/2014/main" id="{0BCEB615-8246-450C-8004-2005F76450A1}"/>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1233" name="Text Box 9" hidden="1">
          <a:extLst>
            <a:ext uri="{FF2B5EF4-FFF2-40B4-BE49-F238E27FC236}">
              <a16:creationId xmlns:a16="http://schemas.microsoft.com/office/drawing/2014/main" id="{AAE82292-C352-47E2-95E6-A92F35A250CA}"/>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1234" name="Text Box 9" hidden="1">
          <a:extLst>
            <a:ext uri="{FF2B5EF4-FFF2-40B4-BE49-F238E27FC236}">
              <a16:creationId xmlns:a16="http://schemas.microsoft.com/office/drawing/2014/main" id="{846E6351-28EE-4655-983A-643438932FE5}"/>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235" name="Text Box 9" hidden="1">
          <a:extLst>
            <a:ext uri="{FF2B5EF4-FFF2-40B4-BE49-F238E27FC236}">
              <a16:creationId xmlns:a16="http://schemas.microsoft.com/office/drawing/2014/main" id="{6457CC35-0152-4BD0-8C8E-7F7C9BAE4CF9}"/>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36" name="Text Box 9" hidden="1">
          <a:extLst>
            <a:ext uri="{FF2B5EF4-FFF2-40B4-BE49-F238E27FC236}">
              <a16:creationId xmlns:a16="http://schemas.microsoft.com/office/drawing/2014/main" id="{C516FA35-F7A0-48C4-8A13-7D43CB165C64}"/>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1237" name="Text Box 9" hidden="1">
          <a:extLst>
            <a:ext uri="{FF2B5EF4-FFF2-40B4-BE49-F238E27FC236}">
              <a16:creationId xmlns:a16="http://schemas.microsoft.com/office/drawing/2014/main" id="{38600BBB-4247-4C29-8F55-541EEB83DD4A}"/>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1238" name="Text Box 9" hidden="1">
          <a:extLst>
            <a:ext uri="{FF2B5EF4-FFF2-40B4-BE49-F238E27FC236}">
              <a16:creationId xmlns:a16="http://schemas.microsoft.com/office/drawing/2014/main" id="{19CD05B1-9A30-49A4-8260-22F3F36B8CF0}"/>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635"/>
    <xdr:sp macro="" textlink="">
      <xdr:nvSpPr>
        <xdr:cNvPr id="1239" name="Text Box 9" hidden="1">
          <a:extLst>
            <a:ext uri="{FF2B5EF4-FFF2-40B4-BE49-F238E27FC236}">
              <a16:creationId xmlns:a16="http://schemas.microsoft.com/office/drawing/2014/main" id="{BAA003ED-2E86-4FF4-9270-C0BF2A9E77D3}"/>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1240" name="Text Box 9" hidden="1">
          <a:extLst>
            <a:ext uri="{FF2B5EF4-FFF2-40B4-BE49-F238E27FC236}">
              <a16:creationId xmlns:a16="http://schemas.microsoft.com/office/drawing/2014/main" id="{E46EED4D-42C0-43E1-BAE9-F3F7AA8B1AC8}"/>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595"/>
    <xdr:sp macro="" textlink="">
      <xdr:nvSpPr>
        <xdr:cNvPr id="1241" name="Text Box 9" hidden="1">
          <a:extLst>
            <a:ext uri="{FF2B5EF4-FFF2-40B4-BE49-F238E27FC236}">
              <a16:creationId xmlns:a16="http://schemas.microsoft.com/office/drawing/2014/main" id="{B75689D7-ABFF-4E60-9FA6-A7C6122AED1F}"/>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617148" cy="143635"/>
    <xdr:sp macro="" textlink="">
      <xdr:nvSpPr>
        <xdr:cNvPr id="1242" name="Text Box 9" hidden="1">
          <a:extLst>
            <a:ext uri="{FF2B5EF4-FFF2-40B4-BE49-F238E27FC236}">
              <a16:creationId xmlns:a16="http://schemas.microsoft.com/office/drawing/2014/main" id="{06A4510F-2A83-4325-8033-59DAC88531A0}"/>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1243" name="Text Box 9" hidden="1">
          <a:extLst>
            <a:ext uri="{FF2B5EF4-FFF2-40B4-BE49-F238E27FC236}">
              <a16:creationId xmlns:a16="http://schemas.microsoft.com/office/drawing/2014/main" id="{243CAC0A-C087-4C42-9FAA-24DD8C9F5A9D}"/>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1244" name="Text Box 9" hidden="1">
          <a:extLst>
            <a:ext uri="{FF2B5EF4-FFF2-40B4-BE49-F238E27FC236}">
              <a16:creationId xmlns:a16="http://schemas.microsoft.com/office/drawing/2014/main" id="{996DBC6F-1B3E-47AB-9D49-A70BF6F54358}"/>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245" name="Text Box 9" hidden="1">
          <a:extLst>
            <a:ext uri="{FF2B5EF4-FFF2-40B4-BE49-F238E27FC236}">
              <a16:creationId xmlns:a16="http://schemas.microsoft.com/office/drawing/2014/main" id="{E5299087-9B5D-47D7-B205-4D581B04EA9F}"/>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46" name="Text Box 9" hidden="1">
          <a:extLst>
            <a:ext uri="{FF2B5EF4-FFF2-40B4-BE49-F238E27FC236}">
              <a16:creationId xmlns:a16="http://schemas.microsoft.com/office/drawing/2014/main" id="{96135807-5F6F-4963-B76A-37B72ADD251B}"/>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1247" name="Text Box 9" hidden="1">
          <a:extLst>
            <a:ext uri="{FF2B5EF4-FFF2-40B4-BE49-F238E27FC236}">
              <a16:creationId xmlns:a16="http://schemas.microsoft.com/office/drawing/2014/main" id="{A7CF5CBC-30A4-464A-AAF7-EAD6CF1F1324}"/>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1248" name="Text Box 9" hidden="1">
          <a:extLst>
            <a:ext uri="{FF2B5EF4-FFF2-40B4-BE49-F238E27FC236}">
              <a16:creationId xmlns:a16="http://schemas.microsoft.com/office/drawing/2014/main" id="{ADECE896-966E-4894-9B9F-C6F58C91BC98}"/>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249" name="Text Box 9" hidden="1">
          <a:extLst>
            <a:ext uri="{FF2B5EF4-FFF2-40B4-BE49-F238E27FC236}">
              <a16:creationId xmlns:a16="http://schemas.microsoft.com/office/drawing/2014/main" id="{11BB06DC-E986-4C64-9CD6-B9264876F577}"/>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50" name="Text Box 9" hidden="1">
          <a:extLst>
            <a:ext uri="{FF2B5EF4-FFF2-40B4-BE49-F238E27FC236}">
              <a16:creationId xmlns:a16="http://schemas.microsoft.com/office/drawing/2014/main" id="{09678C52-7612-4EC3-90DE-862A5E4D08B1}"/>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1251" name="Text Box 9" hidden="1">
          <a:extLst>
            <a:ext uri="{FF2B5EF4-FFF2-40B4-BE49-F238E27FC236}">
              <a16:creationId xmlns:a16="http://schemas.microsoft.com/office/drawing/2014/main" id="{A5B9A3AF-E3CD-47FF-9688-8261D0D2AEAB}"/>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1252" name="Text Box 9" hidden="1">
          <a:extLst>
            <a:ext uri="{FF2B5EF4-FFF2-40B4-BE49-F238E27FC236}">
              <a16:creationId xmlns:a16="http://schemas.microsoft.com/office/drawing/2014/main" id="{FF888854-0687-48F6-8716-5C50A96AC4A6}"/>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253" name="Text Box 9" hidden="1">
          <a:extLst>
            <a:ext uri="{FF2B5EF4-FFF2-40B4-BE49-F238E27FC236}">
              <a16:creationId xmlns:a16="http://schemas.microsoft.com/office/drawing/2014/main" id="{4EDE90C6-683D-41AB-9506-79AAE585F3A4}"/>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54" name="Text Box 9" hidden="1">
          <a:extLst>
            <a:ext uri="{FF2B5EF4-FFF2-40B4-BE49-F238E27FC236}">
              <a16:creationId xmlns:a16="http://schemas.microsoft.com/office/drawing/2014/main" id="{9061490C-A09C-48D0-B645-3052DCCCE071}"/>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291524"/>
    <xdr:sp macro="" textlink="">
      <xdr:nvSpPr>
        <xdr:cNvPr id="1255" name="Text Box 9" hidden="1">
          <a:extLst>
            <a:ext uri="{FF2B5EF4-FFF2-40B4-BE49-F238E27FC236}">
              <a16:creationId xmlns:a16="http://schemas.microsoft.com/office/drawing/2014/main" id="{BAA59B82-ECE9-448B-B8A7-8EFF99C4EF47}"/>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4</xdr:col>
      <xdr:colOff>2251</xdr:colOff>
      <xdr:row>79</xdr:row>
      <xdr:rowOff>514267</xdr:rowOff>
    </xdr:from>
    <xdr:ext cx="95806" cy="396421"/>
    <xdr:sp macro="" textlink="">
      <xdr:nvSpPr>
        <xdr:cNvPr id="1256" name="Text Box 9" hidden="1">
          <a:extLst>
            <a:ext uri="{FF2B5EF4-FFF2-40B4-BE49-F238E27FC236}">
              <a16:creationId xmlns:a16="http://schemas.microsoft.com/office/drawing/2014/main" id="{67066DC5-8AE6-400A-A93C-44A7C5D1E7B4}"/>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697" cy="382117"/>
    <xdr:sp macro="" textlink="">
      <xdr:nvSpPr>
        <xdr:cNvPr id="1257" name="Text Box 9" hidden="1">
          <a:extLst>
            <a:ext uri="{FF2B5EF4-FFF2-40B4-BE49-F238E27FC236}">
              <a16:creationId xmlns:a16="http://schemas.microsoft.com/office/drawing/2014/main" id="{AC04BFD6-C014-498B-9898-A0C16B673E93}"/>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497205</xdr:colOff>
      <xdr:row>79</xdr:row>
      <xdr:rowOff>514267</xdr:rowOff>
    </xdr:from>
    <xdr:ext cx="89164" cy="247741"/>
    <xdr:sp macro="" textlink="">
      <xdr:nvSpPr>
        <xdr:cNvPr id="1258" name="Text Box 9" hidden="1">
          <a:extLst>
            <a:ext uri="{FF2B5EF4-FFF2-40B4-BE49-F238E27FC236}">
              <a16:creationId xmlns:a16="http://schemas.microsoft.com/office/drawing/2014/main" id="{60001A86-F979-4818-88B2-A4296396A98D}"/>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259" name="Text Box 9" hidden="1">
          <a:extLst>
            <a:ext uri="{FF2B5EF4-FFF2-40B4-BE49-F238E27FC236}">
              <a16:creationId xmlns:a16="http://schemas.microsoft.com/office/drawing/2014/main" id="{4A227476-F41E-42D3-843D-3DE8BDC81806}"/>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260" name="Text Box 9" hidden="1">
          <a:extLst>
            <a:ext uri="{FF2B5EF4-FFF2-40B4-BE49-F238E27FC236}">
              <a16:creationId xmlns:a16="http://schemas.microsoft.com/office/drawing/2014/main" id="{510821B1-6621-494F-93D4-5B449FAB0C74}"/>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261" name="Text Box 9" hidden="1">
          <a:extLst>
            <a:ext uri="{FF2B5EF4-FFF2-40B4-BE49-F238E27FC236}">
              <a16:creationId xmlns:a16="http://schemas.microsoft.com/office/drawing/2014/main" id="{9428EBCB-C5FD-43B8-9E80-4887A8A1A025}"/>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9950" cy="270157"/>
    <xdr:sp macro="" textlink="">
      <xdr:nvSpPr>
        <xdr:cNvPr id="1262" name="Text Box 9" hidden="1">
          <a:extLst>
            <a:ext uri="{FF2B5EF4-FFF2-40B4-BE49-F238E27FC236}">
              <a16:creationId xmlns:a16="http://schemas.microsoft.com/office/drawing/2014/main" id="{AB1ACAD8-9978-4FE7-A35E-DE47B74F850D}"/>
            </a:ext>
          </a:extLst>
        </xdr:cNvPr>
        <xdr:cNvSpPr txBox="1">
          <a:spLocks noChangeArrowheads="1"/>
        </xdr:cNvSpPr>
      </xdr:nvSpPr>
      <xdr:spPr bwMode="auto">
        <a:xfrm>
          <a:off x="6781800" y="2743200"/>
          <a:ext cx="69950"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3026" cy="283297"/>
    <xdr:sp macro="" textlink="">
      <xdr:nvSpPr>
        <xdr:cNvPr id="1263" name="Text Box 9" hidden="1">
          <a:extLst>
            <a:ext uri="{FF2B5EF4-FFF2-40B4-BE49-F238E27FC236}">
              <a16:creationId xmlns:a16="http://schemas.microsoft.com/office/drawing/2014/main" id="{6FBE1552-D8C0-4A70-BFDA-0CC10C3B2615}"/>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3978"/>
    <xdr:sp macro="" textlink="">
      <xdr:nvSpPr>
        <xdr:cNvPr id="1264" name="Text Box 9" hidden="1">
          <a:extLst>
            <a:ext uri="{FF2B5EF4-FFF2-40B4-BE49-F238E27FC236}">
              <a16:creationId xmlns:a16="http://schemas.microsoft.com/office/drawing/2014/main" id="{3F983FE1-6F2C-4A3F-8329-CF1274319024}"/>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265" name="Text Box 9" hidden="1">
          <a:extLst>
            <a:ext uri="{FF2B5EF4-FFF2-40B4-BE49-F238E27FC236}">
              <a16:creationId xmlns:a16="http://schemas.microsoft.com/office/drawing/2014/main" id="{047662FD-DDA6-4631-BDBB-7A6A9259ED15}"/>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266" name="Text Box 9" hidden="1">
          <a:extLst>
            <a:ext uri="{FF2B5EF4-FFF2-40B4-BE49-F238E27FC236}">
              <a16:creationId xmlns:a16="http://schemas.microsoft.com/office/drawing/2014/main" id="{E6CF9885-2509-48E4-8EFA-59612AB63BF9}"/>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301" cy="176119"/>
    <xdr:sp macro="" textlink="">
      <xdr:nvSpPr>
        <xdr:cNvPr id="1267" name="Text Box 9" hidden="1">
          <a:extLst>
            <a:ext uri="{FF2B5EF4-FFF2-40B4-BE49-F238E27FC236}">
              <a16:creationId xmlns:a16="http://schemas.microsoft.com/office/drawing/2014/main" id="{78011C89-8BFA-4CC6-B2BE-17396A356D99}"/>
            </a:ext>
          </a:extLst>
        </xdr:cNvPr>
        <xdr:cNvSpPr txBox="1">
          <a:spLocks noChangeArrowheads="1"/>
        </xdr:cNvSpPr>
      </xdr:nvSpPr>
      <xdr:spPr bwMode="auto">
        <a:xfrm>
          <a:off x="6781800" y="2743200"/>
          <a:ext cx="89936"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683"/>
    <xdr:sp macro="" textlink="">
      <xdr:nvSpPr>
        <xdr:cNvPr id="1268" name="Text Box 9" hidden="1">
          <a:extLst>
            <a:ext uri="{FF2B5EF4-FFF2-40B4-BE49-F238E27FC236}">
              <a16:creationId xmlns:a16="http://schemas.microsoft.com/office/drawing/2014/main" id="{14193192-810D-4306-BCA8-C07B55AA8F51}"/>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683"/>
    <xdr:sp macro="" textlink="">
      <xdr:nvSpPr>
        <xdr:cNvPr id="1269" name="Text Box 9" hidden="1">
          <a:extLst>
            <a:ext uri="{FF2B5EF4-FFF2-40B4-BE49-F238E27FC236}">
              <a16:creationId xmlns:a16="http://schemas.microsoft.com/office/drawing/2014/main" id="{EC3CD7AC-D6BE-4AD0-9B34-82FAFC6472EC}"/>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726"/>
    <xdr:sp macro="" textlink="">
      <xdr:nvSpPr>
        <xdr:cNvPr id="1270" name="Text Box 9" hidden="1">
          <a:extLst>
            <a:ext uri="{FF2B5EF4-FFF2-40B4-BE49-F238E27FC236}">
              <a16:creationId xmlns:a16="http://schemas.microsoft.com/office/drawing/2014/main" id="{8EB26CA7-60A2-4C48-BF2B-98D3CC4F4F76}"/>
            </a:ext>
          </a:extLst>
        </xdr:cNvPr>
        <xdr:cNvSpPr txBox="1">
          <a:spLocks noChangeArrowheads="1"/>
        </xdr:cNvSpPr>
      </xdr:nvSpPr>
      <xdr:spPr bwMode="auto">
        <a:xfrm>
          <a:off x="6781800" y="2743200"/>
          <a:ext cx="628239"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271" name="Text Box 9" hidden="1">
          <a:extLst>
            <a:ext uri="{FF2B5EF4-FFF2-40B4-BE49-F238E27FC236}">
              <a16:creationId xmlns:a16="http://schemas.microsoft.com/office/drawing/2014/main" id="{A084CA54-44C6-4EBD-AE09-3DC25BCCF3BC}"/>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272" name="Text Box 9" hidden="1">
          <a:extLst>
            <a:ext uri="{FF2B5EF4-FFF2-40B4-BE49-F238E27FC236}">
              <a16:creationId xmlns:a16="http://schemas.microsoft.com/office/drawing/2014/main" id="{1F90BD09-58C9-4789-B797-4481271EE6F3}"/>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683"/>
    <xdr:sp macro="" textlink="">
      <xdr:nvSpPr>
        <xdr:cNvPr id="1273" name="Text Box 9" hidden="1">
          <a:extLst>
            <a:ext uri="{FF2B5EF4-FFF2-40B4-BE49-F238E27FC236}">
              <a16:creationId xmlns:a16="http://schemas.microsoft.com/office/drawing/2014/main" id="{3928A093-64BA-4E07-9814-167534CF1126}"/>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683"/>
    <xdr:sp macro="" textlink="">
      <xdr:nvSpPr>
        <xdr:cNvPr id="1274" name="Text Box 9" hidden="1">
          <a:extLst>
            <a:ext uri="{FF2B5EF4-FFF2-40B4-BE49-F238E27FC236}">
              <a16:creationId xmlns:a16="http://schemas.microsoft.com/office/drawing/2014/main" id="{53EA4203-2F55-4E22-92C0-7EFA9C013686}"/>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726"/>
    <xdr:sp macro="" textlink="">
      <xdr:nvSpPr>
        <xdr:cNvPr id="1275" name="Text Box 9" hidden="1">
          <a:extLst>
            <a:ext uri="{FF2B5EF4-FFF2-40B4-BE49-F238E27FC236}">
              <a16:creationId xmlns:a16="http://schemas.microsoft.com/office/drawing/2014/main" id="{D5280B87-B020-4BE8-BE20-49B10077562A}"/>
            </a:ext>
          </a:extLst>
        </xdr:cNvPr>
        <xdr:cNvSpPr txBox="1">
          <a:spLocks noChangeArrowheads="1"/>
        </xdr:cNvSpPr>
      </xdr:nvSpPr>
      <xdr:spPr bwMode="auto">
        <a:xfrm>
          <a:off x="6781800" y="2743200"/>
          <a:ext cx="628239"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276" name="Text Box 9" hidden="1">
          <a:extLst>
            <a:ext uri="{FF2B5EF4-FFF2-40B4-BE49-F238E27FC236}">
              <a16:creationId xmlns:a16="http://schemas.microsoft.com/office/drawing/2014/main" id="{35BCA558-72E7-40E0-B8BE-B09151FD7602}"/>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9950" cy="270157"/>
    <xdr:sp macro="" textlink="">
      <xdr:nvSpPr>
        <xdr:cNvPr id="1277" name="Text Box 9" hidden="1">
          <a:extLst>
            <a:ext uri="{FF2B5EF4-FFF2-40B4-BE49-F238E27FC236}">
              <a16:creationId xmlns:a16="http://schemas.microsoft.com/office/drawing/2014/main" id="{9944C075-8076-49B8-8924-011D10B176D8}"/>
            </a:ext>
          </a:extLst>
        </xdr:cNvPr>
        <xdr:cNvSpPr txBox="1">
          <a:spLocks noChangeArrowheads="1"/>
        </xdr:cNvSpPr>
      </xdr:nvSpPr>
      <xdr:spPr bwMode="auto">
        <a:xfrm>
          <a:off x="6781800" y="2743200"/>
          <a:ext cx="69950"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301" cy="176119"/>
    <xdr:sp macro="" textlink="">
      <xdr:nvSpPr>
        <xdr:cNvPr id="1278" name="Text Box 9" hidden="1">
          <a:extLst>
            <a:ext uri="{FF2B5EF4-FFF2-40B4-BE49-F238E27FC236}">
              <a16:creationId xmlns:a16="http://schemas.microsoft.com/office/drawing/2014/main" id="{4E2BC05D-3BD1-4148-8430-805D1E8CDAA4}"/>
            </a:ext>
          </a:extLst>
        </xdr:cNvPr>
        <xdr:cNvSpPr txBox="1">
          <a:spLocks noChangeArrowheads="1"/>
        </xdr:cNvSpPr>
      </xdr:nvSpPr>
      <xdr:spPr bwMode="auto">
        <a:xfrm>
          <a:off x="6781800" y="2743200"/>
          <a:ext cx="89936"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301" cy="177848"/>
    <xdr:sp macro="" textlink="">
      <xdr:nvSpPr>
        <xdr:cNvPr id="1279" name="Text Box 9" hidden="1">
          <a:extLst>
            <a:ext uri="{FF2B5EF4-FFF2-40B4-BE49-F238E27FC236}">
              <a16:creationId xmlns:a16="http://schemas.microsoft.com/office/drawing/2014/main" id="{14E7A7EE-1C94-4B1B-B6CA-C9363A8D2A8D}"/>
            </a:ext>
          </a:extLst>
        </xdr:cNvPr>
        <xdr:cNvSpPr txBox="1">
          <a:spLocks noChangeArrowheads="1"/>
        </xdr:cNvSpPr>
      </xdr:nvSpPr>
      <xdr:spPr bwMode="auto">
        <a:xfrm>
          <a:off x="6781800" y="2743200"/>
          <a:ext cx="89936" cy="19331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3026" cy="283297"/>
    <xdr:sp macro="" textlink="">
      <xdr:nvSpPr>
        <xdr:cNvPr id="1280" name="Text Box 9" hidden="1">
          <a:extLst>
            <a:ext uri="{FF2B5EF4-FFF2-40B4-BE49-F238E27FC236}">
              <a16:creationId xmlns:a16="http://schemas.microsoft.com/office/drawing/2014/main" id="{53F1572A-D689-4334-863E-95C8AFC76669}"/>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3978"/>
    <xdr:sp macro="" textlink="">
      <xdr:nvSpPr>
        <xdr:cNvPr id="1281" name="Text Box 9" hidden="1">
          <a:extLst>
            <a:ext uri="{FF2B5EF4-FFF2-40B4-BE49-F238E27FC236}">
              <a16:creationId xmlns:a16="http://schemas.microsoft.com/office/drawing/2014/main" id="{F536EBDC-4307-4187-9F54-4BCFD16A7DB7}"/>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282" name="Text Box 9" hidden="1">
          <a:extLst>
            <a:ext uri="{FF2B5EF4-FFF2-40B4-BE49-F238E27FC236}">
              <a16:creationId xmlns:a16="http://schemas.microsoft.com/office/drawing/2014/main" id="{9C679EDE-EFE5-4233-80E3-8FD809CEBCB4}"/>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283" name="Text Box 9" hidden="1">
          <a:extLst>
            <a:ext uri="{FF2B5EF4-FFF2-40B4-BE49-F238E27FC236}">
              <a16:creationId xmlns:a16="http://schemas.microsoft.com/office/drawing/2014/main" id="{EAD37405-3359-4621-A75B-F253C1497B28}"/>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301" cy="168344"/>
    <xdr:sp macro="" textlink="">
      <xdr:nvSpPr>
        <xdr:cNvPr id="1284" name="Text Box 9" hidden="1">
          <a:extLst>
            <a:ext uri="{FF2B5EF4-FFF2-40B4-BE49-F238E27FC236}">
              <a16:creationId xmlns:a16="http://schemas.microsoft.com/office/drawing/2014/main" id="{D5BB0B9C-2BEA-4D9F-BF7A-7205A956795F}"/>
            </a:ext>
          </a:extLst>
        </xdr:cNvPr>
        <xdr:cNvSpPr txBox="1">
          <a:spLocks noChangeArrowheads="1"/>
        </xdr:cNvSpPr>
      </xdr:nvSpPr>
      <xdr:spPr bwMode="auto">
        <a:xfrm>
          <a:off x="6781800" y="2743200"/>
          <a:ext cx="89936" cy="1836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285" name="Text Box 9" hidden="1">
          <a:extLst>
            <a:ext uri="{FF2B5EF4-FFF2-40B4-BE49-F238E27FC236}">
              <a16:creationId xmlns:a16="http://schemas.microsoft.com/office/drawing/2014/main" id="{86FD854D-C175-4524-9309-DD72CDF03EF2}"/>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286" name="Text Box 9" hidden="1">
          <a:extLst>
            <a:ext uri="{FF2B5EF4-FFF2-40B4-BE49-F238E27FC236}">
              <a16:creationId xmlns:a16="http://schemas.microsoft.com/office/drawing/2014/main" id="{2676BCA6-0D57-491C-AC62-5D8938AF9C68}"/>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56"/>
    <xdr:sp macro="" textlink="">
      <xdr:nvSpPr>
        <xdr:cNvPr id="1287" name="Text Box 9" hidden="1">
          <a:extLst>
            <a:ext uri="{FF2B5EF4-FFF2-40B4-BE49-F238E27FC236}">
              <a16:creationId xmlns:a16="http://schemas.microsoft.com/office/drawing/2014/main" id="{0D9C2FD8-B675-4A1C-8977-81282BF1CD38}"/>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288" name="Text Box 9" hidden="1">
          <a:extLst>
            <a:ext uri="{FF2B5EF4-FFF2-40B4-BE49-F238E27FC236}">
              <a16:creationId xmlns:a16="http://schemas.microsoft.com/office/drawing/2014/main" id="{5EF39958-D7FC-42A6-8231-90E773D10A8B}"/>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289" name="Text Box 9" hidden="1">
          <a:extLst>
            <a:ext uri="{FF2B5EF4-FFF2-40B4-BE49-F238E27FC236}">
              <a16:creationId xmlns:a16="http://schemas.microsoft.com/office/drawing/2014/main" id="{F2F5A839-F492-4448-880F-C2796DFF8C14}"/>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290" name="Text Box 9" hidden="1">
          <a:extLst>
            <a:ext uri="{FF2B5EF4-FFF2-40B4-BE49-F238E27FC236}">
              <a16:creationId xmlns:a16="http://schemas.microsoft.com/office/drawing/2014/main" id="{E5EFE44C-116B-4EC5-A81F-6436008692FC}"/>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291" name="Text Box 9" hidden="1">
          <a:extLst>
            <a:ext uri="{FF2B5EF4-FFF2-40B4-BE49-F238E27FC236}">
              <a16:creationId xmlns:a16="http://schemas.microsoft.com/office/drawing/2014/main" id="{282ED32A-7EC8-4B46-B282-A725A9B3FAA5}"/>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56"/>
    <xdr:sp macro="" textlink="">
      <xdr:nvSpPr>
        <xdr:cNvPr id="1292" name="Text Box 9" hidden="1">
          <a:extLst>
            <a:ext uri="{FF2B5EF4-FFF2-40B4-BE49-F238E27FC236}">
              <a16:creationId xmlns:a16="http://schemas.microsoft.com/office/drawing/2014/main" id="{E8FA0B4B-94A1-4F3D-B5F9-5432230B54B1}"/>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293" name="Text Box 9" hidden="1">
          <a:extLst>
            <a:ext uri="{FF2B5EF4-FFF2-40B4-BE49-F238E27FC236}">
              <a16:creationId xmlns:a16="http://schemas.microsoft.com/office/drawing/2014/main" id="{5143AD5F-102C-496A-9E98-74B4786663DE}"/>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4187" cy="270157"/>
    <xdr:sp macro="" textlink="">
      <xdr:nvSpPr>
        <xdr:cNvPr id="1294" name="Text Box 9" hidden="1">
          <a:extLst>
            <a:ext uri="{FF2B5EF4-FFF2-40B4-BE49-F238E27FC236}">
              <a16:creationId xmlns:a16="http://schemas.microsoft.com/office/drawing/2014/main" id="{3FD09106-2149-4079-B169-84281548B05D}"/>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301" cy="168344"/>
    <xdr:sp macro="" textlink="">
      <xdr:nvSpPr>
        <xdr:cNvPr id="1295" name="Text Box 9" hidden="1">
          <a:extLst>
            <a:ext uri="{FF2B5EF4-FFF2-40B4-BE49-F238E27FC236}">
              <a16:creationId xmlns:a16="http://schemas.microsoft.com/office/drawing/2014/main" id="{18AE2579-B888-4E03-8F1E-9FABAE4C991E}"/>
            </a:ext>
          </a:extLst>
        </xdr:cNvPr>
        <xdr:cNvSpPr txBox="1">
          <a:spLocks noChangeArrowheads="1"/>
        </xdr:cNvSpPr>
      </xdr:nvSpPr>
      <xdr:spPr bwMode="auto">
        <a:xfrm>
          <a:off x="6781800" y="2743200"/>
          <a:ext cx="89936" cy="1836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301" cy="151632"/>
    <xdr:sp macro="" textlink="">
      <xdr:nvSpPr>
        <xdr:cNvPr id="1296" name="Text Box 9" hidden="1">
          <a:extLst>
            <a:ext uri="{FF2B5EF4-FFF2-40B4-BE49-F238E27FC236}">
              <a16:creationId xmlns:a16="http://schemas.microsoft.com/office/drawing/2014/main" id="{3D103CA0-ECFE-4259-8C91-F96AE1EC407B}"/>
            </a:ext>
          </a:extLst>
        </xdr:cNvPr>
        <xdr:cNvSpPr txBox="1">
          <a:spLocks noChangeArrowheads="1"/>
        </xdr:cNvSpPr>
      </xdr:nvSpPr>
      <xdr:spPr bwMode="auto">
        <a:xfrm>
          <a:off x="6781800" y="2743200"/>
          <a:ext cx="89936" cy="158853"/>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297" name="Text Box 9" hidden="1">
          <a:extLst>
            <a:ext uri="{FF2B5EF4-FFF2-40B4-BE49-F238E27FC236}">
              <a16:creationId xmlns:a16="http://schemas.microsoft.com/office/drawing/2014/main" id="{51CAB3AB-DAC0-4F7B-BC73-89625FF42D2E}"/>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298" name="Text Box 9" hidden="1">
          <a:extLst>
            <a:ext uri="{FF2B5EF4-FFF2-40B4-BE49-F238E27FC236}">
              <a16:creationId xmlns:a16="http://schemas.microsoft.com/office/drawing/2014/main" id="{A13055F0-ECAD-4748-B546-E1174E44C9CA}"/>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299" name="Text Box 9" hidden="1">
          <a:extLst>
            <a:ext uri="{FF2B5EF4-FFF2-40B4-BE49-F238E27FC236}">
              <a16:creationId xmlns:a16="http://schemas.microsoft.com/office/drawing/2014/main" id="{278F8514-B93F-465A-BE63-B541669C1B31}"/>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300" name="Text Box 9" hidden="1">
          <a:extLst>
            <a:ext uri="{FF2B5EF4-FFF2-40B4-BE49-F238E27FC236}">
              <a16:creationId xmlns:a16="http://schemas.microsoft.com/office/drawing/2014/main" id="{AA072874-DAD0-4654-B4A0-3B3DD41ABFBE}"/>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301" name="Text Box 9" hidden="1">
          <a:extLst>
            <a:ext uri="{FF2B5EF4-FFF2-40B4-BE49-F238E27FC236}">
              <a16:creationId xmlns:a16="http://schemas.microsoft.com/office/drawing/2014/main" id="{C155FD95-D0B3-4991-ADA0-3FA98EE2A324}"/>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302" name="Text Box 9" hidden="1">
          <a:extLst>
            <a:ext uri="{FF2B5EF4-FFF2-40B4-BE49-F238E27FC236}">
              <a16:creationId xmlns:a16="http://schemas.microsoft.com/office/drawing/2014/main" id="{6BD738C1-4752-4CC1-9A45-061F2031E4A0}"/>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303" name="Text Box 9" hidden="1">
          <a:extLst>
            <a:ext uri="{FF2B5EF4-FFF2-40B4-BE49-F238E27FC236}">
              <a16:creationId xmlns:a16="http://schemas.microsoft.com/office/drawing/2014/main" id="{B33678D2-4B31-401B-AAE1-222868C423F7}"/>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9950" cy="270157"/>
    <xdr:sp macro="" textlink="">
      <xdr:nvSpPr>
        <xdr:cNvPr id="1304" name="Text Box 9" hidden="1">
          <a:extLst>
            <a:ext uri="{FF2B5EF4-FFF2-40B4-BE49-F238E27FC236}">
              <a16:creationId xmlns:a16="http://schemas.microsoft.com/office/drawing/2014/main" id="{9A79258E-EC06-407E-9281-2785AF6EC221}"/>
            </a:ext>
          </a:extLst>
        </xdr:cNvPr>
        <xdr:cNvSpPr txBox="1">
          <a:spLocks noChangeArrowheads="1"/>
        </xdr:cNvSpPr>
      </xdr:nvSpPr>
      <xdr:spPr bwMode="auto">
        <a:xfrm>
          <a:off x="6781800" y="2743200"/>
          <a:ext cx="69950"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3026" cy="283297"/>
    <xdr:sp macro="" textlink="">
      <xdr:nvSpPr>
        <xdr:cNvPr id="1305" name="Text Box 9" hidden="1">
          <a:extLst>
            <a:ext uri="{FF2B5EF4-FFF2-40B4-BE49-F238E27FC236}">
              <a16:creationId xmlns:a16="http://schemas.microsoft.com/office/drawing/2014/main" id="{51A5BF1E-B80D-4F67-8388-B03D52489FB6}"/>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3978"/>
    <xdr:sp macro="" textlink="">
      <xdr:nvSpPr>
        <xdr:cNvPr id="1306" name="Text Box 9" hidden="1">
          <a:extLst>
            <a:ext uri="{FF2B5EF4-FFF2-40B4-BE49-F238E27FC236}">
              <a16:creationId xmlns:a16="http://schemas.microsoft.com/office/drawing/2014/main" id="{E84A69FC-ADCF-4F3F-9FCF-FE91892F0084}"/>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307" name="Text Box 9" hidden="1">
          <a:extLst>
            <a:ext uri="{FF2B5EF4-FFF2-40B4-BE49-F238E27FC236}">
              <a16:creationId xmlns:a16="http://schemas.microsoft.com/office/drawing/2014/main" id="{38B17544-2F7D-48A0-8282-FFBE73A3D23E}"/>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308" name="Text Box 9" hidden="1">
          <a:extLst>
            <a:ext uri="{FF2B5EF4-FFF2-40B4-BE49-F238E27FC236}">
              <a16:creationId xmlns:a16="http://schemas.microsoft.com/office/drawing/2014/main" id="{DD99DE7B-BCB3-41BD-AF8C-B714C5492032}"/>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309" name="Text Box 9" hidden="1">
          <a:extLst>
            <a:ext uri="{FF2B5EF4-FFF2-40B4-BE49-F238E27FC236}">
              <a16:creationId xmlns:a16="http://schemas.microsoft.com/office/drawing/2014/main" id="{B8869507-9934-4818-B320-376624B4152D}"/>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310" name="Text Box 9" hidden="1">
          <a:extLst>
            <a:ext uri="{FF2B5EF4-FFF2-40B4-BE49-F238E27FC236}">
              <a16:creationId xmlns:a16="http://schemas.microsoft.com/office/drawing/2014/main" id="{70B3B3F2-CD53-4BB5-96E3-93AD223D094E}"/>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311" name="Text Box 9" hidden="1">
          <a:extLst>
            <a:ext uri="{FF2B5EF4-FFF2-40B4-BE49-F238E27FC236}">
              <a16:creationId xmlns:a16="http://schemas.microsoft.com/office/drawing/2014/main" id="{48CE3FB7-DB26-4A8C-BD85-06E81CC79090}"/>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4187" cy="270157"/>
    <xdr:sp macro="" textlink="">
      <xdr:nvSpPr>
        <xdr:cNvPr id="1312" name="Text Box 9" hidden="1">
          <a:extLst>
            <a:ext uri="{FF2B5EF4-FFF2-40B4-BE49-F238E27FC236}">
              <a16:creationId xmlns:a16="http://schemas.microsoft.com/office/drawing/2014/main" id="{DCF27ADD-ABEB-4963-BBB0-65A41D042943}"/>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313" name="Text Box 9" hidden="1">
          <a:extLst>
            <a:ext uri="{FF2B5EF4-FFF2-40B4-BE49-F238E27FC236}">
              <a16:creationId xmlns:a16="http://schemas.microsoft.com/office/drawing/2014/main" id="{E7F9E324-78ED-48CA-A9FF-07E3D8213681}"/>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314" name="Text Box 9" hidden="1">
          <a:extLst>
            <a:ext uri="{FF2B5EF4-FFF2-40B4-BE49-F238E27FC236}">
              <a16:creationId xmlns:a16="http://schemas.microsoft.com/office/drawing/2014/main" id="{9DCEC79B-E84D-4D00-9766-A906F80B21CC}"/>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315" name="Text Box 9" hidden="1">
          <a:extLst>
            <a:ext uri="{FF2B5EF4-FFF2-40B4-BE49-F238E27FC236}">
              <a16:creationId xmlns:a16="http://schemas.microsoft.com/office/drawing/2014/main" id="{FBB43BD4-A006-469F-B797-194401B0303C}"/>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316" name="Text Box 9" hidden="1">
          <a:extLst>
            <a:ext uri="{FF2B5EF4-FFF2-40B4-BE49-F238E27FC236}">
              <a16:creationId xmlns:a16="http://schemas.microsoft.com/office/drawing/2014/main" id="{C2B572E7-4AF6-4BF7-B31C-940E85EB9DA2}"/>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317" name="Text Box 9" hidden="1">
          <a:extLst>
            <a:ext uri="{FF2B5EF4-FFF2-40B4-BE49-F238E27FC236}">
              <a16:creationId xmlns:a16="http://schemas.microsoft.com/office/drawing/2014/main" id="{CDD73BE6-86E9-41B7-A3B3-4049F09762B8}"/>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318" name="Text Box 9" hidden="1">
          <a:extLst>
            <a:ext uri="{FF2B5EF4-FFF2-40B4-BE49-F238E27FC236}">
              <a16:creationId xmlns:a16="http://schemas.microsoft.com/office/drawing/2014/main" id="{E5558F8D-9EA1-4BAD-B4B8-2158F17D41C6}"/>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319" name="Text Box 9" hidden="1">
          <a:extLst>
            <a:ext uri="{FF2B5EF4-FFF2-40B4-BE49-F238E27FC236}">
              <a16:creationId xmlns:a16="http://schemas.microsoft.com/office/drawing/2014/main" id="{6F29683D-19F8-44DF-B781-FB373AB1A851}"/>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4187" cy="270157"/>
    <xdr:sp macro="" textlink="">
      <xdr:nvSpPr>
        <xdr:cNvPr id="1320" name="Text Box 9" hidden="1">
          <a:extLst>
            <a:ext uri="{FF2B5EF4-FFF2-40B4-BE49-F238E27FC236}">
              <a16:creationId xmlns:a16="http://schemas.microsoft.com/office/drawing/2014/main" id="{66FA9EC3-5D1C-4F9F-B500-7D9909C7B534}"/>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321" name="Text Box 9" hidden="1">
          <a:extLst>
            <a:ext uri="{FF2B5EF4-FFF2-40B4-BE49-F238E27FC236}">
              <a16:creationId xmlns:a16="http://schemas.microsoft.com/office/drawing/2014/main" id="{9A94F921-E611-4A11-A99F-9A80331FFDFF}"/>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322" name="Text Box 9" hidden="1">
          <a:extLst>
            <a:ext uri="{FF2B5EF4-FFF2-40B4-BE49-F238E27FC236}">
              <a16:creationId xmlns:a16="http://schemas.microsoft.com/office/drawing/2014/main" id="{AE194B6F-BC4B-448E-B5DF-8915667CD5D6}"/>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323" name="Text Box 9" hidden="1">
          <a:extLst>
            <a:ext uri="{FF2B5EF4-FFF2-40B4-BE49-F238E27FC236}">
              <a16:creationId xmlns:a16="http://schemas.microsoft.com/office/drawing/2014/main" id="{BA7D1A7B-1431-4352-89AA-D7FF0746172E}"/>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324" name="Text Box 9" hidden="1">
          <a:extLst>
            <a:ext uri="{FF2B5EF4-FFF2-40B4-BE49-F238E27FC236}">
              <a16:creationId xmlns:a16="http://schemas.microsoft.com/office/drawing/2014/main" id="{B0DB51CC-4971-4DB7-807E-5C62E730DAF2}"/>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325" name="Text Box 9" hidden="1">
          <a:extLst>
            <a:ext uri="{FF2B5EF4-FFF2-40B4-BE49-F238E27FC236}">
              <a16:creationId xmlns:a16="http://schemas.microsoft.com/office/drawing/2014/main" id="{ABC2460F-3D9C-4C84-9DF6-CF89D4450007}"/>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326" name="Text Box 9" hidden="1">
          <a:extLst>
            <a:ext uri="{FF2B5EF4-FFF2-40B4-BE49-F238E27FC236}">
              <a16:creationId xmlns:a16="http://schemas.microsoft.com/office/drawing/2014/main" id="{759129C7-A84C-4A3A-9B6A-A51A591153F2}"/>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327" name="Text Box 9" hidden="1">
          <a:extLst>
            <a:ext uri="{FF2B5EF4-FFF2-40B4-BE49-F238E27FC236}">
              <a16:creationId xmlns:a16="http://schemas.microsoft.com/office/drawing/2014/main" id="{20C7E078-ADC6-4F5C-87C5-0AA05B67130F}"/>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4187" cy="270157"/>
    <xdr:sp macro="" textlink="">
      <xdr:nvSpPr>
        <xdr:cNvPr id="1328" name="Text Box 9" hidden="1">
          <a:extLst>
            <a:ext uri="{FF2B5EF4-FFF2-40B4-BE49-F238E27FC236}">
              <a16:creationId xmlns:a16="http://schemas.microsoft.com/office/drawing/2014/main" id="{FA4DD13E-6B62-4888-B2C7-1655526EDAF4}"/>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329" name="Text Box 9" hidden="1">
          <a:extLst>
            <a:ext uri="{FF2B5EF4-FFF2-40B4-BE49-F238E27FC236}">
              <a16:creationId xmlns:a16="http://schemas.microsoft.com/office/drawing/2014/main" id="{ECD95480-2A21-4414-B9AB-555DC99AF815}"/>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330" name="Text Box 9" hidden="1">
          <a:extLst>
            <a:ext uri="{FF2B5EF4-FFF2-40B4-BE49-F238E27FC236}">
              <a16:creationId xmlns:a16="http://schemas.microsoft.com/office/drawing/2014/main" id="{6762C66F-89C5-40AB-8A7E-D279658F0A35}"/>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331" name="Text Box 9" hidden="1">
          <a:extLst>
            <a:ext uri="{FF2B5EF4-FFF2-40B4-BE49-F238E27FC236}">
              <a16:creationId xmlns:a16="http://schemas.microsoft.com/office/drawing/2014/main" id="{060CB23A-42C5-4430-9CB8-ED3CC655FA2E}"/>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332" name="Text Box 9" hidden="1">
          <a:extLst>
            <a:ext uri="{FF2B5EF4-FFF2-40B4-BE49-F238E27FC236}">
              <a16:creationId xmlns:a16="http://schemas.microsoft.com/office/drawing/2014/main" id="{F4C7639B-B1D6-49BE-A144-400D92B13D5F}"/>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301" cy="168344"/>
    <xdr:sp macro="" textlink="">
      <xdr:nvSpPr>
        <xdr:cNvPr id="1333" name="Text Box 9" hidden="1">
          <a:extLst>
            <a:ext uri="{FF2B5EF4-FFF2-40B4-BE49-F238E27FC236}">
              <a16:creationId xmlns:a16="http://schemas.microsoft.com/office/drawing/2014/main" id="{22C4770E-1230-4809-AF3C-2E810A84D072}"/>
            </a:ext>
          </a:extLst>
        </xdr:cNvPr>
        <xdr:cNvSpPr txBox="1">
          <a:spLocks noChangeArrowheads="1"/>
        </xdr:cNvSpPr>
      </xdr:nvSpPr>
      <xdr:spPr bwMode="auto">
        <a:xfrm>
          <a:off x="6781800" y="2743200"/>
          <a:ext cx="89936" cy="1836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334" name="Text Box 9" hidden="1">
          <a:extLst>
            <a:ext uri="{FF2B5EF4-FFF2-40B4-BE49-F238E27FC236}">
              <a16:creationId xmlns:a16="http://schemas.microsoft.com/office/drawing/2014/main" id="{8D673E6D-2870-44EE-87F5-8109115F5B66}"/>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335" name="Text Box 9" hidden="1">
          <a:extLst>
            <a:ext uri="{FF2B5EF4-FFF2-40B4-BE49-F238E27FC236}">
              <a16:creationId xmlns:a16="http://schemas.microsoft.com/office/drawing/2014/main" id="{7ACB0D1F-EB36-4EE8-9A79-130F5A4749AA}"/>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56"/>
    <xdr:sp macro="" textlink="">
      <xdr:nvSpPr>
        <xdr:cNvPr id="1336" name="Text Box 9" hidden="1">
          <a:extLst>
            <a:ext uri="{FF2B5EF4-FFF2-40B4-BE49-F238E27FC236}">
              <a16:creationId xmlns:a16="http://schemas.microsoft.com/office/drawing/2014/main" id="{C46C09BC-53E7-43C5-9E64-55C73814E452}"/>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337" name="Text Box 9" hidden="1">
          <a:extLst>
            <a:ext uri="{FF2B5EF4-FFF2-40B4-BE49-F238E27FC236}">
              <a16:creationId xmlns:a16="http://schemas.microsoft.com/office/drawing/2014/main" id="{183D3EE1-C062-49B2-9EB8-47DC4A60AE59}"/>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338" name="Text Box 9" hidden="1">
          <a:extLst>
            <a:ext uri="{FF2B5EF4-FFF2-40B4-BE49-F238E27FC236}">
              <a16:creationId xmlns:a16="http://schemas.microsoft.com/office/drawing/2014/main" id="{A6997172-E92C-4C73-BAD0-166ABEEF393E}"/>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339" name="Text Box 9" hidden="1">
          <a:extLst>
            <a:ext uri="{FF2B5EF4-FFF2-40B4-BE49-F238E27FC236}">
              <a16:creationId xmlns:a16="http://schemas.microsoft.com/office/drawing/2014/main" id="{8331F249-D198-44A0-8539-EE12511DA5D7}"/>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340" name="Text Box 9" hidden="1">
          <a:extLst>
            <a:ext uri="{FF2B5EF4-FFF2-40B4-BE49-F238E27FC236}">
              <a16:creationId xmlns:a16="http://schemas.microsoft.com/office/drawing/2014/main" id="{8094E210-67E9-4DE8-A549-765240BE7388}"/>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56"/>
    <xdr:sp macro="" textlink="">
      <xdr:nvSpPr>
        <xdr:cNvPr id="1341" name="Text Box 9" hidden="1">
          <a:extLst>
            <a:ext uri="{FF2B5EF4-FFF2-40B4-BE49-F238E27FC236}">
              <a16:creationId xmlns:a16="http://schemas.microsoft.com/office/drawing/2014/main" id="{E17CB9A6-BEC7-4FC3-B8F7-ED7E906E10D9}"/>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342" name="Text Box 9" hidden="1">
          <a:extLst>
            <a:ext uri="{FF2B5EF4-FFF2-40B4-BE49-F238E27FC236}">
              <a16:creationId xmlns:a16="http://schemas.microsoft.com/office/drawing/2014/main" id="{83CAC0F3-9316-4AFC-A6C8-F80214BAEE55}"/>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4187" cy="270157"/>
    <xdr:sp macro="" textlink="">
      <xdr:nvSpPr>
        <xdr:cNvPr id="1343" name="Text Box 9" hidden="1">
          <a:extLst>
            <a:ext uri="{FF2B5EF4-FFF2-40B4-BE49-F238E27FC236}">
              <a16:creationId xmlns:a16="http://schemas.microsoft.com/office/drawing/2014/main" id="{349501C8-8689-4822-B9F8-8312B647151B}"/>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301" cy="168344"/>
    <xdr:sp macro="" textlink="">
      <xdr:nvSpPr>
        <xdr:cNvPr id="1344" name="Text Box 9" hidden="1">
          <a:extLst>
            <a:ext uri="{FF2B5EF4-FFF2-40B4-BE49-F238E27FC236}">
              <a16:creationId xmlns:a16="http://schemas.microsoft.com/office/drawing/2014/main" id="{71F94410-EB15-4DB4-AEA0-A3DF85C6E6EA}"/>
            </a:ext>
          </a:extLst>
        </xdr:cNvPr>
        <xdr:cNvSpPr txBox="1">
          <a:spLocks noChangeArrowheads="1"/>
        </xdr:cNvSpPr>
      </xdr:nvSpPr>
      <xdr:spPr bwMode="auto">
        <a:xfrm>
          <a:off x="6781800" y="2743200"/>
          <a:ext cx="89936" cy="1836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301" cy="151632"/>
    <xdr:sp macro="" textlink="">
      <xdr:nvSpPr>
        <xdr:cNvPr id="1345" name="Text Box 9" hidden="1">
          <a:extLst>
            <a:ext uri="{FF2B5EF4-FFF2-40B4-BE49-F238E27FC236}">
              <a16:creationId xmlns:a16="http://schemas.microsoft.com/office/drawing/2014/main" id="{BCA801F2-F465-452D-BCD1-323F8798CEC2}"/>
            </a:ext>
          </a:extLst>
        </xdr:cNvPr>
        <xdr:cNvSpPr txBox="1">
          <a:spLocks noChangeArrowheads="1"/>
        </xdr:cNvSpPr>
      </xdr:nvSpPr>
      <xdr:spPr bwMode="auto">
        <a:xfrm>
          <a:off x="6781800" y="2743200"/>
          <a:ext cx="89936" cy="158853"/>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346" name="Text Box 9" hidden="1">
          <a:extLst>
            <a:ext uri="{FF2B5EF4-FFF2-40B4-BE49-F238E27FC236}">
              <a16:creationId xmlns:a16="http://schemas.microsoft.com/office/drawing/2014/main" id="{E0ADE9CA-244A-4C64-826C-CF151117F305}"/>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347" name="Text Box 9" hidden="1">
          <a:extLst>
            <a:ext uri="{FF2B5EF4-FFF2-40B4-BE49-F238E27FC236}">
              <a16:creationId xmlns:a16="http://schemas.microsoft.com/office/drawing/2014/main" id="{9DC0858F-690D-4E52-873D-E28750DBAB51}"/>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348" name="Text Box 9" hidden="1">
          <a:extLst>
            <a:ext uri="{FF2B5EF4-FFF2-40B4-BE49-F238E27FC236}">
              <a16:creationId xmlns:a16="http://schemas.microsoft.com/office/drawing/2014/main" id="{2F9031FF-6686-48B4-B137-F324F52891FA}"/>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349" name="Text Box 9" hidden="1">
          <a:extLst>
            <a:ext uri="{FF2B5EF4-FFF2-40B4-BE49-F238E27FC236}">
              <a16:creationId xmlns:a16="http://schemas.microsoft.com/office/drawing/2014/main" id="{3DEAE85F-959E-4AE2-AF55-6E9B6D9FDF76}"/>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350" name="Text Box 9" hidden="1">
          <a:extLst>
            <a:ext uri="{FF2B5EF4-FFF2-40B4-BE49-F238E27FC236}">
              <a16:creationId xmlns:a16="http://schemas.microsoft.com/office/drawing/2014/main" id="{3C699529-8106-424C-9E46-C671F1DF7793}"/>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351" name="Text Box 9" hidden="1">
          <a:extLst>
            <a:ext uri="{FF2B5EF4-FFF2-40B4-BE49-F238E27FC236}">
              <a16:creationId xmlns:a16="http://schemas.microsoft.com/office/drawing/2014/main" id="{6A9F555A-CBBA-43B8-81AB-A114FA77304F}"/>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352" name="Text Box 9" hidden="1">
          <a:extLst>
            <a:ext uri="{FF2B5EF4-FFF2-40B4-BE49-F238E27FC236}">
              <a16:creationId xmlns:a16="http://schemas.microsoft.com/office/drawing/2014/main" id="{013C6377-6FC5-4A76-B7EA-84F17DD3A2A7}"/>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4187" cy="270157"/>
    <xdr:sp macro="" textlink="">
      <xdr:nvSpPr>
        <xdr:cNvPr id="1353" name="Text Box 9" hidden="1">
          <a:extLst>
            <a:ext uri="{FF2B5EF4-FFF2-40B4-BE49-F238E27FC236}">
              <a16:creationId xmlns:a16="http://schemas.microsoft.com/office/drawing/2014/main" id="{ACEB126C-6AFF-4C2D-8BBF-08C91AEFDCBD}"/>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354" name="Text Box 9" hidden="1">
          <a:extLst>
            <a:ext uri="{FF2B5EF4-FFF2-40B4-BE49-F238E27FC236}">
              <a16:creationId xmlns:a16="http://schemas.microsoft.com/office/drawing/2014/main" id="{F4FD14A2-31BA-429A-9AA6-BCF3EF4CADFE}"/>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355" name="Text Box 9" hidden="1">
          <a:extLst>
            <a:ext uri="{FF2B5EF4-FFF2-40B4-BE49-F238E27FC236}">
              <a16:creationId xmlns:a16="http://schemas.microsoft.com/office/drawing/2014/main" id="{D6A52602-9968-45BA-BB5C-3C1C005028A0}"/>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356" name="Text Box 9" hidden="1">
          <a:extLst>
            <a:ext uri="{FF2B5EF4-FFF2-40B4-BE49-F238E27FC236}">
              <a16:creationId xmlns:a16="http://schemas.microsoft.com/office/drawing/2014/main" id="{AC3056F7-E33D-491C-A8CF-6F3D1F183298}"/>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357" name="Text Box 9" hidden="1">
          <a:extLst>
            <a:ext uri="{FF2B5EF4-FFF2-40B4-BE49-F238E27FC236}">
              <a16:creationId xmlns:a16="http://schemas.microsoft.com/office/drawing/2014/main" id="{638DF7D9-B534-4F14-9037-4C37081B1E29}"/>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358" name="Text Box 9" hidden="1">
          <a:extLst>
            <a:ext uri="{FF2B5EF4-FFF2-40B4-BE49-F238E27FC236}">
              <a16:creationId xmlns:a16="http://schemas.microsoft.com/office/drawing/2014/main" id="{7BE53FD9-318E-4416-A46D-DCCAB89BB229}"/>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359" name="Text Box 9" hidden="1">
          <a:extLst>
            <a:ext uri="{FF2B5EF4-FFF2-40B4-BE49-F238E27FC236}">
              <a16:creationId xmlns:a16="http://schemas.microsoft.com/office/drawing/2014/main" id="{41339B83-30E7-4A44-BD48-03EE1B158D13}"/>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360" name="Text Box 9" hidden="1">
          <a:extLst>
            <a:ext uri="{FF2B5EF4-FFF2-40B4-BE49-F238E27FC236}">
              <a16:creationId xmlns:a16="http://schemas.microsoft.com/office/drawing/2014/main" id="{A4EF0A64-6090-41AA-8D95-6277202DB9F9}"/>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4187" cy="270157"/>
    <xdr:sp macro="" textlink="">
      <xdr:nvSpPr>
        <xdr:cNvPr id="1361" name="Text Box 9" hidden="1">
          <a:extLst>
            <a:ext uri="{FF2B5EF4-FFF2-40B4-BE49-F238E27FC236}">
              <a16:creationId xmlns:a16="http://schemas.microsoft.com/office/drawing/2014/main" id="{A66A654C-D599-4C0C-99E2-353A540EC9E3}"/>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362" name="Text Box 9" hidden="1">
          <a:extLst>
            <a:ext uri="{FF2B5EF4-FFF2-40B4-BE49-F238E27FC236}">
              <a16:creationId xmlns:a16="http://schemas.microsoft.com/office/drawing/2014/main" id="{59619165-035A-42C6-BCF7-ED85D9E2C7D4}"/>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363" name="Text Box 9" hidden="1">
          <a:extLst>
            <a:ext uri="{FF2B5EF4-FFF2-40B4-BE49-F238E27FC236}">
              <a16:creationId xmlns:a16="http://schemas.microsoft.com/office/drawing/2014/main" id="{372CA38F-7A20-4E43-873E-4253E5D56D09}"/>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364" name="Text Box 9" hidden="1">
          <a:extLst>
            <a:ext uri="{FF2B5EF4-FFF2-40B4-BE49-F238E27FC236}">
              <a16:creationId xmlns:a16="http://schemas.microsoft.com/office/drawing/2014/main" id="{AB2999AB-7B10-40D3-B3F7-BCBBE6AD4565}"/>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365" name="Text Box 9" hidden="1">
          <a:extLst>
            <a:ext uri="{FF2B5EF4-FFF2-40B4-BE49-F238E27FC236}">
              <a16:creationId xmlns:a16="http://schemas.microsoft.com/office/drawing/2014/main" id="{597B12AF-B51C-4C4F-8B0C-C6783751E63A}"/>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288316"/>
    <xdr:sp macro="" textlink="">
      <xdr:nvSpPr>
        <xdr:cNvPr id="1366" name="Text Box 9" hidden="1">
          <a:extLst>
            <a:ext uri="{FF2B5EF4-FFF2-40B4-BE49-F238E27FC236}">
              <a16:creationId xmlns:a16="http://schemas.microsoft.com/office/drawing/2014/main" id="{33B8ED6B-B1BD-4CE7-8D83-DA8D73420F36}"/>
            </a:ext>
          </a:extLst>
        </xdr:cNvPr>
        <xdr:cNvSpPr txBox="1">
          <a:spLocks noChangeArrowheads="1"/>
        </xdr:cNvSpPr>
      </xdr:nvSpPr>
      <xdr:spPr bwMode="auto">
        <a:xfrm>
          <a:off x="6795135" y="2743200"/>
          <a:ext cx="82049" cy="3034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89508" cy="392157"/>
    <xdr:sp macro="" textlink="">
      <xdr:nvSpPr>
        <xdr:cNvPr id="1367" name="Text Box 9" hidden="1">
          <a:extLst>
            <a:ext uri="{FF2B5EF4-FFF2-40B4-BE49-F238E27FC236}">
              <a16:creationId xmlns:a16="http://schemas.microsoft.com/office/drawing/2014/main" id="{6CF4C7D6-F256-4FBB-932E-68416678E211}"/>
            </a:ext>
          </a:extLst>
        </xdr:cNvPr>
        <xdr:cNvSpPr txBox="1">
          <a:spLocks noChangeArrowheads="1"/>
        </xdr:cNvSpPr>
      </xdr:nvSpPr>
      <xdr:spPr bwMode="auto">
        <a:xfrm>
          <a:off x="6795135" y="2743200"/>
          <a:ext cx="82049" cy="40723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75546" cy="392896"/>
    <xdr:sp macro="" textlink="">
      <xdr:nvSpPr>
        <xdr:cNvPr id="1368" name="Text Box 9" hidden="1">
          <a:extLst>
            <a:ext uri="{FF2B5EF4-FFF2-40B4-BE49-F238E27FC236}">
              <a16:creationId xmlns:a16="http://schemas.microsoft.com/office/drawing/2014/main" id="{FF7FBC4F-A6FC-4540-B9FE-4DFC68DAAEFE}"/>
            </a:ext>
          </a:extLst>
        </xdr:cNvPr>
        <xdr:cNvSpPr txBox="1">
          <a:spLocks noChangeArrowheads="1"/>
        </xdr:cNvSpPr>
      </xdr:nvSpPr>
      <xdr:spPr bwMode="auto">
        <a:xfrm>
          <a:off x="6781800" y="2743200"/>
          <a:ext cx="75546" cy="4080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4187" cy="270157"/>
    <xdr:sp macro="" textlink="">
      <xdr:nvSpPr>
        <xdr:cNvPr id="1369" name="Text Box 9" hidden="1">
          <a:extLst>
            <a:ext uri="{FF2B5EF4-FFF2-40B4-BE49-F238E27FC236}">
              <a16:creationId xmlns:a16="http://schemas.microsoft.com/office/drawing/2014/main" id="{57F74FD5-1634-48BE-9417-0B268747C35E}"/>
            </a:ext>
          </a:extLst>
        </xdr:cNvPr>
        <xdr:cNvSpPr txBox="1">
          <a:spLocks noChangeArrowheads="1"/>
        </xdr:cNvSpPr>
      </xdr:nvSpPr>
      <xdr:spPr bwMode="auto">
        <a:xfrm>
          <a:off x="6781800" y="2743200"/>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370" name="Text Box 9" hidden="1">
          <a:extLst>
            <a:ext uri="{FF2B5EF4-FFF2-40B4-BE49-F238E27FC236}">
              <a16:creationId xmlns:a16="http://schemas.microsoft.com/office/drawing/2014/main" id="{55E6AB14-D271-453B-A92B-CD7A16B341FB}"/>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371" name="Text Box 9" hidden="1">
          <a:extLst>
            <a:ext uri="{FF2B5EF4-FFF2-40B4-BE49-F238E27FC236}">
              <a16:creationId xmlns:a16="http://schemas.microsoft.com/office/drawing/2014/main" id="{9F45694F-474A-4FD5-8366-DFB0B582D31A}"/>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372" name="Text Box 9" hidden="1">
          <a:extLst>
            <a:ext uri="{FF2B5EF4-FFF2-40B4-BE49-F238E27FC236}">
              <a16:creationId xmlns:a16="http://schemas.microsoft.com/office/drawing/2014/main" id="{BBE526A1-3421-4D79-A761-C024C20C41D0}"/>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373" name="Text Box 9" hidden="1">
          <a:extLst>
            <a:ext uri="{FF2B5EF4-FFF2-40B4-BE49-F238E27FC236}">
              <a16:creationId xmlns:a16="http://schemas.microsoft.com/office/drawing/2014/main" id="{0688BAD2-711C-41B3-97E2-DCA592AAC93D}"/>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89508" cy="189557"/>
    <xdr:sp macro="" textlink="">
      <xdr:nvSpPr>
        <xdr:cNvPr id="1374" name="Text Box 9" hidden="1">
          <a:extLst>
            <a:ext uri="{FF2B5EF4-FFF2-40B4-BE49-F238E27FC236}">
              <a16:creationId xmlns:a16="http://schemas.microsoft.com/office/drawing/2014/main" id="{E9868C84-12EC-4804-80E7-61DA94437CF1}"/>
            </a:ext>
          </a:extLst>
        </xdr:cNvPr>
        <xdr:cNvSpPr txBox="1">
          <a:spLocks noChangeArrowheads="1"/>
        </xdr:cNvSpPr>
      </xdr:nvSpPr>
      <xdr:spPr bwMode="auto">
        <a:xfrm>
          <a:off x="6795135" y="33632775"/>
          <a:ext cx="82049" cy="2957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89508" cy="294506"/>
    <xdr:sp macro="" textlink="">
      <xdr:nvSpPr>
        <xdr:cNvPr id="1375" name="Text Box 9" hidden="1">
          <a:extLst>
            <a:ext uri="{FF2B5EF4-FFF2-40B4-BE49-F238E27FC236}">
              <a16:creationId xmlns:a16="http://schemas.microsoft.com/office/drawing/2014/main" id="{CEFC83E6-4658-4E97-8488-1388F5F169AE}"/>
            </a:ext>
          </a:extLst>
        </xdr:cNvPr>
        <xdr:cNvSpPr txBox="1">
          <a:spLocks noChangeArrowheads="1"/>
        </xdr:cNvSpPr>
      </xdr:nvSpPr>
      <xdr:spPr bwMode="auto">
        <a:xfrm>
          <a:off x="6795135" y="33632775"/>
          <a:ext cx="82049" cy="3975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75546" cy="295063"/>
    <xdr:sp macro="" textlink="">
      <xdr:nvSpPr>
        <xdr:cNvPr id="1376" name="Text Box 9" hidden="1">
          <a:extLst>
            <a:ext uri="{FF2B5EF4-FFF2-40B4-BE49-F238E27FC236}">
              <a16:creationId xmlns:a16="http://schemas.microsoft.com/office/drawing/2014/main" id="{DBFFB256-6811-4BD1-8C64-7E31F9213053}"/>
            </a:ext>
          </a:extLst>
        </xdr:cNvPr>
        <xdr:cNvSpPr txBox="1">
          <a:spLocks noChangeArrowheads="1"/>
        </xdr:cNvSpPr>
      </xdr:nvSpPr>
      <xdr:spPr bwMode="auto">
        <a:xfrm>
          <a:off x="6781800" y="33632775"/>
          <a:ext cx="75546"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69950" cy="175365"/>
    <xdr:sp macro="" textlink="">
      <xdr:nvSpPr>
        <xdr:cNvPr id="1377" name="Text Box 9" hidden="1">
          <a:extLst>
            <a:ext uri="{FF2B5EF4-FFF2-40B4-BE49-F238E27FC236}">
              <a16:creationId xmlns:a16="http://schemas.microsoft.com/office/drawing/2014/main" id="{3EF8A4EB-CB00-4E0F-BC67-5FDCD41D3397}"/>
            </a:ext>
          </a:extLst>
        </xdr:cNvPr>
        <xdr:cNvSpPr txBox="1">
          <a:spLocks noChangeArrowheads="1"/>
        </xdr:cNvSpPr>
      </xdr:nvSpPr>
      <xdr:spPr bwMode="auto">
        <a:xfrm>
          <a:off x="6781800" y="33632775"/>
          <a:ext cx="69950" cy="2821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93026" cy="175926"/>
    <xdr:sp macro="" textlink="">
      <xdr:nvSpPr>
        <xdr:cNvPr id="1378" name="Text Box 9" hidden="1">
          <a:extLst>
            <a:ext uri="{FF2B5EF4-FFF2-40B4-BE49-F238E27FC236}">
              <a16:creationId xmlns:a16="http://schemas.microsoft.com/office/drawing/2014/main" id="{D962062A-96FA-4842-B9ED-0B4D8C35C43B}"/>
            </a:ext>
          </a:extLst>
        </xdr:cNvPr>
        <xdr:cNvSpPr txBox="1">
          <a:spLocks noChangeArrowheads="1"/>
        </xdr:cNvSpPr>
      </xdr:nvSpPr>
      <xdr:spPr bwMode="auto">
        <a:xfrm>
          <a:off x="6795135" y="33632775"/>
          <a:ext cx="85274" cy="2830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95412" cy="237289"/>
    <xdr:sp macro="" textlink="">
      <xdr:nvSpPr>
        <xdr:cNvPr id="1379" name="Text Box 9" hidden="1">
          <a:extLst>
            <a:ext uri="{FF2B5EF4-FFF2-40B4-BE49-F238E27FC236}">
              <a16:creationId xmlns:a16="http://schemas.microsoft.com/office/drawing/2014/main" id="{0FF79ACC-22AE-4446-B218-AA185CDA0DDE}"/>
            </a:ext>
          </a:extLst>
        </xdr:cNvPr>
        <xdr:cNvSpPr txBox="1">
          <a:spLocks noChangeArrowheads="1"/>
        </xdr:cNvSpPr>
      </xdr:nvSpPr>
      <xdr:spPr bwMode="auto">
        <a:xfrm>
          <a:off x="6795135" y="33632775"/>
          <a:ext cx="87461" cy="38092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97850" cy="232194"/>
    <xdr:sp macro="" textlink="">
      <xdr:nvSpPr>
        <xdr:cNvPr id="1380" name="Text Box 9" hidden="1">
          <a:extLst>
            <a:ext uri="{FF2B5EF4-FFF2-40B4-BE49-F238E27FC236}">
              <a16:creationId xmlns:a16="http://schemas.microsoft.com/office/drawing/2014/main" id="{A352C4C8-F823-4B7C-9231-905228CE00FD}"/>
            </a:ext>
          </a:extLst>
        </xdr:cNvPr>
        <xdr:cNvSpPr txBox="1">
          <a:spLocks noChangeArrowheads="1"/>
        </xdr:cNvSpPr>
      </xdr:nvSpPr>
      <xdr:spPr bwMode="auto">
        <a:xfrm>
          <a:off x="6781800" y="33632775"/>
          <a:ext cx="90444" cy="3718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83592" cy="156790"/>
    <xdr:sp macro="" textlink="">
      <xdr:nvSpPr>
        <xdr:cNvPr id="1381" name="Text Box 9" hidden="1">
          <a:extLst>
            <a:ext uri="{FF2B5EF4-FFF2-40B4-BE49-F238E27FC236}">
              <a16:creationId xmlns:a16="http://schemas.microsoft.com/office/drawing/2014/main" id="{756AE532-22FC-41CC-8A41-98D5754E8058}"/>
            </a:ext>
          </a:extLst>
        </xdr:cNvPr>
        <xdr:cNvSpPr txBox="1">
          <a:spLocks noChangeArrowheads="1"/>
        </xdr:cNvSpPr>
      </xdr:nvSpPr>
      <xdr:spPr bwMode="auto">
        <a:xfrm>
          <a:off x="6781800" y="33632775"/>
          <a:ext cx="92880" cy="25877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97301" cy="120632"/>
    <xdr:sp macro="" textlink="">
      <xdr:nvSpPr>
        <xdr:cNvPr id="1382" name="Text Box 9" hidden="1">
          <a:extLst>
            <a:ext uri="{FF2B5EF4-FFF2-40B4-BE49-F238E27FC236}">
              <a16:creationId xmlns:a16="http://schemas.microsoft.com/office/drawing/2014/main" id="{90662D61-9F42-4C4A-9C17-5A6092701F0F}"/>
            </a:ext>
          </a:extLst>
        </xdr:cNvPr>
        <xdr:cNvSpPr txBox="1">
          <a:spLocks noChangeArrowheads="1"/>
        </xdr:cNvSpPr>
      </xdr:nvSpPr>
      <xdr:spPr bwMode="auto">
        <a:xfrm>
          <a:off x="6781800" y="33632775"/>
          <a:ext cx="89936"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606324" cy="92992"/>
    <xdr:sp macro="" textlink="">
      <xdr:nvSpPr>
        <xdr:cNvPr id="1383" name="Text Box 9" hidden="1">
          <a:extLst>
            <a:ext uri="{FF2B5EF4-FFF2-40B4-BE49-F238E27FC236}">
              <a16:creationId xmlns:a16="http://schemas.microsoft.com/office/drawing/2014/main" id="{5524E344-AB0E-442A-843F-FB4BC8A03160}"/>
            </a:ext>
          </a:extLst>
        </xdr:cNvPr>
        <xdr:cNvSpPr txBox="1">
          <a:spLocks noChangeArrowheads="1"/>
        </xdr:cNvSpPr>
      </xdr:nvSpPr>
      <xdr:spPr bwMode="auto">
        <a:xfrm>
          <a:off x="6781800" y="33632775"/>
          <a:ext cx="628239"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606324" cy="92992"/>
    <xdr:sp macro="" textlink="">
      <xdr:nvSpPr>
        <xdr:cNvPr id="1384" name="Text Box 9" hidden="1">
          <a:extLst>
            <a:ext uri="{FF2B5EF4-FFF2-40B4-BE49-F238E27FC236}">
              <a16:creationId xmlns:a16="http://schemas.microsoft.com/office/drawing/2014/main" id="{8A6A7136-A4D1-40DA-AA85-2CD55CC999B5}"/>
            </a:ext>
          </a:extLst>
        </xdr:cNvPr>
        <xdr:cNvSpPr txBox="1">
          <a:spLocks noChangeArrowheads="1"/>
        </xdr:cNvSpPr>
      </xdr:nvSpPr>
      <xdr:spPr bwMode="auto">
        <a:xfrm>
          <a:off x="6781800" y="33632775"/>
          <a:ext cx="628239"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606324" cy="93018"/>
    <xdr:sp macro="" textlink="">
      <xdr:nvSpPr>
        <xdr:cNvPr id="1385" name="Text Box 9" hidden="1">
          <a:extLst>
            <a:ext uri="{FF2B5EF4-FFF2-40B4-BE49-F238E27FC236}">
              <a16:creationId xmlns:a16="http://schemas.microsoft.com/office/drawing/2014/main" id="{692203A3-1202-4426-9B79-4516E53F4F68}"/>
            </a:ext>
          </a:extLst>
        </xdr:cNvPr>
        <xdr:cNvSpPr txBox="1">
          <a:spLocks noChangeArrowheads="1"/>
        </xdr:cNvSpPr>
      </xdr:nvSpPr>
      <xdr:spPr bwMode="auto">
        <a:xfrm>
          <a:off x="6781800" y="33632775"/>
          <a:ext cx="628239" cy="155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89508" cy="189557"/>
    <xdr:sp macro="" textlink="">
      <xdr:nvSpPr>
        <xdr:cNvPr id="1386" name="Text Box 9" hidden="1">
          <a:extLst>
            <a:ext uri="{FF2B5EF4-FFF2-40B4-BE49-F238E27FC236}">
              <a16:creationId xmlns:a16="http://schemas.microsoft.com/office/drawing/2014/main" id="{01706EB1-4A46-4992-86AD-C0234D76B750}"/>
            </a:ext>
          </a:extLst>
        </xdr:cNvPr>
        <xdr:cNvSpPr txBox="1">
          <a:spLocks noChangeArrowheads="1"/>
        </xdr:cNvSpPr>
      </xdr:nvSpPr>
      <xdr:spPr bwMode="auto">
        <a:xfrm>
          <a:off x="6795135" y="33632775"/>
          <a:ext cx="82049" cy="2957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89508" cy="294506"/>
    <xdr:sp macro="" textlink="">
      <xdr:nvSpPr>
        <xdr:cNvPr id="1387" name="Text Box 9" hidden="1">
          <a:extLst>
            <a:ext uri="{FF2B5EF4-FFF2-40B4-BE49-F238E27FC236}">
              <a16:creationId xmlns:a16="http://schemas.microsoft.com/office/drawing/2014/main" id="{FA8EE1AB-9592-4965-A333-1BDDADA7220B}"/>
            </a:ext>
          </a:extLst>
        </xdr:cNvPr>
        <xdr:cNvSpPr txBox="1">
          <a:spLocks noChangeArrowheads="1"/>
        </xdr:cNvSpPr>
      </xdr:nvSpPr>
      <xdr:spPr bwMode="auto">
        <a:xfrm>
          <a:off x="6795135" y="33632775"/>
          <a:ext cx="82049" cy="3975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606324" cy="92992"/>
    <xdr:sp macro="" textlink="">
      <xdr:nvSpPr>
        <xdr:cNvPr id="1388" name="Text Box 9" hidden="1">
          <a:extLst>
            <a:ext uri="{FF2B5EF4-FFF2-40B4-BE49-F238E27FC236}">
              <a16:creationId xmlns:a16="http://schemas.microsoft.com/office/drawing/2014/main" id="{5C82A046-475C-42DA-B95A-31B98706DFCA}"/>
            </a:ext>
          </a:extLst>
        </xdr:cNvPr>
        <xdr:cNvSpPr txBox="1">
          <a:spLocks noChangeArrowheads="1"/>
        </xdr:cNvSpPr>
      </xdr:nvSpPr>
      <xdr:spPr bwMode="auto">
        <a:xfrm>
          <a:off x="6781800" y="33632775"/>
          <a:ext cx="628239"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606324" cy="92992"/>
    <xdr:sp macro="" textlink="">
      <xdr:nvSpPr>
        <xdr:cNvPr id="1389" name="Text Box 9" hidden="1">
          <a:extLst>
            <a:ext uri="{FF2B5EF4-FFF2-40B4-BE49-F238E27FC236}">
              <a16:creationId xmlns:a16="http://schemas.microsoft.com/office/drawing/2014/main" id="{BAA729EA-98C1-45DF-B083-6B45F9284BB9}"/>
            </a:ext>
          </a:extLst>
        </xdr:cNvPr>
        <xdr:cNvSpPr txBox="1">
          <a:spLocks noChangeArrowheads="1"/>
        </xdr:cNvSpPr>
      </xdr:nvSpPr>
      <xdr:spPr bwMode="auto">
        <a:xfrm>
          <a:off x="6781800" y="33632775"/>
          <a:ext cx="628239"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606324" cy="93018"/>
    <xdr:sp macro="" textlink="">
      <xdr:nvSpPr>
        <xdr:cNvPr id="1390" name="Text Box 9" hidden="1">
          <a:extLst>
            <a:ext uri="{FF2B5EF4-FFF2-40B4-BE49-F238E27FC236}">
              <a16:creationId xmlns:a16="http://schemas.microsoft.com/office/drawing/2014/main" id="{949DC1B7-34B0-4DDE-8D91-976CF61244F6}"/>
            </a:ext>
          </a:extLst>
        </xdr:cNvPr>
        <xdr:cNvSpPr txBox="1">
          <a:spLocks noChangeArrowheads="1"/>
        </xdr:cNvSpPr>
      </xdr:nvSpPr>
      <xdr:spPr bwMode="auto">
        <a:xfrm>
          <a:off x="6781800" y="33632775"/>
          <a:ext cx="628239" cy="155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75546" cy="295063"/>
    <xdr:sp macro="" textlink="">
      <xdr:nvSpPr>
        <xdr:cNvPr id="1391" name="Text Box 9" hidden="1">
          <a:extLst>
            <a:ext uri="{FF2B5EF4-FFF2-40B4-BE49-F238E27FC236}">
              <a16:creationId xmlns:a16="http://schemas.microsoft.com/office/drawing/2014/main" id="{B61F9B3F-314F-4E50-B779-DEC7E9161E50}"/>
            </a:ext>
          </a:extLst>
        </xdr:cNvPr>
        <xdr:cNvSpPr txBox="1">
          <a:spLocks noChangeArrowheads="1"/>
        </xdr:cNvSpPr>
      </xdr:nvSpPr>
      <xdr:spPr bwMode="auto">
        <a:xfrm>
          <a:off x="6781800" y="33632775"/>
          <a:ext cx="75546"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69950" cy="175365"/>
    <xdr:sp macro="" textlink="">
      <xdr:nvSpPr>
        <xdr:cNvPr id="1392" name="Text Box 9" hidden="1">
          <a:extLst>
            <a:ext uri="{FF2B5EF4-FFF2-40B4-BE49-F238E27FC236}">
              <a16:creationId xmlns:a16="http://schemas.microsoft.com/office/drawing/2014/main" id="{24406521-B2A7-4C76-A180-3FF73FA92B79}"/>
            </a:ext>
          </a:extLst>
        </xdr:cNvPr>
        <xdr:cNvSpPr txBox="1">
          <a:spLocks noChangeArrowheads="1"/>
        </xdr:cNvSpPr>
      </xdr:nvSpPr>
      <xdr:spPr bwMode="auto">
        <a:xfrm>
          <a:off x="6781800" y="33632775"/>
          <a:ext cx="69950" cy="2821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97301" cy="120632"/>
    <xdr:sp macro="" textlink="">
      <xdr:nvSpPr>
        <xdr:cNvPr id="1393" name="Text Box 9" hidden="1">
          <a:extLst>
            <a:ext uri="{FF2B5EF4-FFF2-40B4-BE49-F238E27FC236}">
              <a16:creationId xmlns:a16="http://schemas.microsoft.com/office/drawing/2014/main" id="{E3F11C9E-9117-43BE-B88D-97BFA18A069F}"/>
            </a:ext>
          </a:extLst>
        </xdr:cNvPr>
        <xdr:cNvSpPr txBox="1">
          <a:spLocks noChangeArrowheads="1"/>
        </xdr:cNvSpPr>
      </xdr:nvSpPr>
      <xdr:spPr bwMode="auto">
        <a:xfrm>
          <a:off x="6781800" y="33632775"/>
          <a:ext cx="89936"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97301" cy="110831"/>
    <xdr:sp macro="" textlink="">
      <xdr:nvSpPr>
        <xdr:cNvPr id="1394" name="Text Box 9" hidden="1">
          <a:extLst>
            <a:ext uri="{FF2B5EF4-FFF2-40B4-BE49-F238E27FC236}">
              <a16:creationId xmlns:a16="http://schemas.microsoft.com/office/drawing/2014/main" id="{584C7380-4C18-4FA1-9CDD-2F12CEA5AA64}"/>
            </a:ext>
          </a:extLst>
        </xdr:cNvPr>
        <xdr:cNvSpPr txBox="1">
          <a:spLocks noChangeArrowheads="1"/>
        </xdr:cNvSpPr>
      </xdr:nvSpPr>
      <xdr:spPr bwMode="auto">
        <a:xfrm>
          <a:off x="6781800" y="33632775"/>
          <a:ext cx="89936" cy="1759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93026" cy="175926"/>
    <xdr:sp macro="" textlink="">
      <xdr:nvSpPr>
        <xdr:cNvPr id="1395" name="Text Box 9" hidden="1">
          <a:extLst>
            <a:ext uri="{FF2B5EF4-FFF2-40B4-BE49-F238E27FC236}">
              <a16:creationId xmlns:a16="http://schemas.microsoft.com/office/drawing/2014/main" id="{885DBCB6-1BF4-4E27-BE8A-4F01E91BF9E5}"/>
            </a:ext>
          </a:extLst>
        </xdr:cNvPr>
        <xdr:cNvSpPr txBox="1">
          <a:spLocks noChangeArrowheads="1"/>
        </xdr:cNvSpPr>
      </xdr:nvSpPr>
      <xdr:spPr bwMode="auto">
        <a:xfrm>
          <a:off x="6795135" y="33632775"/>
          <a:ext cx="85274" cy="2830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95412" cy="237289"/>
    <xdr:sp macro="" textlink="">
      <xdr:nvSpPr>
        <xdr:cNvPr id="1396" name="Text Box 9" hidden="1">
          <a:extLst>
            <a:ext uri="{FF2B5EF4-FFF2-40B4-BE49-F238E27FC236}">
              <a16:creationId xmlns:a16="http://schemas.microsoft.com/office/drawing/2014/main" id="{3E598105-99DA-49E9-A216-4AED9DCF8DBC}"/>
            </a:ext>
          </a:extLst>
        </xdr:cNvPr>
        <xdr:cNvSpPr txBox="1">
          <a:spLocks noChangeArrowheads="1"/>
        </xdr:cNvSpPr>
      </xdr:nvSpPr>
      <xdr:spPr bwMode="auto">
        <a:xfrm>
          <a:off x="6795135" y="33632775"/>
          <a:ext cx="87461" cy="38092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97850" cy="232194"/>
    <xdr:sp macro="" textlink="">
      <xdr:nvSpPr>
        <xdr:cNvPr id="1397" name="Text Box 9" hidden="1">
          <a:extLst>
            <a:ext uri="{FF2B5EF4-FFF2-40B4-BE49-F238E27FC236}">
              <a16:creationId xmlns:a16="http://schemas.microsoft.com/office/drawing/2014/main" id="{AA147B6E-1E2F-40ED-95D1-B58B12B87184}"/>
            </a:ext>
          </a:extLst>
        </xdr:cNvPr>
        <xdr:cNvSpPr txBox="1">
          <a:spLocks noChangeArrowheads="1"/>
        </xdr:cNvSpPr>
      </xdr:nvSpPr>
      <xdr:spPr bwMode="auto">
        <a:xfrm>
          <a:off x="6781800" y="33632775"/>
          <a:ext cx="90444" cy="3718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83592" cy="156790"/>
    <xdr:sp macro="" textlink="">
      <xdr:nvSpPr>
        <xdr:cNvPr id="1398" name="Text Box 9" hidden="1">
          <a:extLst>
            <a:ext uri="{FF2B5EF4-FFF2-40B4-BE49-F238E27FC236}">
              <a16:creationId xmlns:a16="http://schemas.microsoft.com/office/drawing/2014/main" id="{4B5A76EE-7D32-44F9-912C-22B6F41FCD51}"/>
            </a:ext>
          </a:extLst>
        </xdr:cNvPr>
        <xdr:cNvSpPr txBox="1">
          <a:spLocks noChangeArrowheads="1"/>
        </xdr:cNvSpPr>
      </xdr:nvSpPr>
      <xdr:spPr bwMode="auto">
        <a:xfrm>
          <a:off x="6781800" y="33632775"/>
          <a:ext cx="92880" cy="25877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97301" cy="170876"/>
    <xdr:sp macro="" textlink="">
      <xdr:nvSpPr>
        <xdr:cNvPr id="1399" name="Text Box 9" hidden="1">
          <a:extLst>
            <a:ext uri="{FF2B5EF4-FFF2-40B4-BE49-F238E27FC236}">
              <a16:creationId xmlns:a16="http://schemas.microsoft.com/office/drawing/2014/main" id="{D34F332E-0E86-44DB-BAEC-8D8243A8E74E}"/>
            </a:ext>
          </a:extLst>
        </xdr:cNvPr>
        <xdr:cNvSpPr txBox="1">
          <a:spLocks noChangeArrowheads="1"/>
        </xdr:cNvSpPr>
      </xdr:nvSpPr>
      <xdr:spPr bwMode="auto">
        <a:xfrm>
          <a:off x="6781800" y="34032825"/>
          <a:ext cx="89936" cy="1664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05"/>
    <xdr:sp macro="" textlink="">
      <xdr:nvSpPr>
        <xdr:cNvPr id="1400" name="Text Box 9" hidden="1">
          <a:extLst>
            <a:ext uri="{FF2B5EF4-FFF2-40B4-BE49-F238E27FC236}">
              <a16:creationId xmlns:a16="http://schemas.microsoft.com/office/drawing/2014/main" id="{5EF0770A-F56D-4654-A817-8FEB01B66208}"/>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05"/>
    <xdr:sp macro="" textlink="">
      <xdr:nvSpPr>
        <xdr:cNvPr id="1401" name="Text Box 9" hidden="1">
          <a:extLst>
            <a:ext uri="{FF2B5EF4-FFF2-40B4-BE49-F238E27FC236}">
              <a16:creationId xmlns:a16="http://schemas.microsoft.com/office/drawing/2014/main" id="{6CAE1EA6-D800-4584-A647-C443D5E5A291}"/>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42"/>
    <xdr:sp macro="" textlink="">
      <xdr:nvSpPr>
        <xdr:cNvPr id="1402" name="Text Box 9" hidden="1">
          <a:extLst>
            <a:ext uri="{FF2B5EF4-FFF2-40B4-BE49-F238E27FC236}">
              <a16:creationId xmlns:a16="http://schemas.microsoft.com/office/drawing/2014/main" id="{343325DD-1967-4E60-BD92-DF99FD45E4D2}"/>
            </a:ext>
          </a:extLst>
        </xdr:cNvPr>
        <xdr:cNvSpPr txBox="1">
          <a:spLocks noChangeArrowheads="1"/>
        </xdr:cNvSpPr>
      </xdr:nvSpPr>
      <xdr:spPr bwMode="auto">
        <a:xfrm>
          <a:off x="6781800" y="34032825"/>
          <a:ext cx="628239" cy="130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277017"/>
    <xdr:sp macro="" textlink="">
      <xdr:nvSpPr>
        <xdr:cNvPr id="1403" name="Text Box 9" hidden="1">
          <a:extLst>
            <a:ext uri="{FF2B5EF4-FFF2-40B4-BE49-F238E27FC236}">
              <a16:creationId xmlns:a16="http://schemas.microsoft.com/office/drawing/2014/main" id="{52BB3001-D39F-4F58-A523-C5D7BEF5008C}"/>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398812"/>
    <xdr:sp macro="" textlink="">
      <xdr:nvSpPr>
        <xdr:cNvPr id="1404" name="Text Box 9" hidden="1">
          <a:extLst>
            <a:ext uri="{FF2B5EF4-FFF2-40B4-BE49-F238E27FC236}">
              <a16:creationId xmlns:a16="http://schemas.microsoft.com/office/drawing/2014/main" id="{E7BDEECA-6D04-42CF-9CF5-08B8B6FE1B0D}"/>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05"/>
    <xdr:sp macro="" textlink="">
      <xdr:nvSpPr>
        <xdr:cNvPr id="1405" name="Text Box 9" hidden="1">
          <a:extLst>
            <a:ext uri="{FF2B5EF4-FFF2-40B4-BE49-F238E27FC236}">
              <a16:creationId xmlns:a16="http://schemas.microsoft.com/office/drawing/2014/main" id="{BAA1AEC8-F028-4F2C-AC02-B6758F3D9C7B}"/>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05"/>
    <xdr:sp macro="" textlink="">
      <xdr:nvSpPr>
        <xdr:cNvPr id="1406" name="Text Box 9" hidden="1">
          <a:extLst>
            <a:ext uri="{FF2B5EF4-FFF2-40B4-BE49-F238E27FC236}">
              <a16:creationId xmlns:a16="http://schemas.microsoft.com/office/drawing/2014/main" id="{C1D25EB1-72CD-439C-ACD6-24DA2E037903}"/>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42"/>
    <xdr:sp macro="" textlink="">
      <xdr:nvSpPr>
        <xdr:cNvPr id="1407" name="Text Box 9" hidden="1">
          <a:extLst>
            <a:ext uri="{FF2B5EF4-FFF2-40B4-BE49-F238E27FC236}">
              <a16:creationId xmlns:a16="http://schemas.microsoft.com/office/drawing/2014/main" id="{611DC461-7A35-4A53-8386-FC29319655C1}"/>
            </a:ext>
          </a:extLst>
        </xdr:cNvPr>
        <xdr:cNvSpPr txBox="1">
          <a:spLocks noChangeArrowheads="1"/>
        </xdr:cNvSpPr>
      </xdr:nvSpPr>
      <xdr:spPr bwMode="auto">
        <a:xfrm>
          <a:off x="6781800" y="34032825"/>
          <a:ext cx="628239" cy="130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75546" cy="399566"/>
    <xdr:sp macro="" textlink="">
      <xdr:nvSpPr>
        <xdr:cNvPr id="1408" name="Text Box 9" hidden="1">
          <a:extLst>
            <a:ext uri="{FF2B5EF4-FFF2-40B4-BE49-F238E27FC236}">
              <a16:creationId xmlns:a16="http://schemas.microsoft.com/office/drawing/2014/main" id="{BA46118E-76E6-4EAC-B933-F3DAF4AD1606}"/>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7937" cy="269495"/>
    <xdr:sp macro="" textlink="">
      <xdr:nvSpPr>
        <xdr:cNvPr id="1409" name="Text Box 9" hidden="1">
          <a:extLst>
            <a:ext uri="{FF2B5EF4-FFF2-40B4-BE49-F238E27FC236}">
              <a16:creationId xmlns:a16="http://schemas.microsoft.com/office/drawing/2014/main" id="{98A54256-44A2-4C61-B185-B934683DD6F4}"/>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97301" cy="170876"/>
    <xdr:sp macro="" textlink="">
      <xdr:nvSpPr>
        <xdr:cNvPr id="1410" name="Text Box 9" hidden="1">
          <a:extLst>
            <a:ext uri="{FF2B5EF4-FFF2-40B4-BE49-F238E27FC236}">
              <a16:creationId xmlns:a16="http://schemas.microsoft.com/office/drawing/2014/main" id="{2B9EB61B-58DD-422D-BA46-A10A8DC0824E}"/>
            </a:ext>
          </a:extLst>
        </xdr:cNvPr>
        <xdr:cNvSpPr txBox="1">
          <a:spLocks noChangeArrowheads="1"/>
        </xdr:cNvSpPr>
      </xdr:nvSpPr>
      <xdr:spPr bwMode="auto">
        <a:xfrm>
          <a:off x="6781800" y="34032825"/>
          <a:ext cx="89936" cy="1664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97301" cy="145970"/>
    <xdr:sp macro="" textlink="">
      <xdr:nvSpPr>
        <xdr:cNvPr id="1411" name="Text Box 9" hidden="1">
          <a:extLst>
            <a:ext uri="{FF2B5EF4-FFF2-40B4-BE49-F238E27FC236}">
              <a16:creationId xmlns:a16="http://schemas.microsoft.com/office/drawing/2014/main" id="{2E94DF43-4399-4AA3-8A63-2A8F2237A78A}"/>
            </a:ext>
          </a:extLst>
        </xdr:cNvPr>
        <xdr:cNvSpPr txBox="1">
          <a:spLocks noChangeArrowheads="1"/>
        </xdr:cNvSpPr>
      </xdr:nvSpPr>
      <xdr:spPr bwMode="auto">
        <a:xfrm>
          <a:off x="6781800" y="34032825"/>
          <a:ext cx="89936" cy="15163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281178"/>
    <xdr:sp macro="" textlink="">
      <xdr:nvSpPr>
        <xdr:cNvPr id="1412" name="Text Box 9" hidden="1">
          <a:extLst>
            <a:ext uri="{FF2B5EF4-FFF2-40B4-BE49-F238E27FC236}">
              <a16:creationId xmlns:a16="http://schemas.microsoft.com/office/drawing/2014/main" id="{337606C6-5FD9-474D-BE3F-8AF89C5DE7E9}"/>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387732"/>
    <xdr:sp macro="" textlink="">
      <xdr:nvSpPr>
        <xdr:cNvPr id="1413" name="Text Box 9" hidden="1">
          <a:extLst>
            <a:ext uri="{FF2B5EF4-FFF2-40B4-BE49-F238E27FC236}">
              <a16:creationId xmlns:a16="http://schemas.microsoft.com/office/drawing/2014/main" id="{6E7EA5A4-45A0-46D6-8006-B0D54BA14BCD}"/>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6095" cy="346989"/>
    <xdr:sp macro="" textlink="">
      <xdr:nvSpPr>
        <xdr:cNvPr id="1414" name="Text Box 9" hidden="1">
          <a:extLst>
            <a:ext uri="{FF2B5EF4-FFF2-40B4-BE49-F238E27FC236}">
              <a16:creationId xmlns:a16="http://schemas.microsoft.com/office/drawing/2014/main" id="{7217C8C0-2622-4AAC-A4C8-81CB03A8801D}"/>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8415" cy="240044"/>
    <xdr:sp macro="" textlink="">
      <xdr:nvSpPr>
        <xdr:cNvPr id="1415" name="Text Box 9" hidden="1">
          <a:extLst>
            <a:ext uri="{FF2B5EF4-FFF2-40B4-BE49-F238E27FC236}">
              <a16:creationId xmlns:a16="http://schemas.microsoft.com/office/drawing/2014/main" id="{56F7823E-302A-4AF6-8641-4A1B1F36A656}"/>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89508" cy="189557"/>
    <xdr:sp macro="" textlink="">
      <xdr:nvSpPr>
        <xdr:cNvPr id="1416" name="Text Box 9" hidden="1">
          <a:extLst>
            <a:ext uri="{FF2B5EF4-FFF2-40B4-BE49-F238E27FC236}">
              <a16:creationId xmlns:a16="http://schemas.microsoft.com/office/drawing/2014/main" id="{3E5E96E7-827D-4925-BA38-1D8F6933C3D6}"/>
            </a:ext>
          </a:extLst>
        </xdr:cNvPr>
        <xdr:cNvSpPr txBox="1">
          <a:spLocks noChangeArrowheads="1"/>
        </xdr:cNvSpPr>
      </xdr:nvSpPr>
      <xdr:spPr bwMode="auto">
        <a:xfrm>
          <a:off x="6795135" y="33632775"/>
          <a:ext cx="82049" cy="2957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89508" cy="294506"/>
    <xdr:sp macro="" textlink="">
      <xdr:nvSpPr>
        <xdr:cNvPr id="1417" name="Text Box 9" hidden="1">
          <a:extLst>
            <a:ext uri="{FF2B5EF4-FFF2-40B4-BE49-F238E27FC236}">
              <a16:creationId xmlns:a16="http://schemas.microsoft.com/office/drawing/2014/main" id="{353F4C88-B8B7-45A0-85CB-64ACC9DBF32A}"/>
            </a:ext>
          </a:extLst>
        </xdr:cNvPr>
        <xdr:cNvSpPr txBox="1">
          <a:spLocks noChangeArrowheads="1"/>
        </xdr:cNvSpPr>
      </xdr:nvSpPr>
      <xdr:spPr bwMode="auto">
        <a:xfrm>
          <a:off x="6795135" y="33632775"/>
          <a:ext cx="82049" cy="39754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75546" cy="295063"/>
    <xdr:sp macro="" textlink="">
      <xdr:nvSpPr>
        <xdr:cNvPr id="1418" name="Text Box 9" hidden="1">
          <a:extLst>
            <a:ext uri="{FF2B5EF4-FFF2-40B4-BE49-F238E27FC236}">
              <a16:creationId xmlns:a16="http://schemas.microsoft.com/office/drawing/2014/main" id="{F8715FD0-7412-428D-9FBC-87C17746F40E}"/>
            </a:ext>
          </a:extLst>
        </xdr:cNvPr>
        <xdr:cNvSpPr txBox="1">
          <a:spLocks noChangeArrowheads="1"/>
        </xdr:cNvSpPr>
      </xdr:nvSpPr>
      <xdr:spPr bwMode="auto">
        <a:xfrm>
          <a:off x="6781800" y="33632775"/>
          <a:ext cx="75546"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69950" cy="175365"/>
    <xdr:sp macro="" textlink="">
      <xdr:nvSpPr>
        <xdr:cNvPr id="1419" name="Text Box 9" hidden="1">
          <a:extLst>
            <a:ext uri="{FF2B5EF4-FFF2-40B4-BE49-F238E27FC236}">
              <a16:creationId xmlns:a16="http://schemas.microsoft.com/office/drawing/2014/main" id="{6A831585-7DAD-4151-8EE1-D2EDCB1DB375}"/>
            </a:ext>
          </a:extLst>
        </xdr:cNvPr>
        <xdr:cNvSpPr txBox="1">
          <a:spLocks noChangeArrowheads="1"/>
        </xdr:cNvSpPr>
      </xdr:nvSpPr>
      <xdr:spPr bwMode="auto">
        <a:xfrm>
          <a:off x="6781800" y="33632775"/>
          <a:ext cx="69950" cy="28210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93026" cy="175926"/>
    <xdr:sp macro="" textlink="">
      <xdr:nvSpPr>
        <xdr:cNvPr id="1420" name="Text Box 9" hidden="1">
          <a:extLst>
            <a:ext uri="{FF2B5EF4-FFF2-40B4-BE49-F238E27FC236}">
              <a16:creationId xmlns:a16="http://schemas.microsoft.com/office/drawing/2014/main" id="{F15C365E-EB41-4177-B76C-011ACE585867}"/>
            </a:ext>
          </a:extLst>
        </xdr:cNvPr>
        <xdr:cNvSpPr txBox="1">
          <a:spLocks noChangeArrowheads="1"/>
        </xdr:cNvSpPr>
      </xdr:nvSpPr>
      <xdr:spPr bwMode="auto">
        <a:xfrm>
          <a:off x="6795135" y="33632775"/>
          <a:ext cx="85274" cy="28301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120</xdr:row>
      <xdr:rowOff>0</xdr:rowOff>
    </xdr:from>
    <xdr:ext cx="95412" cy="237289"/>
    <xdr:sp macro="" textlink="">
      <xdr:nvSpPr>
        <xdr:cNvPr id="1421" name="Text Box 9" hidden="1">
          <a:extLst>
            <a:ext uri="{FF2B5EF4-FFF2-40B4-BE49-F238E27FC236}">
              <a16:creationId xmlns:a16="http://schemas.microsoft.com/office/drawing/2014/main" id="{E1FC0E60-A98F-4280-AF56-FB99D839D1C9}"/>
            </a:ext>
          </a:extLst>
        </xdr:cNvPr>
        <xdr:cNvSpPr txBox="1">
          <a:spLocks noChangeArrowheads="1"/>
        </xdr:cNvSpPr>
      </xdr:nvSpPr>
      <xdr:spPr bwMode="auto">
        <a:xfrm>
          <a:off x="6795135" y="33632775"/>
          <a:ext cx="87461" cy="38092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97850" cy="232194"/>
    <xdr:sp macro="" textlink="">
      <xdr:nvSpPr>
        <xdr:cNvPr id="1422" name="Text Box 9" hidden="1">
          <a:extLst>
            <a:ext uri="{FF2B5EF4-FFF2-40B4-BE49-F238E27FC236}">
              <a16:creationId xmlns:a16="http://schemas.microsoft.com/office/drawing/2014/main" id="{3124B262-0F9D-42FC-8D06-CCD324CEF4E1}"/>
            </a:ext>
          </a:extLst>
        </xdr:cNvPr>
        <xdr:cNvSpPr txBox="1">
          <a:spLocks noChangeArrowheads="1"/>
        </xdr:cNvSpPr>
      </xdr:nvSpPr>
      <xdr:spPr bwMode="auto">
        <a:xfrm>
          <a:off x="6781800" y="33632775"/>
          <a:ext cx="90444" cy="37187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120</xdr:row>
      <xdr:rowOff>0</xdr:rowOff>
    </xdr:from>
    <xdr:ext cx="83592" cy="156790"/>
    <xdr:sp macro="" textlink="">
      <xdr:nvSpPr>
        <xdr:cNvPr id="1423" name="Text Box 9" hidden="1">
          <a:extLst>
            <a:ext uri="{FF2B5EF4-FFF2-40B4-BE49-F238E27FC236}">
              <a16:creationId xmlns:a16="http://schemas.microsoft.com/office/drawing/2014/main" id="{4FE17278-200F-4EE8-B36C-34470BFA38B2}"/>
            </a:ext>
          </a:extLst>
        </xdr:cNvPr>
        <xdr:cNvSpPr txBox="1">
          <a:spLocks noChangeArrowheads="1"/>
        </xdr:cNvSpPr>
      </xdr:nvSpPr>
      <xdr:spPr bwMode="auto">
        <a:xfrm>
          <a:off x="6781800" y="33632775"/>
          <a:ext cx="92880" cy="25877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277017"/>
    <xdr:sp macro="" textlink="">
      <xdr:nvSpPr>
        <xdr:cNvPr id="1424" name="Text Box 9" hidden="1">
          <a:extLst>
            <a:ext uri="{FF2B5EF4-FFF2-40B4-BE49-F238E27FC236}">
              <a16:creationId xmlns:a16="http://schemas.microsoft.com/office/drawing/2014/main" id="{B92087DE-E054-4526-B463-234FC0256073}"/>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398812"/>
    <xdr:sp macro="" textlink="">
      <xdr:nvSpPr>
        <xdr:cNvPr id="1425" name="Text Box 9" hidden="1">
          <a:extLst>
            <a:ext uri="{FF2B5EF4-FFF2-40B4-BE49-F238E27FC236}">
              <a16:creationId xmlns:a16="http://schemas.microsoft.com/office/drawing/2014/main" id="{7B4EEC40-6102-4BC3-9341-10509FE7C001}"/>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75546" cy="399566"/>
    <xdr:sp macro="" textlink="">
      <xdr:nvSpPr>
        <xdr:cNvPr id="1426" name="Text Box 9" hidden="1">
          <a:extLst>
            <a:ext uri="{FF2B5EF4-FFF2-40B4-BE49-F238E27FC236}">
              <a16:creationId xmlns:a16="http://schemas.microsoft.com/office/drawing/2014/main" id="{932DE9FD-724F-444A-AE08-7486CC751F2F}"/>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7937" cy="269495"/>
    <xdr:sp macro="" textlink="">
      <xdr:nvSpPr>
        <xdr:cNvPr id="1427" name="Text Box 9" hidden="1">
          <a:extLst>
            <a:ext uri="{FF2B5EF4-FFF2-40B4-BE49-F238E27FC236}">
              <a16:creationId xmlns:a16="http://schemas.microsoft.com/office/drawing/2014/main" id="{08BB3CCD-8B06-48B2-9B61-2D40388C662A}"/>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281178"/>
    <xdr:sp macro="" textlink="">
      <xdr:nvSpPr>
        <xdr:cNvPr id="1428" name="Text Box 9" hidden="1">
          <a:extLst>
            <a:ext uri="{FF2B5EF4-FFF2-40B4-BE49-F238E27FC236}">
              <a16:creationId xmlns:a16="http://schemas.microsoft.com/office/drawing/2014/main" id="{A1488AB6-CEAD-47FD-8D52-2DE6DAB7806A}"/>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387732"/>
    <xdr:sp macro="" textlink="">
      <xdr:nvSpPr>
        <xdr:cNvPr id="1429" name="Text Box 9" hidden="1">
          <a:extLst>
            <a:ext uri="{FF2B5EF4-FFF2-40B4-BE49-F238E27FC236}">
              <a16:creationId xmlns:a16="http://schemas.microsoft.com/office/drawing/2014/main" id="{312DDC9A-D125-4558-BEFA-B0F83A09DE34}"/>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6095" cy="346989"/>
    <xdr:sp macro="" textlink="">
      <xdr:nvSpPr>
        <xdr:cNvPr id="1430" name="Text Box 9" hidden="1">
          <a:extLst>
            <a:ext uri="{FF2B5EF4-FFF2-40B4-BE49-F238E27FC236}">
              <a16:creationId xmlns:a16="http://schemas.microsoft.com/office/drawing/2014/main" id="{21FCDBCE-51AE-4502-8F17-D444608A1C83}"/>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8415" cy="240044"/>
    <xdr:sp macro="" textlink="">
      <xdr:nvSpPr>
        <xdr:cNvPr id="1431" name="Text Box 9" hidden="1">
          <a:extLst>
            <a:ext uri="{FF2B5EF4-FFF2-40B4-BE49-F238E27FC236}">
              <a16:creationId xmlns:a16="http://schemas.microsoft.com/office/drawing/2014/main" id="{ED75163C-AF15-4C3B-9C7C-898FAC74681D}"/>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277017"/>
    <xdr:sp macro="" textlink="">
      <xdr:nvSpPr>
        <xdr:cNvPr id="1432" name="Text Box 9" hidden="1">
          <a:extLst>
            <a:ext uri="{FF2B5EF4-FFF2-40B4-BE49-F238E27FC236}">
              <a16:creationId xmlns:a16="http://schemas.microsoft.com/office/drawing/2014/main" id="{04DBD294-A563-4327-907B-0D3342074C15}"/>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398812"/>
    <xdr:sp macro="" textlink="">
      <xdr:nvSpPr>
        <xdr:cNvPr id="1433" name="Text Box 9" hidden="1">
          <a:extLst>
            <a:ext uri="{FF2B5EF4-FFF2-40B4-BE49-F238E27FC236}">
              <a16:creationId xmlns:a16="http://schemas.microsoft.com/office/drawing/2014/main" id="{D7C5F163-55B8-4919-8B32-11EC2B84191B}"/>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75546" cy="399566"/>
    <xdr:sp macro="" textlink="">
      <xdr:nvSpPr>
        <xdr:cNvPr id="1434" name="Text Box 9" hidden="1">
          <a:extLst>
            <a:ext uri="{FF2B5EF4-FFF2-40B4-BE49-F238E27FC236}">
              <a16:creationId xmlns:a16="http://schemas.microsoft.com/office/drawing/2014/main" id="{43BE302B-365D-4773-8815-0D82EE66C08D}"/>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7937" cy="269495"/>
    <xdr:sp macro="" textlink="">
      <xdr:nvSpPr>
        <xdr:cNvPr id="1435" name="Text Box 9" hidden="1">
          <a:extLst>
            <a:ext uri="{FF2B5EF4-FFF2-40B4-BE49-F238E27FC236}">
              <a16:creationId xmlns:a16="http://schemas.microsoft.com/office/drawing/2014/main" id="{0F70B62F-E8DA-4EC6-B6DF-924E135E8D19}"/>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281178"/>
    <xdr:sp macro="" textlink="">
      <xdr:nvSpPr>
        <xdr:cNvPr id="1436" name="Text Box 9" hidden="1">
          <a:extLst>
            <a:ext uri="{FF2B5EF4-FFF2-40B4-BE49-F238E27FC236}">
              <a16:creationId xmlns:a16="http://schemas.microsoft.com/office/drawing/2014/main" id="{66843C38-3292-4D1B-B094-1BF2F2807722}"/>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387732"/>
    <xdr:sp macro="" textlink="">
      <xdr:nvSpPr>
        <xdr:cNvPr id="1437" name="Text Box 9" hidden="1">
          <a:extLst>
            <a:ext uri="{FF2B5EF4-FFF2-40B4-BE49-F238E27FC236}">
              <a16:creationId xmlns:a16="http://schemas.microsoft.com/office/drawing/2014/main" id="{2CA54568-C1BA-4ECC-9FB6-17F9ABD41DD1}"/>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6095" cy="346989"/>
    <xdr:sp macro="" textlink="">
      <xdr:nvSpPr>
        <xdr:cNvPr id="1438" name="Text Box 9" hidden="1">
          <a:extLst>
            <a:ext uri="{FF2B5EF4-FFF2-40B4-BE49-F238E27FC236}">
              <a16:creationId xmlns:a16="http://schemas.microsoft.com/office/drawing/2014/main" id="{8C6A6BBD-6801-4F30-922E-16EE98073A6E}"/>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8415" cy="240044"/>
    <xdr:sp macro="" textlink="">
      <xdr:nvSpPr>
        <xdr:cNvPr id="1439" name="Text Box 9" hidden="1">
          <a:extLst>
            <a:ext uri="{FF2B5EF4-FFF2-40B4-BE49-F238E27FC236}">
              <a16:creationId xmlns:a16="http://schemas.microsoft.com/office/drawing/2014/main" id="{8629BA56-856F-41C0-A071-373DD602EE99}"/>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277017"/>
    <xdr:sp macro="" textlink="">
      <xdr:nvSpPr>
        <xdr:cNvPr id="1440" name="Text Box 9" hidden="1">
          <a:extLst>
            <a:ext uri="{FF2B5EF4-FFF2-40B4-BE49-F238E27FC236}">
              <a16:creationId xmlns:a16="http://schemas.microsoft.com/office/drawing/2014/main" id="{097E41BC-13B8-4995-8398-1F9E8106B611}"/>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398812"/>
    <xdr:sp macro="" textlink="">
      <xdr:nvSpPr>
        <xdr:cNvPr id="1441" name="Text Box 9" hidden="1">
          <a:extLst>
            <a:ext uri="{FF2B5EF4-FFF2-40B4-BE49-F238E27FC236}">
              <a16:creationId xmlns:a16="http://schemas.microsoft.com/office/drawing/2014/main" id="{C97B3CBC-90E4-4A22-A095-6FEDCCB71BEE}"/>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75546" cy="399566"/>
    <xdr:sp macro="" textlink="">
      <xdr:nvSpPr>
        <xdr:cNvPr id="1442" name="Text Box 9" hidden="1">
          <a:extLst>
            <a:ext uri="{FF2B5EF4-FFF2-40B4-BE49-F238E27FC236}">
              <a16:creationId xmlns:a16="http://schemas.microsoft.com/office/drawing/2014/main" id="{8231F8DF-07CB-418A-8D9E-7C516F1B2015}"/>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7937" cy="269495"/>
    <xdr:sp macro="" textlink="">
      <xdr:nvSpPr>
        <xdr:cNvPr id="1443" name="Text Box 9" hidden="1">
          <a:extLst>
            <a:ext uri="{FF2B5EF4-FFF2-40B4-BE49-F238E27FC236}">
              <a16:creationId xmlns:a16="http://schemas.microsoft.com/office/drawing/2014/main" id="{BC35DC34-F6DD-41C0-A20C-19903D78DE24}"/>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281178"/>
    <xdr:sp macro="" textlink="">
      <xdr:nvSpPr>
        <xdr:cNvPr id="1444" name="Text Box 9" hidden="1">
          <a:extLst>
            <a:ext uri="{FF2B5EF4-FFF2-40B4-BE49-F238E27FC236}">
              <a16:creationId xmlns:a16="http://schemas.microsoft.com/office/drawing/2014/main" id="{50ED3883-4CD7-4789-BA95-7F23BFA66DA2}"/>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387732"/>
    <xdr:sp macro="" textlink="">
      <xdr:nvSpPr>
        <xdr:cNvPr id="1445" name="Text Box 9" hidden="1">
          <a:extLst>
            <a:ext uri="{FF2B5EF4-FFF2-40B4-BE49-F238E27FC236}">
              <a16:creationId xmlns:a16="http://schemas.microsoft.com/office/drawing/2014/main" id="{2A163A4A-3A1F-4D50-9E04-232BADFCA623}"/>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6095" cy="346989"/>
    <xdr:sp macro="" textlink="">
      <xdr:nvSpPr>
        <xdr:cNvPr id="1446" name="Text Box 9" hidden="1">
          <a:extLst>
            <a:ext uri="{FF2B5EF4-FFF2-40B4-BE49-F238E27FC236}">
              <a16:creationId xmlns:a16="http://schemas.microsoft.com/office/drawing/2014/main" id="{3D46E696-B631-4AC5-81A5-DF9A25C5336C}"/>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8415" cy="240044"/>
    <xdr:sp macro="" textlink="">
      <xdr:nvSpPr>
        <xdr:cNvPr id="1447" name="Text Box 9" hidden="1">
          <a:extLst>
            <a:ext uri="{FF2B5EF4-FFF2-40B4-BE49-F238E27FC236}">
              <a16:creationId xmlns:a16="http://schemas.microsoft.com/office/drawing/2014/main" id="{5C09CE99-C9E7-4B24-AAB2-95B4DE9B1E17}"/>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97301" cy="170876"/>
    <xdr:sp macro="" textlink="">
      <xdr:nvSpPr>
        <xdr:cNvPr id="1448" name="Text Box 9" hidden="1">
          <a:extLst>
            <a:ext uri="{FF2B5EF4-FFF2-40B4-BE49-F238E27FC236}">
              <a16:creationId xmlns:a16="http://schemas.microsoft.com/office/drawing/2014/main" id="{A47718C5-09DC-4EC7-B5B0-97689BE97B73}"/>
            </a:ext>
          </a:extLst>
        </xdr:cNvPr>
        <xdr:cNvSpPr txBox="1">
          <a:spLocks noChangeArrowheads="1"/>
        </xdr:cNvSpPr>
      </xdr:nvSpPr>
      <xdr:spPr bwMode="auto">
        <a:xfrm>
          <a:off x="6781800" y="34032825"/>
          <a:ext cx="89936" cy="1664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05"/>
    <xdr:sp macro="" textlink="">
      <xdr:nvSpPr>
        <xdr:cNvPr id="1449" name="Text Box 9" hidden="1">
          <a:extLst>
            <a:ext uri="{FF2B5EF4-FFF2-40B4-BE49-F238E27FC236}">
              <a16:creationId xmlns:a16="http://schemas.microsoft.com/office/drawing/2014/main" id="{531F963D-ABD2-4C2A-9E01-AAC0C34A6682}"/>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05"/>
    <xdr:sp macro="" textlink="">
      <xdr:nvSpPr>
        <xdr:cNvPr id="1450" name="Text Box 9" hidden="1">
          <a:extLst>
            <a:ext uri="{FF2B5EF4-FFF2-40B4-BE49-F238E27FC236}">
              <a16:creationId xmlns:a16="http://schemas.microsoft.com/office/drawing/2014/main" id="{207A5E83-68FE-434A-98E7-C49DDDBA56B2}"/>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42"/>
    <xdr:sp macro="" textlink="">
      <xdr:nvSpPr>
        <xdr:cNvPr id="1451" name="Text Box 9" hidden="1">
          <a:extLst>
            <a:ext uri="{FF2B5EF4-FFF2-40B4-BE49-F238E27FC236}">
              <a16:creationId xmlns:a16="http://schemas.microsoft.com/office/drawing/2014/main" id="{17E48662-7FAD-4E29-8CDE-0E4AEB4EF003}"/>
            </a:ext>
          </a:extLst>
        </xdr:cNvPr>
        <xdr:cNvSpPr txBox="1">
          <a:spLocks noChangeArrowheads="1"/>
        </xdr:cNvSpPr>
      </xdr:nvSpPr>
      <xdr:spPr bwMode="auto">
        <a:xfrm>
          <a:off x="6781800" y="34032825"/>
          <a:ext cx="628239" cy="130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277017"/>
    <xdr:sp macro="" textlink="">
      <xdr:nvSpPr>
        <xdr:cNvPr id="1452" name="Text Box 9" hidden="1">
          <a:extLst>
            <a:ext uri="{FF2B5EF4-FFF2-40B4-BE49-F238E27FC236}">
              <a16:creationId xmlns:a16="http://schemas.microsoft.com/office/drawing/2014/main" id="{8D85A776-724F-4CA8-B03F-90E9F23DC354}"/>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398812"/>
    <xdr:sp macro="" textlink="">
      <xdr:nvSpPr>
        <xdr:cNvPr id="1453" name="Text Box 9" hidden="1">
          <a:extLst>
            <a:ext uri="{FF2B5EF4-FFF2-40B4-BE49-F238E27FC236}">
              <a16:creationId xmlns:a16="http://schemas.microsoft.com/office/drawing/2014/main" id="{994AC7C4-5A74-4982-BCAF-BD3231C88152}"/>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05"/>
    <xdr:sp macro="" textlink="">
      <xdr:nvSpPr>
        <xdr:cNvPr id="1454" name="Text Box 9" hidden="1">
          <a:extLst>
            <a:ext uri="{FF2B5EF4-FFF2-40B4-BE49-F238E27FC236}">
              <a16:creationId xmlns:a16="http://schemas.microsoft.com/office/drawing/2014/main" id="{987DDCC5-121A-4A5A-84DF-D764E1E5B09C}"/>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05"/>
    <xdr:sp macro="" textlink="">
      <xdr:nvSpPr>
        <xdr:cNvPr id="1455" name="Text Box 9" hidden="1">
          <a:extLst>
            <a:ext uri="{FF2B5EF4-FFF2-40B4-BE49-F238E27FC236}">
              <a16:creationId xmlns:a16="http://schemas.microsoft.com/office/drawing/2014/main" id="{A35D6E69-B0C3-47B1-B376-36F458407166}"/>
            </a:ext>
          </a:extLst>
        </xdr:cNvPr>
        <xdr:cNvSpPr txBox="1">
          <a:spLocks noChangeArrowheads="1"/>
        </xdr:cNvSpPr>
      </xdr:nvSpPr>
      <xdr:spPr bwMode="auto">
        <a:xfrm>
          <a:off x="6781800" y="34032825"/>
          <a:ext cx="628239" cy="13026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606324" cy="132942"/>
    <xdr:sp macro="" textlink="">
      <xdr:nvSpPr>
        <xdr:cNvPr id="1456" name="Text Box 9" hidden="1">
          <a:extLst>
            <a:ext uri="{FF2B5EF4-FFF2-40B4-BE49-F238E27FC236}">
              <a16:creationId xmlns:a16="http://schemas.microsoft.com/office/drawing/2014/main" id="{006B2AAC-0FB2-4D21-BF06-E50E920F6E45}"/>
            </a:ext>
          </a:extLst>
        </xdr:cNvPr>
        <xdr:cNvSpPr txBox="1">
          <a:spLocks noChangeArrowheads="1"/>
        </xdr:cNvSpPr>
      </xdr:nvSpPr>
      <xdr:spPr bwMode="auto">
        <a:xfrm>
          <a:off x="6781800" y="34032825"/>
          <a:ext cx="628239" cy="130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75546" cy="399566"/>
    <xdr:sp macro="" textlink="">
      <xdr:nvSpPr>
        <xdr:cNvPr id="1457" name="Text Box 9" hidden="1">
          <a:extLst>
            <a:ext uri="{FF2B5EF4-FFF2-40B4-BE49-F238E27FC236}">
              <a16:creationId xmlns:a16="http://schemas.microsoft.com/office/drawing/2014/main" id="{73AAC3A2-9E73-4BC6-9E52-7547BCF1EB3B}"/>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7937" cy="269495"/>
    <xdr:sp macro="" textlink="">
      <xdr:nvSpPr>
        <xdr:cNvPr id="1458" name="Text Box 9" hidden="1">
          <a:extLst>
            <a:ext uri="{FF2B5EF4-FFF2-40B4-BE49-F238E27FC236}">
              <a16:creationId xmlns:a16="http://schemas.microsoft.com/office/drawing/2014/main" id="{6BD46676-80E8-402A-B434-7F02BD066976}"/>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97301" cy="170876"/>
    <xdr:sp macro="" textlink="">
      <xdr:nvSpPr>
        <xdr:cNvPr id="1459" name="Text Box 9" hidden="1">
          <a:extLst>
            <a:ext uri="{FF2B5EF4-FFF2-40B4-BE49-F238E27FC236}">
              <a16:creationId xmlns:a16="http://schemas.microsoft.com/office/drawing/2014/main" id="{A316D11B-1B55-4B82-8B81-45A90807BA0E}"/>
            </a:ext>
          </a:extLst>
        </xdr:cNvPr>
        <xdr:cNvSpPr txBox="1">
          <a:spLocks noChangeArrowheads="1"/>
        </xdr:cNvSpPr>
      </xdr:nvSpPr>
      <xdr:spPr bwMode="auto">
        <a:xfrm>
          <a:off x="6781800" y="34032825"/>
          <a:ext cx="89936" cy="16641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97301" cy="145970"/>
    <xdr:sp macro="" textlink="">
      <xdr:nvSpPr>
        <xdr:cNvPr id="1460" name="Text Box 9" hidden="1">
          <a:extLst>
            <a:ext uri="{FF2B5EF4-FFF2-40B4-BE49-F238E27FC236}">
              <a16:creationId xmlns:a16="http://schemas.microsoft.com/office/drawing/2014/main" id="{DDC86710-32AE-4219-88B4-3CF96686A2C0}"/>
            </a:ext>
          </a:extLst>
        </xdr:cNvPr>
        <xdr:cNvSpPr txBox="1">
          <a:spLocks noChangeArrowheads="1"/>
        </xdr:cNvSpPr>
      </xdr:nvSpPr>
      <xdr:spPr bwMode="auto">
        <a:xfrm>
          <a:off x="6781800" y="34032825"/>
          <a:ext cx="89936" cy="15163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281178"/>
    <xdr:sp macro="" textlink="">
      <xdr:nvSpPr>
        <xdr:cNvPr id="1461" name="Text Box 9" hidden="1">
          <a:extLst>
            <a:ext uri="{FF2B5EF4-FFF2-40B4-BE49-F238E27FC236}">
              <a16:creationId xmlns:a16="http://schemas.microsoft.com/office/drawing/2014/main" id="{62BF794F-D2F5-4D47-B51D-97A85E50FCE7}"/>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387732"/>
    <xdr:sp macro="" textlink="">
      <xdr:nvSpPr>
        <xdr:cNvPr id="1462" name="Text Box 9" hidden="1">
          <a:extLst>
            <a:ext uri="{FF2B5EF4-FFF2-40B4-BE49-F238E27FC236}">
              <a16:creationId xmlns:a16="http://schemas.microsoft.com/office/drawing/2014/main" id="{81CFF838-B8B1-4CA2-ADEF-DB4F94D69194}"/>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6095" cy="346989"/>
    <xdr:sp macro="" textlink="">
      <xdr:nvSpPr>
        <xdr:cNvPr id="1463" name="Text Box 9" hidden="1">
          <a:extLst>
            <a:ext uri="{FF2B5EF4-FFF2-40B4-BE49-F238E27FC236}">
              <a16:creationId xmlns:a16="http://schemas.microsoft.com/office/drawing/2014/main" id="{138ABF16-960A-4351-AECE-94FBBFBBB769}"/>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8415" cy="240044"/>
    <xdr:sp macro="" textlink="">
      <xdr:nvSpPr>
        <xdr:cNvPr id="1464" name="Text Box 9" hidden="1">
          <a:extLst>
            <a:ext uri="{FF2B5EF4-FFF2-40B4-BE49-F238E27FC236}">
              <a16:creationId xmlns:a16="http://schemas.microsoft.com/office/drawing/2014/main" id="{A624BD4A-0171-4A4B-B3C6-9EBA67991B81}"/>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277017"/>
    <xdr:sp macro="" textlink="">
      <xdr:nvSpPr>
        <xdr:cNvPr id="1465" name="Text Box 9" hidden="1">
          <a:extLst>
            <a:ext uri="{FF2B5EF4-FFF2-40B4-BE49-F238E27FC236}">
              <a16:creationId xmlns:a16="http://schemas.microsoft.com/office/drawing/2014/main" id="{09FAEE3F-7C5E-4D64-94E9-04F918E10797}"/>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398812"/>
    <xdr:sp macro="" textlink="">
      <xdr:nvSpPr>
        <xdr:cNvPr id="1466" name="Text Box 9" hidden="1">
          <a:extLst>
            <a:ext uri="{FF2B5EF4-FFF2-40B4-BE49-F238E27FC236}">
              <a16:creationId xmlns:a16="http://schemas.microsoft.com/office/drawing/2014/main" id="{1356C2B5-B94B-4F45-A043-703D21538052}"/>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75546" cy="399566"/>
    <xdr:sp macro="" textlink="">
      <xdr:nvSpPr>
        <xdr:cNvPr id="1467" name="Text Box 9" hidden="1">
          <a:extLst>
            <a:ext uri="{FF2B5EF4-FFF2-40B4-BE49-F238E27FC236}">
              <a16:creationId xmlns:a16="http://schemas.microsoft.com/office/drawing/2014/main" id="{ADADCC54-1E84-4211-8F20-686398A00B81}"/>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7937" cy="269495"/>
    <xdr:sp macro="" textlink="">
      <xdr:nvSpPr>
        <xdr:cNvPr id="1468" name="Text Box 9" hidden="1">
          <a:extLst>
            <a:ext uri="{FF2B5EF4-FFF2-40B4-BE49-F238E27FC236}">
              <a16:creationId xmlns:a16="http://schemas.microsoft.com/office/drawing/2014/main" id="{391BE817-D3B9-48BF-A0BD-2A453DB2F9BC}"/>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281178"/>
    <xdr:sp macro="" textlink="">
      <xdr:nvSpPr>
        <xdr:cNvPr id="1469" name="Text Box 9" hidden="1">
          <a:extLst>
            <a:ext uri="{FF2B5EF4-FFF2-40B4-BE49-F238E27FC236}">
              <a16:creationId xmlns:a16="http://schemas.microsoft.com/office/drawing/2014/main" id="{41A5AF24-D3B0-420B-846D-40B08FF2490E}"/>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387732"/>
    <xdr:sp macro="" textlink="">
      <xdr:nvSpPr>
        <xdr:cNvPr id="1470" name="Text Box 9" hidden="1">
          <a:extLst>
            <a:ext uri="{FF2B5EF4-FFF2-40B4-BE49-F238E27FC236}">
              <a16:creationId xmlns:a16="http://schemas.microsoft.com/office/drawing/2014/main" id="{D4D9519D-5056-489C-A604-43B5084E6046}"/>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6095" cy="346989"/>
    <xdr:sp macro="" textlink="">
      <xdr:nvSpPr>
        <xdr:cNvPr id="1471" name="Text Box 9" hidden="1">
          <a:extLst>
            <a:ext uri="{FF2B5EF4-FFF2-40B4-BE49-F238E27FC236}">
              <a16:creationId xmlns:a16="http://schemas.microsoft.com/office/drawing/2014/main" id="{BACBB0E5-0022-4079-A0E6-20289C09C237}"/>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8415" cy="240044"/>
    <xdr:sp macro="" textlink="">
      <xdr:nvSpPr>
        <xdr:cNvPr id="1472" name="Text Box 9" hidden="1">
          <a:extLst>
            <a:ext uri="{FF2B5EF4-FFF2-40B4-BE49-F238E27FC236}">
              <a16:creationId xmlns:a16="http://schemas.microsoft.com/office/drawing/2014/main" id="{554E6495-9089-4C67-AB71-51E3124A4377}"/>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277017"/>
    <xdr:sp macro="" textlink="">
      <xdr:nvSpPr>
        <xdr:cNvPr id="1473" name="Text Box 9" hidden="1">
          <a:extLst>
            <a:ext uri="{FF2B5EF4-FFF2-40B4-BE49-F238E27FC236}">
              <a16:creationId xmlns:a16="http://schemas.microsoft.com/office/drawing/2014/main" id="{1BF66BF2-09BB-4024-8920-7632C886068D}"/>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398812"/>
    <xdr:sp macro="" textlink="">
      <xdr:nvSpPr>
        <xdr:cNvPr id="1474" name="Text Box 9" hidden="1">
          <a:extLst>
            <a:ext uri="{FF2B5EF4-FFF2-40B4-BE49-F238E27FC236}">
              <a16:creationId xmlns:a16="http://schemas.microsoft.com/office/drawing/2014/main" id="{9F8A862E-29EF-45C6-8A78-5C9399461D95}"/>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75546" cy="399566"/>
    <xdr:sp macro="" textlink="">
      <xdr:nvSpPr>
        <xdr:cNvPr id="1475" name="Text Box 9" hidden="1">
          <a:extLst>
            <a:ext uri="{FF2B5EF4-FFF2-40B4-BE49-F238E27FC236}">
              <a16:creationId xmlns:a16="http://schemas.microsoft.com/office/drawing/2014/main" id="{B2398BB4-CC29-4DA1-A82C-FD46D1566AAA}"/>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7937" cy="269495"/>
    <xdr:sp macro="" textlink="">
      <xdr:nvSpPr>
        <xdr:cNvPr id="1476" name="Text Box 9" hidden="1">
          <a:extLst>
            <a:ext uri="{FF2B5EF4-FFF2-40B4-BE49-F238E27FC236}">
              <a16:creationId xmlns:a16="http://schemas.microsoft.com/office/drawing/2014/main" id="{FD634ABD-2A69-4568-A938-F7910974B317}"/>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281178"/>
    <xdr:sp macro="" textlink="">
      <xdr:nvSpPr>
        <xdr:cNvPr id="1477" name="Text Box 9" hidden="1">
          <a:extLst>
            <a:ext uri="{FF2B5EF4-FFF2-40B4-BE49-F238E27FC236}">
              <a16:creationId xmlns:a16="http://schemas.microsoft.com/office/drawing/2014/main" id="{8149ED7A-249C-4DAF-B73F-98155D1976AD}"/>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387732"/>
    <xdr:sp macro="" textlink="">
      <xdr:nvSpPr>
        <xdr:cNvPr id="1478" name="Text Box 9" hidden="1">
          <a:extLst>
            <a:ext uri="{FF2B5EF4-FFF2-40B4-BE49-F238E27FC236}">
              <a16:creationId xmlns:a16="http://schemas.microsoft.com/office/drawing/2014/main" id="{C72692FC-4C3F-4AF2-BEFE-BBCC01244BF8}"/>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6095" cy="346989"/>
    <xdr:sp macro="" textlink="">
      <xdr:nvSpPr>
        <xdr:cNvPr id="1479" name="Text Box 9" hidden="1">
          <a:extLst>
            <a:ext uri="{FF2B5EF4-FFF2-40B4-BE49-F238E27FC236}">
              <a16:creationId xmlns:a16="http://schemas.microsoft.com/office/drawing/2014/main" id="{85F8ED3A-5339-4581-9F02-640C7FE9C951}"/>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8415" cy="240044"/>
    <xdr:sp macro="" textlink="">
      <xdr:nvSpPr>
        <xdr:cNvPr id="1480" name="Text Box 9" hidden="1">
          <a:extLst>
            <a:ext uri="{FF2B5EF4-FFF2-40B4-BE49-F238E27FC236}">
              <a16:creationId xmlns:a16="http://schemas.microsoft.com/office/drawing/2014/main" id="{3F893FF0-A49D-48AF-A1AC-3F198AF94C02}"/>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277017"/>
    <xdr:sp macro="" textlink="">
      <xdr:nvSpPr>
        <xdr:cNvPr id="1481" name="Text Box 9" hidden="1">
          <a:extLst>
            <a:ext uri="{FF2B5EF4-FFF2-40B4-BE49-F238E27FC236}">
              <a16:creationId xmlns:a16="http://schemas.microsoft.com/office/drawing/2014/main" id="{B97DAC40-4A37-488A-900A-4F236CBAA03F}"/>
            </a:ext>
          </a:extLst>
        </xdr:cNvPr>
        <xdr:cNvSpPr txBox="1">
          <a:spLocks noChangeArrowheads="1"/>
        </xdr:cNvSpPr>
      </xdr:nvSpPr>
      <xdr:spPr bwMode="auto">
        <a:xfrm>
          <a:off x="6795135" y="34032825"/>
          <a:ext cx="75212" cy="29240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5212" cy="398812"/>
    <xdr:sp macro="" textlink="">
      <xdr:nvSpPr>
        <xdr:cNvPr id="1482" name="Text Box 9" hidden="1">
          <a:extLst>
            <a:ext uri="{FF2B5EF4-FFF2-40B4-BE49-F238E27FC236}">
              <a16:creationId xmlns:a16="http://schemas.microsoft.com/office/drawing/2014/main" id="{09491BB7-1F9B-4919-8EAE-5E4BCA153D93}"/>
            </a:ext>
          </a:extLst>
        </xdr:cNvPr>
        <xdr:cNvSpPr txBox="1">
          <a:spLocks noChangeArrowheads="1"/>
        </xdr:cNvSpPr>
      </xdr:nvSpPr>
      <xdr:spPr bwMode="auto">
        <a:xfrm>
          <a:off x="6795135" y="34032825"/>
          <a:ext cx="75212"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75546" cy="399566"/>
    <xdr:sp macro="" textlink="">
      <xdr:nvSpPr>
        <xdr:cNvPr id="1483" name="Text Box 9" hidden="1">
          <a:extLst>
            <a:ext uri="{FF2B5EF4-FFF2-40B4-BE49-F238E27FC236}">
              <a16:creationId xmlns:a16="http://schemas.microsoft.com/office/drawing/2014/main" id="{D7DD01D0-9EA9-4888-8CE2-7C60A4C5E13B}"/>
            </a:ext>
          </a:extLst>
        </xdr:cNvPr>
        <xdr:cNvSpPr txBox="1">
          <a:spLocks noChangeArrowheads="1"/>
        </xdr:cNvSpPr>
      </xdr:nvSpPr>
      <xdr:spPr bwMode="auto">
        <a:xfrm>
          <a:off x="6781800" y="34032825"/>
          <a:ext cx="75546"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7937" cy="269495"/>
    <xdr:sp macro="" textlink="">
      <xdr:nvSpPr>
        <xdr:cNvPr id="1484" name="Text Box 9" hidden="1">
          <a:extLst>
            <a:ext uri="{FF2B5EF4-FFF2-40B4-BE49-F238E27FC236}">
              <a16:creationId xmlns:a16="http://schemas.microsoft.com/office/drawing/2014/main" id="{9B0171A6-1EED-4526-8D99-CFE6E0C71751}"/>
            </a:ext>
          </a:extLst>
        </xdr:cNvPr>
        <xdr:cNvSpPr txBox="1">
          <a:spLocks noChangeArrowheads="1"/>
        </xdr:cNvSpPr>
      </xdr:nvSpPr>
      <xdr:spPr bwMode="auto">
        <a:xfrm>
          <a:off x="6781800" y="34032825"/>
          <a:ext cx="87937" cy="2776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281178"/>
    <xdr:sp macro="" textlink="">
      <xdr:nvSpPr>
        <xdr:cNvPr id="1485" name="Text Box 9" hidden="1">
          <a:extLst>
            <a:ext uri="{FF2B5EF4-FFF2-40B4-BE49-F238E27FC236}">
              <a16:creationId xmlns:a16="http://schemas.microsoft.com/office/drawing/2014/main" id="{3D97AC67-4B9E-4B74-B180-70C5D83303BC}"/>
            </a:ext>
          </a:extLst>
        </xdr:cNvPr>
        <xdr:cNvSpPr txBox="1">
          <a:spLocks noChangeArrowheads="1"/>
        </xdr:cNvSpPr>
      </xdr:nvSpPr>
      <xdr:spPr bwMode="auto">
        <a:xfrm>
          <a:off x="6795135" y="34032825"/>
          <a:ext cx="80173" cy="2811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121</xdr:row>
      <xdr:rowOff>0</xdr:rowOff>
    </xdr:from>
    <xdr:ext cx="73492" cy="387732"/>
    <xdr:sp macro="" textlink="">
      <xdr:nvSpPr>
        <xdr:cNvPr id="1486" name="Text Box 9" hidden="1">
          <a:extLst>
            <a:ext uri="{FF2B5EF4-FFF2-40B4-BE49-F238E27FC236}">
              <a16:creationId xmlns:a16="http://schemas.microsoft.com/office/drawing/2014/main" id="{09C4C21C-22FB-410B-AE0B-089F1C3F914B}"/>
            </a:ext>
          </a:extLst>
        </xdr:cNvPr>
        <xdr:cNvSpPr txBox="1">
          <a:spLocks noChangeArrowheads="1"/>
        </xdr:cNvSpPr>
      </xdr:nvSpPr>
      <xdr:spPr bwMode="auto">
        <a:xfrm>
          <a:off x="6795135" y="34032825"/>
          <a:ext cx="80173" cy="38638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6095" cy="346989"/>
    <xdr:sp macro="" textlink="">
      <xdr:nvSpPr>
        <xdr:cNvPr id="1487" name="Text Box 9" hidden="1">
          <a:extLst>
            <a:ext uri="{FF2B5EF4-FFF2-40B4-BE49-F238E27FC236}">
              <a16:creationId xmlns:a16="http://schemas.microsoft.com/office/drawing/2014/main" id="{BD07CDC0-EF15-4D10-932B-0FCD1ACC0618}"/>
            </a:ext>
          </a:extLst>
        </xdr:cNvPr>
        <xdr:cNvSpPr txBox="1">
          <a:spLocks noChangeArrowheads="1"/>
        </xdr:cNvSpPr>
      </xdr:nvSpPr>
      <xdr:spPr bwMode="auto">
        <a:xfrm>
          <a:off x="6781800" y="34032825"/>
          <a:ext cx="93270" cy="3684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121</xdr:row>
      <xdr:rowOff>0</xdr:rowOff>
    </xdr:from>
    <xdr:ext cx="88415" cy="240044"/>
    <xdr:sp macro="" textlink="">
      <xdr:nvSpPr>
        <xdr:cNvPr id="1488" name="Text Box 9" hidden="1">
          <a:extLst>
            <a:ext uri="{FF2B5EF4-FFF2-40B4-BE49-F238E27FC236}">
              <a16:creationId xmlns:a16="http://schemas.microsoft.com/office/drawing/2014/main" id="{3BA757CA-55DE-411F-8CEB-B99C53F91AAF}"/>
            </a:ext>
          </a:extLst>
        </xdr:cNvPr>
        <xdr:cNvSpPr txBox="1">
          <a:spLocks noChangeArrowheads="1"/>
        </xdr:cNvSpPr>
      </xdr:nvSpPr>
      <xdr:spPr bwMode="auto">
        <a:xfrm>
          <a:off x="6781800" y="34032825"/>
          <a:ext cx="95783" cy="2555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3026" cy="283297"/>
    <xdr:sp macro="" textlink="">
      <xdr:nvSpPr>
        <xdr:cNvPr id="1489" name="Text Box 9" hidden="1">
          <a:extLst>
            <a:ext uri="{FF2B5EF4-FFF2-40B4-BE49-F238E27FC236}">
              <a16:creationId xmlns:a16="http://schemas.microsoft.com/office/drawing/2014/main" id="{CDC32DF9-67FB-4566-AD18-007CB48EC057}"/>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3978"/>
    <xdr:sp macro="" textlink="">
      <xdr:nvSpPr>
        <xdr:cNvPr id="1490" name="Text Box 9" hidden="1">
          <a:extLst>
            <a:ext uri="{FF2B5EF4-FFF2-40B4-BE49-F238E27FC236}">
              <a16:creationId xmlns:a16="http://schemas.microsoft.com/office/drawing/2014/main" id="{F986D849-2E6B-4132-AC30-9715A42E572D}"/>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491" name="Text Box 9" hidden="1">
          <a:extLst>
            <a:ext uri="{FF2B5EF4-FFF2-40B4-BE49-F238E27FC236}">
              <a16:creationId xmlns:a16="http://schemas.microsoft.com/office/drawing/2014/main" id="{545533BE-CD07-470D-8ECC-BCAAE2FECE4A}"/>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492" name="Text Box 9" hidden="1">
          <a:extLst>
            <a:ext uri="{FF2B5EF4-FFF2-40B4-BE49-F238E27FC236}">
              <a16:creationId xmlns:a16="http://schemas.microsoft.com/office/drawing/2014/main" id="{BA50FF26-EB7E-4339-A1AB-D895512B522C}"/>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683"/>
    <xdr:sp macro="" textlink="">
      <xdr:nvSpPr>
        <xdr:cNvPr id="1493" name="Text Box 9" hidden="1">
          <a:extLst>
            <a:ext uri="{FF2B5EF4-FFF2-40B4-BE49-F238E27FC236}">
              <a16:creationId xmlns:a16="http://schemas.microsoft.com/office/drawing/2014/main" id="{2E0DE950-594E-4BEC-8D01-2063FD06B04E}"/>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683"/>
    <xdr:sp macro="" textlink="">
      <xdr:nvSpPr>
        <xdr:cNvPr id="1494" name="Text Box 9" hidden="1">
          <a:extLst>
            <a:ext uri="{FF2B5EF4-FFF2-40B4-BE49-F238E27FC236}">
              <a16:creationId xmlns:a16="http://schemas.microsoft.com/office/drawing/2014/main" id="{84EE6F07-49E5-4115-ADAA-288AD3B6EDB3}"/>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726"/>
    <xdr:sp macro="" textlink="">
      <xdr:nvSpPr>
        <xdr:cNvPr id="1495" name="Text Box 9" hidden="1">
          <a:extLst>
            <a:ext uri="{FF2B5EF4-FFF2-40B4-BE49-F238E27FC236}">
              <a16:creationId xmlns:a16="http://schemas.microsoft.com/office/drawing/2014/main" id="{37EA2675-4A67-4F0D-8787-358BEE1DB585}"/>
            </a:ext>
          </a:extLst>
        </xdr:cNvPr>
        <xdr:cNvSpPr txBox="1">
          <a:spLocks noChangeArrowheads="1"/>
        </xdr:cNvSpPr>
      </xdr:nvSpPr>
      <xdr:spPr bwMode="auto">
        <a:xfrm>
          <a:off x="6781800" y="2743200"/>
          <a:ext cx="628239"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683"/>
    <xdr:sp macro="" textlink="">
      <xdr:nvSpPr>
        <xdr:cNvPr id="1496" name="Text Box 9" hidden="1">
          <a:extLst>
            <a:ext uri="{FF2B5EF4-FFF2-40B4-BE49-F238E27FC236}">
              <a16:creationId xmlns:a16="http://schemas.microsoft.com/office/drawing/2014/main" id="{F5D1FEF0-775F-4A52-8862-6F8BE0E12140}"/>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683"/>
    <xdr:sp macro="" textlink="">
      <xdr:nvSpPr>
        <xdr:cNvPr id="1497" name="Text Box 9" hidden="1">
          <a:extLst>
            <a:ext uri="{FF2B5EF4-FFF2-40B4-BE49-F238E27FC236}">
              <a16:creationId xmlns:a16="http://schemas.microsoft.com/office/drawing/2014/main" id="{DDB3182D-63DD-49EB-9358-93DC18D4429E}"/>
            </a:ext>
          </a:extLst>
        </xdr:cNvPr>
        <xdr:cNvSpPr txBox="1">
          <a:spLocks noChangeArrowheads="1"/>
        </xdr:cNvSpPr>
      </xdr:nvSpPr>
      <xdr:spPr bwMode="auto">
        <a:xfrm>
          <a:off x="6781800" y="2743200"/>
          <a:ext cx="628239" cy="1536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53726"/>
    <xdr:sp macro="" textlink="">
      <xdr:nvSpPr>
        <xdr:cNvPr id="1498" name="Text Box 9" hidden="1">
          <a:extLst>
            <a:ext uri="{FF2B5EF4-FFF2-40B4-BE49-F238E27FC236}">
              <a16:creationId xmlns:a16="http://schemas.microsoft.com/office/drawing/2014/main" id="{AB9D7D33-46D5-4AB8-9E22-6036F3CB9156}"/>
            </a:ext>
          </a:extLst>
        </xdr:cNvPr>
        <xdr:cNvSpPr txBox="1">
          <a:spLocks noChangeArrowheads="1"/>
        </xdr:cNvSpPr>
      </xdr:nvSpPr>
      <xdr:spPr bwMode="auto">
        <a:xfrm>
          <a:off x="6781800" y="2743200"/>
          <a:ext cx="628239" cy="1537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3026" cy="283297"/>
    <xdr:sp macro="" textlink="">
      <xdr:nvSpPr>
        <xdr:cNvPr id="1499" name="Text Box 9" hidden="1">
          <a:extLst>
            <a:ext uri="{FF2B5EF4-FFF2-40B4-BE49-F238E27FC236}">
              <a16:creationId xmlns:a16="http://schemas.microsoft.com/office/drawing/2014/main" id="{6F630F7A-B77C-4122-945C-906772BE1DBA}"/>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3978"/>
    <xdr:sp macro="" textlink="">
      <xdr:nvSpPr>
        <xdr:cNvPr id="1500" name="Text Box 9" hidden="1">
          <a:extLst>
            <a:ext uri="{FF2B5EF4-FFF2-40B4-BE49-F238E27FC236}">
              <a16:creationId xmlns:a16="http://schemas.microsoft.com/office/drawing/2014/main" id="{77DA6584-8B96-4DFC-A85C-08159187B147}"/>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501" name="Text Box 9" hidden="1">
          <a:extLst>
            <a:ext uri="{FF2B5EF4-FFF2-40B4-BE49-F238E27FC236}">
              <a16:creationId xmlns:a16="http://schemas.microsoft.com/office/drawing/2014/main" id="{9FEA6A2A-F2A3-4F4D-AC0E-0917860AFE92}"/>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502" name="Text Box 9" hidden="1">
          <a:extLst>
            <a:ext uri="{FF2B5EF4-FFF2-40B4-BE49-F238E27FC236}">
              <a16:creationId xmlns:a16="http://schemas.microsoft.com/office/drawing/2014/main" id="{CA18670C-6B89-4A7B-AA46-0EF5EB9EB841}"/>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503" name="Text Box 9" hidden="1">
          <a:extLst>
            <a:ext uri="{FF2B5EF4-FFF2-40B4-BE49-F238E27FC236}">
              <a16:creationId xmlns:a16="http://schemas.microsoft.com/office/drawing/2014/main" id="{0A33F110-EC73-4712-9CCA-83ED9C2B46E9}"/>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504" name="Text Box 9" hidden="1">
          <a:extLst>
            <a:ext uri="{FF2B5EF4-FFF2-40B4-BE49-F238E27FC236}">
              <a16:creationId xmlns:a16="http://schemas.microsoft.com/office/drawing/2014/main" id="{87DE354E-976C-40A2-907F-EE1F960A5BDC}"/>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56"/>
    <xdr:sp macro="" textlink="">
      <xdr:nvSpPr>
        <xdr:cNvPr id="1505" name="Text Box 9" hidden="1">
          <a:extLst>
            <a:ext uri="{FF2B5EF4-FFF2-40B4-BE49-F238E27FC236}">
              <a16:creationId xmlns:a16="http://schemas.microsoft.com/office/drawing/2014/main" id="{27226786-E59F-4F0E-83B7-30116BF6374C}"/>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506" name="Text Box 9" hidden="1">
          <a:extLst>
            <a:ext uri="{FF2B5EF4-FFF2-40B4-BE49-F238E27FC236}">
              <a16:creationId xmlns:a16="http://schemas.microsoft.com/office/drawing/2014/main" id="{52942C1A-8F9A-4A6A-9974-2A9DB5A8EC46}"/>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507" name="Text Box 9" hidden="1">
          <a:extLst>
            <a:ext uri="{FF2B5EF4-FFF2-40B4-BE49-F238E27FC236}">
              <a16:creationId xmlns:a16="http://schemas.microsoft.com/office/drawing/2014/main" id="{14244DBE-1F38-48B6-BB2A-6D24DEF5851C}"/>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56"/>
    <xdr:sp macro="" textlink="">
      <xdr:nvSpPr>
        <xdr:cNvPr id="1508" name="Text Box 9" hidden="1">
          <a:extLst>
            <a:ext uri="{FF2B5EF4-FFF2-40B4-BE49-F238E27FC236}">
              <a16:creationId xmlns:a16="http://schemas.microsoft.com/office/drawing/2014/main" id="{111025DC-9D5E-4825-B7D1-F0CAF1209974}"/>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509" name="Text Box 9" hidden="1">
          <a:extLst>
            <a:ext uri="{FF2B5EF4-FFF2-40B4-BE49-F238E27FC236}">
              <a16:creationId xmlns:a16="http://schemas.microsoft.com/office/drawing/2014/main" id="{B362FAB2-51D1-4DB8-9DA4-D6BA43C6394E}"/>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510" name="Text Box 9" hidden="1">
          <a:extLst>
            <a:ext uri="{FF2B5EF4-FFF2-40B4-BE49-F238E27FC236}">
              <a16:creationId xmlns:a16="http://schemas.microsoft.com/office/drawing/2014/main" id="{433E3C56-0082-4224-B17E-A71917DE4F4C}"/>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511" name="Text Box 9" hidden="1">
          <a:extLst>
            <a:ext uri="{FF2B5EF4-FFF2-40B4-BE49-F238E27FC236}">
              <a16:creationId xmlns:a16="http://schemas.microsoft.com/office/drawing/2014/main" id="{0D699C38-3FD5-4F9B-92EC-85765D4DCD0A}"/>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512" name="Text Box 9" hidden="1">
          <a:extLst>
            <a:ext uri="{FF2B5EF4-FFF2-40B4-BE49-F238E27FC236}">
              <a16:creationId xmlns:a16="http://schemas.microsoft.com/office/drawing/2014/main" id="{74C26966-60E2-47EF-9DD6-30D94E4F56CB}"/>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3026" cy="283297"/>
    <xdr:sp macro="" textlink="">
      <xdr:nvSpPr>
        <xdr:cNvPr id="1513" name="Text Box 9" hidden="1">
          <a:extLst>
            <a:ext uri="{FF2B5EF4-FFF2-40B4-BE49-F238E27FC236}">
              <a16:creationId xmlns:a16="http://schemas.microsoft.com/office/drawing/2014/main" id="{D5121A29-0DE1-4721-AF31-6AB35A0E4A23}"/>
            </a:ext>
          </a:extLst>
        </xdr:cNvPr>
        <xdr:cNvSpPr txBox="1">
          <a:spLocks noChangeArrowheads="1"/>
        </xdr:cNvSpPr>
      </xdr:nvSpPr>
      <xdr:spPr bwMode="auto">
        <a:xfrm>
          <a:off x="6795135" y="2743200"/>
          <a:ext cx="85274" cy="29840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3978"/>
    <xdr:sp macro="" textlink="">
      <xdr:nvSpPr>
        <xdr:cNvPr id="1514" name="Text Box 9" hidden="1">
          <a:extLst>
            <a:ext uri="{FF2B5EF4-FFF2-40B4-BE49-F238E27FC236}">
              <a16:creationId xmlns:a16="http://schemas.microsoft.com/office/drawing/2014/main" id="{A9BB083F-2A1A-405E-BC81-64AAB0B84402}"/>
            </a:ext>
          </a:extLst>
        </xdr:cNvPr>
        <xdr:cNvSpPr txBox="1">
          <a:spLocks noChangeArrowheads="1"/>
        </xdr:cNvSpPr>
      </xdr:nvSpPr>
      <xdr:spPr bwMode="auto">
        <a:xfrm>
          <a:off x="6795135" y="2743200"/>
          <a:ext cx="87461" cy="3791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515" name="Text Box 9" hidden="1">
          <a:extLst>
            <a:ext uri="{FF2B5EF4-FFF2-40B4-BE49-F238E27FC236}">
              <a16:creationId xmlns:a16="http://schemas.microsoft.com/office/drawing/2014/main" id="{BC16BE06-C9C6-4D06-A9EB-6C41B5D3529A}"/>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516" name="Text Box 9" hidden="1">
          <a:extLst>
            <a:ext uri="{FF2B5EF4-FFF2-40B4-BE49-F238E27FC236}">
              <a16:creationId xmlns:a16="http://schemas.microsoft.com/office/drawing/2014/main" id="{9DC79603-594A-4FEF-A938-C9151441C226}"/>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517" name="Text Box 9" hidden="1">
          <a:extLst>
            <a:ext uri="{FF2B5EF4-FFF2-40B4-BE49-F238E27FC236}">
              <a16:creationId xmlns:a16="http://schemas.microsoft.com/office/drawing/2014/main" id="{EF4D1376-8D22-4948-BB0F-729D75D4AB64}"/>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518" name="Text Box 9" hidden="1">
          <a:extLst>
            <a:ext uri="{FF2B5EF4-FFF2-40B4-BE49-F238E27FC236}">
              <a16:creationId xmlns:a16="http://schemas.microsoft.com/office/drawing/2014/main" id="{3586EF65-04C6-4AAF-9E88-75F6F504C62C}"/>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519" name="Text Box 9" hidden="1">
          <a:extLst>
            <a:ext uri="{FF2B5EF4-FFF2-40B4-BE49-F238E27FC236}">
              <a16:creationId xmlns:a16="http://schemas.microsoft.com/office/drawing/2014/main" id="{C7B5E868-F7C0-4354-A506-8D3567CBEED7}"/>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520" name="Text Box 9" hidden="1">
          <a:extLst>
            <a:ext uri="{FF2B5EF4-FFF2-40B4-BE49-F238E27FC236}">
              <a16:creationId xmlns:a16="http://schemas.microsoft.com/office/drawing/2014/main" id="{BD7D45C2-F8B4-48B6-8A94-D3E981F9D133}"/>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521" name="Text Box 9" hidden="1">
          <a:extLst>
            <a:ext uri="{FF2B5EF4-FFF2-40B4-BE49-F238E27FC236}">
              <a16:creationId xmlns:a16="http://schemas.microsoft.com/office/drawing/2014/main" id="{FE4CFF5F-ACEB-49CC-95C8-F608C4ED6C4F}"/>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522" name="Text Box 9" hidden="1">
          <a:extLst>
            <a:ext uri="{FF2B5EF4-FFF2-40B4-BE49-F238E27FC236}">
              <a16:creationId xmlns:a16="http://schemas.microsoft.com/office/drawing/2014/main" id="{7D1E316F-9428-45D1-84FA-299092D361DE}"/>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523" name="Text Box 9" hidden="1">
          <a:extLst>
            <a:ext uri="{FF2B5EF4-FFF2-40B4-BE49-F238E27FC236}">
              <a16:creationId xmlns:a16="http://schemas.microsoft.com/office/drawing/2014/main" id="{81EE4CAC-12C1-473C-A4A4-62620B63A81B}"/>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524" name="Text Box 9" hidden="1">
          <a:extLst>
            <a:ext uri="{FF2B5EF4-FFF2-40B4-BE49-F238E27FC236}">
              <a16:creationId xmlns:a16="http://schemas.microsoft.com/office/drawing/2014/main" id="{55EBEBD8-805F-4E44-B09C-7E0E1B369188}"/>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525" name="Text Box 9" hidden="1">
          <a:extLst>
            <a:ext uri="{FF2B5EF4-FFF2-40B4-BE49-F238E27FC236}">
              <a16:creationId xmlns:a16="http://schemas.microsoft.com/office/drawing/2014/main" id="{D68F043A-308A-4CE8-9CC6-F2EECB141361}"/>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526" name="Text Box 9" hidden="1">
          <a:extLst>
            <a:ext uri="{FF2B5EF4-FFF2-40B4-BE49-F238E27FC236}">
              <a16:creationId xmlns:a16="http://schemas.microsoft.com/office/drawing/2014/main" id="{2B459F14-9C7F-4CBE-B3EE-D3A1158A0F08}"/>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527" name="Text Box 9" hidden="1">
          <a:extLst>
            <a:ext uri="{FF2B5EF4-FFF2-40B4-BE49-F238E27FC236}">
              <a16:creationId xmlns:a16="http://schemas.microsoft.com/office/drawing/2014/main" id="{B06FCD9F-2AF0-4494-B7AD-CDF259B56328}"/>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528" name="Text Box 9" hidden="1">
          <a:extLst>
            <a:ext uri="{FF2B5EF4-FFF2-40B4-BE49-F238E27FC236}">
              <a16:creationId xmlns:a16="http://schemas.microsoft.com/office/drawing/2014/main" id="{1485E036-E5D8-429D-B79C-5344CCE0E95B}"/>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529" name="Text Box 9" hidden="1">
          <a:extLst>
            <a:ext uri="{FF2B5EF4-FFF2-40B4-BE49-F238E27FC236}">
              <a16:creationId xmlns:a16="http://schemas.microsoft.com/office/drawing/2014/main" id="{0B1C5082-D1DC-466B-A6EE-519B705CE302}"/>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530" name="Text Box 9" hidden="1">
          <a:extLst>
            <a:ext uri="{FF2B5EF4-FFF2-40B4-BE49-F238E27FC236}">
              <a16:creationId xmlns:a16="http://schemas.microsoft.com/office/drawing/2014/main" id="{9D27CB7C-3C00-4BDC-A233-873A8EDC55F6}"/>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56"/>
    <xdr:sp macro="" textlink="">
      <xdr:nvSpPr>
        <xdr:cNvPr id="1531" name="Text Box 9" hidden="1">
          <a:extLst>
            <a:ext uri="{FF2B5EF4-FFF2-40B4-BE49-F238E27FC236}">
              <a16:creationId xmlns:a16="http://schemas.microsoft.com/office/drawing/2014/main" id="{79E33F59-FFF9-4882-B798-5DE692D61A06}"/>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532" name="Text Box 9" hidden="1">
          <a:extLst>
            <a:ext uri="{FF2B5EF4-FFF2-40B4-BE49-F238E27FC236}">
              <a16:creationId xmlns:a16="http://schemas.microsoft.com/office/drawing/2014/main" id="{A36B1B0E-FEC0-4376-87AF-6FA4454F6B19}"/>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17"/>
    <xdr:sp macro="" textlink="">
      <xdr:nvSpPr>
        <xdr:cNvPr id="1533" name="Text Box 9" hidden="1">
          <a:extLst>
            <a:ext uri="{FF2B5EF4-FFF2-40B4-BE49-F238E27FC236}">
              <a16:creationId xmlns:a16="http://schemas.microsoft.com/office/drawing/2014/main" id="{4297DFC6-CFDE-4692-B4E5-DAF987CABA0C}"/>
            </a:ext>
          </a:extLst>
        </xdr:cNvPr>
        <xdr:cNvSpPr txBox="1">
          <a:spLocks noChangeArrowheads="1"/>
        </xdr:cNvSpPr>
      </xdr:nvSpPr>
      <xdr:spPr bwMode="auto">
        <a:xfrm>
          <a:off x="6781800" y="2743200"/>
          <a:ext cx="628239" cy="14604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606324" cy="136956"/>
    <xdr:sp macro="" textlink="">
      <xdr:nvSpPr>
        <xdr:cNvPr id="1534" name="Text Box 9" hidden="1">
          <a:extLst>
            <a:ext uri="{FF2B5EF4-FFF2-40B4-BE49-F238E27FC236}">
              <a16:creationId xmlns:a16="http://schemas.microsoft.com/office/drawing/2014/main" id="{232A278E-D51B-4DA8-837C-8216C892421E}"/>
            </a:ext>
          </a:extLst>
        </xdr:cNvPr>
        <xdr:cNvSpPr txBox="1">
          <a:spLocks noChangeArrowheads="1"/>
        </xdr:cNvSpPr>
      </xdr:nvSpPr>
      <xdr:spPr bwMode="auto">
        <a:xfrm>
          <a:off x="6781800" y="2743200"/>
          <a:ext cx="628239" cy="14608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535" name="Text Box 9" hidden="1">
          <a:extLst>
            <a:ext uri="{FF2B5EF4-FFF2-40B4-BE49-F238E27FC236}">
              <a16:creationId xmlns:a16="http://schemas.microsoft.com/office/drawing/2014/main" id="{DB6B18EB-7385-44E4-9DE6-6E470C09932D}"/>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536" name="Text Box 9" hidden="1">
          <a:extLst>
            <a:ext uri="{FF2B5EF4-FFF2-40B4-BE49-F238E27FC236}">
              <a16:creationId xmlns:a16="http://schemas.microsoft.com/office/drawing/2014/main" id="{FFF16514-BFD5-4CB8-ACF5-094CBEC74DF3}"/>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537" name="Text Box 9" hidden="1">
          <a:extLst>
            <a:ext uri="{FF2B5EF4-FFF2-40B4-BE49-F238E27FC236}">
              <a16:creationId xmlns:a16="http://schemas.microsoft.com/office/drawing/2014/main" id="{C8D75479-17F3-4A1D-862C-206CCECBA313}"/>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538" name="Text Box 9" hidden="1">
          <a:extLst>
            <a:ext uri="{FF2B5EF4-FFF2-40B4-BE49-F238E27FC236}">
              <a16:creationId xmlns:a16="http://schemas.microsoft.com/office/drawing/2014/main" id="{5B50D492-2072-4F97-9D21-606E9B9BFEEE}"/>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539" name="Text Box 9" hidden="1">
          <a:extLst>
            <a:ext uri="{FF2B5EF4-FFF2-40B4-BE49-F238E27FC236}">
              <a16:creationId xmlns:a16="http://schemas.microsoft.com/office/drawing/2014/main" id="{7A7830A3-45F3-42BD-9F89-B6CF109B35B7}"/>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540" name="Text Box 9" hidden="1">
          <a:extLst>
            <a:ext uri="{FF2B5EF4-FFF2-40B4-BE49-F238E27FC236}">
              <a16:creationId xmlns:a16="http://schemas.microsoft.com/office/drawing/2014/main" id="{CC37F1AB-7978-4016-AF17-AD5035280334}"/>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541" name="Text Box 9" hidden="1">
          <a:extLst>
            <a:ext uri="{FF2B5EF4-FFF2-40B4-BE49-F238E27FC236}">
              <a16:creationId xmlns:a16="http://schemas.microsoft.com/office/drawing/2014/main" id="{390A4166-307F-441B-8238-E7470ABC2E29}"/>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542" name="Text Box 9" hidden="1">
          <a:extLst>
            <a:ext uri="{FF2B5EF4-FFF2-40B4-BE49-F238E27FC236}">
              <a16:creationId xmlns:a16="http://schemas.microsoft.com/office/drawing/2014/main" id="{F7973833-C4D4-4B03-AFBD-4A9E2A2689C2}"/>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543" name="Text Box 9" hidden="1">
          <a:extLst>
            <a:ext uri="{FF2B5EF4-FFF2-40B4-BE49-F238E27FC236}">
              <a16:creationId xmlns:a16="http://schemas.microsoft.com/office/drawing/2014/main" id="{DCD93376-5E45-4F21-88D1-49DCEC840619}"/>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544" name="Text Box 9" hidden="1">
          <a:extLst>
            <a:ext uri="{FF2B5EF4-FFF2-40B4-BE49-F238E27FC236}">
              <a16:creationId xmlns:a16="http://schemas.microsoft.com/office/drawing/2014/main" id="{23B46445-BDF4-44DC-9FCA-54B0FBE64EA6}"/>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545" name="Text Box 9" hidden="1">
          <a:extLst>
            <a:ext uri="{FF2B5EF4-FFF2-40B4-BE49-F238E27FC236}">
              <a16:creationId xmlns:a16="http://schemas.microsoft.com/office/drawing/2014/main" id="{9B9AB540-3F28-4397-8DE1-CD86BDB15F2E}"/>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546" name="Text Box 9" hidden="1">
          <a:extLst>
            <a:ext uri="{FF2B5EF4-FFF2-40B4-BE49-F238E27FC236}">
              <a16:creationId xmlns:a16="http://schemas.microsoft.com/office/drawing/2014/main" id="{D902E122-71B1-408B-A436-F88F0BA39838}"/>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275958"/>
    <xdr:sp macro="" textlink="">
      <xdr:nvSpPr>
        <xdr:cNvPr id="1547" name="Text Box 9" hidden="1">
          <a:extLst>
            <a:ext uri="{FF2B5EF4-FFF2-40B4-BE49-F238E27FC236}">
              <a16:creationId xmlns:a16="http://schemas.microsoft.com/office/drawing/2014/main" id="{19B8EB56-5FEC-4622-83B4-BF9D9A461BD7}"/>
            </a:ext>
          </a:extLst>
        </xdr:cNvPr>
        <xdr:cNvSpPr txBox="1">
          <a:spLocks noChangeArrowheads="1"/>
        </xdr:cNvSpPr>
      </xdr:nvSpPr>
      <xdr:spPr bwMode="auto">
        <a:xfrm>
          <a:off x="6795135" y="2743200"/>
          <a:ext cx="87461" cy="2908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558165</xdr:colOff>
      <xdr:row>80</xdr:row>
      <xdr:rowOff>0</xdr:rowOff>
    </xdr:from>
    <xdr:ext cx="95412" cy="365726"/>
    <xdr:sp macro="" textlink="">
      <xdr:nvSpPr>
        <xdr:cNvPr id="1548" name="Text Box 9" hidden="1">
          <a:extLst>
            <a:ext uri="{FF2B5EF4-FFF2-40B4-BE49-F238E27FC236}">
              <a16:creationId xmlns:a16="http://schemas.microsoft.com/office/drawing/2014/main" id="{547ED672-760A-492B-BBE2-579F28DCF0EC}"/>
            </a:ext>
          </a:extLst>
        </xdr:cNvPr>
        <xdr:cNvSpPr txBox="1">
          <a:spLocks noChangeArrowheads="1"/>
        </xdr:cNvSpPr>
      </xdr:nvSpPr>
      <xdr:spPr bwMode="auto">
        <a:xfrm>
          <a:off x="6795135" y="2743200"/>
          <a:ext cx="87461" cy="38827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97850" cy="364435"/>
    <xdr:sp macro="" textlink="">
      <xdr:nvSpPr>
        <xdr:cNvPr id="1549" name="Text Box 9" hidden="1">
          <a:extLst>
            <a:ext uri="{FF2B5EF4-FFF2-40B4-BE49-F238E27FC236}">
              <a16:creationId xmlns:a16="http://schemas.microsoft.com/office/drawing/2014/main" id="{48C3752A-D6CE-491A-930C-7117A7DA31BF}"/>
            </a:ext>
          </a:extLst>
        </xdr:cNvPr>
        <xdr:cNvSpPr txBox="1">
          <a:spLocks noChangeArrowheads="1"/>
        </xdr:cNvSpPr>
      </xdr:nvSpPr>
      <xdr:spPr bwMode="auto">
        <a:xfrm>
          <a:off x="6781800" y="2743200"/>
          <a:ext cx="90444" cy="379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80</xdr:row>
      <xdr:rowOff>0</xdr:rowOff>
    </xdr:from>
    <xdr:ext cx="83592" cy="264656"/>
    <xdr:sp macro="" textlink="">
      <xdr:nvSpPr>
        <xdr:cNvPr id="1550" name="Text Box 9" hidden="1">
          <a:extLst>
            <a:ext uri="{FF2B5EF4-FFF2-40B4-BE49-F238E27FC236}">
              <a16:creationId xmlns:a16="http://schemas.microsoft.com/office/drawing/2014/main" id="{97194DF2-5AC7-4B50-B2F3-53F581803D7E}"/>
            </a:ext>
          </a:extLst>
        </xdr:cNvPr>
        <xdr:cNvSpPr txBox="1">
          <a:spLocks noChangeArrowheads="1"/>
        </xdr:cNvSpPr>
      </xdr:nvSpPr>
      <xdr:spPr bwMode="auto">
        <a:xfrm>
          <a:off x="6781800" y="2743200"/>
          <a:ext cx="92880" cy="26465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551" name="Text Box 9" hidden="1">
          <a:extLst>
            <a:ext uri="{FF2B5EF4-FFF2-40B4-BE49-F238E27FC236}">
              <a16:creationId xmlns:a16="http://schemas.microsoft.com/office/drawing/2014/main" id="{C9F41DFB-D292-420E-A53A-2D7A433F57E2}"/>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552" name="Text Box 9" hidden="1">
          <a:extLst>
            <a:ext uri="{FF2B5EF4-FFF2-40B4-BE49-F238E27FC236}">
              <a16:creationId xmlns:a16="http://schemas.microsoft.com/office/drawing/2014/main" id="{8BE53CD1-3E52-46A8-B99C-5CE6637AA2C9}"/>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553" name="Text Box 9" hidden="1">
          <a:extLst>
            <a:ext uri="{FF2B5EF4-FFF2-40B4-BE49-F238E27FC236}">
              <a16:creationId xmlns:a16="http://schemas.microsoft.com/office/drawing/2014/main" id="{ADBA0EE3-54D5-4B5B-B89E-6342DEDC18C9}"/>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43718" cy="294467"/>
    <xdr:sp macro="" textlink="">
      <xdr:nvSpPr>
        <xdr:cNvPr id="1554" name="Text Box 9" hidden="1">
          <a:extLst>
            <a:ext uri="{FF2B5EF4-FFF2-40B4-BE49-F238E27FC236}">
              <a16:creationId xmlns:a16="http://schemas.microsoft.com/office/drawing/2014/main" id="{5A94AF27-38E3-4CB4-917B-D513DA98F5C6}"/>
            </a:ext>
          </a:extLst>
        </xdr:cNvPr>
        <xdr:cNvSpPr txBox="1">
          <a:spLocks noChangeArrowheads="1"/>
        </xdr:cNvSpPr>
      </xdr:nvSpPr>
      <xdr:spPr bwMode="auto">
        <a:xfrm>
          <a:off x="6797040" y="2739307"/>
          <a:ext cx="52462"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480" cy="291440"/>
    <xdr:sp macro="" textlink="">
      <xdr:nvSpPr>
        <xdr:cNvPr id="1555" name="Text Box 9" hidden="1">
          <a:extLst>
            <a:ext uri="{FF2B5EF4-FFF2-40B4-BE49-F238E27FC236}">
              <a16:creationId xmlns:a16="http://schemas.microsoft.com/office/drawing/2014/main" id="{0B43A6B9-4496-4FC8-AA72-53FB226A6F63}"/>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89635"/>
    <xdr:sp macro="" textlink="">
      <xdr:nvSpPr>
        <xdr:cNvPr id="1556" name="Text Box 9" hidden="1">
          <a:extLst>
            <a:ext uri="{FF2B5EF4-FFF2-40B4-BE49-F238E27FC236}">
              <a16:creationId xmlns:a16="http://schemas.microsoft.com/office/drawing/2014/main" id="{B282F4FA-0A72-4639-B310-6B58EC21B236}"/>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557" name="Text Box 9" hidden="1">
          <a:extLst>
            <a:ext uri="{FF2B5EF4-FFF2-40B4-BE49-F238E27FC236}">
              <a16:creationId xmlns:a16="http://schemas.microsoft.com/office/drawing/2014/main" id="{F8BABAB1-1DE1-42DF-83D3-C7695D28FA6C}"/>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558" name="Text Box 9" hidden="1">
          <a:extLst>
            <a:ext uri="{FF2B5EF4-FFF2-40B4-BE49-F238E27FC236}">
              <a16:creationId xmlns:a16="http://schemas.microsoft.com/office/drawing/2014/main" id="{8299F57D-BF5E-4BC3-9BC8-C57DA4ABAF4C}"/>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9936" cy="172352"/>
    <xdr:sp macro="" textlink="">
      <xdr:nvSpPr>
        <xdr:cNvPr id="1559" name="Text Box 9" hidden="1">
          <a:extLst>
            <a:ext uri="{FF2B5EF4-FFF2-40B4-BE49-F238E27FC236}">
              <a16:creationId xmlns:a16="http://schemas.microsoft.com/office/drawing/2014/main" id="{C9B40632-8913-4627-80FA-17B6BD9B4426}"/>
            </a:ext>
          </a:extLst>
        </xdr:cNvPr>
        <xdr:cNvSpPr txBox="1">
          <a:spLocks noChangeArrowheads="1"/>
        </xdr:cNvSpPr>
      </xdr:nvSpPr>
      <xdr:spPr bwMode="auto">
        <a:xfrm>
          <a:off x="6797040" y="2739307"/>
          <a:ext cx="73281" cy="1934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462"/>
    <xdr:sp macro="" textlink="">
      <xdr:nvSpPr>
        <xdr:cNvPr id="1560" name="Text Box 9" hidden="1">
          <a:extLst>
            <a:ext uri="{FF2B5EF4-FFF2-40B4-BE49-F238E27FC236}">
              <a16:creationId xmlns:a16="http://schemas.microsoft.com/office/drawing/2014/main" id="{A0604B2E-2501-44A6-93B1-D29F0A4C2F58}"/>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462"/>
    <xdr:sp macro="" textlink="">
      <xdr:nvSpPr>
        <xdr:cNvPr id="1561" name="Text Box 9" hidden="1">
          <a:extLst>
            <a:ext uri="{FF2B5EF4-FFF2-40B4-BE49-F238E27FC236}">
              <a16:creationId xmlns:a16="http://schemas.microsoft.com/office/drawing/2014/main" id="{75B2BD89-CEF7-4A95-B41C-E1487FADFC18}"/>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03"/>
    <xdr:sp macro="" textlink="">
      <xdr:nvSpPr>
        <xdr:cNvPr id="1562" name="Text Box 9" hidden="1">
          <a:extLst>
            <a:ext uri="{FF2B5EF4-FFF2-40B4-BE49-F238E27FC236}">
              <a16:creationId xmlns:a16="http://schemas.microsoft.com/office/drawing/2014/main" id="{142938C0-AFCC-4508-BA49-451350688988}"/>
            </a:ext>
          </a:extLst>
        </xdr:cNvPr>
        <xdr:cNvSpPr txBox="1">
          <a:spLocks noChangeArrowheads="1"/>
        </xdr:cNvSpPr>
      </xdr:nvSpPr>
      <xdr:spPr bwMode="auto">
        <a:xfrm>
          <a:off x="6797040" y="2739307"/>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563" name="Text Box 9" hidden="1">
          <a:extLst>
            <a:ext uri="{FF2B5EF4-FFF2-40B4-BE49-F238E27FC236}">
              <a16:creationId xmlns:a16="http://schemas.microsoft.com/office/drawing/2014/main" id="{7E25FEC7-6D8F-41CF-AA93-61AA341C04E3}"/>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564" name="Text Box 9" hidden="1">
          <a:extLst>
            <a:ext uri="{FF2B5EF4-FFF2-40B4-BE49-F238E27FC236}">
              <a16:creationId xmlns:a16="http://schemas.microsoft.com/office/drawing/2014/main" id="{80F2E6EB-32BF-459B-AC56-66696E6078C3}"/>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462"/>
    <xdr:sp macro="" textlink="">
      <xdr:nvSpPr>
        <xdr:cNvPr id="1565" name="Text Box 9" hidden="1">
          <a:extLst>
            <a:ext uri="{FF2B5EF4-FFF2-40B4-BE49-F238E27FC236}">
              <a16:creationId xmlns:a16="http://schemas.microsoft.com/office/drawing/2014/main" id="{B1F8C697-7A95-498C-81C5-4D2FE785A813}"/>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462"/>
    <xdr:sp macro="" textlink="">
      <xdr:nvSpPr>
        <xdr:cNvPr id="1566" name="Text Box 9" hidden="1">
          <a:extLst>
            <a:ext uri="{FF2B5EF4-FFF2-40B4-BE49-F238E27FC236}">
              <a16:creationId xmlns:a16="http://schemas.microsoft.com/office/drawing/2014/main" id="{8357577B-7771-4E01-B0E7-355DFD6510E1}"/>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03"/>
    <xdr:sp macro="" textlink="">
      <xdr:nvSpPr>
        <xdr:cNvPr id="1567" name="Text Box 9" hidden="1">
          <a:extLst>
            <a:ext uri="{FF2B5EF4-FFF2-40B4-BE49-F238E27FC236}">
              <a16:creationId xmlns:a16="http://schemas.microsoft.com/office/drawing/2014/main" id="{5907CEC3-F4A6-4BFB-A51D-427895ADBD76}"/>
            </a:ext>
          </a:extLst>
        </xdr:cNvPr>
        <xdr:cNvSpPr txBox="1">
          <a:spLocks noChangeArrowheads="1"/>
        </xdr:cNvSpPr>
      </xdr:nvSpPr>
      <xdr:spPr bwMode="auto">
        <a:xfrm>
          <a:off x="6797040" y="2739307"/>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568" name="Text Box 9" hidden="1">
          <a:extLst>
            <a:ext uri="{FF2B5EF4-FFF2-40B4-BE49-F238E27FC236}">
              <a16:creationId xmlns:a16="http://schemas.microsoft.com/office/drawing/2014/main" id="{201B1D9E-EFF5-4336-BF5D-CD13102A3AA2}"/>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43718" cy="294467"/>
    <xdr:sp macro="" textlink="">
      <xdr:nvSpPr>
        <xdr:cNvPr id="1569" name="Text Box 9" hidden="1">
          <a:extLst>
            <a:ext uri="{FF2B5EF4-FFF2-40B4-BE49-F238E27FC236}">
              <a16:creationId xmlns:a16="http://schemas.microsoft.com/office/drawing/2014/main" id="{C1172199-4ADF-4483-8E4C-31D44DDC2FA3}"/>
            </a:ext>
          </a:extLst>
        </xdr:cNvPr>
        <xdr:cNvSpPr txBox="1">
          <a:spLocks noChangeArrowheads="1"/>
        </xdr:cNvSpPr>
      </xdr:nvSpPr>
      <xdr:spPr bwMode="auto">
        <a:xfrm>
          <a:off x="6797040" y="2739307"/>
          <a:ext cx="52462"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9936" cy="172352"/>
    <xdr:sp macro="" textlink="">
      <xdr:nvSpPr>
        <xdr:cNvPr id="1570" name="Text Box 9" hidden="1">
          <a:extLst>
            <a:ext uri="{FF2B5EF4-FFF2-40B4-BE49-F238E27FC236}">
              <a16:creationId xmlns:a16="http://schemas.microsoft.com/office/drawing/2014/main" id="{81D7793C-0175-4E78-8FAF-5F4C138EC7EE}"/>
            </a:ext>
          </a:extLst>
        </xdr:cNvPr>
        <xdr:cNvSpPr txBox="1">
          <a:spLocks noChangeArrowheads="1"/>
        </xdr:cNvSpPr>
      </xdr:nvSpPr>
      <xdr:spPr bwMode="auto">
        <a:xfrm>
          <a:off x="6797040" y="2739307"/>
          <a:ext cx="73281" cy="1934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9936" cy="174380"/>
    <xdr:sp macro="" textlink="">
      <xdr:nvSpPr>
        <xdr:cNvPr id="1571" name="Text Box 9" hidden="1">
          <a:extLst>
            <a:ext uri="{FF2B5EF4-FFF2-40B4-BE49-F238E27FC236}">
              <a16:creationId xmlns:a16="http://schemas.microsoft.com/office/drawing/2014/main" id="{3568C3CF-F534-4CF5-86F8-9DEE5761EE1D}"/>
            </a:ext>
          </a:extLst>
        </xdr:cNvPr>
        <xdr:cNvSpPr txBox="1">
          <a:spLocks noChangeArrowheads="1"/>
        </xdr:cNvSpPr>
      </xdr:nvSpPr>
      <xdr:spPr bwMode="auto">
        <a:xfrm>
          <a:off x="6797040" y="2739307"/>
          <a:ext cx="73281" cy="18825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480" cy="291440"/>
    <xdr:sp macro="" textlink="">
      <xdr:nvSpPr>
        <xdr:cNvPr id="1572" name="Text Box 9" hidden="1">
          <a:extLst>
            <a:ext uri="{FF2B5EF4-FFF2-40B4-BE49-F238E27FC236}">
              <a16:creationId xmlns:a16="http://schemas.microsoft.com/office/drawing/2014/main" id="{DBB86561-4475-477C-9FE8-C7FDAC8E30AA}"/>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89635"/>
    <xdr:sp macro="" textlink="">
      <xdr:nvSpPr>
        <xdr:cNvPr id="1573" name="Text Box 9" hidden="1">
          <a:extLst>
            <a:ext uri="{FF2B5EF4-FFF2-40B4-BE49-F238E27FC236}">
              <a16:creationId xmlns:a16="http://schemas.microsoft.com/office/drawing/2014/main" id="{B30780FE-ADB7-4856-A6F5-6F40FAA2D7FA}"/>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574" name="Text Box 9" hidden="1">
          <a:extLst>
            <a:ext uri="{FF2B5EF4-FFF2-40B4-BE49-F238E27FC236}">
              <a16:creationId xmlns:a16="http://schemas.microsoft.com/office/drawing/2014/main" id="{7A464CD2-88F3-4DF6-BBCE-7C8F3B0BFDC4}"/>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575" name="Text Box 9" hidden="1">
          <a:extLst>
            <a:ext uri="{FF2B5EF4-FFF2-40B4-BE49-F238E27FC236}">
              <a16:creationId xmlns:a16="http://schemas.microsoft.com/office/drawing/2014/main" id="{DFAE2D28-303D-4D57-900C-DF5EDF9F2B92}"/>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9936" cy="164487"/>
    <xdr:sp macro="" textlink="">
      <xdr:nvSpPr>
        <xdr:cNvPr id="1576" name="Text Box 9" hidden="1">
          <a:extLst>
            <a:ext uri="{FF2B5EF4-FFF2-40B4-BE49-F238E27FC236}">
              <a16:creationId xmlns:a16="http://schemas.microsoft.com/office/drawing/2014/main" id="{4CB9359A-08F9-4E03-B23C-B61627DA9052}"/>
            </a:ext>
          </a:extLst>
        </xdr:cNvPr>
        <xdr:cNvSpPr txBox="1">
          <a:spLocks noChangeArrowheads="1"/>
        </xdr:cNvSpPr>
      </xdr:nvSpPr>
      <xdr:spPr bwMode="auto">
        <a:xfrm>
          <a:off x="6797040" y="2739307"/>
          <a:ext cx="73281" cy="1780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577" name="Text Box 9" hidden="1">
          <a:extLst>
            <a:ext uri="{FF2B5EF4-FFF2-40B4-BE49-F238E27FC236}">
              <a16:creationId xmlns:a16="http://schemas.microsoft.com/office/drawing/2014/main" id="{AD848AAD-6E36-4100-9A35-64C6CA59F968}"/>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578" name="Text Box 9" hidden="1">
          <a:extLst>
            <a:ext uri="{FF2B5EF4-FFF2-40B4-BE49-F238E27FC236}">
              <a16:creationId xmlns:a16="http://schemas.microsoft.com/office/drawing/2014/main" id="{A1EFDE37-89E8-433C-AF8D-951579250916}"/>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635"/>
    <xdr:sp macro="" textlink="">
      <xdr:nvSpPr>
        <xdr:cNvPr id="1579" name="Text Box 9" hidden="1">
          <a:extLst>
            <a:ext uri="{FF2B5EF4-FFF2-40B4-BE49-F238E27FC236}">
              <a16:creationId xmlns:a16="http://schemas.microsoft.com/office/drawing/2014/main" id="{6B7203FF-726B-4EDB-BA79-EE53B8CAEB8D}"/>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580" name="Text Box 9" hidden="1">
          <a:extLst>
            <a:ext uri="{FF2B5EF4-FFF2-40B4-BE49-F238E27FC236}">
              <a16:creationId xmlns:a16="http://schemas.microsoft.com/office/drawing/2014/main" id="{F8215736-DDEF-4771-BC56-D7B940A04648}"/>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581" name="Text Box 9" hidden="1">
          <a:extLst>
            <a:ext uri="{FF2B5EF4-FFF2-40B4-BE49-F238E27FC236}">
              <a16:creationId xmlns:a16="http://schemas.microsoft.com/office/drawing/2014/main" id="{04A03BBA-E21D-40C3-AF18-D52C52C40F63}"/>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582" name="Text Box 9" hidden="1">
          <a:extLst>
            <a:ext uri="{FF2B5EF4-FFF2-40B4-BE49-F238E27FC236}">
              <a16:creationId xmlns:a16="http://schemas.microsoft.com/office/drawing/2014/main" id="{4D5CAD67-7BDF-445C-9EB1-AA3B13F83999}"/>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583" name="Text Box 9" hidden="1">
          <a:extLst>
            <a:ext uri="{FF2B5EF4-FFF2-40B4-BE49-F238E27FC236}">
              <a16:creationId xmlns:a16="http://schemas.microsoft.com/office/drawing/2014/main" id="{D62C9F9E-3DD6-4B6F-8D0E-0D8BB8EA8D90}"/>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635"/>
    <xdr:sp macro="" textlink="">
      <xdr:nvSpPr>
        <xdr:cNvPr id="1584" name="Text Box 9" hidden="1">
          <a:extLst>
            <a:ext uri="{FF2B5EF4-FFF2-40B4-BE49-F238E27FC236}">
              <a16:creationId xmlns:a16="http://schemas.microsoft.com/office/drawing/2014/main" id="{1548E368-03BD-4813-B178-D8876AB07E86}"/>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585" name="Text Box 9" hidden="1">
          <a:extLst>
            <a:ext uri="{FF2B5EF4-FFF2-40B4-BE49-F238E27FC236}">
              <a16:creationId xmlns:a16="http://schemas.microsoft.com/office/drawing/2014/main" id="{135BF8A3-F407-4C6B-ADB4-78C96101332D}"/>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5272" cy="294467"/>
    <xdr:sp macro="" textlink="">
      <xdr:nvSpPr>
        <xdr:cNvPr id="1586" name="Text Box 9" hidden="1">
          <a:extLst>
            <a:ext uri="{FF2B5EF4-FFF2-40B4-BE49-F238E27FC236}">
              <a16:creationId xmlns:a16="http://schemas.microsoft.com/office/drawing/2014/main" id="{49BC10ED-C39A-431F-A083-4C25A00A35F2}"/>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9936" cy="164487"/>
    <xdr:sp macro="" textlink="">
      <xdr:nvSpPr>
        <xdr:cNvPr id="1587" name="Text Box 9" hidden="1">
          <a:extLst>
            <a:ext uri="{FF2B5EF4-FFF2-40B4-BE49-F238E27FC236}">
              <a16:creationId xmlns:a16="http://schemas.microsoft.com/office/drawing/2014/main" id="{202BFFB7-D5A1-4DBC-A246-3245CD542C2D}"/>
            </a:ext>
          </a:extLst>
        </xdr:cNvPr>
        <xdr:cNvSpPr txBox="1">
          <a:spLocks noChangeArrowheads="1"/>
        </xdr:cNvSpPr>
      </xdr:nvSpPr>
      <xdr:spPr bwMode="auto">
        <a:xfrm>
          <a:off x="6797040" y="2739307"/>
          <a:ext cx="73281" cy="1780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9936" cy="147502"/>
    <xdr:sp macro="" textlink="">
      <xdr:nvSpPr>
        <xdr:cNvPr id="1588" name="Text Box 9" hidden="1">
          <a:extLst>
            <a:ext uri="{FF2B5EF4-FFF2-40B4-BE49-F238E27FC236}">
              <a16:creationId xmlns:a16="http://schemas.microsoft.com/office/drawing/2014/main" id="{30E605A5-7146-4F5E-BBAC-512F066EB02C}"/>
            </a:ext>
          </a:extLst>
        </xdr:cNvPr>
        <xdr:cNvSpPr txBox="1">
          <a:spLocks noChangeArrowheads="1"/>
        </xdr:cNvSpPr>
      </xdr:nvSpPr>
      <xdr:spPr bwMode="auto">
        <a:xfrm>
          <a:off x="6797040" y="2739307"/>
          <a:ext cx="73281" cy="16074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589" name="Text Box 9" hidden="1">
          <a:extLst>
            <a:ext uri="{FF2B5EF4-FFF2-40B4-BE49-F238E27FC236}">
              <a16:creationId xmlns:a16="http://schemas.microsoft.com/office/drawing/2014/main" id="{2F333A63-B94B-47C9-90F0-6CAD14A6D4EE}"/>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590" name="Text Box 9" hidden="1">
          <a:extLst>
            <a:ext uri="{FF2B5EF4-FFF2-40B4-BE49-F238E27FC236}">
              <a16:creationId xmlns:a16="http://schemas.microsoft.com/office/drawing/2014/main" id="{23BF96F1-432C-449C-9725-D05D878D5333}"/>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591" name="Text Box 9" hidden="1">
          <a:extLst>
            <a:ext uri="{FF2B5EF4-FFF2-40B4-BE49-F238E27FC236}">
              <a16:creationId xmlns:a16="http://schemas.microsoft.com/office/drawing/2014/main" id="{7E6664F2-2949-426A-9E07-9873E3A09B91}"/>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592" name="Text Box 9" hidden="1">
          <a:extLst>
            <a:ext uri="{FF2B5EF4-FFF2-40B4-BE49-F238E27FC236}">
              <a16:creationId xmlns:a16="http://schemas.microsoft.com/office/drawing/2014/main" id="{F70792D7-EBC0-4D48-9BF7-BADCB9D50842}"/>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593" name="Text Box 9" hidden="1">
          <a:extLst>
            <a:ext uri="{FF2B5EF4-FFF2-40B4-BE49-F238E27FC236}">
              <a16:creationId xmlns:a16="http://schemas.microsoft.com/office/drawing/2014/main" id="{297935CD-23E1-48E4-BD23-2BD7248F6C74}"/>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594" name="Text Box 9" hidden="1">
          <a:extLst>
            <a:ext uri="{FF2B5EF4-FFF2-40B4-BE49-F238E27FC236}">
              <a16:creationId xmlns:a16="http://schemas.microsoft.com/office/drawing/2014/main" id="{574C17E6-EB1B-4366-9877-F56A5E9E0BBF}"/>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595" name="Text Box 9" hidden="1">
          <a:extLst>
            <a:ext uri="{FF2B5EF4-FFF2-40B4-BE49-F238E27FC236}">
              <a16:creationId xmlns:a16="http://schemas.microsoft.com/office/drawing/2014/main" id="{93D965D5-2118-4689-B86A-63D18F248FFB}"/>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43718" cy="294467"/>
    <xdr:sp macro="" textlink="">
      <xdr:nvSpPr>
        <xdr:cNvPr id="1596" name="Text Box 9" hidden="1">
          <a:extLst>
            <a:ext uri="{FF2B5EF4-FFF2-40B4-BE49-F238E27FC236}">
              <a16:creationId xmlns:a16="http://schemas.microsoft.com/office/drawing/2014/main" id="{01348CCA-7EAF-4DAD-A7FA-AC21F1D080C3}"/>
            </a:ext>
          </a:extLst>
        </xdr:cNvPr>
        <xdr:cNvSpPr txBox="1">
          <a:spLocks noChangeArrowheads="1"/>
        </xdr:cNvSpPr>
      </xdr:nvSpPr>
      <xdr:spPr bwMode="auto">
        <a:xfrm>
          <a:off x="6797040" y="2739307"/>
          <a:ext cx="52462"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480" cy="291440"/>
    <xdr:sp macro="" textlink="">
      <xdr:nvSpPr>
        <xdr:cNvPr id="1597" name="Text Box 9" hidden="1">
          <a:extLst>
            <a:ext uri="{FF2B5EF4-FFF2-40B4-BE49-F238E27FC236}">
              <a16:creationId xmlns:a16="http://schemas.microsoft.com/office/drawing/2014/main" id="{19DE97BE-862B-4C8A-92BE-88725B57227B}"/>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89635"/>
    <xdr:sp macro="" textlink="">
      <xdr:nvSpPr>
        <xdr:cNvPr id="1598" name="Text Box 9" hidden="1">
          <a:extLst>
            <a:ext uri="{FF2B5EF4-FFF2-40B4-BE49-F238E27FC236}">
              <a16:creationId xmlns:a16="http://schemas.microsoft.com/office/drawing/2014/main" id="{5E7CA1D8-CE98-4555-AF23-B188F43EDA0F}"/>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599" name="Text Box 9" hidden="1">
          <a:extLst>
            <a:ext uri="{FF2B5EF4-FFF2-40B4-BE49-F238E27FC236}">
              <a16:creationId xmlns:a16="http://schemas.microsoft.com/office/drawing/2014/main" id="{29C370A8-A6FD-4422-B1DE-CCFB1BED2C3E}"/>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600" name="Text Box 9" hidden="1">
          <a:extLst>
            <a:ext uri="{FF2B5EF4-FFF2-40B4-BE49-F238E27FC236}">
              <a16:creationId xmlns:a16="http://schemas.microsoft.com/office/drawing/2014/main" id="{19DB8B2F-ED3F-4855-AA2A-C09E4D84B624}"/>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601" name="Text Box 9" hidden="1">
          <a:extLst>
            <a:ext uri="{FF2B5EF4-FFF2-40B4-BE49-F238E27FC236}">
              <a16:creationId xmlns:a16="http://schemas.microsoft.com/office/drawing/2014/main" id="{B4724E5D-08A2-44FA-9147-75DBDC01197C}"/>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602" name="Text Box 9" hidden="1">
          <a:extLst>
            <a:ext uri="{FF2B5EF4-FFF2-40B4-BE49-F238E27FC236}">
              <a16:creationId xmlns:a16="http://schemas.microsoft.com/office/drawing/2014/main" id="{97949589-4F9F-42F0-B27E-576EFE943426}"/>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603" name="Text Box 9" hidden="1">
          <a:extLst>
            <a:ext uri="{FF2B5EF4-FFF2-40B4-BE49-F238E27FC236}">
              <a16:creationId xmlns:a16="http://schemas.microsoft.com/office/drawing/2014/main" id="{D3B8949C-0909-4CB1-859E-7ABE54EEE0B9}"/>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5272" cy="294467"/>
    <xdr:sp macro="" textlink="">
      <xdr:nvSpPr>
        <xdr:cNvPr id="1604" name="Text Box 9" hidden="1">
          <a:extLst>
            <a:ext uri="{FF2B5EF4-FFF2-40B4-BE49-F238E27FC236}">
              <a16:creationId xmlns:a16="http://schemas.microsoft.com/office/drawing/2014/main" id="{52D23855-AA06-4793-9709-5838360E0F3C}"/>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605" name="Text Box 9" hidden="1">
          <a:extLst>
            <a:ext uri="{FF2B5EF4-FFF2-40B4-BE49-F238E27FC236}">
              <a16:creationId xmlns:a16="http://schemas.microsoft.com/office/drawing/2014/main" id="{42A47F6C-F9AF-45AA-B3FA-71F76CE028C1}"/>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606" name="Text Box 9" hidden="1">
          <a:extLst>
            <a:ext uri="{FF2B5EF4-FFF2-40B4-BE49-F238E27FC236}">
              <a16:creationId xmlns:a16="http://schemas.microsoft.com/office/drawing/2014/main" id="{384C120D-45EF-4AD1-A4C0-4DEA8361B482}"/>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607" name="Text Box 9" hidden="1">
          <a:extLst>
            <a:ext uri="{FF2B5EF4-FFF2-40B4-BE49-F238E27FC236}">
              <a16:creationId xmlns:a16="http://schemas.microsoft.com/office/drawing/2014/main" id="{F063ED52-23FE-4055-888D-72CDBC463561}"/>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608" name="Text Box 9" hidden="1">
          <a:extLst>
            <a:ext uri="{FF2B5EF4-FFF2-40B4-BE49-F238E27FC236}">
              <a16:creationId xmlns:a16="http://schemas.microsoft.com/office/drawing/2014/main" id="{93C97EFF-F341-426A-919F-F03BFFA71359}"/>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609" name="Text Box 9" hidden="1">
          <a:extLst>
            <a:ext uri="{FF2B5EF4-FFF2-40B4-BE49-F238E27FC236}">
              <a16:creationId xmlns:a16="http://schemas.microsoft.com/office/drawing/2014/main" id="{CCF5A224-5A23-40CB-B9F5-599CC535FFA5}"/>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610" name="Text Box 9" hidden="1">
          <a:extLst>
            <a:ext uri="{FF2B5EF4-FFF2-40B4-BE49-F238E27FC236}">
              <a16:creationId xmlns:a16="http://schemas.microsoft.com/office/drawing/2014/main" id="{0F294F66-9EF4-4531-9871-A4DFEB6CC026}"/>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611" name="Text Box 9" hidden="1">
          <a:extLst>
            <a:ext uri="{FF2B5EF4-FFF2-40B4-BE49-F238E27FC236}">
              <a16:creationId xmlns:a16="http://schemas.microsoft.com/office/drawing/2014/main" id="{126E26B9-FA69-4690-AEDF-F0DB84673C45}"/>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5272" cy="294467"/>
    <xdr:sp macro="" textlink="">
      <xdr:nvSpPr>
        <xdr:cNvPr id="1612" name="Text Box 9" hidden="1">
          <a:extLst>
            <a:ext uri="{FF2B5EF4-FFF2-40B4-BE49-F238E27FC236}">
              <a16:creationId xmlns:a16="http://schemas.microsoft.com/office/drawing/2014/main" id="{11741F13-CFEA-4CA8-B692-96ADDB523C63}"/>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613" name="Text Box 9" hidden="1">
          <a:extLst>
            <a:ext uri="{FF2B5EF4-FFF2-40B4-BE49-F238E27FC236}">
              <a16:creationId xmlns:a16="http://schemas.microsoft.com/office/drawing/2014/main" id="{3C9D0E97-9187-4E5C-AEAB-916363EE415D}"/>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614" name="Text Box 9" hidden="1">
          <a:extLst>
            <a:ext uri="{FF2B5EF4-FFF2-40B4-BE49-F238E27FC236}">
              <a16:creationId xmlns:a16="http://schemas.microsoft.com/office/drawing/2014/main" id="{77B63A4B-667A-441A-9535-A95698A18AF0}"/>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615" name="Text Box 9" hidden="1">
          <a:extLst>
            <a:ext uri="{FF2B5EF4-FFF2-40B4-BE49-F238E27FC236}">
              <a16:creationId xmlns:a16="http://schemas.microsoft.com/office/drawing/2014/main" id="{12BEBC5F-8989-4597-AEA0-8F123D760B63}"/>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616" name="Text Box 9" hidden="1">
          <a:extLst>
            <a:ext uri="{FF2B5EF4-FFF2-40B4-BE49-F238E27FC236}">
              <a16:creationId xmlns:a16="http://schemas.microsoft.com/office/drawing/2014/main" id="{3453CB3B-66E6-40C8-B4B2-4DA2F3A41D15}"/>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617" name="Text Box 9" hidden="1">
          <a:extLst>
            <a:ext uri="{FF2B5EF4-FFF2-40B4-BE49-F238E27FC236}">
              <a16:creationId xmlns:a16="http://schemas.microsoft.com/office/drawing/2014/main" id="{B297BDAE-08B9-4537-9575-B2DCE11B48B3}"/>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618" name="Text Box 9" hidden="1">
          <a:extLst>
            <a:ext uri="{FF2B5EF4-FFF2-40B4-BE49-F238E27FC236}">
              <a16:creationId xmlns:a16="http://schemas.microsoft.com/office/drawing/2014/main" id="{CB01C8B4-9013-440F-8BD5-C8CAEADC3E1F}"/>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619" name="Text Box 9" hidden="1">
          <a:extLst>
            <a:ext uri="{FF2B5EF4-FFF2-40B4-BE49-F238E27FC236}">
              <a16:creationId xmlns:a16="http://schemas.microsoft.com/office/drawing/2014/main" id="{2C29B7F0-63A9-4E9D-83E7-B9F93057F009}"/>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5272" cy="294467"/>
    <xdr:sp macro="" textlink="">
      <xdr:nvSpPr>
        <xdr:cNvPr id="1620" name="Text Box 9" hidden="1">
          <a:extLst>
            <a:ext uri="{FF2B5EF4-FFF2-40B4-BE49-F238E27FC236}">
              <a16:creationId xmlns:a16="http://schemas.microsoft.com/office/drawing/2014/main" id="{3692CBC1-A57D-484A-BA5D-ABEB39F38A82}"/>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621" name="Text Box 9" hidden="1">
          <a:extLst>
            <a:ext uri="{FF2B5EF4-FFF2-40B4-BE49-F238E27FC236}">
              <a16:creationId xmlns:a16="http://schemas.microsoft.com/office/drawing/2014/main" id="{E54B08FE-31CC-445E-9759-FD820D3A395B}"/>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622" name="Text Box 9" hidden="1">
          <a:extLst>
            <a:ext uri="{FF2B5EF4-FFF2-40B4-BE49-F238E27FC236}">
              <a16:creationId xmlns:a16="http://schemas.microsoft.com/office/drawing/2014/main" id="{4D43B487-ED1F-4139-BAB4-2986EC73D713}"/>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623" name="Text Box 9" hidden="1">
          <a:extLst>
            <a:ext uri="{FF2B5EF4-FFF2-40B4-BE49-F238E27FC236}">
              <a16:creationId xmlns:a16="http://schemas.microsoft.com/office/drawing/2014/main" id="{F59B1164-3A90-4E98-A94B-67A70653F0D9}"/>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624" name="Text Box 9" hidden="1">
          <a:extLst>
            <a:ext uri="{FF2B5EF4-FFF2-40B4-BE49-F238E27FC236}">
              <a16:creationId xmlns:a16="http://schemas.microsoft.com/office/drawing/2014/main" id="{39A9B104-4E15-43B2-9ECB-7E4B4E0C7224}"/>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9936" cy="164487"/>
    <xdr:sp macro="" textlink="">
      <xdr:nvSpPr>
        <xdr:cNvPr id="1625" name="Text Box 9" hidden="1">
          <a:extLst>
            <a:ext uri="{FF2B5EF4-FFF2-40B4-BE49-F238E27FC236}">
              <a16:creationId xmlns:a16="http://schemas.microsoft.com/office/drawing/2014/main" id="{0A1D09CE-BFD0-4CB6-95BC-ABCD63D01B42}"/>
            </a:ext>
          </a:extLst>
        </xdr:cNvPr>
        <xdr:cNvSpPr txBox="1">
          <a:spLocks noChangeArrowheads="1"/>
        </xdr:cNvSpPr>
      </xdr:nvSpPr>
      <xdr:spPr bwMode="auto">
        <a:xfrm>
          <a:off x="6797040" y="2739307"/>
          <a:ext cx="73281" cy="1780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626" name="Text Box 9" hidden="1">
          <a:extLst>
            <a:ext uri="{FF2B5EF4-FFF2-40B4-BE49-F238E27FC236}">
              <a16:creationId xmlns:a16="http://schemas.microsoft.com/office/drawing/2014/main" id="{B0754D13-773E-4C3B-8FD2-99A4B23779DF}"/>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627" name="Text Box 9" hidden="1">
          <a:extLst>
            <a:ext uri="{FF2B5EF4-FFF2-40B4-BE49-F238E27FC236}">
              <a16:creationId xmlns:a16="http://schemas.microsoft.com/office/drawing/2014/main" id="{B9420057-A187-4297-9E14-D36370B02B2E}"/>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635"/>
    <xdr:sp macro="" textlink="">
      <xdr:nvSpPr>
        <xdr:cNvPr id="1628" name="Text Box 9" hidden="1">
          <a:extLst>
            <a:ext uri="{FF2B5EF4-FFF2-40B4-BE49-F238E27FC236}">
              <a16:creationId xmlns:a16="http://schemas.microsoft.com/office/drawing/2014/main" id="{3476FCAD-80CF-4D8A-B744-AD381654D2CE}"/>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629" name="Text Box 9" hidden="1">
          <a:extLst>
            <a:ext uri="{FF2B5EF4-FFF2-40B4-BE49-F238E27FC236}">
              <a16:creationId xmlns:a16="http://schemas.microsoft.com/office/drawing/2014/main" id="{4DDE929E-D235-4166-AA7E-C6573B14BFFA}"/>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630" name="Text Box 9" hidden="1">
          <a:extLst>
            <a:ext uri="{FF2B5EF4-FFF2-40B4-BE49-F238E27FC236}">
              <a16:creationId xmlns:a16="http://schemas.microsoft.com/office/drawing/2014/main" id="{46BAE473-6876-411D-BF2E-04C9DEEEB12C}"/>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631" name="Text Box 9" hidden="1">
          <a:extLst>
            <a:ext uri="{FF2B5EF4-FFF2-40B4-BE49-F238E27FC236}">
              <a16:creationId xmlns:a16="http://schemas.microsoft.com/office/drawing/2014/main" id="{AF962E92-B408-4F72-80E7-26A9EDAA8ABB}"/>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632" name="Text Box 9" hidden="1">
          <a:extLst>
            <a:ext uri="{FF2B5EF4-FFF2-40B4-BE49-F238E27FC236}">
              <a16:creationId xmlns:a16="http://schemas.microsoft.com/office/drawing/2014/main" id="{E1E8FA92-E13F-4684-B78E-EEF18E0DA5BE}"/>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635"/>
    <xdr:sp macro="" textlink="">
      <xdr:nvSpPr>
        <xdr:cNvPr id="1633" name="Text Box 9" hidden="1">
          <a:extLst>
            <a:ext uri="{FF2B5EF4-FFF2-40B4-BE49-F238E27FC236}">
              <a16:creationId xmlns:a16="http://schemas.microsoft.com/office/drawing/2014/main" id="{AFA72245-B485-4FA6-A4A8-FBE2E2038F67}"/>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634" name="Text Box 9" hidden="1">
          <a:extLst>
            <a:ext uri="{FF2B5EF4-FFF2-40B4-BE49-F238E27FC236}">
              <a16:creationId xmlns:a16="http://schemas.microsoft.com/office/drawing/2014/main" id="{A39956FF-9F06-40D6-BB84-040807C3C5DD}"/>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5272" cy="294467"/>
    <xdr:sp macro="" textlink="">
      <xdr:nvSpPr>
        <xdr:cNvPr id="1635" name="Text Box 9" hidden="1">
          <a:extLst>
            <a:ext uri="{FF2B5EF4-FFF2-40B4-BE49-F238E27FC236}">
              <a16:creationId xmlns:a16="http://schemas.microsoft.com/office/drawing/2014/main" id="{2DBFE92B-7A4A-431F-8DEF-4C289E802E37}"/>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9936" cy="164487"/>
    <xdr:sp macro="" textlink="">
      <xdr:nvSpPr>
        <xdr:cNvPr id="1636" name="Text Box 9" hidden="1">
          <a:extLst>
            <a:ext uri="{FF2B5EF4-FFF2-40B4-BE49-F238E27FC236}">
              <a16:creationId xmlns:a16="http://schemas.microsoft.com/office/drawing/2014/main" id="{D1322E40-427D-401D-8DD0-B03EB1D98D14}"/>
            </a:ext>
          </a:extLst>
        </xdr:cNvPr>
        <xdr:cNvSpPr txBox="1">
          <a:spLocks noChangeArrowheads="1"/>
        </xdr:cNvSpPr>
      </xdr:nvSpPr>
      <xdr:spPr bwMode="auto">
        <a:xfrm>
          <a:off x="6797040" y="2739307"/>
          <a:ext cx="73281" cy="1780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9936" cy="147502"/>
    <xdr:sp macro="" textlink="">
      <xdr:nvSpPr>
        <xdr:cNvPr id="1637" name="Text Box 9" hidden="1">
          <a:extLst>
            <a:ext uri="{FF2B5EF4-FFF2-40B4-BE49-F238E27FC236}">
              <a16:creationId xmlns:a16="http://schemas.microsoft.com/office/drawing/2014/main" id="{EEC44440-AD7B-43A2-894E-DFB471F80E52}"/>
            </a:ext>
          </a:extLst>
        </xdr:cNvPr>
        <xdr:cNvSpPr txBox="1">
          <a:spLocks noChangeArrowheads="1"/>
        </xdr:cNvSpPr>
      </xdr:nvSpPr>
      <xdr:spPr bwMode="auto">
        <a:xfrm>
          <a:off x="6797040" y="2739307"/>
          <a:ext cx="73281" cy="16074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638" name="Text Box 9" hidden="1">
          <a:extLst>
            <a:ext uri="{FF2B5EF4-FFF2-40B4-BE49-F238E27FC236}">
              <a16:creationId xmlns:a16="http://schemas.microsoft.com/office/drawing/2014/main" id="{A1BDE15F-9775-42F6-BD26-3A404A7797C9}"/>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639" name="Text Box 9" hidden="1">
          <a:extLst>
            <a:ext uri="{FF2B5EF4-FFF2-40B4-BE49-F238E27FC236}">
              <a16:creationId xmlns:a16="http://schemas.microsoft.com/office/drawing/2014/main" id="{33EE057F-3D00-4595-9BF9-EA6497895D3A}"/>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640" name="Text Box 9" hidden="1">
          <a:extLst>
            <a:ext uri="{FF2B5EF4-FFF2-40B4-BE49-F238E27FC236}">
              <a16:creationId xmlns:a16="http://schemas.microsoft.com/office/drawing/2014/main" id="{37F006C1-A6FD-4A1B-B3BB-77DB1A5F1518}"/>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641" name="Text Box 9" hidden="1">
          <a:extLst>
            <a:ext uri="{FF2B5EF4-FFF2-40B4-BE49-F238E27FC236}">
              <a16:creationId xmlns:a16="http://schemas.microsoft.com/office/drawing/2014/main" id="{E2ABB13D-EDCB-42D8-BEBD-4B3DE98A852A}"/>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642" name="Text Box 9" hidden="1">
          <a:extLst>
            <a:ext uri="{FF2B5EF4-FFF2-40B4-BE49-F238E27FC236}">
              <a16:creationId xmlns:a16="http://schemas.microsoft.com/office/drawing/2014/main" id="{CCBAFBF6-5457-49F6-B3C6-6C2480EEE70F}"/>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643" name="Text Box 9" hidden="1">
          <a:extLst>
            <a:ext uri="{FF2B5EF4-FFF2-40B4-BE49-F238E27FC236}">
              <a16:creationId xmlns:a16="http://schemas.microsoft.com/office/drawing/2014/main" id="{E93CCA98-4CC8-4658-837C-1BA5114E0CD4}"/>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644" name="Text Box 9" hidden="1">
          <a:extLst>
            <a:ext uri="{FF2B5EF4-FFF2-40B4-BE49-F238E27FC236}">
              <a16:creationId xmlns:a16="http://schemas.microsoft.com/office/drawing/2014/main" id="{27CB9B4B-13F9-481A-9FED-EF944F2D7AA4}"/>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5272" cy="294467"/>
    <xdr:sp macro="" textlink="">
      <xdr:nvSpPr>
        <xdr:cNvPr id="1645" name="Text Box 9" hidden="1">
          <a:extLst>
            <a:ext uri="{FF2B5EF4-FFF2-40B4-BE49-F238E27FC236}">
              <a16:creationId xmlns:a16="http://schemas.microsoft.com/office/drawing/2014/main" id="{C8716713-13BD-47CE-BFFD-A9A9E5711ECF}"/>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646" name="Text Box 9" hidden="1">
          <a:extLst>
            <a:ext uri="{FF2B5EF4-FFF2-40B4-BE49-F238E27FC236}">
              <a16:creationId xmlns:a16="http://schemas.microsoft.com/office/drawing/2014/main" id="{7E0C043C-B864-4F13-826B-BB6DBDAE1387}"/>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647" name="Text Box 9" hidden="1">
          <a:extLst>
            <a:ext uri="{FF2B5EF4-FFF2-40B4-BE49-F238E27FC236}">
              <a16:creationId xmlns:a16="http://schemas.microsoft.com/office/drawing/2014/main" id="{924E9D3D-9883-4612-A909-17968AF89480}"/>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648" name="Text Box 9" hidden="1">
          <a:extLst>
            <a:ext uri="{FF2B5EF4-FFF2-40B4-BE49-F238E27FC236}">
              <a16:creationId xmlns:a16="http://schemas.microsoft.com/office/drawing/2014/main" id="{27867013-81CD-4249-A304-9427215D0382}"/>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649" name="Text Box 9" hidden="1">
          <a:extLst>
            <a:ext uri="{FF2B5EF4-FFF2-40B4-BE49-F238E27FC236}">
              <a16:creationId xmlns:a16="http://schemas.microsoft.com/office/drawing/2014/main" id="{6F8D1FD2-16CB-446E-9830-DAEE8854FF42}"/>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650" name="Text Box 9" hidden="1">
          <a:extLst>
            <a:ext uri="{FF2B5EF4-FFF2-40B4-BE49-F238E27FC236}">
              <a16:creationId xmlns:a16="http://schemas.microsoft.com/office/drawing/2014/main" id="{0A3F5FD1-0D82-4AA2-AC1B-E36ACFCC9E57}"/>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651" name="Text Box 9" hidden="1">
          <a:extLst>
            <a:ext uri="{FF2B5EF4-FFF2-40B4-BE49-F238E27FC236}">
              <a16:creationId xmlns:a16="http://schemas.microsoft.com/office/drawing/2014/main" id="{52A3D6DA-5DC5-4CD9-BA77-21C0E202A288}"/>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652" name="Text Box 9" hidden="1">
          <a:extLst>
            <a:ext uri="{FF2B5EF4-FFF2-40B4-BE49-F238E27FC236}">
              <a16:creationId xmlns:a16="http://schemas.microsoft.com/office/drawing/2014/main" id="{E39C848B-0E7C-47E3-99E2-89A057DFF94B}"/>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5272" cy="294467"/>
    <xdr:sp macro="" textlink="">
      <xdr:nvSpPr>
        <xdr:cNvPr id="1653" name="Text Box 9" hidden="1">
          <a:extLst>
            <a:ext uri="{FF2B5EF4-FFF2-40B4-BE49-F238E27FC236}">
              <a16:creationId xmlns:a16="http://schemas.microsoft.com/office/drawing/2014/main" id="{19ADB48F-491B-4082-823E-DF2A21B5D3AB}"/>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654" name="Text Box 9" hidden="1">
          <a:extLst>
            <a:ext uri="{FF2B5EF4-FFF2-40B4-BE49-F238E27FC236}">
              <a16:creationId xmlns:a16="http://schemas.microsoft.com/office/drawing/2014/main" id="{3A920227-6FB2-459B-BA38-147E897A4DEC}"/>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655" name="Text Box 9" hidden="1">
          <a:extLst>
            <a:ext uri="{FF2B5EF4-FFF2-40B4-BE49-F238E27FC236}">
              <a16:creationId xmlns:a16="http://schemas.microsoft.com/office/drawing/2014/main" id="{5911EA97-FE9C-4AF8-889A-8C5213545C81}"/>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656" name="Text Box 9" hidden="1">
          <a:extLst>
            <a:ext uri="{FF2B5EF4-FFF2-40B4-BE49-F238E27FC236}">
              <a16:creationId xmlns:a16="http://schemas.microsoft.com/office/drawing/2014/main" id="{ABD2D3AF-C831-4E45-9F93-27B458B99CCA}"/>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657" name="Text Box 9" hidden="1">
          <a:extLst>
            <a:ext uri="{FF2B5EF4-FFF2-40B4-BE49-F238E27FC236}">
              <a16:creationId xmlns:a16="http://schemas.microsoft.com/office/drawing/2014/main" id="{E4BAA67B-A57A-4363-9802-A9DC939D0B30}"/>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292893"/>
    <xdr:sp macro="" textlink="">
      <xdr:nvSpPr>
        <xdr:cNvPr id="1658" name="Text Box 9" hidden="1">
          <a:extLst>
            <a:ext uri="{FF2B5EF4-FFF2-40B4-BE49-F238E27FC236}">
              <a16:creationId xmlns:a16="http://schemas.microsoft.com/office/drawing/2014/main" id="{003002E2-59FC-4A3F-97E1-BC19854212F7}"/>
            </a:ext>
          </a:extLst>
        </xdr:cNvPr>
        <xdr:cNvSpPr txBox="1">
          <a:spLocks noChangeArrowheads="1"/>
        </xdr:cNvSpPr>
      </xdr:nvSpPr>
      <xdr:spPr bwMode="auto">
        <a:xfrm>
          <a:off x="6781800" y="2739307"/>
          <a:ext cx="92305"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83075" cy="400043"/>
    <xdr:sp macro="" textlink="">
      <xdr:nvSpPr>
        <xdr:cNvPr id="1659" name="Text Box 9" hidden="1">
          <a:extLst>
            <a:ext uri="{FF2B5EF4-FFF2-40B4-BE49-F238E27FC236}">
              <a16:creationId xmlns:a16="http://schemas.microsoft.com/office/drawing/2014/main" id="{63AFFA97-4A0A-40DC-BC2D-7F34B68E9A86}"/>
            </a:ext>
          </a:extLst>
        </xdr:cNvPr>
        <xdr:cNvSpPr txBox="1">
          <a:spLocks noChangeArrowheads="1"/>
        </xdr:cNvSpPr>
      </xdr:nvSpPr>
      <xdr:spPr bwMode="auto">
        <a:xfrm>
          <a:off x="6781800" y="2739307"/>
          <a:ext cx="92305" cy="41350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75546" cy="400799"/>
    <xdr:sp macro="" textlink="">
      <xdr:nvSpPr>
        <xdr:cNvPr id="1660" name="Text Box 9" hidden="1">
          <a:extLst>
            <a:ext uri="{FF2B5EF4-FFF2-40B4-BE49-F238E27FC236}">
              <a16:creationId xmlns:a16="http://schemas.microsoft.com/office/drawing/2014/main" id="{DE399087-A595-412B-8884-A81EC8DEA4E2}"/>
            </a:ext>
          </a:extLst>
        </xdr:cNvPr>
        <xdr:cNvSpPr txBox="1">
          <a:spLocks noChangeArrowheads="1"/>
        </xdr:cNvSpPr>
      </xdr:nvSpPr>
      <xdr:spPr bwMode="auto">
        <a:xfrm>
          <a:off x="6797040" y="2739307"/>
          <a:ext cx="75546" cy="41428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85272" cy="294467"/>
    <xdr:sp macro="" textlink="">
      <xdr:nvSpPr>
        <xdr:cNvPr id="1661" name="Text Box 9" hidden="1">
          <a:extLst>
            <a:ext uri="{FF2B5EF4-FFF2-40B4-BE49-F238E27FC236}">
              <a16:creationId xmlns:a16="http://schemas.microsoft.com/office/drawing/2014/main" id="{1B998C1E-94E7-4872-B543-EDE4F0D56393}"/>
            </a:ext>
          </a:extLst>
        </xdr:cNvPr>
        <xdr:cNvSpPr txBox="1">
          <a:spLocks noChangeArrowheads="1"/>
        </xdr:cNvSpPr>
      </xdr:nvSpPr>
      <xdr:spPr bwMode="auto">
        <a:xfrm>
          <a:off x="6797040" y="2739307"/>
          <a:ext cx="78166" cy="2988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662" name="Text Box 9" hidden="1">
          <a:extLst>
            <a:ext uri="{FF2B5EF4-FFF2-40B4-BE49-F238E27FC236}">
              <a16:creationId xmlns:a16="http://schemas.microsoft.com/office/drawing/2014/main" id="{B89AE033-C9EB-4960-AC56-516708211A2A}"/>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663" name="Text Box 9" hidden="1">
          <a:extLst>
            <a:ext uri="{FF2B5EF4-FFF2-40B4-BE49-F238E27FC236}">
              <a16:creationId xmlns:a16="http://schemas.microsoft.com/office/drawing/2014/main" id="{0127EA22-4D9E-4F7C-A430-56E6E14B0147}"/>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664" name="Text Box 9" hidden="1">
          <a:extLst>
            <a:ext uri="{FF2B5EF4-FFF2-40B4-BE49-F238E27FC236}">
              <a16:creationId xmlns:a16="http://schemas.microsoft.com/office/drawing/2014/main" id="{9788ADA0-F2F9-401C-BF4C-89EB5B3C3161}"/>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665" name="Text Box 9" hidden="1">
          <a:extLst>
            <a:ext uri="{FF2B5EF4-FFF2-40B4-BE49-F238E27FC236}">
              <a16:creationId xmlns:a16="http://schemas.microsoft.com/office/drawing/2014/main" id="{82902466-B884-479F-B8F9-CC9DE9D98051}"/>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96838" cy="305566"/>
    <xdr:sp macro="" textlink="">
      <xdr:nvSpPr>
        <xdr:cNvPr id="1666" name="Text Box 9" hidden="1">
          <a:extLst>
            <a:ext uri="{FF2B5EF4-FFF2-40B4-BE49-F238E27FC236}">
              <a16:creationId xmlns:a16="http://schemas.microsoft.com/office/drawing/2014/main" id="{9B8D5C50-4F46-45CC-A162-6EA9460B125F}"/>
            </a:ext>
          </a:extLst>
        </xdr:cNvPr>
        <xdr:cNvSpPr txBox="1">
          <a:spLocks noChangeArrowheads="1"/>
        </xdr:cNvSpPr>
      </xdr:nvSpPr>
      <xdr:spPr bwMode="auto">
        <a:xfrm>
          <a:off x="6781800" y="21431250"/>
          <a:ext cx="8950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85205" cy="406788"/>
    <xdr:sp macro="" textlink="">
      <xdr:nvSpPr>
        <xdr:cNvPr id="1667" name="Text Box 9" hidden="1">
          <a:extLst>
            <a:ext uri="{FF2B5EF4-FFF2-40B4-BE49-F238E27FC236}">
              <a16:creationId xmlns:a16="http://schemas.microsoft.com/office/drawing/2014/main" id="{A97764D8-0780-4760-B39F-C7F16433EAC7}"/>
            </a:ext>
          </a:extLst>
        </xdr:cNvPr>
        <xdr:cNvSpPr txBox="1">
          <a:spLocks noChangeArrowheads="1"/>
        </xdr:cNvSpPr>
      </xdr:nvSpPr>
      <xdr:spPr bwMode="auto">
        <a:xfrm>
          <a:off x="6781800" y="21431250"/>
          <a:ext cx="92305"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56660" cy="407557"/>
    <xdr:sp macro="" textlink="">
      <xdr:nvSpPr>
        <xdr:cNvPr id="1668" name="Text Box 9" hidden="1">
          <a:extLst>
            <a:ext uri="{FF2B5EF4-FFF2-40B4-BE49-F238E27FC236}">
              <a16:creationId xmlns:a16="http://schemas.microsoft.com/office/drawing/2014/main" id="{419F98B7-4BC8-49F9-A881-91029715E21A}"/>
            </a:ext>
          </a:extLst>
        </xdr:cNvPr>
        <xdr:cNvSpPr txBox="1">
          <a:spLocks noChangeArrowheads="1"/>
        </xdr:cNvSpPr>
      </xdr:nvSpPr>
      <xdr:spPr bwMode="auto">
        <a:xfrm>
          <a:off x="6797040" y="21431250"/>
          <a:ext cx="57840"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43718" cy="281619"/>
    <xdr:sp macro="" textlink="">
      <xdr:nvSpPr>
        <xdr:cNvPr id="1669" name="Text Box 9" hidden="1">
          <a:extLst>
            <a:ext uri="{FF2B5EF4-FFF2-40B4-BE49-F238E27FC236}">
              <a16:creationId xmlns:a16="http://schemas.microsoft.com/office/drawing/2014/main" id="{996A40E8-CB1C-4AA2-ADE3-D2AAE766302C}"/>
            </a:ext>
          </a:extLst>
        </xdr:cNvPr>
        <xdr:cNvSpPr txBox="1">
          <a:spLocks noChangeArrowheads="1"/>
        </xdr:cNvSpPr>
      </xdr:nvSpPr>
      <xdr:spPr bwMode="auto">
        <a:xfrm>
          <a:off x="6797040" y="21431250"/>
          <a:ext cx="52462" cy="2892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83983" cy="277757"/>
    <xdr:sp macro="" textlink="">
      <xdr:nvSpPr>
        <xdr:cNvPr id="1670" name="Text Box 9" hidden="1">
          <a:extLst>
            <a:ext uri="{FF2B5EF4-FFF2-40B4-BE49-F238E27FC236}">
              <a16:creationId xmlns:a16="http://schemas.microsoft.com/office/drawing/2014/main" id="{BAF0230E-D1A5-43CF-A78D-CBF8445D4DCA}"/>
            </a:ext>
          </a:extLst>
        </xdr:cNvPr>
        <xdr:cNvSpPr txBox="1">
          <a:spLocks noChangeArrowheads="1"/>
        </xdr:cNvSpPr>
      </xdr:nvSpPr>
      <xdr:spPr bwMode="auto">
        <a:xfrm>
          <a:off x="6781800" y="21431250"/>
          <a:ext cx="93314" cy="292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84309" cy="383701"/>
    <xdr:sp macro="" textlink="">
      <xdr:nvSpPr>
        <xdr:cNvPr id="1671" name="Text Box 9" hidden="1">
          <a:extLst>
            <a:ext uri="{FF2B5EF4-FFF2-40B4-BE49-F238E27FC236}">
              <a16:creationId xmlns:a16="http://schemas.microsoft.com/office/drawing/2014/main" id="{BF2B3E2A-AC2D-42DA-B0D5-64F39EFD3096}"/>
            </a:ext>
          </a:extLst>
        </xdr:cNvPr>
        <xdr:cNvSpPr txBox="1">
          <a:spLocks noChangeArrowheads="1"/>
        </xdr:cNvSpPr>
      </xdr:nvSpPr>
      <xdr:spPr bwMode="auto">
        <a:xfrm>
          <a:off x="6781800" y="21431250"/>
          <a:ext cx="85871" cy="39122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88065" cy="381659"/>
    <xdr:sp macro="" textlink="">
      <xdr:nvSpPr>
        <xdr:cNvPr id="1672" name="Text Box 9" hidden="1">
          <a:extLst>
            <a:ext uri="{FF2B5EF4-FFF2-40B4-BE49-F238E27FC236}">
              <a16:creationId xmlns:a16="http://schemas.microsoft.com/office/drawing/2014/main" id="{1FB611FF-D63C-487C-B5A8-1B1B9E2B1A72}"/>
            </a:ext>
          </a:extLst>
        </xdr:cNvPr>
        <xdr:cNvSpPr txBox="1">
          <a:spLocks noChangeArrowheads="1"/>
        </xdr:cNvSpPr>
      </xdr:nvSpPr>
      <xdr:spPr bwMode="auto">
        <a:xfrm>
          <a:off x="6797040" y="21431250"/>
          <a:ext cx="80726"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91191" cy="268728"/>
    <xdr:sp macro="" textlink="">
      <xdr:nvSpPr>
        <xdr:cNvPr id="1673" name="Text Box 9" hidden="1">
          <a:extLst>
            <a:ext uri="{FF2B5EF4-FFF2-40B4-BE49-F238E27FC236}">
              <a16:creationId xmlns:a16="http://schemas.microsoft.com/office/drawing/2014/main" id="{5B5C1E55-BDCC-4434-BF9B-43D114B111F3}"/>
            </a:ext>
          </a:extLst>
        </xdr:cNvPr>
        <xdr:cNvSpPr txBox="1">
          <a:spLocks noChangeArrowheads="1"/>
        </xdr:cNvSpPr>
      </xdr:nvSpPr>
      <xdr:spPr bwMode="auto">
        <a:xfrm>
          <a:off x="6797040" y="21431250"/>
          <a:ext cx="83592"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87211" cy="191433"/>
    <xdr:sp macro="" textlink="">
      <xdr:nvSpPr>
        <xdr:cNvPr id="1674" name="Text Box 9" hidden="1">
          <a:extLst>
            <a:ext uri="{FF2B5EF4-FFF2-40B4-BE49-F238E27FC236}">
              <a16:creationId xmlns:a16="http://schemas.microsoft.com/office/drawing/2014/main" id="{A6339BA0-5FEF-4839-86C4-001163C70787}"/>
            </a:ext>
          </a:extLst>
        </xdr:cNvPr>
        <xdr:cNvSpPr txBox="1">
          <a:spLocks noChangeArrowheads="1"/>
        </xdr:cNvSpPr>
      </xdr:nvSpPr>
      <xdr:spPr bwMode="auto">
        <a:xfrm>
          <a:off x="6797040" y="21431250"/>
          <a:ext cx="79943"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596755" cy="155732"/>
    <xdr:sp macro="" textlink="">
      <xdr:nvSpPr>
        <xdr:cNvPr id="1675" name="Text Box 9" hidden="1">
          <a:extLst>
            <a:ext uri="{FF2B5EF4-FFF2-40B4-BE49-F238E27FC236}">
              <a16:creationId xmlns:a16="http://schemas.microsoft.com/office/drawing/2014/main" id="{9AFA7326-2774-4DEE-837C-8B3CCC7D6AC3}"/>
            </a:ext>
          </a:extLst>
        </xdr:cNvPr>
        <xdr:cNvSpPr txBox="1">
          <a:spLocks noChangeArrowheads="1"/>
        </xdr:cNvSpPr>
      </xdr:nvSpPr>
      <xdr:spPr bwMode="auto">
        <a:xfrm>
          <a:off x="6797040" y="21431250"/>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596755" cy="155732"/>
    <xdr:sp macro="" textlink="">
      <xdr:nvSpPr>
        <xdr:cNvPr id="1676" name="Text Box 9" hidden="1">
          <a:extLst>
            <a:ext uri="{FF2B5EF4-FFF2-40B4-BE49-F238E27FC236}">
              <a16:creationId xmlns:a16="http://schemas.microsoft.com/office/drawing/2014/main" id="{C585AF60-C33E-44FF-B919-480ED2B659E8}"/>
            </a:ext>
          </a:extLst>
        </xdr:cNvPr>
        <xdr:cNvSpPr txBox="1">
          <a:spLocks noChangeArrowheads="1"/>
        </xdr:cNvSpPr>
      </xdr:nvSpPr>
      <xdr:spPr bwMode="auto">
        <a:xfrm>
          <a:off x="6797040" y="21431250"/>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596755" cy="155776"/>
    <xdr:sp macro="" textlink="">
      <xdr:nvSpPr>
        <xdr:cNvPr id="1677" name="Text Box 9" hidden="1">
          <a:extLst>
            <a:ext uri="{FF2B5EF4-FFF2-40B4-BE49-F238E27FC236}">
              <a16:creationId xmlns:a16="http://schemas.microsoft.com/office/drawing/2014/main" id="{83B05B54-E40C-40F4-A263-7C4FC310467B}"/>
            </a:ext>
          </a:extLst>
        </xdr:cNvPr>
        <xdr:cNvSpPr txBox="1">
          <a:spLocks noChangeArrowheads="1"/>
        </xdr:cNvSpPr>
      </xdr:nvSpPr>
      <xdr:spPr bwMode="auto">
        <a:xfrm>
          <a:off x="6797040" y="21431250"/>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96838" cy="305566"/>
    <xdr:sp macro="" textlink="">
      <xdr:nvSpPr>
        <xdr:cNvPr id="1678" name="Text Box 9" hidden="1">
          <a:extLst>
            <a:ext uri="{FF2B5EF4-FFF2-40B4-BE49-F238E27FC236}">
              <a16:creationId xmlns:a16="http://schemas.microsoft.com/office/drawing/2014/main" id="{FDB7EA87-36D8-43E5-B72B-AB48BD6007DA}"/>
            </a:ext>
          </a:extLst>
        </xdr:cNvPr>
        <xdr:cNvSpPr txBox="1">
          <a:spLocks noChangeArrowheads="1"/>
        </xdr:cNvSpPr>
      </xdr:nvSpPr>
      <xdr:spPr bwMode="auto">
        <a:xfrm>
          <a:off x="6781800" y="21431250"/>
          <a:ext cx="8950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85205" cy="406788"/>
    <xdr:sp macro="" textlink="">
      <xdr:nvSpPr>
        <xdr:cNvPr id="1679" name="Text Box 9" hidden="1">
          <a:extLst>
            <a:ext uri="{FF2B5EF4-FFF2-40B4-BE49-F238E27FC236}">
              <a16:creationId xmlns:a16="http://schemas.microsoft.com/office/drawing/2014/main" id="{39A5A669-FF64-435C-85A6-9A4BEA03DB95}"/>
            </a:ext>
          </a:extLst>
        </xdr:cNvPr>
        <xdr:cNvSpPr txBox="1">
          <a:spLocks noChangeArrowheads="1"/>
        </xdr:cNvSpPr>
      </xdr:nvSpPr>
      <xdr:spPr bwMode="auto">
        <a:xfrm>
          <a:off x="6781800" y="21431250"/>
          <a:ext cx="92305"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596755" cy="155732"/>
    <xdr:sp macro="" textlink="">
      <xdr:nvSpPr>
        <xdr:cNvPr id="1680" name="Text Box 9" hidden="1">
          <a:extLst>
            <a:ext uri="{FF2B5EF4-FFF2-40B4-BE49-F238E27FC236}">
              <a16:creationId xmlns:a16="http://schemas.microsoft.com/office/drawing/2014/main" id="{A5DB9884-2258-44D5-94B0-3B8B7157C56A}"/>
            </a:ext>
          </a:extLst>
        </xdr:cNvPr>
        <xdr:cNvSpPr txBox="1">
          <a:spLocks noChangeArrowheads="1"/>
        </xdr:cNvSpPr>
      </xdr:nvSpPr>
      <xdr:spPr bwMode="auto">
        <a:xfrm>
          <a:off x="6797040" y="21431250"/>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596755" cy="155732"/>
    <xdr:sp macro="" textlink="">
      <xdr:nvSpPr>
        <xdr:cNvPr id="1681" name="Text Box 9" hidden="1">
          <a:extLst>
            <a:ext uri="{FF2B5EF4-FFF2-40B4-BE49-F238E27FC236}">
              <a16:creationId xmlns:a16="http://schemas.microsoft.com/office/drawing/2014/main" id="{46AF4C30-9824-43A8-85A0-1F387F1C6205}"/>
            </a:ext>
          </a:extLst>
        </xdr:cNvPr>
        <xdr:cNvSpPr txBox="1">
          <a:spLocks noChangeArrowheads="1"/>
        </xdr:cNvSpPr>
      </xdr:nvSpPr>
      <xdr:spPr bwMode="auto">
        <a:xfrm>
          <a:off x="6797040" y="21431250"/>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596755" cy="155776"/>
    <xdr:sp macro="" textlink="">
      <xdr:nvSpPr>
        <xdr:cNvPr id="1682" name="Text Box 9" hidden="1">
          <a:extLst>
            <a:ext uri="{FF2B5EF4-FFF2-40B4-BE49-F238E27FC236}">
              <a16:creationId xmlns:a16="http://schemas.microsoft.com/office/drawing/2014/main" id="{E953FD0A-6FDF-48BB-B1FE-3F8B4804BC0B}"/>
            </a:ext>
          </a:extLst>
        </xdr:cNvPr>
        <xdr:cNvSpPr txBox="1">
          <a:spLocks noChangeArrowheads="1"/>
        </xdr:cNvSpPr>
      </xdr:nvSpPr>
      <xdr:spPr bwMode="auto">
        <a:xfrm>
          <a:off x="6797040" y="21431250"/>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56660" cy="407557"/>
    <xdr:sp macro="" textlink="">
      <xdr:nvSpPr>
        <xdr:cNvPr id="1683" name="Text Box 9" hidden="1">
          <a:extLst>
            <a:ext uri="{FF2B5EF4-FFF2-40B4-BE49-F238E27FC236}">
              <a16:creationId xmlns:a16="http://schemas.microsoft.com/office/drawing/2014/main" id="{9966A4C0-D776-467D-9FD6-EAC86E7673C0}"/>
            </a:ext>
          </a:extLst>
        </xdr:cNvPr>
        <xdr:cNvSpPr txBox="1">
          <a:spLocks noChangeArrowheads="1"/>
        </xdr:cNvSpPr>
      </xdr:nvSpPr>
      <xdr:spPr bwMode="auto">
        <a:xfrm>
          <a:off x="6797040" y="21431250"/>
          <a:ext cx="57840"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43718" cy="281619"/>
    <xdr:sp macro="" textlink="">
      <xdr:nvSpPr>
        <xdr:cNvPr id="1684" name="Text Box 9" hidden="1">
          <a:extLst>
            <a:ext uri="{FF2B5EF4-FFF2-40B4-BE49-F238E27FC236}">
              <a16:creationId xmlns:a16="http://schemas.microsoft.com/office/drawing/2014/main" id="{A39D4B18-9D3E-4F6D-B55D-2F121AD9F45E}"/>
            </a:ext>
          </a:extLst>
        </xdr:cNvPr>
        <xdr:cNvSpPr txBox="1">
          <a:spLocks noChangeArrowheads="1"/>
        </xdr:cNvSpPr>
      </xdr:nvSpPr>
      <xdr:spPr bwMode="auto">
        <a:xfrm>
          <a:off x="6797040" y="21431250"/>
          <a:ext cx="52462" cy="2892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87211" cy="191433"/>
    <xdr:sp macro="" textlink="">
      <xdr:nvSpPr>
        <xdr:cNvPr id="1685" name="Text Box 9" hidden="1">
          <a:extLst>
            <a:ext uri="{FF2B5EF4-FFF2-40B4-BE49-F238E27FC236}">
              <a16:creationId xmlns:a16="http://schemas.microsoft.com/office/drawing/2014/main" id="{118BB6E8-79D9-440D-920E-0EFFE0CF6D28}"/>
            </a:ext>
          </a:extLst>
        </xdr:cNvPr>
        <xdr:cNvSpPr txBox="1">
          <a:spLocks noChangeArrowheads="1"/>
        </xdr:cNvSpPr>
      </xdr:nvSpPr>
      <xdr:spPr bwMode="auto">
        <a:xfrm>
          <a:off x="6797040" y="21431250"/>
          <a:ext cx="79943"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87211" cy="176485"/>
    <xdr:sp macro="" textlink="">
      <xdr:nvSpPr>
        <xdr:cNvPr id="1686" name="Text Box 9" hidden="1">
          <a:extLst>
            <a:ext uri="{FF2B5EF4-FFF2-40B4-BE49-F238E27FC236}">
              <a16:creationId xmlns:a16="http://schemas.microsoft.com/office/drawing/2014/main" id="{521F94A0-6387-4180-96F7-1FDBF6002F1C}"/>
            </a:ext>
          </a:extLst>
        </xdr:cNvPr>
        <xdr:cNvSpPr txBox="1">
          <a:spLocks noChangeArrowheads="1"/>
        </xdr:cNvSpPr>
      </xdr:nvSpPr>
      <xdr:spPr bwMode="auto">
        <a:xfrm>
          <a:off x="6797040" y="21431250"/>
          <a:ext cx="79943" cy="18577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83983" cy="277757"/>
    <xdr:sp macro="" textlink="">
      <xdr:nvSpPr>
        <xdr:cNvPr id="1687" name="Text Box 9" hidden="1">
          <a:extLst>
            <a:ext uri="{FF2B5EF4-FFF2-40B4-BE49-F238E27FC236}">
              <a16:creationId xmlns:a16="http://schemas.microsoft.com/office/drawing/2014/main" id="{D92B3BCC-CF16-4A2E-9AAA-C5FE314F344A}"/>
            </a:ext>
          </a:extLst>
        </xdr:cNvPr>
        <xdr:cNvSpPr txBox="1">
          <a:spLocks noChangeArrowheads="1"/>
        </xdr:cNvSpPr>
      </xdr:nvSpPr>
      <xdr:spPr bwMode="auto">
        <a:xfrm>
          <a:off x="6781800" y="21431250"/>
          <a:ext cx="93314" cy="292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84309" cy="383701"/>
    <xdr:sp macro="" textlink="">
      <xdr:nvSpPr>
        <xdr:cNvPr id="1688" name="Text Box 9" hidden="1">
          <a:extLst>
            <a:ext uri="{FF2B5EF4-FFF2-40B4-BE49-F238E27FC236}">
              <a16:creationId xmlns:a16="http://schemas.microsoft.com/office/drawing/2014/main" id="{F590B48D-7574-44AC-A8A7-1916DB78D565}"/>
            </a:ext>
          </a:extLst>
        </xdr:cNvPr>
        <xdr:cNvSpPr txBox="1">
          <a:spLocks noChangeArrowheads="1"/>
        </xdr:cNvSpPr>
      </xdr:nvSpPr>
      <xdr:spPr bwMode="auto">
        <a:xfrm>
          <a:off x="6781800" y="21431250"/>
          <a:ext cx="85871" cy="39122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88065" cy="381659"/>
    <xdr:sp macro="" textlink="">
      <xdr:nvSpPr>
        <xdr:cNvPr id="1689" name="Text Box 9" hidden="1">
          <a:extLst>
            <a:ext uri="{FF2B5EF4-FFF2-40B4-BE49-F238E27FC236}">
              <a16:creationId xmlns:a16="http://schemas.microsoft.com/office/drawing/2014/main" id="{7414BCCB-9073-44B5-A747-71D2D217B3AB}"/>
            </a:ext>
          </a:extLst>
        </xdr:cNvPr>
        <xdr:cNvSpPr txBox="1">
          <a:spLocks noChangeArrowheads="1"/>
        </xdr:cNvSpPr>
      </xdr:nvSpPr>
      <xdr:spPr bwMode="auto">
        <a:xfrm>
          <a:off x="6797040" y="21431250"/>
          <a:ext cx="80726"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91191" cy="268728"/>
    <xdr:sp macro="" textlink="">
      <xdr:nvSpPr>
        <xdr:cNvPr id="1690" name="Text Box 9" hidden="1">
          <a:extLst>
            <a:ext uri="{FF2B5EF4-FFF2-40B4-BE49-F238E27FC236}">
              <a16:creationId xmlns:a16="http://schemas.microsoft.com/office/drawing/2014/main" id="{1F94D6F9-438E-442B-B240-2D6D33A52D76}"/>
            </a:ext>
          </a:extLst>
        </xdr:cNvPr>
        <xdr:cNvSpPr txBox="1">
          <a:spLocks noChangeArrowheads="1"/>
        </xdr:cNvSpPr>
      </xdr:nvSpPr>
      <xdr:spPr bwMode="auto">
        <a:xfrm>
          <a:off x="6797040" y="21431250"/>
          <a:ext cx="83592"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7211" cy="182682"/>
    <xdr:sp macro="" textlink="">
      <xdr:nvSpPr>
        <xdr:cNvPr id="1691" name="Text Box 9" hidden="1">
          <a:extLst>
            <a:ext uri="{FF2B5EF4-FFF2-40B4-BE49-F238E27FC236}">
              <a16:creationId xmlns:a16="http://schemas.microsoft.com/office/drawing/2014/main" id="{0A46FDC2-473A-4CE2-A72B-44E0A2BF0B72}"/>
            </a:ext>
          </a:extLst>
        </xdr:cNvPr>
        <xdr:cNvSpPr txBox="1">
          <a:spLocks noChangeArrowheads="1"/>
        </xdr:cNvSpPr>
      </xdr:nvSpPr>
      <xdr:spPr bwMode="auto">
        <a:xfrm>
          <a:off x="6797040" y="21831300"/>
          <a:ext cx="79943" cy="1807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05"/>
    <xdr:sp macro="" textlink="">
      <xdr:nvSpPr>
        <xdr:cNvPr id="1692" name="Text Box 9" hidden="1">
          <a:extLst>
            <a:ext uri="{FF2B5EF4-FFF2-40B4-BE49-F238E27FC236}">
              <a16:creationId xmlns:a16="http://schemas.microsoft.com/office/drawing/2014/main" id="{FA8EB738-E234-4F3A-80F0-1C49D97E311C}"/>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05"/>
    <xdr:sp macro="" textlink="">
      <xdr:nvSpPr>
        <xdr:cNvPr id="1693" name="Text Box 9" hidden="1">
          <a:extLst>
            <a:ext uri="{FF2B5EF4-FFF2-40B4-BE49-F238E27FC236}">
              <a16:creationId xmlns:a16="http://schemas.microsoft.com/office/drawing/2014/main" id="{5C7608F0-1310-43A4-A296-9C8D16F8021A}"/>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42"/>
    <xdr:sp macro="" textlink="">
      <xdr:nvSpPr>
        <xdr:cNvPr id="1694" name="Text Box 9" hidden="1">
          <a:extLst>
            <a:ext uri="{FF2B5EF4-FFF2-40B4-BE49-F238E27FC236}">
              <a16:creationId xmlns:a16="http://schemas.microsoft.com/office/drawing/2014/main" id="{B4274BFB-A832-40E9-89B2-569D543B2930}"/>
            </a:ext>
          </a:extLst>
        </xdr:cNvPr>
        <xdr:cNvSpPr txBox="1">
          <a:spLocks noChangeArrowheads="1"/>
        </xdr:cNvSpPr>
      </xdr:nvSpPr>
      <xdr:spPr bwMode="auto">
        <a:xfrm>
          <a:off x="6797040" y="21831300"/>
          <a:ext cx="61113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6838" cy="298244"/>
    <xdr:sp macro="" textlink="">
      <xdr:nvSpPr>
        <xdr:cNvPr id="1695" name="Text Box 9" hidden="1">
          <a:extLst>
            <a:ext uri="{FF2B5EF4-FFF2-40B4-BE49-F238E27FC236}">
              <a16:creationId xmlns:a16="http://schemas.microsoft.com/office/drawing/2014/main" id="{FB6EA76E-CBB9-475E-9E1E-7333B4C60212}"/>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8631" cy="385929"/>
    <xdr:sp macro="" textlink="">
      <xdr:nvSpPr>
        <xdr:cNvPr id="1696" name="Text Box 9" hidden="1">
          <a:extLst>
            <a:ext uri="{FF2B5EF4-FFF2-40B4-BE49-F238E27FC236}">
              <a16:creationId xmlns:a16="http://schemas.microsoft.com/office/drawing/2014/main" id="{C340A646-CBE4-485B-BBFB-54FB7FC4BA0A}"/>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05"/>
    <xdr:sp macro="" textlink="">
      <xdr:nvSpPr>
        <xdr:cNvPr id="1697" name="Text Box 9" hidden="1">
          <a:extLst>
            <a:ext uri="{FF2B5EF4-FFF2-40B4-BE49-F238E27FC236}">
              <a16:creationId xmlns:a16="http://schemas.microsoft.com/office/drawing/2014/main" id="{28602BFF-717D-4952-B0AB-86EF9060D17B}"/>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05"/>
    <xdr:sp macro="" textlink="">
      <xdr:nvSpPr>
        <xdr:cNvPr id="1698" name="Text Box 9" hidden="1">
          <a:extLst>
            <a:ext uri="{FF2B5EF4-FFF2-40B4-BE49-F238E27FC236}">
              <a16:creationId xmlns:a16="http://schemas.microsoft.com/office/drawing/2014/main" id="{4F6B594E-BEF3-446B-967D-8BB457EC4F78}"/>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42"/>
    <xdr:sp macro="" textlink="">
      <xdr:nvSpPr>
        <xdr:cNvPr id="1699" name="Text Box 9" hidden="1">
          <a:extLst>
            <a:ext uri="{FF2B5EF4-FFF2-40B4-BE49-F238E27FC236}">
              <a16:creationId xmlns:a16="http://schemas.microsoft.com/office/drawing/2014/main" id="{AE269B31-28F2-4F07-8C87-BC8445476A8D}"/>
            </a:ext>
          </a:extLst>
        </xdr:cNvPr>
        <xdr:cNvSpPr txBox="1">
          <a:spLocks noChangeArrowheads="1"/>
        </xdr:cNvSpPr>
      </xdr:nvSpPr>
      <xdr:spPr bwMode="auto">
        <a:xfrm>
          <a:off x="6797040" y="21831300"/>
          <a:ext cx="61113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64754" cy="386658"/>
    <xdr:sp macro="" textlink="">
      <xdr:nvSpPr>
        <xdr:cNvPr id="1700" name="Text Box 9" hidden="1">
          <a:extLst>
            <a:ext uri="{FF2B5EF4-FFF2-40B4-BE49-F238E27FC236}">
              <a16:creationId xmlns:a16="http://schemas.microsoft.com/office/drawing/2014/main" id="{B4266405-3739-4469-B5F7-0396CA152399}"/>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5272" cy="275381"/>
    <xdr:sp macro="" textlink="">
      <xdr:nvSpPr>
        <xdr:cNvPr id="1701" name="Text Box 9" hidden="1">
          <a:extLst>
            <a:ext uri="{FF2B5EF4-FFF2-40B4-BE49-F238E27FC236}">
              <a16:creationId xmlns:a16="http://schemas.microsoft.com/office/drawing/2014/main" id="{27F21463-759C-4A0E-A95A-457DF61D0ABE}"/>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7211" cy="182682"/>
    <xdr:sp macro="" textlink="">
      <xdr:nvSpPr>
        <xdr:cNvPr id="1702" name="Text Box 9" hidden="1">
          <a:extLst>
            <a:ext uri="{FF2B5EF4-FFF2-40B4-BE49-F238E27FC236}">
              <a16:creationId xmlns:a16="http://schemas.microsoft.com/office/drawing/2014/main" id="{CEB1CE1D-E449-4752-9FAE-6D339170939A}"/>
            </a:ext>
          </a:extLst>
        </xdr:cNvPr>
        <xdr:cNvSpPr txBox="1">
          <a:spLocks noChangeArrowheads="1"/>
        </xdr:cNvSpPr>
      </xdr:nvSpPr>
      <xdr:spPr bwMode="auto">
        <a:xfrm>
          <a:off x="6797040" y="21831300"/>
          <a:ext cx="79943" cy="1807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7211" cy="156756"/>
    <xdr:sp macro="" textlink="">
      <xdr:nvSpPr>
        <xdr:cNvPr id="1703" name="Text Box 9" hidden="1">
          <a:extLst>
            <a:ext uri="{FF2B5EF4-FFF2-40B4-BE49-F238E27FC236}">
              <a16:creationId xmlns:a16="http://schemas.microsoft.com/office/drawing/2014/main" id="{9CF1CF38-38AB-47C8-87BE-DB9F39CCE561}"/>
            </a:ext>
          </a:extLst>
        </xdr:cNvPr>
        <xdr:cNvSpPr txBox="1">
          <a:spLocks noChangeArrowheads="1"/>
        </xdr:cNvSpPr>
      </xdr:nvSpPr>
      <xdr:spPr bwMode="auto">
        <a:xfrm>
          <a:off x="6797040" y="21831300"/>
          <a:ext cx="79943" cy="162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4309" cy="271968"/>
    <xdr:sp macro="" textlink="">
      <xdr:nvSpPr>
        <xdr:cNvPr id="1704" name="Text Box 9" hidden="1">
          <a:extLst>
            <a:ext uri="{FF2B5EF4-FFF2-40B4-BE49-F238E27FC236}">
              <a16:creationId xmlns:a16="http://schemas.microsoft.com/office/drawing/2014/main" id="{9D06F2AA-FB1D-4036-AABD-F60606C7A188}"/>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3677" cy="385974"/>
    <xdr:sp macro="" textlink="">
      <xdr:nvSpPr>
        <xdr:cNvPr id="1705" name="Text Box 9" hidden="1">
          <a:extLst>
            <a:ext uri="{FF2B5EF4-FFF2-40B4-BE49-F238E27FC236}">
              <a16:creationId xmlns:a16="http://schemas.microsoft.com/office/drawing/2014/main" id="{A6B203C6-5DCA-4B9F-944E-356979B5675A}"/>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8065" cy="373973"/>
    <xdr:sp macro="" textlink="">
      <xdr:nvSpPr>
        <xdr:cNvPr id="1706" name="Text Box 9" hidden="1">
          <a:extLst>
            <a:ext uri="{FF2B5EF4-FFF2-40B4-BE49-F238E27FC236}">
              <a16:creationId xmlns:a16="http://schemas.microsoft.com/office/drawing/2014/main" id="{7753A352-1AB4-4A8E-8DB5-C4B2C6DFFC09}"/>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7125"/>
    <xdr:sp macro="" textlink="">
      <xdr:nvSpPr>
        <xdr:cNvPr id="1707" name="Text Box 9" hidden="1">
          <a:extLst>
            <a:ext uri="{FF2B5EF4-FFF2-40B4-BE49-F238E27FC236}">
              <a16:creationId xmlns:a16="http://schemas.microsoft.com/office/drawing/2014/main" id="{4EAC2AEA-E904-4975-BEFA-4BB7C1640E38}"/>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96838" cy="305566"/>
    <xdr:sp macro="" textlink="">
      <xdr:nvSpPr>
        <xdr:cNvPr id="1708" name="Text Box 9" hidden="1">
          <a:extLst>
            <a:ext uri="{FF2B5EF4-FFF2-40B4-BE49-F238E27FC236}">
              <a16:creationId xmlns:a16="http://schemas.microsoft.com/office/drawing/2014/main" id="{F0E0CF8B-4A0C-48CB-8962-115D5663F1FE}"/>
            </a:ext>
          </a:extLst>
        </xdr:cNvPr>
        <xdr:cNvSpPr txBox="1">
          <a:spLocks noChangeArrowheads="1"/>
        </xdr:cNvSpPr>
      </xdr:nvSpPr>
      <xdr:spPr bwMode="auto">
        <a:xfrm>
          <a:off x="6781800" y="21431250"/>
          <a:ext cx="8950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85205" cy="406788"/>
    <xdr:sp macro="" textlink="">
      <xdr:nvSpPr>
        <xdr:cNvPr id="1709" name="Text Box 9" hidden="1">
          <a:extLst>
            <a:ext uri="{FF2B5EF4-FFF2-40B4-BE49-F238E27FC236}">
              <a16:creationId xmlns:a16="http://schemas.microsoft.com/office/drawing/2014/main" id="{C8E66FDF-81C0-4CCF-A1EC-2D9068069BB4}"/>
            </a:ext>
          </a:extLst>
        </xdr:cNvPr>
        <xdr:cNvSpPr txBox="1">
          <a:spLocks noChangeArrowheads="1"/>
        </xdr:cNvSpPr>
      </xdr:nvSpPr>
      <xdr:spPr bwMode="auto">
        <a:xfrm>
          <a:off x="6781800" y="21431250"/>
          <a:ext cx="92305" cy="40678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56660" cy="407557"/>
    <xdr:sp macro="" textlink="">
      <xdr:nvSpPr>
        <xdr:cNvPr id="1710" name="Text Box 9" hidden="1">
          <a:extLst>
            <a:ext uri="{FF2B5EF4-FFF2-40B4-BE49-F238E27FC236}">
              <a16:creationId xmlns:a16="http://schemas.microsoft.com/office/drawing/2014/main" id="{E34B735E-CD38-4798-A10F-4524473268F2}"/>
            </a:ext>
          </a:extLst>
        </xdr:cNvPr>
        <xdr:cNvSpPr txBox="1">
          <a:spLocks noChangeArrowheads="1"/>
        </xdr:cNvSpPr>
      </xdr:nvSpPr>
      <xdr:spPr bwMode="auto">
        <a:xfrm>
          <a:off x="6797040" y="21431250"/>
          <a:ext cx="57840" cy="407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43718" cy="281619"/>
    <xdr:sp macro="" textlink="">
      <xdr:nvSpPr>
        <xdr:cNvPr id="1711" name="Text Box 9" hidden="1">
          <a:extLst>
            <a:ext uri="{FF2B5EF4-FFF2-40B4-BE49-F238E27FC236}">
              <a16:creationId xmlns:a16="http://schemas.microsoft.com/office/drawing/2014/main" id="{894F9490-3494-432A-BEFB-DB2DCAC15050}"/>
            </a:ext>
          </a:extLst>
        </xdr:cNvPr>
        <xdr:cNvSpPr txBox="1">
          <a:spLocks noChangeArrowheads="1"/>
        </xdr:cNvSpPr>
      </xdr:nvSpPr>
      <xdr:spPr bwMode="auto">
        <a:xfrm>
          <a:off x="6797040" y="21431250"/>
          <a:ext cx="52462" cy="28923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83983" cy="277757"/>
    <xdr:sp macro="" textlink="">
      <xdr:nvSpPr>
        <xdr:cNvPr id="1712" name="Text Box 9" hidden="1">
          <a:extLst>
            <a:ext uri="{FF2B5EF4-FFF2-40B4-BE49-F238E27FC236}">
              <a16:creationId xmlns:a16="http://schemas.microsoft.com/office/drawing/2014/main" id="{0EAEEA70-9349-4298-AAE6-1AC5BB9313F9}"/>
            </a:ext>
          </a:extLst>
        </xdr:cNvPr>
        <xdr:cNvSpPr txBox="1">
          <a:spLocks noChangeArrowheads="1"/>
        </xdr:cNvSpPr>
      </xdr:nvSpPr>
      <xdr:spPr bwMode="auto">
        <a:xfrm>
          <a:off x="6781800" y="21431250"/>
          <a:ext cx="93314" cy="292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107</xdr:row>
      <xdr:rowOff>0</xdr:rowOff>
    </xdr:from>
    <xdr:ext cx="84309" cy="383701"/>
    <xdr:sp macro="" textlink="">
      <xdr:nvSpPr>
        <xdr:cNvPr id="1713" name="Text Box 9" hidden="1">
          <a:extLst>
            <a:ext uri="{FF2B5EF4-FFF2-40B4-BE49-F238E27FC236}">
              <a16:creationId xmlns:a16="http://schemas.microsoft.com/office/drawing/2014/main" id="{4E598622-AC99-40CE-92C7-B5B3E3E3FDDC}"/>
            </a:ext>
          </a:extLst>
        </xdr:cNvPr>
        <xdr:cNvSpPr txBox="1">
          <a:spLocks noChangeArrowheads="1"/>
        </xdr:cNvSpPr>
      </xdr:nvSpPr>
      <xdr:spPr bwMode="auto">
        <a:xfrm>
          <a:off x="6781800" y="21431250"/>
          <a:ext cx="85871" cy="39122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88065" cy="381659"/>
    <xdr:sp macro="" textlink="">
      <xdr:nvSpPr>
        <xdr:cNvPr id="1714" name="Text Box 9" hidden="1">
          <a:extLst>
            <a:ext uri="{FF2B5EF4-FFF2-40B4-BE49-F238E27FC236}">
              <a16:creationId xmlns:a16="http://schemas.microsoft.com/office/drawing/2014/main" id="{93406C12-1130-4AE3-BE3D-2F909FB979D9}"/>
            </a:ext>
          </a:extLst>
        </xdr:cNvPr>
        <xdr:cNvSpPr txBox="1">
          <a:spLocks noChangeArrowheads="1"/>
        </xdr:cNvSpPr>
      </xdr:nvSpPr>
      <xdr:spPr bwMode="auto">
        <a:xfrm>
          <a:off x="6797040" y="21431250"/>
          <a:ext cx="80726" cy="3816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107</xdr:row>
      <xdr:rowOff>0</xdr:rowOff>
    </xdr:from>
    <xdr:ext cx="91191" cy="268728"/>
    <xdr:sp macro="" textlink="">
      <xdr:nvSpPr>
        <xdr:cNvPr id="1715" name="Text Box 9" hidden="1">
          <a:extLst>
            <a:ext uri="{FF2B5EF4-FFF2-40B4-BE49-F238E27FC236}">
              <a16:creationId xmlns:a16="http://schemas.microsoft.com/office/drawing/2014/main" id="{A1E1EA43-DE37-4790-9FEC-13EE4287CC8F}"/>
            </a:ext>
          </a:extLst>
        </xdr:cNvPr>
        <xdr:cNvSpPr txBox="1">
          <a:spLocks noChangeArrowheads="1"/>
        </xdr:cNvSpPr>
      </xdr:nvSpPr>
      <xdr:spPr bwMode="auto">
        <a:xfrm>
          <a:off x="6797040" y="21431250"/>
          <a:ext cx="83592"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6838" cy="298244"/>
    <xdr:sp macro="" textlink="">
      <xdr:nvSpPr>
        <xdr:cNvPr id="1716" name="Text Box 9" hidden="1">
          <a:extLst>
            <a:ext uri="{FF2B5EF4-FFF2-40B4-BE49-F238E27FC236}">
              <a16:creationId xmlns:a16="http://schemas.microsoft.com/office/drawing/2014/main" id="{9B3B53B4-8776-4FB6-94D4-F691D9ED28FF}"/>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8631" cy="385929"/>
    <xdr:sp macro="" textlink="">
      <xdr:nvSpPr>
        <xdr:cNvPr id="1717" name="Text Box 9" hidden="1">
          <a:extLst>
            <a:ext uri="{FF2B5EF4-FFF2-40B4-BE49-F238E27FC236}">
              <a16:creationId xmlns:a16="http://schemas.microsoft.com/office/drawing/2014/main" id="{99032718-973E-4303-868A-DBFA57B7774C}"/>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64754" cy="386658"/>
    <xdr:sp macro="" textlink="">
      <xdr:nvSpPr>
        <xdr:cNvPr id="1718" name="Text Box 9" hidden="1">
          <a:extLst>
            <a:ext uri="{FF2B5EF4-FFF2-40B4-BE49-F238E27FC236}">
              <a16:creationId xmlns:a16="http://schemas.microsoft.com/office/drawing/2014/main" id="{EDFE16F1-A8D4-4918-A52C-5518D18EE8DD}"/>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5272" cy="275381"/>
    <xdr:sp macro="" textlink="">
      <xdr:nvSpPr>
        <xdr:cNvPr id="1719" name="Text Box 9" hidden="1">
          <a:extLst>
            <a:ext uri="{FF2B5EF4-FFF2-40B4-BE49-F238E27FC236}">
              <a16:creationId xmlns:a16="http://schemas.microsoft.com/office/drawing/2014/main" id="{2BFA3236-1B40-4349-8F5A-B9B20660C5EA}"/>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4309" cy="271968"/>
    <xdr:sp macro="" textlink="">
      <xdr:nvSpPr>
        <xdr:cNvPr id="1720" name="Text Box 9" hidden="1">
          <a:extLst>
            <a:ext uri="{FF2B5EF4-FFF2-40B4-BE49-F238E27FC236}">
              <a16:creationId xmlns:a16="http://schemas.microsoft.com/office/drawing/2014/main" id="{EEFD84B3-A7CF-447F-9ACF-EE72F473A7D0}"/>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3677" cy="385974"/>
    <xdr:sp macro="" textlink="">
      <xdr:nvSpPr>
        <xdr:cNvPr id="1721" name="Text Box 9" hidden="1">
          <a:extLst>
            <a:ext uri="{FF2B5EF4-FFF2-40B4-BE49-F238E27FC236}">
              <a16:creationId xmlns:a16="http://schemas.microsoft.com/office/drawing/2014/main" id="{DBB24E96-2DEC-41B0-AD0B-B9DEA8060B28}"/>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8065" cy="373973"/>
    <xdr:sp macro="" textlink="">
      <xdr:nvSpPr>
        <xdr:cNvPr id="1722" name="Text Box 9" hidden="1">
          <a:extLst>
            <a:ext uri="{FF2B5EF4-FFF2-40B4-BE49-F238E27FC236}">
              <a16:creationId xmlns:a16="http://schemas.microsoft.com/office/drawing/2014/main" id="{97D23C46-9667-4AE9-993C-185C8F225481}"/>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7125"/>
    <xdr:sp macro="" textlink="">
      <xdr:nvSpPr>
        <xdr:cNvPr id="1723" name="Text Box 9" hidden="1">
          <a:extLst>
            <a:ext uri="{FF2B5EF4-FFF2-40B4-BE49-F238E27FC236}">
              <a16:creationId xmlns:a16="http://schemas.microsoft.com/office/drawing/2014/main" id="{6BBC6ED9-08FF-47EE-B4E8-E0B1F2F396A7}"/>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6838" cy="298244"/>
    <xdr:sp macro="" textlink="">
      <xdr:nvSpPr>
        <xdr:cNvPr id="1724" name="Text Box 9" hidden="1">
          <a:extLst>
            <a:ext uri="{FF2B5EF4-FFF2-40B4-BE49-F238E27FC236}">
              <a16:creationId xmlns:a16="http://schemas.microsoft.com/office/drawing/2014/main" id="{72F1149B-C6DA-4BB3-8027-1307B4134340}"/>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8631" cy="385929"/>
    <xdr:sp macro="" textlink="">
      <xdr:nvSpPr>
        <xdr:cNvPr id="1725" name="Text Box 9" hidden="1">
          <a:extLst>
            <a:ext uri="{FF2B5EF4-FFF2-40B4-BE49-F238E27FC236}">
              <a16:creationId xmlns:a16="http://schemas.microsoft.com/office/drawing/2014/main" id="{2F2AB732-546F-4FE8-99F0-DFFF0E73B5F2}"/>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64754" cy="386658"/>
    <xdr:sp macro="" textlink="">
      <xdr:nvSpPr>
        <xdr:cNvPr id="1726" name="Text Box 9" hidden="1">
          <a:extLst>
            <a:ext uri="{FF2B5EF4-FFF2-40B4-BE49-F238E27FC236}">
              <a16:creationId xmlns:a16="http://schemas.microsoft.com/office/drawing/2014/main" id="{DF63E286-B6CB-4AFC-BB87-E5366C8F4E83}"/>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5272" cy="275381"/>
    <xdr:sp macro="" textlink="">
      <xdr:nvSpPr>
        <xdr:cNvPr id="1727" name="Text Box 9" hidden="1">
          <a:extLst>
            <a:ext uri="{FF2B5EF4-FFF2-40B4-BE49-F238E27FC236}">
              <a16:creationId xmlns:a16="http://schemas.microsoft.com/office/drawing/2014/main" id="{E8BF6E97-216C-4B08-98CA-BF6AADB08623}"/>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4309" cy="271968"/>
    <xdr:sp macro="" textlink="">
      <xdr:nvSpPr>
        <xdr:cNvPr id="1728" name="Text Box 9" hidden="1">
          <a:extLst>
            <a:ext uri="{FF2B5EF4-FFF2-40B4-BE49-F238E27FC236}">
              <a16:creationId xmlns:a16="http://schemas.microsoft.com/office/drawing/2014/main" id="{2CB00FBF-2BD6-4F90-A709-5F287E5CE4FC}"/>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3677" cy="385974"/>
    <xdr:sp macro="" textlink="">
      <xdr:nvSpPr>
        <xdr:cNvPr id="1729" name="Text Box 9" hidden="1">
          <a:extLst>
            <a:ext uri="{FF2B5EF4-FFF2-40B4-BE49-F238E27FC236}">
              <a16:creationId xmlns:a16="http://schemas.microsoft.com/office/drawing/2014/main" id="{16FF21AE-7035-4A03-AC17-DD3F85D15B4E}"/>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8065" cy="373973"/>
    <xdr:sp macro="" textlink="">
      <xdr:nvSpPr>
        <xdr:cNvPr id="1730" name="Text Box 9" hidden="1">
          <a:extLst>
            <a:ext uri="{FF2B5EF4-FFF2-40B4-BE49-F238E27FC236}">
              <a16:creationId xmlns:a16="http://schemas.microsoft.com/office/drawing/2014/main" id="{88F0E1A1-3EA9-4799-BA02-2A3F0AA5E459}"/>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7125"/>
    <xdr:sp macro="" textlink="">
      <xdr:nvSpPr>
        <xdr:cNvPr id="1731" name="Text Box 9" hidden="1">
          <a:extLst>
            <a:ext uri="{FF2B5EF4-FFF2-40B4-BE49-F238E27FC236}">
              <a16:creationId xmlns:a16="http://schemas.microsoft.com/office/drawing/2014/main" id="{C4538A87-154C-4CE9-90C0-39E392BC5D52}"/>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6838" cy="298244"/>
    <xdr:sp macro="" textlink="">
      <xdr:nvSpPr>
        <xdr:cNvPr id="1732" name="Text Box 9" hidden="1">
          <a:extLst>
            <a:ext uri="{FF2B5EF4-FFF2-40B4-BE49-F238E27FC236}">
              <a16:creationId xmlns:a16="http://schemas.microsoft.com/office/drawing/2014/main" id="{D4C387B9-EF37-4A00-8185-3734FF9EC61D}"/>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8631" cy="385929"/>
    <xdr:sp macro="" textlink="">
      <xdr:nvSpPr>
        <xdr:cNvPr id="1733" name="Text Box 9" hidden="1">
          <a:extLst>
            <a:ext uri="{FF2B5EF4-FFF2-40B4-BE49-F238E27FC236}">
              <a16:creationId xmlns:a16="http://schemas.microsoft.com/office/drawing/2014/main" id="{AE2B5448-B5D4-4175-A943-CF297CEB279B}"/>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64754" cy="386658"/>
    <xdr:sp macro="" textlink="">
      <xdr:nvSpPr>
        <xdr:cNvPr id="1734" name="Text Box 9" hidden="1">
          <a:extLst>
            <a:ext uri="{FF2B5EF4-FFF2-40B4-BE49-F238E27FC236}">
              <a16:creationId xmlns:a16="http://schemas.microsoft.com/office/drawing/2014/main" id="{36DCB3E6-F6BD-4BE3-B07A-AA45460348DE}"/>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5272" cy="275381"/>
    <xdr:sp macro="" textlink="">
      <xdr:nvSpPr>
        <xdr:cNvPr id="1735" name="Text Box 9" hidden="1">
          <a:extLst>
            <a:ext uri="{FF2B5EF4-FFF2-40B4-BE49-F238E27FC236}">
              <a16:creationId xmlns:a16="http://schemas.microsoft.com/office/drawing/2014/main" id="{7561DB9D-C77B-48A3-9487-C5DCC2267C17}"/>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4309" cy="271968"/>
    <xdr:sp macro="" textlink="">
      <xdr:nvSpPr>
        <xdr:cNvPr id="1736" name="Text Box 9" hidden="1">
          <a:extLst>
            <a:ext uri="{FF2B5EF4-FFF2-40B4-BE49-F238E27FC236}">
              <a16:creationId xmlns:a16="http://schemas.microsoft.com/office/drawing/2014/main" id="{E9E995E9-1978-481F-8C52-797C7D2C35A5}"/>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3677" cy="385974"/>
    <xdr:sp macro="" textlink="">
      <xdr:nvSpPr>
        <xdr:cNvPr id="1737" name="Text Box 9" hidden="1">
          <a:extLst>
            <a:ext uri="{FF2B5EF4-FFF2-40B4-BE49-F238E27FC236}">
              <a16:creationId xmlns:a16="http://schemas.microsoft.com/office/drawing/2014/main" id="{BBFBF942-B844-4032-BF1E-D37BE833047B}"/>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8065" cy="373973"/>
    <xdr:sp macro="" textlink="">
      <xdr:nvSpPr>
        <xdr:cNvPr id="1738" name="Text Box 9" hidden="1">
          <a:extLst>
            <a:ext uri="{FF2B5EF4-FFF2-40B4-BE49-F238E27FC236}">
              <a16:creationId xmlns:a16="http://schemas.microsoft.com/office/drawing/2014/main" id="{5667BB4E-77E4-4E36-ACA6-47853D3DF670}"/>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7125"/>
    <xdr:sp macro="" textlink="">
      <xdr:nvSpPr>
        <xdr:cNvPr id="1739" name="Text Box 9" hidden="1">
          <a:extLst>
            <a:ext uri="{FF2B5EF4-FFF2-40B4-BE49-F238E27FC236}">
              <a16:creationId xmlns:a16="http://schemas.microsoft.com/office/drawing/2014/main" id="{6373C317-A336-452E-8747-F30C514C2ABB}"/>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7211" cy="182682"/>
    <xdr:sp macro="" textlink="">
      <xdr:nvSpPr>
        <xdr:cNvPr id="1740" name="Text Box 9" hidden="1">
          <a:extLst>
            <a:ext uri="{FF2B5EF4-FFF2-40B4-BE49-F238E27FC236}">
              <a16:creationId xmlns:a16="http://schemas.microsoft.com/office/drawing/2014/main" id="{28F6F7ED-24A4-419C-A6FB-63FA053DEC2F}"/>
            </a:ext>
          </a:extLst>
        </xdr:cNvPr>
        <xdr:cNvSpPr txBox="1">
          <a:spLocks noChangeArrowheads="1"/>
        </xdr:cNvSpPr>
      </xdr:nvSpPr>
      <xdr:spPr bwMode="auto">
        <a:xfrm>
          <a:off x="6797040" y="21831300"/>
          <a:ext cx="79943" cy="1807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05"/>
    <xdr:sp macro="" textlink="">
      <xdr:nvSpPr>
        <xdr:cNvPr id="1741" name="Text Box 9" hidden="1">
          <a:extLst>
            <a:ext uri="{FF2B5EF4-FFF2-40B4-BE49-F238E27FC236}">
              <a16:creationId xmlns:a16="http://schemas.microsoft.com/office/drawing/2014/main" id="{16ECA065-6DD1-4468-959E-ED5202B7690C}"/>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05"/>
    <xdr:sp macro="" textlink="">
      <xdr:nvSpPr>
        <xdr:cNvPr id="1742" name="Text Box 9" hidden="1">
          <a:extLst>
            <a:ext uri="{FF2B5EF4-FFF2-40B4-BE49-F238E27FC236}">
              <a16:creationId xmlns:a16="http://schemas.microsoft.com/office/drawing/2014/main" id="{083E9A52-C77A-49B4-9296-DAF3EDE9B62D}"/>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42"/>
    <xdr:sp macro="" textlink="">
      <xdr:nvSpPr>
        <xdr:cNvPr id="1743" name="Text Box 9" hidden="1">
          <a:extLst>
            <a:ext uri="{FF2B5EF4-FFF2-40B4-BE49-F238E27FC236}">
              <a16:creationId xmlns:a16="http://schemas.microsoft.com/office/drawing/2014/main" id="{A285A307-C60D-46E8-B329-DAD32DDBA118}"/>
            </a:ext>
          </a:extLst>
        </xdr:cNvPr>
        <xdr:cNvSpPr txBox="1">
          <a:spLocks noChangeArrowheads="1"/>
        </xdr:cNvSpPr>
      </xdr:nvSpPr>
      <xdr:spPr bwMode="auto">
        <a:xfrm>
          <a:off x="6797040" y="21831300"/>
          <a:ext cx="61113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6838" cy="298244"/>
    <xdr:sp macro="" textlink="">
      <xdr:nvSpPr>
        <xdr:cNvPr id="1744" name="Text Box 9" hidden="1">
          <a:extLst>
            <a:ext uri="{FF2B5EF4-FFF2-40B4-BE49-F238E27FC236}">
              <a16:creationId xmlns:a16="http://schemas.microsoft.com/office/drawing/2014/main" id="{2D49DD9B-5174-4DA3-B20D-E65284123DEF}"/>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8631" cy="385929"/>
    <xdr:sp macro="" textlink="">
      <xdr:nvSpPr>
        <xdr:cNvPr id="1745" name="Text Box 9" hidden="1">
          <a:extLst>
            <a:ext uri="{FF2B5EF4-FFF2-40B4-BE49-F238E27FC236}">
              <a16:creationId xmlns:a16="http://schemas.microsoft.com/office/drawing/2014/main" id="{8E939F53-9170-422E-888A-1030FDBFBD8A}"/>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05"/>
    <xdr:sp macro="" textlink="">
      <xdr:nvSpPr>
        <xdr:cNvPr id="1746" name="Text Box 9" hidden="1">
          <a:extLst>
            <a:ext uri="{FF2B5EF4-FFF2-40B4-BE49-F238E27FC236}">
              <a16:creationId xmlns:a16="http://schemas.microsoft.com/office/drawing/2014/main" id="{524EA6B6-5F6C-41A5-9AD4-BD368EDCA6CE}"/>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05"/>
    <xdr:sp macro="" textlink="">
      <xdr:nvSpPr>
        <xdr:cNvPr id="1747" name="Text Box 9" hidden="1">
          <a:extLst>
            <a:ext uri="{FF2B5EF4-FFF2-40B4-BE49-F238E27FC236}">
              <a16:creationId xmlns:a16="http://schemas.microsoft.com/office/drawing/2014/main" id="{DB1A16DF-1083-4709-AD35-A1F723D6E2D4}"/>
            </a:ext>
          </a:extLst>
        </xdr:cNvPr>
        <xdr:cNvSpPr txBox="1">
          <a:spLocks noChangeArrowheads="1"/>
        </xdr:cNvSpPr>
      </xdr:nvSpPr>
      <xdr:spPr bwMode="auto">
        <a:xfrm>
          <a:off x="6797040" y="21831300"/>
          <a:ext cx="611135" cy="1329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32942"/>
    <xdr:sp macro="" textlink="">
      <xdr:nvSpPr>
        <xdr:cNvPr id="1748" name="Text Box 9" hidden="1">
          <a:extLst>
            <a:ext uri="{FF2B5EF4-FFF2-40B4-BE49-F238E27FC236}">
              <a16:creationId xmlns:a16="http://schemas.microsoft.com/office/drawing/2014/main" id="{DF26C297-4472-4F7B-BD9C-A9598E3095BC}"/>
            </a:ext>
          </a:extLst>
        </xdr:cNvPr>
        <xdr:cNvSpPr txBox="1">
          <a:spLocks noChangeArrowheads="1"/>
        </xdr:cNvSpPr>
      </xdr:nvSpPr>
      <xdr:spPr bwMode="auto">
        <a:xfrm>
          <a:off x="6797040" y="21831300"/>
          <a:ext cx="611135" cy="1329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64754" cy="386658"/>
    <xdr:sp macro="" textlink="">
      <xdr:nvSpPr>
        <xdr:cNvPr id="1749" name="Text Box 9" hidden="1">
          <a:extLst>
            <a:ext uri="{FF2B5EF4-FFF2-40B4-BE49-F238E27FC236}">
              <a16:creationId xmlns:a16="http://schemas.microsoft.com/office/drawing/2014/main" id="{47C4BCA3-3408-4544-8AF8-E28F2E6EC2E1}"/>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5272" cy="275381"/>
    <xdr:sp macro="" textlink="">
      <xdr:nvSpPr>
        <xdr:cNvPr id="1750" name="Text Box 9" hidden="1">
          <a:extLst>
            <a:ext uri="{FF2B5EF4-FFF2-40B4-BE49-F238E27FC236}">
              <a16:creationId xmlns:a16="http://schemas.microsoft.com/office/drawing/2014/main" id="{6EE441AD-62F0-48A2-9BC4-C1AB5DFE21FD}"/>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7211" cy="182682"/>
    <xdr:sp macro="" textlink="">
      <xdr:nvSpPr>
        <xdr:cNvPr id="1751" name="Text Box 9" hidden="1">
          <a:extLst>
            <a:ext uri="{FF2B5EF4-FFF2-40B4-BE49-F238E27FC236}">
              <a16:creationId xmlns:a16="http://schemas.microsoft.com/office/drawing/2014/main" id="{16E38A2E-FB3C-48DE-A52F-154E4C3B9FDD}"/>
            </a:ext>
          </a:extLst>
        </xdr:cNvPr>
        <xdr:cNvSpPr txBox="1">
          <a:spLocks noChangeArrowheads="1"/>
        </xdr:cNvSpPr>
      </xdr:nvSpPr>
      <xdr:spPr bwMode="auto">
        <a:xfrm>
          <a:off x="6797040" y="21831300"/>
          <a:ext cx="79943" cy="1807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7211" cy="156756"/>
    <xdr:sp macro="" textlink="">
      <xdr:nvSpPr>
        <xdr:cNvPr id="1752" name="Text Box 9" hidden="1">
          <a:extLst>
            <a:ext uri="{FF2B5EF4-FFF2-40B4-BE49-F238E27FC236}">
              <a16:creationId xmlns:a16="http://schemas.microsoft.com/office/drawing/2014/main" id="{67691ECE-C1D5-4F9E-9BAA-48092D7E75BB}"/>
            </a:ext>
          </a:extLst>
        </xdr:cNvPr>
        <xdr:cNvSpPr txBox="1">
          <a:spLocks noChangeArrowheads="1"/>
        </xdr:cNvSpPr>
      </xdr:nvSpPr>
      <xdr:spPr bwMode="auto">
        <a:xfrm>
          <a:off x="6797040" y="21831300"/>
          <a:ext cx="79943" cy="16265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4309" cy="271968"/>
    <xdr:sp macro="" textlink="">
      <xdr:nvSpPr>
        <xdr:cNvPr id="1753" name="Text Box 9" hidden="1">
          <a:extLst>
            <a:ext uri="{FF2B5EF4-FFF2-40B4-BE49-F238E27FC236}">
              <a16:creationId xmlns:a16="http://schemas.microsoft.com/office/drawing/2014/main" id="{8067775E-4D37-44F8-B0E0-042814374EC4}"/>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3677" cy="385974"/>
    <xdr:sp macro="" textlink="">
      <xdr:nvSpPr>
        <xdr:cNvPr id="1754" name="Text Box 9" hidden="1">
          <a:extLst>
            <a:ext uri="{FF2B5EF4-FFF2-40B4-BE49-F238E27FC236}">
              <a16:creationId xmlns:a16="http://schemas.microsoft.com/office/drawing/2014/main" id="{48CEDDF1-A288-4548-AB8B-92EF50222DB9}"/>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8065" cy="373973"/>
    <xdr:sp macro="" textlink="">
      <xdr:nvSpPr>
        <xdr:cNvPr id="1755" name="Text Box 9" hidden="1">
          <a:extLst>
            <a:ext uri="{FF2B5EF4-FFF2-40B4-BE49-F238E27FC236}">
              <a16:creationId xmlns:a16="http://schemas.microsoft.com/office/drawing/2014/main" id="{C4542D4D-B60B-4AE0-A3F3-D4E0C4654090}"/>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7125"/>
    <xdr:sp macro="" textlink="">
      <xdr:nvSpPr>
        <xdr:cNvPr id="1756" name="Text Box 9" hidden="1">
          <a:extLst>
            <a:ext uri="{FF2B5EF4-FFF2-40B4-BE49-F238E27FC236}">
              <a16:creationId xmlns:a16="http://schemas.microsoft.com/office/drawing/2014/main" id="{D3D0E84F-778D-4D13-A08F-590418FA7BC1}"/>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6838" cy="298244"/>
    <xdr:sp macro="" textlink="">
      <xdr:nvSpPr>
        <xdr:cNvPr id="1757" name="Text Box 9" hidden="1">
          <a:extLst>
            <a:ext uri="{FF2B5EF4-FFF2-40B4-BE49-F238E27FC236}">
              <a16:creationId xmlns:a16="http://schemas.microsoft.com/office/drawing/2014/main" id="{3F769402-357A-42CB-9E7D-1F34C7096B62}"/>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8631" cy="385929"/>
    <xdr:sp macro="" textlink="">
      <xdr:nvSpPr>
        <xdr:cNvPr id="1758" name="Text Box 9" hidden="1">
          <a:extLst>
            <a:ext uri="{FF2B5EF4-FFF2-40B4-BE49-F238E27FC236}">
              <a16:creationId xmlns:a16="http://schemas.microsoft.com/office/drawing/2014/main" id="{9FEC8E1F-2926-48BE-A8CE-49AFD07DC2C6}"/>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64754" cy="386658"/>
    <xdr:sp macro="" textlink="">
      <xdr:nvSpPr>
        <xdr:cNvPr id="1759" name="Text Box 9" hidden="1">
          <a:extLst>
            <a:ext uri="{FF2B5EF4-FFF2-40B4-BE49-F238E27FC236}">
              <a16:creationId xmlns:a16="http://schemas.microsoft.com/office/drawing/2014/main" id="{77948492-2643-4382-8440-7A51012E2AEA}"/>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5272" cy="275381"/>
    <xdr:sp macro="" textlink="">
      <xdr:nvSpPr>
        <xdr:cNvPr id="1760" name="Text Box 9" hidden="1">
          <a:extLst>
            <a:ext uri="{FF2B5EF4-FFF2-40B4-BE49-F238E27FC236}">
              <a16:creationId xmlns:a16="http://schemas.microsoft.com/office/drawing/2014/main" id="{18D8009A-60AE-4F54-9692-57C9C856E730}"/>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4309" cy="271968"/>
    <xdr:sp macro="" textlink="">
      <xdr:nvSpPr>
        <xdr:cNvPr id="1761" name="Text Box 9" hidden="1">
          <a:extLst>
            <a:ext uri="{FF2B5EF4-FFF2-40B4-BE49-F238E27FC236}">
              <a16:creationId xmlns:a16="http://schemas.microsoft.com/office/drawing/2014/main" id="{4995B0EA-B4ED-4C2E-8548-5AC34FF6AEA1}"/>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3677" cy="385974"/>
    <xdr:sp macro="" textlink="">
      <xdr:nvSpPr>
        <xdr:cNvPr id="1762" name="Text Box 9" hidden="1">
          <a:extLst>
            <a:ext uri="{FF2B5EF4-FFF2-40B4-BE49-F238E27FC236}">
              <a16:creationId xmlns:a16="http://schemas.microsoft.com/office/drawing/2014/main" id="{E7BAD0B9-EBF5-4CAE-AD87-929F9E0703AF}"/>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8065" cy="373973"/>
    <xdr:sp macro="" textlink="">
      <xdr:nvSpPr>
        <xdr:cNvPr id="1763" name="Text Box 9" hidden="1">
          <a:extLst>
            <a:ext uri="{FF2B5EF4-FFF2-40B4-BE49-F238E27FC236}">
              <a16:creationId xmlns:a16="http://schemas.microsoft.com/office/drawing/2014/main" id="{1E138B44-9D26-4E9F-A940-8507DD4557A7}"/>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7125"/>
    <xdr:sp macro="" textlink="">
      <xdr:nvSpPr>
        <xdr:cNvPr id="1764" name="Text Box 9" hidden="1">
          <a:extLst>
            <a:ext uri="{FF2B5EF4-FFF2-40B4-BE49-F238E27FC236}">
              <a16:creationId xmlns:a16="http://schemas.microsoft.com/office/drawing/2014/main" id="{CABD00C6-C364-464D-8107-DFFB7C74FC3E}"/>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6838" cy="298244"/>
    <xdr:sp macro="" textlink="">
      <xdr:nvSpPr>
        <xdr:cNvPr id="1765" name="Text Box 9" hidden="1">
          <a:extLst>
            <a:ext uri="{FF2B5EF4-FFF2-40B4-BE49-F238E27FC236}">
              <a16:creationId xmlns:a16="http://schemas.microsoft.com/office/drawing/2014/main" id="{BBD90497-4729-47C5-839E-FE525DB760DE}"/>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8631" cy="385929"/>
    <xdr:sp macro="" textlink="">
      <xdr:nvSpPr>
        <xdr:cNvPr id="1766" name="Text Box 9" hidden="1">
          <a:extLst>
            <a:ext uri="{FF2B5EF4-FFF2-40B4-BE49-F238E27FC236}">
              <a16:creationId xmlns:a16="http://schemas.microsoft.com/office/drawing/2014/main" id="{C0A25E29-010A-4203-99DF-CB2E93689337}"/>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64754" cy="386658"/>
    <xdr:sp macro="" textlink="">
      <xdr:nvSpPr>
        <xdr:cNvPr id="1767" name="Text Box 9" hidden="1">
          <a:extLst>
            <a:ext uri="{FF2B5EF4-FFF2-40B4-BE49-F238E27FC236}">
              <a16:creationId xmlns:a16="http://schemas.microsoft.com/office/drawing/2014/main" id="{307D9FF8-52DC-44A1-A5E2-B43889240F5F}"/>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5272" cy="275381"/>
    <xdr:sp macro="" textlink="">
      <xdr:nvSpPr>
        <xdr:cNvPr id="1768" name="Text Box 9" hidden="1">
          <a:extLst>
            <a:ext uri="{FF2B5EF4-FFF2-40B4-BE49-F238E27FC236}">
              <a16:creationId xmlns:a16="http://schemas.microsoft.com/office/drawing/2014/main" id="{CB2E9F53-9853-4196-9F16-FED39FF585CE}"/>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4309" cy="271968"/>
    <xdr:sp macro="" textlink="">
      <xdr:nvSpPr>
        <xdr:cNvPr id="1769" name="Text Box 9" hidden="1">
          <a:extLst>
            <a:ext uri="{FF2B5EF4-FFF2-40B4-BE49-F238E27FC236}">
              <a16:creationId xmlns:a16="http://schemas.microsoft.com/office/drawing/2014/main" id="{ECC203B2-2B86-4E6F-9814-E9986A7972F7}"/>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3677" cy="385974"/>
    <xdr:sp macro="" textlink="">
      <xdr:nvSpPr>
        <xdr:cNvPr id="1770" name="Text Box 9" hidden="1">
          <a:extLst>
            <a:ext uri="{FF2B5EF4-FFF2-40B4-BE49-F238E27FC236}">
              <a16:creationId xmlns:a16="http://schemas.microsoft.com/office/drawing/2014/main" id="{25D2B83B-5BF9-4FEC-B5CC-7CBF5371C0A2}"/>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8065" cy="373973"/>
    <xdr:sp macro="" textlink="">
      <xdr:nvSpPr>
        <xdr:cNvPr id="1771" name="Text Box 9" hidden="1">
          <a:extLst>
            <a:ext uri="{FF2B5EF4-FFF2-40B4-BE49-F238E27FC236}">
              <a16:creationId xmlns:a16="http://schemas.microsoft.com/office/drawing/2014/main" id="{A507331A-1FAB-49B3-A9F9-DE1D2B2681E9}"/>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7125"/>
    <xdr:sp macro="" textlink="">
      <xdr:nvSpPr>
        <xdr:cNvPr id="1772" name="Text Box 9" hidden="1">
          <a:extLst>
            <a:ext uri="{FF2B5EF4-FFF2-40B4-BE49-F238E27FC236}">
              <a16:creationId xmlns:a16="http://schemas.microsoft.com/office/drawing/2014/main" id="{8B3159B0-B9DE-4C5A-9C4C-ED442E83690F}"/>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6838" cy="298244"/>
    <xdr:sp macro="" textlink="">
      <xdr:nvSpPr>
        <xdr:cNvPr id="1773" name="Text Box 9" hidden="1">
          <a:extLst>
            <a:ext uri="{FF2B5EF4-FFF2-40B4-BE49-F238E27FC236}">
              <a16:creationId xmlns:a16="http://schemas.microsoft.com/office/drawing/2014/main" id="{6BFFD865-57C1-43A2-A951-A190D79F2E38}"/>
            </a:ext>
          </a:extLst>
        </xdr:cNvPr>
        <xdr:cNvSpPr txBox="1">
          <a:spLocks noChangeArrowheads="1"/>
        </xdr:cNvSpPr>
      </xdr:nvSpPr>
      <xdr:spPr bwMode="auto">
        <a:xfrm>
          <a:off x="6781800" y="21831300"/>
          <a:ext cx="89508" cy="30964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8631" cy="385929"/>
    <xdr:sp macro="" textlink="">
      <xdr:nvSpPr>
        <xdr:cNvPr id="1774" name="Text Box 9" hidden="1">
          <a:extLst>
            <a:ext uri="{FF2B5EF4-FFF2-40B4-BE49-F238E27FC236}">
              <a16:creationId xmlns:a16="http://schemas.microsoft.com/office/drawing/2014/main" id="{E14F7241-3063-4220-B451-5A0D345312AE}"/>
            </a:ext>
          </a:extLst>
        </xdr:cNvPr>
        <xdr:cNvSpPr txBox="1">
          <a:spLocks noChangeArrowheads="1"/>
        </xdr:cNvSpPr>
      </xdr:nvSpPr>
      <xdr:spPr bwMode="auto">
        <a:xfrm>
          <a:off x="6781800" y="21831300"/>
          <a:ext cx="99453" cy="3975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64754" cy="386658"/>
    <xdr:sp macro="" textlink="">
      <xdr:nvSpPr>
        <xdr:cNvPr id="1775" name="Text Box 9" hidden="1">
          <a:extLst>
            <a:ext uri="{FF2B5EF4-FFF2-40B4-BE49-F238E27FC236}">
              <a16:creationId xmlns:a16="http://schemas.microsoft.com/office/drawing/2014/main" id="{88276011-A298-4DA1-BB74-E0B28D08032D}"/>
            </a:ext>
          </a:extLst>
        </xdr:cNvPr>
        <xdr:cNvSpPr txBox="1">
          <a:spLocks noChangeArrowheads="1"/>
        </xdr:cNvSpPr>
      </xdr:nvSpPr>
      <xdr:spPr bwMode="auto">
        <a:xfrm>
          <a:off x="6797040" y="21831300"/>
          <a:ext cx="57840" cy="3982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5272" cy="275381"/>
    <xdr:sp macro="" textlink="">
      <xdr:nvSpPr>
        <xdr:cNvPr id="1776" name="Text Box 9" hidden="1">
          <a:extLst>
            <a:ext uri="{FF2B5EF4-FFF2-40B4-BE49-F238E27FC236}">
              <a16:creationId xmlns:a16="http://schemas.microsoft.com/office/drawing/2014/main" id="{05CCF471-F6FA-482E-A539-5833C6862CA3}"/>
            </a:ext>
          </a:extLst>
        </xdr:cNvPr>
        <xdr:cNvSpPr txBox="1">
          <a:spLocks noChangeArrowheads="1"/>
        </xdr:cNvSpPr>
      </xdr:nvSpPr>
      <xdr:spPr bwMode="auto">
        <a:xfrm>
          <a:off x="6797040" y="21831300"/>
          <a:ext cx="78166" cy="28119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4309" cy="271968"/>
    <xdr:sp macro="" textlink="">
      <xdr:nvSpPr>
        <xdr:cNvPr id="1777" name="Text Box 9" hidden="1">
          <a:extLst>
            <a:ext uri="{FF2B5EF4-FFF2-40B4-BE49-F238E27FC236}">
              <a16:creationId xmlns:a16="http://schemas.microsoft.com/office/drawing/2014/main" id="{9F263B8F-C504-402B-8FE0-9D204C863706}"/>
            </a:ext>
          </a:extLst>
        </xdr:cNvPr>
        <xdr:cNvSpPr txBox="1">
          <a:spLocks noChangeArrowheads="1"/>
        </xdr:cNvSpPr>
      </xdr:nvSpPr>
      <xdr:spPr bwMode="auto">
        <a:xfrm>
          <a:off x="6781800" y="21831300"/>
          <a:ext cx="85871" cy="27780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3677" cy="385974"/>
    <xdr:sp macro="" textlink="">
      <xdr:nvSpPr>
        <xdr:cNvPr id="1778" name="Text Box 9" hidden="1">
          <a:extLst>
            <a:ext uri="{FF2B5EF4-FFF2-40B4-BE49-F238E27FC236}">
              <a16:creationId xmlns:a16="http://schemas.microsoft.com/office/drawing/2014/main" id="{59AA3324-BC0A-4BCA-BD73-F4E7D6A57994}"/>
            </a:ext>
          </a:extLst>
        </xdr:cNvPr>
        <xdr:cNvSpPr txBox="1">
          <a:spLocks noChangeArrowheads="1"/>
        </xdr:cNvSpPr>
      </xdr:nvSpPr>
      <xdr:spPr bwMode="auto">
        <a:xfrm>
          <a:off x="6781800" y="21831300"/>
          <a:ext cx="95412" cy="39759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8065" cy="373973"/>
    <xdr:sp macro="" textlink="">
      <xdr:nvSpPr>
        <xdr:cNvPr id="1779" name="Text Box 9" hidden="1">
          <a:extLst>
            <a:ext uri="{FF2B5EF4-FFF2-40B4-BE49-F238E27FC236}">
              <a16:creationId xmlns:a16="http://schemas.microsoft.com/office/drawing/2014/main" id="{2CB2BF97-05F4-4F45-BB99-138EB7035D0F}"/>
            </a:ext>
          </a:extLst>
        </xdr:cNvPr>
        <xdr:cNvSpPr txBox="1">
          <a:spLocks noChangeArrowheads="1"/>
        </xdr:cNvSpPr>
      </xdr:nvSpPr>
      <xdr:spPr bwMode="auto">
        <a:xfrm>
          <a:off x="6797040" y="21831300"/>
          <a:ext cx="80726" cy="38567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7125"/>
    <xdr:sp macro="" textlink="">
      <xdr:nvSpPr>
        <xdr:cNvPr id="1780" name="Text Box 9" hidden="1">
          <a:extLst>
            <a:ext uri="{FF2B5EF4-FFF2-40B4-BE49-F238E27FC236}">
              <a16:creationId xmlns:a16="http://schemas.microsoft.com/office/drawing/2014/main" id="{21F135FC-C44A-43F1-B263-CD26C5F539DE}"/>
            </a:ext>
          </a:extLst>
        </xdr:cNvPr>
        <xdr:cNvSpPr txBox="1">
          <a:spLocks noChangeArrowheads="1"/>
        </xdr:cNvSpPr>
      </xdr:nvSpPr>
      <xdr:spPr bwMode="auto">
        <a:xfrm>
          <a:off x="6797040" y="21831300"/>
          <a:ext cx="83592" cy="27286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480" cy="291440"/>
    <xdr:sp macro="" textlink="">
      <xdr:nvSpPr>
        <xdr:cNvPr id="1781" name="Text Box 9" hidden="1">
          <a:extLst>
            <a:ext uri="{FF2B5EF4-FFF2-40B4-BE49-F238E27FC236}">
              <a16:creationId xmlns:a16="http://schemas.microsoft.com/office/drawing/2014/main" id="{40A695DC-F0A9-41ED-AEB7-AEE81633C004}"/>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89635"/>
    <xdr:sp macro="" textlink="">
      <xdr:nvSpPr>
        <xdr:cNvPr id="1782" name="Text Box 9" hidden="1">
          <a:extLst>
            <a:ext uri="{FF2B5EF4-FFF2-40B4-BE49-F238E27FC236}">
              <a16:creationId xmlns:a16="http://schemas.microsoft.com/office/drawing/2014/main" id="{B299D326-5F01-4F37-BD2F-BA9D03A6E4C5}"/>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783" name="Text Box 9" hidden="1">
          <a:extLst>
            <a:ext uri="{FF2B5EF4-FFF2-40B4-BE49-F238E27FC236}">
              <a16:creationId xmlns:a16="http://schemas.microsoft.com/office/drawing/2014/main" id="{72574306-B953-4679-9D21-3EE5CA1A3491}"/>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784" name="Text Box 9" hidden="1">
          <a:extLst>
            <a:ext uri="{FF2B5EF4-FFF2-40B4-BE49-F238E27FC236}">
              <a16:creationId xmlns:a16="http://schemas.microsoft.com/office/drawing/2014/main" id="{AFB1ACD7-C0C5-454E-AB42-48CB320137D7}"/>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462"/>
    <xdr:sp macro="" textlink="">
      <xdr:nvSpPr>
        <xdr:cNvPr id="1785" name="Text Box 9" hidden="1">
          <a:extLst>
            <a:ext uri="{FF2B5EF4-FFF2-40B4-BE49-F238E27FC236}">
              <a16:creationId xmlns:a16="http://schemas.microsoft.com/office/drawing/2014/main" id="{F5771820-B04A-4329-8D8E-095AB143565C}"/>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462"/>
    <xdr:sp macro="" textlink="">
      <xdr:nvSpPr>
        <xdr:cNvPr id="1786" name="Text Box 9" hidden="1">
          <a:extLst>
            <a:ext uri="{FF2B5EF4-FFF2-40B4-BE49-F238E27FC236}">
              <a16:creationId xmlns:a16="http://schemas.microsoft.com/office/drawing/2014/main" id="{AB36FA61-399B-4DFD-A731-24368F93164D}"/>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03"/>
    <xdr:sp macro="" textlink="">
      <xdr:nvSpPr>
        <xdr:cNvPr id="1787" name="Text Box 9" hidden="1">
          <a:extLst>
            <a:ext uri="{FF2B5EF4-FFF2-40B4-BE49-F238E27FC236}">
              <a16:creationId xmlns:a16="http://schemas.microsoft.com/office/drawing/2014/main" id="{A716A421-6A9F-422F-ABDF-CA6241EC0FF1}"/>
            </a:ext>
          </a:extLst>
        </xdr:cNvPr>
        <xdr:cNvSpPr txBox="1">
          <a:spLocks noChangeArrowheads="1"/>
        </xdr:cNvSpPr>
      </xdr:nvSpPr>
      <xdr:spPr bwMode="auto">
        <a:xfrm>
          <a:off x="6797040" y="2739307"/>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462"/>
    <xdr:sp macro="" textlink="">
      <xdr:nvSpPr>
        <xdr:cNvPr id="1788" name="Text Box 9" hidden="1">
          <a:extLst>
            <a:ext uri="{FF2B5EF4-FFF2-40B4-BE49-F238E27FC236}">
              <a16:creationId xmlns:a16="http://schemas.microsoft.com/office/drawing/2014/main" id="{4536D872-429D-4885-8AA8-87DF039F4963}"/>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462"/>
    <xdr:sp macro="" textlink="">
      <xdr:nvSpPr>
        <xdr:cNvPr id="1789" name="Text Box 9" hidden="1">
          <a:extLst>
            <a:ext uri="{FF2B5EF4-FFF2-40B4-BE49-F238E27FC236}">
              <a16:creationId xmlns:a16="http://schemas.microsoft.com/office/drawing/2014/main" id="{2193FA65-8BFC-4F12-83B1-916B0123FCA5}"/>
            </a:ext>
          </a:extLst>
        </xdr:cNvPr>
        <xdr:cNvSpPr txBox="1">
          <a:spLocks noChangeArrowheads="1"/>
        </xdr:cNvSpPr>
      </xdr:nvSpPr>
      <xdr:spPr bwMode="auto">
        <a:xfrm>
          <a:off x="6797040" y="2739307"/>
          <a:ext cx="61113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03"/>
    <xdr:sp macro="" textlink="">
      <xdr:nvSpPr>
        <xdr:cNvPr id="1790" name="Text Box 9" hidden="1">
          <a:extLst>
            <a:ext uri="{FF2B5EF4-FFF2-40B4-BE49-F238E27FC236}">
              <a16:creationId xmlns:a16="http://schemas.microsoft.com/office/drawing/2014/main" id="{FB406462-F732-46DA-A3AB-AF17CE38ECE2}"/>
            </a:ext>
          </a:extLst>
        </xdr:cNvPr>
        <xdr:cNvSpPr txBox="1">
          <a:spLocks noChangeArrowheads="1"/>
        </xdr:cNvSpPr>
      </xdr:nvSpPr>
      <xdr:spPr bwMode="auto">
        <a:xfrm>
          <a:off x="6797040" y="2739307"/>
          <a:ext cx="61113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480" cy="291440"/>
    <xdr:sp macro="" textlink="">
      <xdr:nvSpPr>
        <xdr:cNvPr id="1791" name="Text Box 9" hidden="1">
          <a:extLst>
            <a:ext uri="{FF2B5EF4-FFF2-40B4-BE49-F238E27FC236}">
              <a16:creationId xmlns:a16="http://schemas.microsoft.com/office/drawing/2014/main" id="{F18C6029-C9F7-43D9-A01E-E0FFEE4C487E}"/>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89635"/>
    <xdr:sp macro="" textlink="">
      <xdr:nvSpPr>
        <xdr:cNvPr id="1792" name="Text Box 9" hidden="1">
          <a:extLst>
            <a:ext uri="{FF2B5EF4-FFF2-40B4-BE49-F238E27FC236}">
              <a16:creationId xmlns:a16="http://schemas.microsoft.com/office/drawing/2014/main" id="{16413FE7-E30F-4595-9CA6-2D78E41257D7}"/>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793" name="Text Box 9" hidden="1">
          <a:extLst>
            <a:ext uri="{FF2B5EF4-FFF2-40B4-BE49-F238E27FC236}">
              <a16:creationId xmlns:a16="http://schemas.microsoft.com/office/drawing/2014/main" id="{ED36B444-54D1-4217-ADB1-DE761048B618}"/>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794" name="Text Box 9" hidden="1">
          <a:extLst>
            <a:ext uri="{FF2B5EF4-FFF2-40B4-BE49-F238E27FC236}">
              <a16:creationId xmlns:a16="http://schemas.microsoft.com/office/drawing/2014/main" id="{46BAD2F7-F1FA-47DC-8AF9-099664BA595F}"/>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795" name="Text Box 9" hidden="1">
          <a:extLst>
            <a:ext uri="{FF2B5EF4-FFF2-40B4-BE49-F238E27FC236}">
              <a16:creationId xmlns:a16="http://schemas.microsoft.com/office/drawing/2014/main" id="{50377B1A-7003-43D9-A0C7-5C9633A6EFF8}"/>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796" name="Text Box 9" hidden="1">
          <a:extLst>
            <a:ext uri="{FF2B5EF4-FFF2-40B4-BE49-F238E27FC236}">
              <a16:creationId xmlns:a16="http://schemas.microsoft.com/office/drawing/2014/main" id="{98510EC0-B985-46FB-914B-EA1604006D37}"/>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635"/>
    <xdr:sp macro="" textlink="">
      <xdr:nvSpPr>
        <xdr:cNvPr id="1797" name="Text Box 9" hidden="1">
          <a:extLst>
            <a:ext uri="{FF2B5EF4-FFF2-40B4-BE49-F238E27FC236}">
              <a16:creationId xmlns:a16="http://schemas.microsoft.com/office/drawing/2014/main" id="{FC20EBAE-C256-42C0-A5DE-DDC7F05FBF4D}"/>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798" name="Text Box 9" hidden="1">
          <a:extLst>
            <a:ext uri="{FF2B5EF4-FFF2-40B4-BE49-F238E27FC236}">
              <a16:creationId xmlns:a16="http://schemas.microsoft.com/office/drawing/2014/main" id="{0C6863FA-5822-4D1D-AD62-8A3D99F8E964}"/>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799" name="Text Box 9" hidden="1">
          <a:extLst>
            <a:ext uri="{FF2B5EF4-FFF2-40B4-BE49-F238E27FC236}">
              <a16:creationId xmlns:a16="http://schemas.microsoft.com/office/drawing/2014/main" id="{721C4796-4F2F-4ED2-96FF-F42DFC315743}"/>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635"/>
    <xdr:sp macro="" textlink="">
      <xdr:nvSpPr>
        <xdr:cNvPr id="1800" name="Text Box 9" hidden="1">
          <a:extLst>
            <a:ext uri="{FF2B5EF4-FFF2-40B4-BE49-F238E27FC236}">
              <a16:creationId xmlns:a16="http://schemas.microsoft.com/office/drawing/2014/main" id="{6DF20C0C-B0FD-4BBC-AD10-61DFD23C2694}"/>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801" name="Text Box 9" hidden="1">
          <a:extLst>
            <a:ext uri="{FF2B5EF4-FFF2-40B4-BE49-F238E27FC236}">
              <a16:creationId xmlns:a16="http://schemas.microsoft.com/office/drawing/2014/main" id="{3C6776D6-61EC-4110-A6B5-E1B9F19235FC}"/>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802" name="Text Box 9" hidden="1">
          <a:extLst>
            <a:ext uri="{FF2B5EF4-FFF2-40B4-BE49-F238E27FC236}">
              <a16:creationId xmlns:a16="http://schemas.microsoft.com/office/drawing/2014/main" id="{B7442A02-CC89-4D04-B643-847FA667CD1C}"/>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803" name="Text Box 9" hidden="1">
          <a:extLst>
            <a:ext uri="{FF2B5EF4-FFF2-40B4-BE49-F238E27FC236}">
              <a16:creationId xmlns:a16="http://schemas.microsoft.com/office/drawing/2014/main" id="{211BDF9D-0A94-410C-A2B9-1C43DF2483EB}"/>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804" name="Text Box 9" hidden="1">
          <a:extLst>
            <a:ext uri="{FF2B5EF4-FFF2-40B4-BE49-F238E27FC236}">
              <a16:creationId xmlns:a16="http://schemas.microsoft.com/office/drawing/2014/main" id="{72D09593-5D8B-424E-B846-D788DB58F90C}"/>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480" cy="291440"/>
    <xdr:sp macro="" textlink="">
      <xdr:nvSpPr>
        <xdr:cNvPr id="1805" name="Text Box 9" hidden="1">
          <a:extLst>
            <a:ext uri="{FF2B5EF4-FFF2-40B4-BE49-F238E27FC236}">
              <a16:creationId xmlns:a16="http://schemas.microsoft.com/office/drawing/2014/main" id="{984394FB-18D7-45CC-A276-072740CAA2EE}"/>
            </a:ext>
          </a:extLst>
        </xdr:cNvPr>
        <xdr:cNvSpPr txBox="1">
          <a:spLocks noChangeArrowheads="1"/>
        </xdr:cNvSpPr>
      </xdr:nvSpPr>
      <xdr:spPr bwMode="auto">
        <a:xfrm>
          <a:off x="6781800" y="2739307"/>
          <a:ext cx="96230" cy="30282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89635"/>
    <xdr:sp macro="" textlink="">
      <xdr:nvSpPr>
        <xdr:cNvPr id="1806" name="Text Box 9" hidden="1">
          <a:extLst>
            <a:ext uri="{FF2B5EF4-FFF2-40B4-BE49-F238E27FC236}">
              <a16:creationId xmlns:a16="http://schemas.microsoft.com/office/drawing/2014/main" id="{6325E0FD-109C-480B-8CA4-DC28610FD93C}"/>
            </a:ext>
          </a:extLst>
        </xdr:cNvPr>
        <xdr:cNvSpPr txBox="1">
          <a:spLocks noChangeArrowheads="1"/>
        </xdr:cNvSpPr>
      </xdr:nvSpPr>
      <xdr:spPr bwMode="auto">
        <a:xfrm>
          <a:off x="6781800" y="2739307"/>
          <a:ext cx="88554" cy="4007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807" name="Text Box 9" hidden="1">
          <a:extLst>
            <a:ext uri="{FF2B5EF4-FFF2-40B4-BE49-F238E27FC236}">
              <a16:creationId xmlns:a16="http://schemas.microsoft.com/office/drawing/2014/main" id="{7C54DBBC-D084-4B87-9030-D420915599A2}"/>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808" name="Text Box 9" hidden="1">
          <a:extLst>
            <a:ext uri="{FF2B5EF4-FFF2-40B4-BE49-F238E27FC236}">
              <a16:creationId xmlns:a16="http://schemas.microsoft.com/office/drawing/2014/main" id="{D5E54B08-0C3E-46B1-B8A6-98A6F58D94DC}"/>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809" name="Text Box 9" hidden="1">
          <a:extLst>
            <a:ext uri="{FF2B5EF4-FFF2-40B4-BE49-F238E27FC236}">
              <a16:creationId xmlns:a16="http://schemas.microsoft.com/office/drawing/2014/main" id="{FF509CA3-C1BC-49C4-98A4-FA90BE6C5482}"/>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810" name="Text Box 9" hidden="1">
          <a:extLst>
            <a:ext uri="{FF2B5EF4-FFF2-40B4-BE49-F238E27FC236}">
              <a16:creationId xmlns:a16="http://schemas.microsoft.com/office/drawing/2014/main" id="{E1F44617-54AA-4DC5-A0A7-BD3B31471651}"/>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811" name="Text Box 9" hidden="1">
          <a:extLst>
            <a:ext uri="{FF2B5EF4-FFF2-40B4-BE49-F238E27FC236}">
              <a16:creationId xmlns:a16="http://schemas.microsoft.com/office/drawing/2014/main" id="{763595B4-264B-400C-8F4D-071B3F669CCA}"/>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812" name="Text Box 9" hidden="1">
          <a:extLst>
            <a:ext uri="{FF2B5EF4-FFF2-40B4-BE49-F238E27FC236}">
              <a16:creationId xmlns:a16="http://schemas.microsoft.com/office/drawing/2014/main" id="{E24DD2EE-BD21-4428-A3CB-B41B624ACED9}"/>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813" name="Text Box 9" hidden="1">
          <a:extLst>
            <a:ext uri="{FF2B5EF4-FFF2-40B4-BE49-F238E27FC236}">
              <a16:creationId xmlns:a16="http://schemas.microsoft.com/office/drawing/2014/main" id="{446E1C2F-D64A-4D8E-BB94-25F347D897E8}"/>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814" name="Text Box 9" hidden="1">
          <a:extLst>
            <a:ext uri="{FF2B5EF4-FFF2-40B4-BE49-F238E27FC236}">
              <a16:creationId xmlns:a16="http://schemas.microsoft.com/office/drawing/2014/main" id="{0809B176-198C-4B8E-B8E3-3544E116A12F}"/>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815" name="Text Box 9" hidden="1">
          <a:extLst>
            <a:ext uri="{FF2B5EF4-FFF2-40B4-BE49-F238E27FC236}">
              <a16:creationId xmlns:a16="http://schemas.microsoft.com/office/drawing/2014/main" id="{349DFE0A-5F67-43BD-BD8F-8021C5B5AD36}"/>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816" name="Text Box 9" hidden="1">
          <a:extLst>
            <a:ext uri="{FF2B5EF4-FFF2-40B4-BE49-F238E27FC236}">
              <a16:creationId xmlns:a16="http://schemas.microsoft.com/office/drawing/2014/main" id="{B6179921-D5FD-49DC-B5DF-573B0C4C79B4}"/>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817" name="Text Box 9" hidden="1">
          <a:extLst>
            <a:ext uri="{FF2B5EF4-FFF2-40B4-BE49-F238E27FC236}">
              <a16:creationId xmlns:a16="http://schemas.microsoft.com/office/drawing/2014/main" id="{DFE8DB80-37B8-4423-8686-497A32E596A8}"/>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818" name="Text Box 9" hidden="1">
          <a:extLst>
            <a:ext uri="{FF2B5EF4-FFF2-40B4-BE49-F238E27FC236}">
              <a16:creationId xmlns:a16="http://schemas.microsoft.com/office/drawing/2014/main" id="{2683865D-57E8-4F01-ADC6-63AECAA48425}"/>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819" name="Text Box 9" hidden="1">
          <a:extLst>
            <a:ext uri="{FF2B5EF4-FFF2-40B4-BE49-F238E27FC236}">
              <a16:creationId xmlns:a16="http://schemas.microsoft.com/office/drawing/2014/main" id="{C8E7CA7A-E4EB-47FE-9F18-2D01EB2508F7}"/>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820" name="Text Box 9" hidden="1">
          <a:extLst>
            <a:ext uri="{FF2B5EF4-FFF2-40B4-BE49-F238E27FC236}">
              <a16:creationId xmlns:a16="http://schemas.microsoft.com/office/drawing/2014/main" id="{E4087F8E-973E-4C34-9F4D-6FE8D6A62F21}"/>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821" name="Text Box 9" hidden="1">
          <a:extLst>
            <a:ext uri="{FF2B5EF4-FFF2-40B4-BE49-F238E27FC236}">
              <a16:creationId xmlns:a16="http://schemas.microsoft.com/office/drawing/2014/main" id="{923E8F3A-D892-4BDC-BB06-49B531352B53}"/>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822" name="Text Box 9" hidden="1">
          <a:extLst>
            <a:ext uri="{FF2B5EF4-FFF2-40B4-BE49-F238E27FC236}">
              <a16:creationId xmlns:a16="http://schemas.microsoft.com/office/drawing/2014/main" id="{C40D76A9-8915-4543-9B06-88AF637A25E5}"/>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635"/>
    <xdr:sp macro="" textlink="">
      <xdr:nvSpPr>
        <xdr:cNvPr id="1823" name="Text Box 9" hidden="1">
          <a:extLst>
            <a:ext uri="{FF2B5EF4-FFF2-40B4-BE49-F238E27FC236}">
              <a16:creationId xmlns:a16="http://schemas.microsoft.com/office/drawing/2014/main" id="{C7FC7AA7-E8DB-4730-9113-1BB50BD7786F}"/>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824" name="Text Box 9" hidden="1">
          <a:extLst>
            <a:ext uri="{FF2B5EF4-FFF2-40B4-BE49-F238E27FC236}">
              <a16:creationId xmlns:a16="http://schemas.microsoft.com/office/drawing/2014/main" id="{2AE2C041-B8B4-4C70-9C03-4CDFCA4A1F49}"/>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595"/>
    <xdr:sp macro="" textlink="">
      <xdr:nvSpPr>
        <xdr:cNvPr id="1825" name="Text Box 9" hidden="1">
          <a:extLst>
            <a:ext uri="{FF2B5EF4-FFF2-40B4-BE49-F238E27FC236}">
              <a16:creationId xmlns:a16="http://schemas.microsoft.com/office/drawing/2014/main" id="{498B7BC5-D6E3-4D34-AB94-F59654DDC253}"/>
            </a:ext>
          </a:extLst>
        </xdr:cNvPr>
        <xdr:cNvSpPr txBox="1">
          <a:spLocks noChangeArrowheads="1"/>
        </xdr:cNvSpPr>
      </xdr:nvSpPr>
      <xdr:spPr bwMode="auto">
        <a:xfrm>
          <a:off x="6797040" y="2739307"/>
          <a:ext cx="611135" cy="1480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596755" cy="143635"/>
    <xdr:sp macro="" textlink="">
      <xdr:nvSpPr>
        <xdr:cNvPr id="1826" name="Text Box 9" hidden="1">
          <a:extLst>
            <a:ext uri="{FF2B5EF4-FFF2-40B4-BE49-F238E27FC236}">
              <a16:creationId xmlns:a16="http://schemas.microsoft.com/office/drawing/2014/main" id="{ECD20B20-228A-4589-8DA2-24D732316265}"/>
            </a:ext>
          </a:extLst>
        </xdr:cNvPr>
        <xdr:cNvSpPr txBox="1">
          <a:spLocks noChangeArrowheads="1"/>
        </xdr:cNvSpPr>
      </xdr:nvSpPr>
      <xdr:spPr bwMode="auto">
        <a:xfrm>
          <a:off x="6797040" y="2739307"/>
          <a:ext cx="611135" cy="14812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827" name="Text Box 9" hidden="1">
          <a:extLst>
            <a:ext uri="{FF2B5EF4-FFF2-40B4-BE49-F238E27FC236}">
              <a16:creationId xmlns:a16="http://schemas.microsoft.com/office/drawing/2014/main" id="{E94F08BA-5958-4E4B-A9CC-D76EC4752B46}"/>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828" name="Text Box 9" hidden="1">
          <a:extLst>
            <a:ext uri="{FF2B5EF4-FFF2-40B4-BE49-F238E27FC236}">
              <a16:creationId xmlns:a16="http://schemas.microsoft.com/office/drawing/2014/main" id="{541312CA-CC8B-4CEB-A7F2-6B9F02EEDD38}"/>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829" name="Text Box 9" hidden="1">
          <a:extLst>
            <a:ext uri="{FF2B5EF4-FFF2-40B4-BE49-F238E27FC236}">
              <a16:creationId xmlns:a16="http://schemas.microsoft.com/office/drawing/2014/main" id="{4FF72E04-1B9D-4AE0-ABD6-B23A81112872}"/>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830" name="Text Box 9" hidden="1">
          <a:extLst>
            <a:ext uri="{FF2B5EF4-FFF2-40B4-BE49-F238E27FC236}">
              <a16:creationId xmlns:a16="http://schemas.microsoft.com/office/drawing/2014/main" id="{20586B2F-3530-4566-8223-7B262E28869C}"/>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831" name="Text Box 9" hidden="1">
          <a:extLst>
            <a:ext uri="{FF2B5EF4-FFF2-40B4-BE49-F238E27FC236}">
              <a16:creationId xmlns:a16="http://schemas.microsoft.com/office/drawing/2014/main" id="{535DC511-0DB6-4ADE-A265-EA60A1636D13}"/>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832" name="Text Box 9" hidden="1">
          <a:extLst>
            <a:ext uri="{FF2B5EF4-FFF2-40B4-BE49-F238E27FC236}">
              <a16:creationId xmlns:a16="http://schemas.microsoft.com/office/drawing/2014/main" id="{988DA021-69B9-4DA9-8F7A-3FA6FD18EB69}"/>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833" name="Text Box 9" hidden="1">
          <a:extLst>
            <a:ext uri="{FF2B5EF4-FFF2-40B4-BE49-F238E27FC236}">
              <a16:creationId xmlns:a16="http://schemas.microsoft.com/office/drawing/2014/main" id="{672F6205-2DBE-47B5-ACAC-37D559693C9A}"/>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834" name="Text Box 9" hidden="1">
          <a:extLst>
            <a:ext uri="{FF2B5EF4-FFF2-40B4-BE49-F238E27FC236}">
              <a16:creationId xmlns:a16="http://schemas.microsoft.com/office/drawing/2014/main" id="{E7CC4AB9-21B7-41D8-A4C3-3CD74A562B85}"/>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835" name="Text Box 9" hidden="1">
          <a:extLst>
            <a:ext uri="{FF2B5EF4-FFF2-40B4-BE49-F238E27FC236}">
              <a16:creationId xmlns:a16="http://schemas.microsoft.com/office/drawing/2014/main" id="{647C9ABA-595A-423B-85DB-ED8B17073DCA}"/>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836" name="Text Box 9" hidden="1">
          <a:extLst>
            <a:ext uri="{FF2B5EF4-FFF2-40B4-BE49-F238E27FC236}">
              <a16:creationId xmlns:a16="http://schemas.microsoft.com/office/drawing/2014/main" id="{A6AA733F-F315-434A-949D-0A32FF8615D7}"/>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837" name="Text Box 9" hidden="1">
          <a:extLst>
            <a:ext uri="{FF2B5EF4-FFF2-40B4-BE49-F238E27FC236}">
              <a16:creationId xmlns:a16="http://schemas.microsoft.com/office/drawing/2014/main" id="{EFB38EEA-C90B-497A-8736-6CA3B7AA6D02}"/>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838" name="Text Box 9" hidden="1">
          <a:extLst>
            <a:ext uri="{FF2B5EF4-FFF2-40B4-BE49-F238E27FC236}">
              <a16:creationId xmlns:a16="http://schemas.microsoft.com/office/drawing/2014/main" id="{3557979B-262B-4D12-9810-5238CA2E785E}"/>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291524"/>
    <xdr:sp macro="" textlink="">
      <xdr:nvSpPr>
        <xdr:cNvPr id="1839" name="Text Box 9" hidden="1">
          <a:extLst>
            <a:ext uri="{FF2B5EF4-FFF2-40B4-BE49-F238E27FC236}">
              <a16:creationId xmlns:a16="http://schemas.microsoft.com/office/drawing/2014/main" id="{3784781D-A40A-463D-97ED-318F6C0C1BD9}"/>
            </a:ext>
          </a:extLst>
        </xdr:cNvPr>
        <xdr:cNvSpPr txBox="1">
          <a:spLocks noChangeArrowheads="1"/>
        </xdr:cNvSpPr>
      </xdr:nvSpPr>
      <xdr:spPr bwMode="auto">
        <a:xfrm>
          <a:off x="6781800" y="2739307"/>
          <a:ext cx="88554" cy="29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79</xdr:row>
      <xdr:rowOff>514267</xdr:rowOff>
    </xdr:from>
    <xdr:ext cx="94848" cy="396421"/>
    <xdr:sp macro="" textlink="">
      <xdr:nvSpPr>
        <xdr:cNvPr id="1840" name="Text Box 9" hidden="1">
          <a:extLst>
            <a:ext uri="{FF2B5EF4-FFF2-40B4-BE49-F238E27FC236}">
              <a16:creationId xmlns:a16="http://schemas.microsoft.com/office/drawing/2014/main" id="{B28B37E8-4C50-45AB-91E0-E9CE7906B5B5}"/>
            </a:ext>
          </a:extLst>
        </xdr:cNvPr>
        <xdr:cNvSpPr txBox="1">
          <a:spLocks noChangeArrowheads="1"/>
        </xdr:cNvSpPr>
      </xdr:nvSpPr>
      <xdr:spPr bwMode="auto">
        <a:xfrm>
          <a:off x="6781800" y="2739307"/>
          <a:ext cx="88554" cy="4095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0323" cy="389609"/>
    <xdr:sp macro="" textlink="">
      <xdr:nvSpPr>
        <xdr:cNvPr id="1841" name="Text Box 9" hidden="1">
          <a:extLst>
            <a:ext uri="{FF2B5EF4-FFF2-40B4-BE49-F238E27FC236}">
              <a16:creationId xmlns:a16="http://schemas.microsoft.com/office/drawing/2014/main" id="{263D8B1A-E4C2-44ED-93C5-A463715BE66F}"/>
            </a:ext>
          </a:extLst>
        </xdr:cNvPr>
        <xdr:cNvSpPr txBox="1">
          <a:spLocks noChangeArrowheads="1"/>
        </xdr:cNvSpPr>
      </xdr:nvSpPr>
      <xdr:spPr bwMode="auto">
        <a:xfrm>
          <a:off x="6797040" y="2739307"/>
          <a:ext cx="82796" cy="4007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79</xdr:row>
      <xdr:rowOff>514267</xdr:rowOff>
    </xdr:from>
    <xdr:ext cx="91828" cy="247741"/>
    <xdr:sp macro="" textlink="">
      <xdr:nvSpPr>
        <xdr:cNvPr id="1842" name="Text Box 9" hidden="1">
          <a:extLst>
            <a:ext uri="{FF2B5EF4-FFF2-40B4-BE49-F238E27FC236}">
              <a16:creationId xmlns:a16="http://schemas.microsoft.com/office/drawing/2014/main" id="{3586E529-023D-4209-A6CC-7463E8DF9D76}"/>
            </a:ext>
          </a:extLst>
        </xdr:cNvPr>
        <xdr:cNvSpPr txBox="1">
          <a:spLocks noChangeArrowheads="1"/>
        </xdr:cNvSpPr>
      </xdr:nvSpPr>
      <xdr:spPr bwMode="auto">
        <a:xfrm>
          <a:off x="6797040" y="2739307"/>
          <a:ext cx="85735"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843" name="Text Box 9" hidden="1">
          <a:extLst>
            <a:ext uri="{FF2B5EF4-FFF2-40B4-BE49-F238E27FC236}">
              <a16:creationId xmlns:a16="http://schemas.microsoft.com/office/drawing/2014/main" id="{BC3B0C90-8836-4E33-92C5-95F48088F19C}"/>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844" name="Text Box 9" hidden="1">
          <a:extLst>
            <a:ext uri="{FF2B5EF4-FFF2-40B4-BE49-F238E27FC236}">
              <a16:creationId xmlns:a16="http://schemas.microsoft.com/office/drawing/2014/main" id="{8FDF45AB-4910-48BD-8043-9AEB308C6A0D}"/>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845" name="Text Box 9" hidden="1">
          <a:extLst>
            <a:ext uri="{FF2B5EF4-FFF2-40B4-BE49-F238E27FC236}">
              <a16:creationId xmlns:a16="http://schemas.microsoft.com/office/drawing/2014/main" id="{E1203074-03A3-4E07-82D7-95117E4940ED}"/>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43718" cy="267213"/>
    <xdr:sp macro="" textlink="">
      <xdr:nvSpPr>
        <xdr:cNvPr id="1846" name="Text Box 9" hidden="1">
          <a:extLst>
            <a:ext uri="{FF2B5EF4-FFF2-40B4-BE49-F238E27FC236}">
              <a16:creationId xmlns:a16="http://schemas.microsoft.com/office/drawing/2014/main" id="{31C96C34-5613-42D1-8CDC-EEB530A94BD0}"/>
            </a:ext>
          </a:extLst>
        </xdr:cNvPr>
        <xdr:cNvSpPr txBox="1">
          <a:spLocks noChangeArrowheads="1"/>
        </xdr:cNvSpPr>
      </xdr:nvSpPr>
      <xdr:spPr bwMode="auto">
        <a:xfrm>
          <a:off x="6033679" y="120491250"/>
          <a:ext cx="5246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3983" cy="270071"/>
    <xdr:sp macro="" textlink="">
      <xdr:nvSpPr>
        <xdr:cNvPr id="1847" name="Text Box 9" hidden="1">
          <a:extLst>
            <a:ext uri="{FF2B5EF4-FFF2-40B4-BE49-F238E27FC236}">
              <a16:creationId xmlns:a16="http://schemas.microsoft.com/office/drawing/2014/main" id="{5EFFB463-5470-4653-935A-5727A1559DC6}"/>
            </a:ext>
          </a:extLst>
        </xdr:cNvPr>
        <xdr:cNvSpPr txBox="1">
          <a:spLocks noChangeArrowheads="1"/>
        </xdr:cNvSpPr>
      </xdr:nvSpPr>
      <xdr:spPr bwMode="auto">
        <a:xfrm>
          <a:off x="6037489" y="120491250"/>
          <a:ext cx="93314"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43058"/>
    <xdr:sp macro="" textlink="">
      <xdr:nvSpPr>
        <xdr:cNvPr id="1848" name="Text Box 9" hidden="1">
          <a:extLst>
            <a:ext uri="{FF2B5EF4-FFF2-40B4-BE49-F238E27FC236}">
              <a16:creationId xmlns:a16="http://schemas.microsoft.com/office/drawing/2014/main" id="{D6DF45E2-FF9F-4EB7-8D82-FDAE5DAA259B}"/>
            </a:ext>
          </a:extLst>
        </xdr:cNvPr>
        <xdr:cNvSpPr txBox="1">
          <a:spLocks noChangeArrowheads="1"/>
        </xdr:cNvSpPr>
      </xdr:nvSpPr>
      <xdr:spPr bwMode="auto">
        <a:xfrm>
          <a:off x="6037489" y="120491250"/>
          <a:ext cx="85871" cy="35068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849" name="Text Box 9" hidden="1">
          <a:extLst>
            <a:ext uri="{FF2B5EF4-FFF2-40B4-BE49-F238E27FC236}">
              <a16:creationId xmlns:a16="http://schemas.microsoft.com/office/drawing/2014/main" id="{493F4E74-CC5E-4CE2-AE1B-AEA29FF6EF6B}"/>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850" name="Text Box 9" hidden="1">
          <a:extLst>
            <a:ext uri="{FF2B5EF4-FFF2-40B4-BE49-F238E27FC236}">
              <a16:creationId xmlns:a16="http://schemas.microsoft.com/office/drawing/2014/main" id="{8169F579-ECBA-4C71-82A5-F1D665B9D903}"/>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85161"/>
    <xdr:sp macro="" textlink="">
      <xdr:nvSpPr>
        <xdr:cNvPr id="1851" name="Text Box 9" hidden="1">
          <a:extLst>
            <a:ext uri="{FF2B5EF4-FFF2-40B4-BE49-F238E27FC236}">
              <a16:creationId xmlns:a16="http://schemas.microsoft.com/office/drawing/2014/main" id="{1DE0DA0B-39D5-4A42-981F-665ADEC74473}"/>
            </a:ext>
          </a:extLst>
        </xdr:cNvPr>
        <xdr:cNvSpPr txBox="1">
          <a:spLocks noChangeArrowheads="1"/>
        </xdr:cNvSpPr>
      </xdr:nvSpPr>
      <xdr:spPr bwMode="auto">
        <a:xfrm>
          <a:off x="6033679" y="120491250"/>
          <a:ext cx="79943" cy="1851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56570"/>
    <xdr:sp macro="" textlink="">
      <xdr:nvSpPr>
        <xdr:cNvPr id="1852" name="Text Box 9" hidden="1">
          <a:extLst>
            <a:ext uri="{FF2B5EF4-FFF2-40B4-BE49-F238E27FC236}">
              <a16:creationId xmlns:a16="http://schemas.microsoft.com/office/drawing/2014/main" id="{312DF9F6-6D7C-4FAA-85FC-B2EE001DA1FE}"/>
            </a:ext>
          </a:extLst>
        </xdr:cNvPr>
        <xdr:cNvSpPr txBox="1">
          <a:spLocks noChangeArrowheads="1"/>
        </xdr:cNvSpPr>
      </xdr:nvSpPr>
      <xdr:spPr bwMode="auto">
        <a:xfrm>
          <a:off x="6033679" y="120491250"/>
          <a:ext cx="611135" cy="148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56570"/>
    <xdr:sp macro="" textlink="">
      <xdr:nvSpPr>
        <xdr:cNvPr id="1853" name="Text Box 9" hidden="1">
          <a:extLst>
            <a:ext uri="{FF2B5EF4-FFF2-40B4-BE49-F238E27FC236}">
              <a16:creationId xmlns:a16="http://schemas.microsoft.com/office/drawing/2014/main" id="{27DBC957-87AA-4AD4-A51C-A959D75B7381}"/>
            </a:ext>
          </a:extLst>
        </xdr:cNvPr>
        <xdr:cNvSpPr txBox="1">
          <a:spLocks noChangeArrowheads="1"/>
        </xdr:cNvSpPr>
      </xdr:nvSpPr>
      <xdr:spPr bwMode="auto">
        <a:xfrm>
          <a:off x="6033679" y="120491250"/>
          <a:ext cx="611135" cy="148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56613"/>
    <xdr:sp macro="" textlink="">
      <xdr:nvSpPr>
        <xdr:cNvPr id="1854" name="Text Box 9" hidden="1">
          <a:extLst>
            <a:ext uri="{FF2B5EF4-FFF2-40B4-BE49-F238E27FC236}">
              <a16:creationId xmlns:a16="http://schemas.microsoft.com/office/drawing/2014/main" id="{F04E84A1-A237-4CEC-9E81-0DD1467875E0}"/>
            </a:ext>
          </a:extLst>
        </xdr:cNvPr>
        <xdr:cNvSpPr txBox="1">
          <a:spLocks noChangeArrowheads="1"/>
        </xdr:cNvSpPr>
      </xdr:nvSpPr>
      <xdr:spPr bwMode="auto">
        <a:xfrm>
          <a:off x="6033679" y="120491250"/>
          <a:ext cx="611135" cy="1488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855" name="Text Box 9" hidden="1">
          <a:extLst>
            <a:ext uri="{FF2B5EF4-FFF2-40B4-BE49-F238E27FC236}">
              <a16:creationId xmlns:a16="http://schemas.microsoft.com/office/drawing/2014/main" id="{90A494BC-9C38-4D32-9A53-A0880119EB0B}"/>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856" name="Text Box 9" hidden="1">
          <a:extLst>
            <a:ext uri="{FF2B5EF4-FFF2-40B4-BE49-F238E27FC236}">
              <a16:creationId xmlns:a16="http://schemas.microsoft.com/office/drawing/2014/main" id="{D6223EAF-B991-4775-8726-9843E666E398}"/>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56570"/>
    <xdr:sp macro="" textlink="">
      <xdr:nvSpPr>
        <xdr:cNvPr id="1857" name="Text Box 9" hidden="1">
          <a:extLst>
            <a:ext uri="{FF2B5EF4-FFF2-40B4-BE49-F238E27FC236}">
              <a16:creationId xmlns:a16="http://schemas.microsoft.com/office/drawing/2014/main" id="{A11E23F4-57F4-4FDB-B461-AAF5FF9D3F5B}"/>
            </a:ext>
          </a:extLst>
        </xdr:cNvPr>
        <xdr:cNvSpPr txBox="1">
          <a:spLocks noChangeArrowheads="1"/>
        </xdr:cNvSpPr>
      </xdr:nvSpPr>
      <xdr:spPr bwMode="auto">
        <a:xfrm>
          <a:off x="6033679" y="120491250"/>
          <a:ext cx="611135" cy="148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56570"/>
    <xdr:sp macro="" textlink="">
      <xdr:nvSpPr>
        <xdr:cNvPr id="1858" name="Text Box 9" hidden="1">
          <a:extLst>
            <a:ext uri="{FF2B5EF4-FFF2-40B4-BE49-F238E27FC236}">
              <a16:creationId xmlns:a16="http://schemas.microsoft.com/office/drawing/2014/main" id="{B64050C6-D397-46C6-8740-FABBBD443C8E}"/>
            </a:ext>
          </a:extLst>
        </xdr:cNvPr>
        <xdr:cNvSpPr txBox="1">
          <a:spLocks noChangeArrowheads="1"/>
        </xdr:cNvSpPr>
      </xdr:nvSpPr>
      <xdr:spPr bwMode="auto">
        <a:xfrm>
          <a:off x="6033679" y="120491250"/>
          <a:ext cx="611135" cy="14877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56613"/>
    <xdr:sp macro="" textlink="">
      <xdr:nvSpPr>
        <xdr:cNvPr id="1859" name="Text Box 9" hidden="1">
          <a:extLst>
            <a:ext uri="{FF2B5EF4-FFF2-40B4-BE49-F238E27FC236}">
              <a16:creationId xmlns:a16="http://schemas.microsoft.com/office/drawing/2014/main" id="{A0F10F21-C70A-4274-B43A-1C65C8072DF1}"/>
            </a:ext>
          </a:extLst>
        </xdr:cNvPr>
        <xdr:cNvSpPr txBox="1">
          <a:spLocks noChangeArrowheads="1"/>
        </xdr:cNvSpPr>
      </xdr:nvSpPr>
      <xdr:spPr bwMode="auto">
        <a:xfrm>
          <a:off x="6033679" y="120491250"/>
          <a:ext cx="611135" cy="14881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860" name="Text Box 9" hidden="1">
          <a:extLst>
            <a:ext uri="{FF2B5EF4-FFF2-40B4-BE49-F238E27FC236}">
              <a16:creationId xmlns:a16="http://schemas.microsoft.com/office/drawing/2014/main" id="{0FDA248A-7689-426E-8248-09A1AEE3E87C}"/>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43718" cy="267213"/>
    <xdr:sp macro="" textlink="">
      <xdr:nvSpPr>
        <xdr:cNvPr id="1861" name="Text Box 9" hidden="1">
          <a:extLst>
            <a:ext uri="{FF2B5EF4-FFF2-40B4-BE49-F238E27FC236}">
              <a16:creationId xmlns:a16="http://schemas.microsoft.com/office/drawing/2014/main" id="{63827DAF-6D10-4AC4-9D42-9D58E0F80627}"/>
            </a:ext>
          </a:extLst>
        </xdr:cNvPr>
        <xdr:cNvSpPr txBox="1">
          <a:spLocks noChangeArrowheads="1"/>
        </xdr:cNvSpPr>
      </xdr:nvSpPr>
      <xdr:spPr bwMode="auto">
        <a:xfrm>
          <a:off x="6033679" y="120491250"/>
          <a:ext cx="5246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85161"/>
    <xdr:sp macro="" textlink="">
      <xdr:nvSpPr>
        <xdr:cNvPr id="1862" name="Text Box 9" hidden="1">
          <a:extLst>
            <a:ext uri="{FF2B5EF4-FFF2-40B4-BE49-F238E27FC236}">
              <a16:creationId xmlns:a16="http://schemas.microsoft.com/office/drawing/2014/main" id="{F675FA5C-7633-49CF-B018-48F98317E5DE}"/>
            </a:ext>
          </a:extLst>
        </xdr:cNvPr>
        <xdr:cNvSpPr txBox="1">
          <a:spLocks noChangeArrowheads="1"/>
        </xdr:cNvSpPr>
      </xdr:nvSpPr>
      <xdr:spPr bwMode="auto">
        <a:xfrm>
          <a:off x="6033679" y="120491250"/>
          <a:ext cx="79943" cy="18516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81390"/>
    <xdr:sp macro="" textlink="">
      <xdr:nvSpPr>
        <xdr:cNvPr id="1863" name="Text Box 9" hidden="1">
          <a:extLst>
            <a:ext uri="{FF2B5EF4-FFF2-40B4-BE49-F238E27FC236}">
              <a16:creationId xmlns:a16="http://schemas.microsoft.com/office/drawing/2014/main" id="{9523925F-1355-43DC-A441-0865AF7D2EFB}"/>
            </a:ext>
          </a:extLst>
        </xdr:cNvPr>
        <xdr:cNvSpPr txBox="1">
          <a:spLocks noChangeArrowheads="1"/>
        </xdr:cNvSpPr>
      </xdr:nvSpPr>
      <xdr:spPr bwMode="auto">
        <a:xfrm>
          <a:off x="6033679" y="120491250"/>
          <a:ext cx="79943" cy="18894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3983" cy="270071"/>
    <xdr:sp macro="" textlink="">
      <xdr:nvSpPr>
        <xdr:cNvPr id="1864" name="Text Box 9" hidden="1">
          <a:extLst>
            <a:ext uri="{FF2B5EF4-FFF2-40B4-BE49-F238E27FC236}">
              <a16:creationId xmlns:a16="http://schemas.microsoft.com/office/drawing/2014/main" id="{7BD45873-7E04-4832-A5A4-CEA1BFB9A280}"/>
            </a:ext>
          </a:extLst>
        </xdr:cNvPr>
        <xdr:cNvSpPr txBox="1">
          <a:spLocks noChangeArrowheads="1"/>
        </xdr:cNvSpPr>
      </xdr:nvSpPr>
      <xdr:spPr bwMode="auto">
        <a:xfrm>
          <a:off x="6037489" y="120491250"/>
          <a:ext cx="93314"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43058"/>
    <xdr:sp macro="" textlink="">
      <xdr:nvSpPr>
        <xdr:cNvPr id="1865" name="Text Box 9" hidden="1">
          <a:extLst>
            <a:ext uri="{FF2B5EF4-FFF2-40B4-BE49-F238E27FC236}">
              <a16:creationId xmlns:a16="http://schemas.microsoft.com/office/drawing/2014/main" id="{2226A2F0-2760-47A6-8D7F-E2576C3B9239}"/>
            </a:ext>
          </a:extLst>
        </xdr:cNvPr>
        <xdr:cNvSpPr txBox="1">
          <a:spLocks noChangeArrowheads="1"/>
        </xdr:cNvSpPr>
      </xdr:nvSpPr>
      <xdr:spPr bwMode="auto">
        <a:xfrm>
          <a:off x="6037489" y="120491250"/>
          <a:ext cx="85871" cy="35068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866" name="Text Box 9" hidden="1">
          <a:extLst>
            <a:ext uri="{FF2B5EF4-FFF2-40B4-BE49-F238E27FC236}">
              <a16:creationId xmlns:a16="http://schemas.microsoft.com/office/drawing/2014/main" id="{57F62FE3-64AF-431B-8E66-C55B6F8B2DE7}"/>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867" name="Text Box 9" hidden="1">
          <a:extLst>
            <a:ext uri="{FF2B5EF4-FFF2-40B4-BE49-F238E27FC236}">
              <a16:creationId xmlns:a16="http://schemas.microsoft.com/office/drawing/2014/main" id="{6AC44748-A27E-48DA-B461-EC2C0DDFEB7D}"/>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60744"/>
    <xdr:sp macro="" textlink="">
      <xdr:nvSpPr>
        <xdr:cNvPr id="1868" name="Text Box 9" hidden="1">
          <a:extLst>
            <a:ext uri="{FF2B5EF4-FFF2-40B4-BE49-F238E27FC236}">
              <a16:creationId xmlns:a16="http://schemas.microsoft.com/office/drawing/2014/main" id="{DD78AE46-3034-4215-A5D8-CBF4216150C3}"/>
            </a:ext>
          </a:extLst>
        </xdr:cNvPr>
        <xdr:cNvSpPr txBox="1">
          <a:spLocks noChangeArrowheads="1"/>
        </xdr:cNvSpPr>
      </xdr:nvSpPr>
      <xdr:spPr bwMode="auto">
        <a:xfrm>
          <a:off x="6033679" y="120491250"/>
          <a:ext cx="79943"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21"/>
    <xdr:sp macro="" textlink="">
      <xdr:nvSpPr>
        <xdr:cNvPr id="1869" name="Text Box 9" hidden="1">
          <a:extLst>
            <a:ext uri="{FF2B5EF4-FFF2-40B4-BE49-F238E27FC236}">
              <a16:creationId xmlns:a16="http://schemas.microsoft.com/office/drawing/2014/main" id="{32684461-D4AC-4782-AE3F-9527F2505990}"/>
            </a:ext>
          </a:extLst>
        </xdr:cNvPr>
        <xdr:cNvSpPr txBox="1">
          <a:spLocks noChangeArrowheads="1"/>
        </xdr:cNvSpPr>
      </xdr:nvSpPr>
      <xdr:spPr bwMode="auto">
        <a:xfrm>
          <a:off x="6033679" y="1204912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21"/>
    <xdr:sp macro="" textlink="">
      <xdr:nvSpPr>
        <xdr:cNvPr id="1870" name="Text Box 9" hidden="1">
          <a:extLst>
            <a:ext uri="{FF2B5EF4-FFF2-40B4-BE49-F238E27FC236}">
              <a16:creationId xmlns:a16="http://schemas.microsoft.com/office/drawing/2014/main" id="{695A81F4-6FA6-4E18-BF17-9E3DFFCCE79A}"/>
            </a:ext>
          </a:extLst>
        </xdr:cNvPr>
        <xdr:cNvSpPr txBox="1">
          <a:spLocks noChangeArrowheads="1"/>
        </xdr:cNvSpPr>
      </xdr:nvSpPr>
      <xdr:spPr bwMode="auto">
        <a:xfrm>
          <a:off x="6033679" y="1204912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57"/>
    <xdr:sp macro="" textlink="">
      <xdr:nvSpPr>
        <xdr:cNvPr id="1871" name="Text Box 9" hidden="1">
          <a:extLst>
            <a:ext uri="{FF2B5EF4-FFF2-40B4-BE49-F238E27FC236}">
              <a16:creationId xmlns:a16="http://schemas.microsoft.com/office/drawing/2014/main" id="{0DBA5971-E8A4-4EB7-9C10-28563945D954}"/>
            </a:ext>
          </a:extLst>
        </xdr:cNvPr>
        <xdr:cNvSpPr txBox="1">
          <a:spLocks noChangeArrowheads="1"/>
        </xdr:cNvSpPr>
      </xdr:nvSpPr>
      <xdr:spPr bwMode="auto">
        <a:xfrm>
          <a:off x="6033679" y="120491250"/>
          <a:ext cx="61113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872" name="Text Box 9" hidden="1">
          <a:extLst>
            <a:ext uri="{FF2B5EF4-FFF2-40B4-BE49-F238E27FC236}">
              <a16:creationId xmlns:a16="http://schemas.microsoft.com/office/drawing/2014/main" id="{77D0CA04-DA2B-4B95-B20E-2C127F20BF41}"/>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873" name="Text Box 9" hidden="1">
          <a:extLst>
            <a:ext uri="{FF2B5EF4-FFF2-40B4-BE49-F238E27FC236}">
              <a16:creationId xmlns:a16="http://schemas.microsoft.com/office/drawing/2014/main" id="{23CA56F9-1C49-4471-8110-1BB66526F6E8}"/>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21"/>
    <xdr:sp macro="" textlink="">
      <xdr:nvSpPr>
        <xdr:cNvPr id="1874" name="Text Box 9" hidden="1">
          <a:extLst>
            <a:ext uri="{FF2B5EF4-FFF2-40B4-BE49-F238E27FC236}">
              <a16:creationId xmlns:a16="http://schemas.microsoft.com/office/drawing/2014/main" id="{4C6F6A45-8970-4F56-9510-B4225F0419CE}"/>
            </a:ext>
          </a:extLst>
        </xdr:cNvPr>
        <xdr:cNvSpPr txBox="1">
          <a:spLocks noChangeArrowheads="1"/>
        </xdr:cNvSpPr>
      </xdr:nvSpPr>
      <xdr:spPr bwMode="auto">
        <a:xfrm>
          <a:off x="6033679" y="1204912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21"/>
    <xdr:sp macro="" textlink="">
      <xdr:nvSpPr>
        <xdr:cNvPr id="1875" name="Text Box 9" hidden="1">
          <a:extLst>
            <a:ext uri="{FF2B5EF4-FFF2-40B4-BE49-F238E27FC236}">
              <a16:creationId xmlns:a16="http://schemas.microsoft.com/office/drawing/2014/main" id="{AD6872D1-2853-4808-85EC-3FFCC50041CA}"/>
            </a:ext>
          </a:extLst>
        </xdr:cNvPr>
        <xdr:cNvSpPr txBox="1">
          <a:spLocks noChangeArrowheads="1"/>
        </xdr:cNvSpPr>
      </xdr:nvSpPr>
      <xdr:spPr bwMode="auto">
        <a:xfrm>
          <a:off x="6033679" y="1204912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57"/>
    <xdr:sp macro="" textlink="">
      <xdr:nvSpPr>
        <xdr:cNvPr id="1876" name="Text Box 9" hidden="1">
          <a:extLst>
            <a:ext uri="{FF2B5EF4-FFF2-40B4-BE49-F238E27FC236}">
              <a16:creationId xmlns:a16="http://schemas.microsoft.com/office/drawing/2014/main" id="{6FF083B7-2590-43D0-8122-1EA6EBEF9A49}"/>
            </a:ext>
          </a:extLst>
        </xdr:cNvPr>
        <xdr:cNvSpPr txBox="1">
          <a:spLocks noChangeArrowheads="1"/>
        </xdr:cNvSpPr>
      </xdr:nvSpPr>
      <xdr:spPr bwMode="auto">
        <a:xfrm>
          <a:off x="6033679" y="120491250"/>
          <a:ext cx="61113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877" name="Text Box 9" hidden="1">
          <a:extLst>
            <a:ext uri="{FF2B5EF4-FFF2-40B4-BE49-F238E27FC236}">
              <a16:creationId xmlns:a16="http://schemas.microsoft.com/office/drawing/2014/main" id="{C4C35B4B-B125-41F3-A955-4FD6EB7E359B}"/>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67213"/>
    <xdr:sp macro="" textlink="">
      <xdr:nvSpPr>
        <xdr:cNvPr id="1878" name="Text Box 9" hidden="1">
          <a:extLst>
            <a:ext uri="{FF2B5EF4-FFF2-40B4-BE49-F238E27FC236}">
              <a16:creationId xmlns:a16="http://schemas.microsoft.com/office/drawing/2014/main" id="{C279D61C-B8EC-41AB-A963-6D911AE60A0B}"/>
            </a:ext>
          </a:extLst>
        </xdr:cNvPr>
        <xdr:cNvSpPr txBox="1">
          <a:spLocks noChangeArrowheads="1"/>
        </xdr:cNvSpPr>
      </xdr:nvSpPr>
      <xdr:spPr bwMode="auto">
        <a:xfrm>
          <a:off x="6033679" y="1204912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60744"/>
    <xdr:sp macro="" textlink="">
      <xdr:nvSpPr>
        <xdr:cNvPr id="1879" name="Text Box 9" hidden="1">
          <a:extLst>
            <a:ext uri="{FF2B5EF4-FFF2-40B4-BE49-F238E27FC236}">
              <a16:creationId xmlns:a16="http://schemas.microsoft.com/office/drawing/2014/main" id="{75343EA8-9615-4DA2-88A6-64CDAE05EDCB}"/>
            </a:ext>
          </a:extLst>
        </xdr:cNvPr>
        <xdr:cNvSpPr txBox="1">
          <a:spLocks noChangeArrowheads="1"/>
        </xdr:cNvSpPr>
      </xdr:nvSpPr>
      <xdr:spPr bwMode="auto">
        <a:xfrm>
          <a:off x="6033679" y="120491250"/>
          <a:ext cx="79943"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60970"/>
    <xdr:sp macro="" textlink="">
      <xdr:nvSpPr>
        <xdr:cNvPr id="1880" name="Text Box 9" hidden="1">
          <a:extLst>
            <a:ext uri="{FF2B5EF4-FFF2-40B4-BE49-F238E27FC236}">
              <a16:creationId xmlns:a16="http://schemas.microsoft.com/office/drawing/2014/main" id="{BEC8C4E1-6A91-4672-8104-6D337BCB24E7}"/>
            </a:ext>
          </a:extLst>
        </xdr:cNvPr>
        <xdr:cNvSpPr txBox="1">
          <a:spLocks noChangeArrowheads="1"/>
        </xdr:cNvSpPr>
      </xdr:nvSpPr>
      <xdr:spPr bwMode="auto">
        <a:xfrm>
          <a:off x="6033679" y="120491250"/>
          <a:ext cx="79943" cy="153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64367"/>
    <xdr:sp macro="" textlink="">
      <xdr:nvSpPr>
        <xdr:cNvPr id="1881" name="Text Box 9" hidden="1">
          <a:extLst>
            <a:ext uri="{FF2B5EF4-FFF2-40B4-BE49-F238E27FC236}">
              <a16:creationId xmlns:a16="http://schemas.microsoft.com/office/drawing/2014/main" id="{49796734-94F1-415F-BB19-06729FD3D88C}"/>
            </a:ext>
          </a:extLst>
        </xdr:cNvPr>
        <xdr:cNvSpPr txBox="1">
          <a:spLocks noChangeArrowheads="1"/>
        </xdr:cNvSpPr>
      </xdr:nvSpPr>
      <xdr:spPr bwMode="auto">
        <a:xfrm>
          <a:off x="6037489" y="1204912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68717"/>
    <xdr:sp macro="" textlink="">
      <xdr:nvSpPr>
        <xdr:cNvPr id="1882" name="Text Box 9" hidden="1">
          <a:extLst>
            <a:ext uri="{FF2B5EF4-FFF2-40B4-BE49-F238E27FC236}">
              <a16:creationId xmlns:a16="http://schemas.microsoft.com/office/drawing/2014/main" id="{720FCB81-6706-422B-8D87-AFBFA88BC2F4}"/>
            </a:ext>
          </a:extLst>
        </xdr:cNvPr>
        <xdr:cNvSpPr txBox="1">
          <a:spLocks noChangeArrowheads="1"/>
        </xdr:cNvSpPr>
      </xdr:nvSpPr>
      <xdr:spPr bwMode="auto">
        <a:xfrm>
          <a:off x="6037489" y="1204912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883" name="Text Box 9" hidden="1">
          <a:extLst>
            <a:ext uri="{FF2B5EF4-FFF2-40B4-BE49-F238E27FC236}">
              <a16:creationId xmlns:a16="http://schemas.microsoft.com/office/drawing/2014/main" id="{1592BA44-F545-4486-9D50-CF2E32A89F92}"/>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884" name="Text Box 9" hidden="1">
          <a:extLst>
            <a:ext uri="{FF2B5EF4-FFF2-40B4-BE49-F238E27FC236}">
              <a16:creationId xmlns:a16="http://schemas.microsoft.com/office/drawing/2014/main" id="{8CE9131B-C383-4050-A446-893940047BF7}"/>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885" name="Text Box 9" hidden="1">
          <a:extLst>
            <a:ext uri="{FF2B5EF4-FFF2-40B4-BE49-F238E27FC236}">
              <a16:creationId xmlns:a16="http://schemas.microsoft.com/office/drawing/2014/main" id="{2B1BA4C6-D243-4631-B519-849943BEAD59}"/>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886" name="Text Box 9" hidden="1">
          <a:extLst>
            <a:ext uri="{FF2B5EF4-FFF2-40B4-BE49-F238E27FC236}">
              <a16:creationId xmlns:a16="http://schemas.microsoft.com/office/drawing/2014/main" id="{229ABC44-43F4-4048-8B5B-4F240E3F6DA3}"/>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887" name="Text Box 9" hidden="1">
          <a:extLst>
            <a:ext uri="{FF2B5EF4-FFF2-40B4-BE49-F238E27FC236}">
              <a16:creationId xmlns:a16="http://schemas.microsoft.com/office/drawing/2014/main" id="{D3D4991F-4270-4E75-B236-ADB6C9901A2E}"/>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43718" cy="267213"/>
    <xdr:sp macro="" textlink="">
      <xdr:nvSpPr>
        <xdr:cNvPr id="1888" name="Text Box 9" hidden="1">
          <a:extLst>
            <a:ext uri="{FF2B5EF4-FFF2-40B4-BE49-F238E27FC236}">
              <a16:creationId xmlns:a16="http://schemas.microsoft.com/office/drawing/2014/main" id="{BDDFB351-FFEB-42F8-8E05-8C82F048B828}"/>
            </a:ext>
          </a:extLst>
        </xdr:cNvPr>
        <xdr:cNvSpPr txBox="1">
          <a:spLocks noChangeArrowheads="1"/>
        </xdr:cNvSpPr>
      </xdr:nvSpPr>
      <xdr:spPr bwMode="auto">
        <a:xfrm>
          <a:off x="6033679" y="120491250"/>
          <a:ext cx="52462"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3983" cy="270071"/>
    <xdr:sp macro="" textlink="">
      <xdr:nvSpPr>
        <xdr:cNvPr id="1889" name="Text Box 9" hidden="1">
          <a:extLst>
            <a:ext uri="{FF2B5EF4-FFF2-40B4-BE49-F238E27FC236}">
              <a16:creationId xmlns:a16="http://schemas.microsoft.com/office/drawing/2014/main" id="{86E0EA58-7FD3-4FE0-BA30-28B51C40EAB4}"/>
            </a:ext>
          </a:extLst>
        </xdr:cNvPr>
        <xdr:cNvSpPr txBox="1">
          <a:spLocks noChangeArrowheads="1"/>
        </xdr:cNvSpPr>
      </xdr:nvSpPr>
      <xdr:spPr bwMode="auto">
        <a:xfrm>
          <a:off x="6037489" y="120491250"/>
          <a:ext cx="93314" cy="2700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43058"/>
    <xdr:sp macro="" textlink="">
      <xdr:nvSpPr>
        <xdr:cNvPr id="1890" name="Text Box 9" hidden="1">
          <a:extLst>
            <a:ext uri="{FF2B5EF4-FFF2-40B4-BE49-F238E27FC236}">
              <a16:creationId xmlns:a16="http://schemas.microsoft.com/office/drawing/2014/main" id="{66B02B69-0B72-4537-A14D-01E46AAF9C69}"/>
            </a:ext>
          </a:extLst>
        </xdr:cNvPr>
        <xdr:cNvSpPr txBox="1">
          <a:spLocks noChangeArrowheads="1"/>
        </xdr:cNvSpPr>
      </xdr:nvSpPr>
      <xdr:spPr bwMode="auto">
        <a:xfrm>
          <a:off x="6037489" y="120491250"/>
          <a:ext cx="85871" cy="35068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891" name="Text Box 9" hidden="1">
          <a:extLst>
            <a:ext uri="{FF2B5EF4-FFF2-40B4-BE49-F238E27FC236}">
              <a16:creationId xmlns:a16="http://schemas.microsoft.com/office/drawing/2014/main" id="{BFE4C7C5-A06C-4F44-8B8E-C6FE817238AC}"/>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892" name="Text Box 9" hidden="1">
          <a:extLst>
            <a:ext uri="{FF2B5EF4-FFF2-40B4-BE49-F238E27FC236}">
              <a16:creationId xmlns:a16="http://schemas.microsoft.com/office/drawing/2014/main" id="{ADDCBEF1-6BB5-4512-B152-648A905B8224}"/>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893" name="Text Box 9" hidden="1">
          <a:extLst>
            <a:ext uri="{FF2B5EF4-FFF2-40B4-BE49-F238E27FC236}">
              <a16:creationId xmlns:a16="http://schemas.microsoft.com/office/drawing/2014/main" id="{05B96715-4D58-4987-8A49-BE0225638EFC}"/>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894" name="Text Box 9" hidden="1">
          <a:extLst>
            <a:ext uri="{FF2B5EF4-FFF2-40B4-BE49-F238E27FC236}">
              <a16:creationId xmlns:a16="http://schemas.microsoft.com/office/drawing/2014/main" id="{3CCEB970-4EC2-47A7-B664-70BFA0E87A34}"/>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895" name="Text Box 9" hidden="1">
          <a:extLst>
            <a:ext uri="{FF2B5EF4-FFF2-40B4-BE49-F238E27FC236}">
              <a16:creationId xmlns:a16="http://schemas.microsoft.com/office/drawing/2014/main" id="{FE4C64F2-B4CD-4B52-BB96-DCDD40F17F82}"/>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67213"/>
    <xdr:sp macro="" textlink="">
      <xdr:nvSpPr>
        <xdr:cNvPr id="1896" name="Text Box 9" hidden="1">
          <a:extLst>
            <a:ext uri="{FF2B5EF4-FFF2-40B4-BE49-F238E27FC236}">
              <a16:creationId xmlns:a16="http://schemas.microsoft.com/office/drawing/2014/main" id="{E38E1E92-5B37-4FCD-99D6-7BA068D5200E}"/>
            </a:ext>
          </a:extLst>
        </xdr:cNvPr>
        <xdr:cNvSpPr txBox="1">
          <a:spLocks noChangeArrowheads="1"/>
        </xdr:cNvSpPr>
      </xdr:nvSpPr>
      <xdr:spPr bwMode="auto">
        <a:xfrm>
          <a:off x="6033679" y="1204912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64367"/>
    <xdr:sp macro="" textlink="">
      <xdr:nvSpPr>
        <xdr:cNvPr id="1897" name="Text Box 9" hidden="1">
          <a:extLst>
            <a:ext uri="{FF2B5EF4-FFF2-40B4-BE49-F238E27FC236}">
              <a16:creationId xmlns:a16="http://schemas.microsoft.com/office/drawing/2014/main" id="{216AD65A-CD3C-4165-8707-13F1F50A3BA8}"/>
            </a:ext>
          </a:extLst>
        </xdr:cNvPr>
        <xdr:cNvSpPr txBox="1">
          <a:spLocks noChangeArrowheads="1"/>
        </xdr:cNvSpPr>
      </xdr:nvSpPr>
      <xdr:spPr bwMode="auto">
        <a:xfrm>
          <a:off x="6037489" y="1204912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68717"/>
    <xdr:sp macro="" textlink="">
      <xdr:nvSpPr>
        <xdr:cNvPr id="1898" name="Text Box 9" hidden="1">
          <a:extLst>
            <a:ext uri="{FF2B5EF4-FFF2-40B4-BE49-F238E27FC236}">
              <a16:creationId xmlns:a16="http://schemas.microsoft.com/office/drawing/2014/main" id="{7F319F3A-3018-4546-B415-BB714FB7CA69}"/>
            </a:ext>
          </a:extLst>
        </xdr:cNvPr>
        <xdr:cNvSpPr txBox="1">
          <a:spLocks noChangeArrowheads="1"/>
        </xdr:cNvSpPr>
      </xdr:nvSpPr>
      <xdr:spPr bwMode="auto">
        <a:xfrm>
          <a:off x="6037489" y="1204912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899" name="Text Box 9" hidden="1">
          <a:extLst>
            <a:ext uri="{FF2B5EF4-FFF2-40B4-BE49-F238E27FC236}">
              <a16:creationId xmlns:a16="http://schemas.microsoft.com/office/drawing/2014/main" id="{17BA0E33-2C0D-4811-BFEF-5D86BBF9604B}"/>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900" name="Text Box 9" hidden="1">
          <a:extLst>
            <a:ext uri="{FF2B5EF4-FFF2-40B4-BE49-F238E27FC236}">
              <a16:creationId xmlns:a16="http://schemas.microsoft.com/office/drawing/2014/main" id="{77CF63AD-D2D8-405E-B7E7-D6EE5E0AC2A3}"/>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901" name="Text Box 9" hidden="1">
          <a:extLst>
            <a:ext uri="{FF2B5EF4-FFF2-40B4-BE49-F238E27FC236}">
              <a16:creationId xmlns:a16="http://schemas.microsoft.com/office/drawing/2014/main" id="{93314DD2-AE07-4AD5-A0D1-32BEA9D60FF9}"/>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902" name="Text Box 9" hidden="1">
          <a:extLst>
            <a:ext uri="{FF2B5EF4-FFF2-40B4-BE49-F238E27FC236}">
              <a16:creationId xmlns:a16="http://schemas.microsoft.com/office/drawing/2014/main" id="{0DEE5AC7-CAAB-412E-A954-F0DB9821642F}"/>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903" name="Text Box 9" hidden="1">
          <a:extLst>
            <a:ext uri="{FF2B5EF4-FFF2-40B4-BE49-F238E27FC236}">
              <a16:creationId xmlns:a16="http://schemas.microsoft.com/office/drawing/2014/main" id="{1BDB50D6-503F-449A-8E70-A70D3964B963}"/>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67213"/>
    <xdr:sp macro="" textlink="">
      <xdr:nvSpPr>
        <xdr:cNvPr id="1904" name="Text Box 9" hidden="1">
          <a:extLst>
            <a:ext uri="{FF2B5EF4-FFF2-40B4-BE49-F238E27FC236}">
              <a16:creationId xmlns:a16="http://schemas.microsoft.com/office/drawing/2014/main" id="{31228FB8-27F7-42C7-AF27-DADA6F40F54E}"/>
            </a:ext>
          </a:extLst>
        </xdr:cNvPr>
        <xdr:cNvSpPr txBox="1">
          <a:spLocks noChangeArrowheads="1"/>
        </xdr:cNvSpPr>
      </xdr:nvSpPr>
      <xdr:spPr bwMode="auto">
        <a:xfrm>
          <a:off x="6033679" y="1204912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64367"/>
    <xdr:sp macro="" textlink="">
      <xdr:nvSpPr>
        <xdr:cNvPr id="1905" name="Text Box 9" hidden="1">
          <a:extLst>
            <a:ext uri="{FF2B5EF4-FFF2-40B4-BE49-F238E27FC236}">
              <a16:creationId xmlns:a16="http://schemas.microsoft.com/office/drawing/2014/main" id="{7E5A5A4E-94CA-4A9D-AF32-9AF435D4348B}"/>
            </a:ext>
          </a:extLst>
        </xdr:cNvPr>
        <xdr:cNvSpPr txBox="1">
          <a:spLocks noChangeArrowheads="1"/>
        </xdr:cNvSpPr>
      </xdr:nvSpPr>
      <xdr:spPr bwMode="auto">
        <a:xfrm>
          <a:off x="6037489" y="1204912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68717"/>
    <xdr:sp macro="" textlink="">
      <xdr:nvSpPr>
        <xdr:cNvPr id="1906" name="Text Box 9" hidden="1">
          <a:extLst>
            <a:ext uri="{FF2B5EF4-FFF2-40B4-BE49-F238E27FC236}">
              <a16:creationId xmlns:a16="http://schemas.microsoft.com/office/drawing/2014/main" id="{42344339-F075-424B-9C5F-CFBC2BFF7522}"/>
            </a:ext>
          </a:extLst>
        </xdr:cNvPr>
        <xdr:cNvSpPr txBox="1">
          <a:spLocks noChangeArrowheads="1"/>
        </xdr:cNvSpPr>
      </xdr:nvSpPr>
      <xdr:spPr bwMode="auto">
        <a:xfrm>
          <a:off x="6037489" y="1204912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907" name="Text Box 9" hidden="1">
          <a:extLst>
            <a:ext uri="{FF2B5EF4-FFF2-40B4-BE49-F238E27FC236}">
              <a16:creationId xmlns:a16="http://schemas.microsoft.com/office/drawing/2014/main" id="{1AB707F3-EF41-4723-A6A6-82597AB7AE95}"/>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908" name="Text Box 9" hidden="1">
          <a:extLst>
            <a:ext uri="{FF2B5EF4-FFF2-40B4-BE49-F238E27FC236}">
              <a16:creationId xmlns:a16="http://schemas.microsoft.com/office/drawing/2014/main" id="{8A6F133D-2E69-439B-B0A3-1E7D9B2B3F24}"/>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909" name="Text Box 9" hidden="1">
          <a:extLst>
            <a:ext uri="{FF2B5EF4-FFF2-40B4-BE49-F238E27FC236}">
              <a16:creationId xmlns:a16="http://schemas.microsoft.com/office/drawing/2014/main" id="{71572621-9013-444C-AC55-CF809C24EFE6}"/>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910" name="Text Box 9" hidden="1">
          <a:extLst>
            <a:ext uri="{FF2B5EF4-FFF2-40B4-BE49-F238E27FC236}">
              <a16:creationId xmlns:a16="http://schemas.microsoft.com/office/drawing/2014/main" id="{BADB067B-3638-4630-82DB-3A84661FA55F}"/>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911" name="Text Box 9" hidden="1">
          <a:extLst>
            <a:ext uri="{FF2B5EF4-FFF2-40B4-BE49-F238E27FC236}">
              <a16:creationId xmlns:a16="http://schemas.microsoft.com/office/drawing/2014/main" id="{BA1BD64B-4DD1-481E-824B-5FBE3C44DB0D}"/>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67213"/>
    <xdr:sp macro="" textlink="">
      <xdr:nvSpPr>
        <xdr:cNvPr id="1912" name="Text Box 9" hidden="1">
          <a:extLst>
            <a:ext uri="{FF2B5EF4-FFF2-40B4-BE49-F238E27FC236}">
              <a16:creationId xmlns:a16="http://schemas.microsoft.com/office/drawing/2014/main" id="{CA4D955E-2964-45A9-8662-62FDEFF809D8}"/>
            </a:ext>
          </a:extLst>
        </xdr:cNvPr>
        <xdr:cNvSpPr txBox="1">
          <a:spLocks noChangeArrowheads="1"/>
        </xdr:cNvSpPr>
      </xdr:nvSpPr>
      <xdr:spPr bwMode="auto">
        <a:xfrm>
          <a:off x="6033679" y="1204912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64367"/>
    <xdr:sp macro="" textlink="">
      <xdr:nvSpPr>
        <xdr:cNvPr id="1913" name="Text Box 9" hidden="1">
          <a:extLst>
            <a:ext uri="{FF2B5EF4-FFF2-40B4-BE49-F238E27FC236}">
              <a16:creationId xmlns:a16="http://schemas.microsoft.com/office/drawing/2014/main" id="{58E6A3D8-C3DE-4462-A609-6ED143A715E0}"/>
            </a:ext>
          </a:extLst>
        </xdr:cNvPr>
        <xdr:cNvSpPr txBox="1">
          <a:spLocks noChangeArrowheads="1"/>
        </xdr:cNvSpPr>
      </xdr:nvSpPr>
      <xdr:spPr bwMode="auto">
        <a:xfrm>
          <a:off x="6037489" y="1204912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68717"/>
    <xdr:sp macro="" textlink="">
      <xdr:nvSpPr>
        <xdr:cNvPr id="1914" name="Text Box 9" hidden="1">
          <a:extLst>
            <a:ext uri="{FF2B5EF4-FFF2-40B4-BE49-F238E27FC236}">
              <a16:creationId xmlns:a16="http://schemas.microsoft.com/office/drawing/2014/main" id="{D38F0F69-AF2D-49E2-AE1C-48E17299B101}"/>
            </a:ext>
          </a:extLst>
        </xdr:cNvPr>
        <xdr:cNvSpPr txBox="1">
          <a:spLocks noChangeArrowheads="1"/>
        </xdr:cNvSpPr>
      </xdr:nvSpPr>
      <xdr:spPr bwMode="auto">
        <a:xfrm>
          <a:off x="6037489" y="1204912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915" name="Text Box 9" hidden="1">
          <a:extLst>
            <a:ext uri="{FF2B5EF4-FFF2-40B4-BE49-F238E27FC236}">
              <a16:creationId xmlns:a16="http://schemas.microsoft.com/office/drawing/2014/main" id="{2F6A3DEE-8009-4627-9CE7-FD8110D2AB14}"/>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916" name="Text Box 9" hidden="1">
          <a:extLst>
            <a:ext uri="{FF2B5EF4-FFF2-40B4-BE49-F238E27FC236}">
              <a16:creationId xmlns:a16="http://schemas.microsoft.com/office/drawing/2014/main" id="{AC1E5355-D261-4A95-92F5-227EC19D397E}"/>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60744"/>
    <xdr:sp macro="" textlink="">
      <xdr:nvSpPr>
        <xdr:cNvPr id="1917" name="Text Box 9" hidden="1">
          <a:extLst>
            <a:ext uri="{FF2B5EF4-FFF2-40B4-BE49-F238E27FC236}">
              <a16:creationId xmlns:a16="http://schemas.microsoft.com/office/drawing/2014/main" id="{9A1CEAB2-3913-4B58-A84A-AB0B497700CF}"/>
            </a:ext>
          </a:extLst>
        </xdr:cNvPr>
        <xdr:cNvSpPr txBox="1">
          <a:spLocks noChangeArrowheads="1"/>
        </xdr:cNvSpPr>
      </xdr:nvSpPr>
      <xdr:spPr bwMode="auto">
        <a:xfrm>
          <a:off x="6033679" y="120491250"/>
          <a:ext cx="79943"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21"/>
    <xdr:sp macro="" textlink="">
      <xdr:nvSpPr>
        <xdr:cNvPr id="1918" name="Text Box 9" hidden="1">
          <a:extLst>
            <a:ext uri="{FF2B5EF4-FFF2-40B4-BE49-F238E27FC236}">
              <a16:creationId xmlns:a16="http://schemas.microsoft.com/office/drawing/2014/main" id="{900A3516-ECF5-4244-8D2F-7716EDB12672}"/>
            </a:ext>
          </a:extLst>
        </xdr:cNvPr>
        <xdr:cNvSpPr txBox="1">
          <a:spLocks noChangeArrowheads="1"/>
        </xdr:cNvSpPr>
      </xdr:nvSpPr>
      <xdr:spPr bwMode="auto">
        <a:xfrm>
          <a:off x="6033679" y="1204912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21"/>
    <xdr:sp macro="" textlink="">
      <xdr:nvSpPr>
        <xdr:cNvPr id="1919" name="Text Box 9" hidden="1">
          <a:extLst>
            <a:ext uri="{FF2B5EF4-FFF2-40B4-BE49-F238E27FC236}">
              <a16:creationId xmlns:a16="http://schemas.microsoft.com/office/drawing/2014/main" id="{1005BF01-7426-4EFE-823D-CAE69181AD48}"/>
            </a:ext>
          </a:extLst>
        </xdr:cNvPr>
        <xdr:cNvSpPr txBox="1">
          <a:spLocks noChangeArrowheads="1"/>
        </xdr:cNvSpPr>
      </xdr:nvSpPr>
      <xdr:spPr bwMode="auto">
        <a:xfrm>
          <a:off x="6033679" y="1204912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57"/>
    <xdr:sp macro="" textlink="">
      <xdr:nvSpPr>
        <xdr:cNvPr id="1920" name="Text Box 9" hidden="1">
          <a:extLst>
            <a:ext uri="{FF2B5EF4-FFF2-40B4-BE49-F238E27FC236}">
              <a16:creationId xmlns:a16="http://schemas.microsoft.com/office/drawing/2014/main" id="{B9ABA3C4-4739-4681-9B84-8E8969C7A18F}"/>
            </a:ext>
          </a:extLst>
        </xdr:cNvPr>
        <xdr:cNvSpPr txBox="1">
          <a:spLocks noChangeArrowheads="1"/>
        </xdr:cNvSpPr>
      </xdr:nvSpPr>
      <xdr:spPr bwMode="auto">
        <a:xfrm>
          <a:off x="6033679" y="120491250"/>
          <a:ext cx="61113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921" name="Text Box 9" hidden="1">
          <a:extLst>
            <a:ext uri="{FF2B5EF4-FFF2-40B4-BE49-F238E27FC236}">
              <a16:creationId xmlns:a16="http://schemas.microsoft.com/office/drawing/2014/main" id="{13C62D40-A697-4E6A-9C18-4A248FBB8CAF}"/>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922" name="Text Box 9" hidden="1">
          <a:extLst>
            <a:ext uri="{FF2B5EF4-FFF2-40B4-BE49-F238E27FC236}">
              <a16:creationId xmlns:a16="http://schemas.microsoft.com/office/drawing/2014/main" id="{72B751BE-C3A7-463E-895C-8E750813B72D}"/>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21"/>
    <xdr:sp macro="" textlink="">
      <xdr:nvSpPr>
        <xdr:cNvPr id="1923" name="Text Box 9" hidden="1">
          <a:extLst>
            <a:ext uri="{FF2B5EF4-FFF2-40B4-BE49-F238E27FC236}">
              <a16:creationId xmlns:a16="http://schemas.microsoft.com/office/drawing/2014/main" id="{0B1D2238-5C8A-4DB3-923A-94BC5E567738}"/>
            </a:ext>
          </a:extLst>
        </xdr:cNvPr>
        <xdr:cNvSpPr txBox="1">
          <a:spLocks noChangeArrowheads="1"/>
        </xdr:cNvSpPr>
      </xdr:nvSpPr>
      <xdr:spPr bwMode="auto">
        <a:xfrm>
          <a:off x="6033679" y="1204912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21"/>
    <xdr:sp macro="" textlink="">
      <xdr:nvSpPr>
        <xdr:cNvPr id="1924" name="Text Box 9" hidden="1">
          <a:extLst>
            <a:ext uri="{FF2B5EF4-FFF2-40B4-BE49-F238E27FC236}">
              <a16:creationId xmlns:a16="http://schemas.microsoft.com/office/drawing/2014/main" id="{E02780CA-C823-4398-ADB9-0CF96715DA3C}"/>
            </a:ext>
          </a:extLst>
        </xdr:cNvPr>
        <xdr:cNvSpPr txBox="1">
          <a:spLocks noChangeArrowheads="1"/>
        </xdr:cNvSpPr>
      </xdr:nvSpPr>
      <xdr:spPr bwMode="auto">
        <a:xfrm>
          <a:off x="6033679" y="120491250"/>
          <a:ext cx="611135" cy="12452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24557"/>
    <xdr:sp macro="" textlink="">
      <xdr:nvSpPr>
        <xdr:cNvPr id="1925" name="Text Box 9" hidden="1">
          <a:extLst>
            <a:ext uri="{FF2B5EF4-FFF2-40B4-BE49-F238E27FC236}">
              <a16:creationId xmlns:a16="http://schemas.microsoft.com/office/drawing/2014/main" id="{87D6B887-BD94-4FFE-8CFA-1F47342AE4E4}"/>
            </a:ext>
          </a:extLst>
        </xdr:cNvPr>
        <xdr:cNvSpPr txBox="1">
          <a:spLocks noChangeArrowheads="1"/>
        </xdr:cNvSpPr>
      </xdr:nvSpPr>
      <xdr:spPr bwMode="auto">
        <a:xfrm>
          <a:off x="6033679" y="120491250"/>
          <a:ext cx="611135" cy="1245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926" name="Text Box 9" hidden="1">
          <a:extLst>
            <a:ext uri="{FF2B5EF4-FFF2-40B4-BE49-F238E27FC236}">
              <a16:creationId xmlns:a16="http://schemas.microsoft.com/office/drawing/2014/main" id="{74BC60D3-0099-4BD9-A80C-93EF52AE71EA}"/>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67213"/>
    <xdr:sp macro="" textlink="">
      <xdr:nvSpPr>
        <xdr:cNvPr id="1927" name="Text Box 9" hidden="1">
          <a:extLst>
            <a:ext uri="{FF2B5EF4-FFF2-40B4-BE49-F238E27FC236}">
              <a16:creationId xmlns:a16="http://schemas.microsoft.com/office/drawing/2014/main" id="{02BC28B1-76B6-42F9-B34B-0708A0423936}"/>
            </a:ext>
          </a:extLst>
        </xdr:cNvPr>
        <xdr:cNvSpPr txBox="1">
          <a:spLocks noChangeArrowheads="1"/>
        </xdr:cNvSpPr>
      </xdr:nvSpPr>
      <xdr:spPr bwMode="auto">
        <a:xfrm>
          <a:off x="6033679" y="1204912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60744"/>
    <xdr:sp macro="" textlink="">
      <xdr:nvSpPr>
        <xdr:cNvPr id="1928" name="Text Box 9" hidden="1">
          <a:extLst>
            <a:ext uri="{FF2B5EF4-FFF2-40B4-BE49-F238E27FC236}">
              <a16:creationId xmlns:a16="http://schemas.microsoft.com/office/drawing/2014/main" id="{4EEDDB5C-FDF8-44AA-BB6D-BDC915A4FE1D}"/>
            </a:ext>
          </a:extLst>
        </xdr:cNvPr>
        <xdr:cNvSpPr txBox="1">
          <a:spLocks noChangeArrowheads="1"/>
        </xdr:cNvSpPr>
      </xdr:nvSpPr>
      <xdr:spPr bwMode="auto">
        <a:xfrm>
          <a:off x="6033679" y="120491250"/>
          <a:ext cx="79943" cy="16074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60970"/>
    <xdr:sp macro="" textlink="">
      <xdr:nvSpPr>
        <xdr:cNvPr id="1929" name="Text Box 9" hidden="1">
          <a:extLst>
            <a:ext uri="{FF2B5EF4-FFF2-40B4-BE49-F238E27FC236}">
              <a16:creationId xmlns:a16="http://schemas.microsoft.com/office/drawing/2014/main" id="{877BDCCA-A723-43F7-82F9-D65D54025562}"/>
            </a:ext>
          </a:extLst>
        </xdr:cNvPr>
        <xdr:cNvSpPr txBox="1">
          <a:spLocks noChangeArrowheads="1"/>
        </xdr:cNvSpPr>
      </xdr:nvSpPr>
      <xdr:spPr bwMode="auto">
        <a:xfrm>
          <a:off x="6033679" y="120491250"/>
          <a:ext cx="79943" cy="1533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64367"/>
    <xdr:sp macro="" textlink="">
      <xdr:nvSpPr>
        <xdr:cNvPr id="1930" name="Text Box 9" hidden="1">
          <a:extLst>
            <a:ext uri="{FF2B5EF4-FFF2-40B4-BE49-F238E27FC236}">
              <a16:creationId xmlns:a16="http://schemas.microsoft.com/office/drawing/2014/main" id="{7327E67C-E000-4BB2-AD70-297FC3B7BDF2}"/>
            </a:ext>
          </a:extLst>
        </xdr:cNvPr>
        <xdr:cNvSpPr txBox="1">
          <a:spLocks noChangeArrowheads="1"/>
        </xdr:cNvSpPr>
      </xdr:nvSpPr>
      <xdr:spPr bwMode="auto">
        <a:xfrm>
          <a:off x="6037489" y="1204912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68717"/>
    <xdr:sp macro="" textlink="">
      <xdr:nvSpPr>
        <xdr:cNvPr id="1931" name="Text Box 9" hidden="1">
          <a:extLst>
            <a:ext uri="{FF2B5EF4-FFF2-40B4-BE49-F238E27FC236}">
              <a16:creationId xmlns:a16="http://schemas.microsoft.com/office/drawing/2014/main" id="{3C2B0336-6335-428E-896D-764406E7FAB1}"/>
            </a:ext>
          </a:extLst>
        </xdr:cNvPr>
        <xdr:cNvSpPr txBox="1">
          <a:spLocks noChangeArrowheads="1"/>
        </xdr:cNvSpPr>
      </xdr:nvSpPr>
      <xdr:spPr bwMode="auto">
        <a:xfrm>
          <a:off x="6037489" y="1204912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932" name="Text Box 9" hidden="1">
          <a:extLst>
            <a:ext uri="{FF2B5EF4-FFF2-40B4-BE49-F238E27FC236}">
              <a16:creationId xmlns:a16="http://schemas.microsoft.com/office/drawing/2014/main" id="{81517E7B-4E86-41AD-9E8E-FB74DF1FAD4C}"/>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933" name="Text Box 9" hidden="1">
          <a:extLst>
            <a:ext uri="{FF2B5EF4-FFF2-40B4-BE49-F238E27FC236}">
              <a16:creationId xmlns:a16="http://schemas.microsoft.com/office/drawing/2014/main" id="{F78FE539-6408-4039-B770-15D5B2093C47}"/>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934" name="Text Box 9" hidden="1">
          <a:extLst>
            <a:ext uri="{FF2B5EF4-FFF2-40B4-BE49-F238E27FC236}">
              <a16:creationId xmlns:a16="http://schemas.microsoft.com/office/drawing/2014/main" id="{C56187FB-C463-4221-8165-4374CD7D2A87}"/>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935" name="Text Box 9" hidden="1">
          <a:extLst>
            <a:ext uri="{FF2B5EF4-FFF2-40B4-BE49-F238E27FC236}">
              <a16:creationId xmlns:a16="http://schemas.microsoft.com/office/drawing/2014/main" id="{21055067-804F-4175-BC39-7C1EC76BC313}"/>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936" name="Text Box 9" hidden="1">
          <a:extLst>
            <a:ext uri="{FF2B5EF4-FFF2-40B4-BE49-F238E27FC236}">
              <a16:creationId xmlns:a16="http://schemas.microsoft.com/office/drawing/2014/main" id="{F22399EE-F15B-4542-8514-625B020A5664}"/>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67213"/>
    <xdr:sp macro="" textlink="">
      <xdr:nvSpPr>
        <xdr:cNvPr id="1937" name="Text Box 9" hidden="1">
          <a:extLst>
            <a:ext uri="{FF2B5EF4-FFF2-40B4-BE49-F238E27FC236}">
              <a16:creationId xmlns:a16="http://schemas.microsoft.com/office/drawing/2014/main" id="{0D9798A1-D3B7-4086-AA1A-BB08888F2D73}"/>
            </a:ext>
          </a:extLst>
        </xdr:cNvPr>
        <xdr:cNvSpPr txBox="1">
          <a:spLocks noChangeArrowheads="1"/>
        </xdr:cNvSpPr>
      </xdr:nvSpPr>
      <xdr:spPr bwMode="auto">
        <a:xfrm>
          <a:off x="6033679" y="1204912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64367"/>
    <xdr:sp macro="" textlink="">
      <xdr:nvSpPr>
        <xdr:cNvPr id="1938" name="Text Box 9" hidden="1">
          <a:extLst>
            <a:ext uri="{FF2B5EF4-FFF2-40B4-BE49-F238E27FC236}">
              <a16:creationId xmlns:a16="http://schemas.microsoft.com/office/drawing/2014/main" id="{D011DC94-5707-4603-9379-E09B9EE5430A}"/>
            </a:ext>
          </a:extLst>
        </xdr:cNvPr>
        <xdr:cNvSpPr txBox="1">
          <a:spLocks noChangeArrowheads="1"/>
        </xdr:cNvSpPr>
      </xdr:nvSpPr>
      <xdr:spPr bwMode="auto">
        <a:xfrm>
          <a:off x="6037489" y="1204912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68717"/>
    <xdr:sp macro="" textlink="">
      <xdr:nvSpPr>
        <xdr:cNvPr id="1939" name="Text Box 9" hidden="1">
          <a:extLst>
            <a:ext uri="{FF2B5EF4-FFF2-40B4-BE49-F238E27FC236}">
              <a16:creationId xmlns:a16="http://schemas.microsoft.com/office/drawing/2014/main" id="{A74A97B3-E109-48E3-BCAA-1CD00EE877F3}"/>
            </a:ext>
          </a:extLst>
        </xdr:cNvPr>
        <xdr:cNvSpPr txBox="1">
          <a:spLocks noChangeArrowheads="1"/>
        </xdr:cNvSpPr>
      </xdr:nvSpPr>
      <xdr:spPr bwMode="auto">
        <a:xfrm>
          <a:off x="6037489" y="1204912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940" name="Text Box 9" hidden="1">
          <a:extLst>
            <a:ext uri="{FF2B5EF4-FFF2-40B4-BE49-F238E27FC236}">
              <a16:creationId xmlns:a16="http://schemas.microsoft.com/office/drawing/2014/main" id="{EE9A970A-EBC0-4FCE-9FE3-BA7BA1462D86}"/>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941" name="Text Box 9" hidden="1">
          <a:extLst>
            <a:ext uri="{FF2B5EF4-FFF2-40B4-BE49-F238E27FC236}">
              <a16:creationId xmlns:a16="http://schemas.microsoft.com/office/drawing/2014/main" id="{2F5F3F74-FFA9-4FE8-8747-4945DCAA56F2}"/>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942" name="Text Box 9" hidden="1">
          <a:extLst>
            <a:ext uri="{FF2B5EF4-FFF2-40B4-BE49-F238E27FC236}">
              <a16:creationId xmlns:a16="http://schemas.microsoft.com/office/drawing/2014/main" id="{4D21B688-CAD2-4105-B4F1-4722EFAA7641}"/>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943" name="Text Box 9" hidden="1">
          <a:extLst>
            <a:ext uri="{FF2B5EF4-FFF2-40B4-BE49-F238E27FC236}">
              <a16:creationId xmlns:a16="http://schemas.microsoft.com/office/drawing/2014/main" id="{18197963-1C24-4BA1-BFB6-536C36684CBA}"/>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944" name="Text Box 9" hidden="1">
          <a:extLst>
            <a:ext uri="{FF2B5EF4-FFF2-40B4-BE49-F238E27FC236}">
              <a16:creationId xmlns:a16="http://schemas.microsoft.com/office/drawing/2014/main" id="{E5B4DF8F-7443-41D7-ACFC-0E4E4A4DB99F}"/>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67213"/>
    <xdr:sp macro="" textlink="">
      <xdr:nvSpPr>
        <xdr:cNvPr id="1945" name="Text Box 9" hidden="1">
          <a:extLst>
            <a:ext uri="{FF2B5EF4-FFF2-40B4-BE49-F238E27FC236}">
              <a16:creationId xmlns:a16="http://schemas.microsoft.com/office/drawing/2014/main" id="{E4D771FE-0EC8-4EB0-99BD-11DC91A5CE86}"/>
            </a:ext>
          </a:extLst>
        </xdr:cNvPr>
        <xdr:cNvSpPr txBox="1">
          <a:spLocks noChangeArrowheads="1"/>
        </xdr:cNvSpPr>
      </xdr:nvSpPr>
      <xdr:spPr bwMode="auto">
        <a:xfrm>
          <a:off x="6033679" y="1204912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64367"/>
    <xdr:sp macro="" textlink="">
      <xdr:nvSpPr>
        <xdr:cNvPr id="1946" name="Text Box 9" hidden="1">
          <a:extLst>
            <a:ext uri="{FF2B5EF4-FFF2-40B4-BE49-F238E27FC236}">
              <a16:creationId xmlns:a16="http://schemas.microsoft.com/office/drawing/2014/main" id="{3303D12A-3685-485B-9C9B-C08A2AB727E5}"/>
            </a:ext>
          </a:extLst>
        </xdr:cNvPr>
        <xdr:cNvSpPr txBox="1">
          <a:spLocks noChangeArrowheads="1"/>
        </xdr:cNvSpPr>
      </xdr:nvSpPr>
      <xdr:spPr bwMode="auto">
        <a:xfrm>
          <a:off x="6037489" y="1204912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68717"/>
    <xdr:sp macro="" textlink="">
      <xdr:nvSpPr>
        <xdr:cNvPr id="1947" name="Text Box 9" hidden="1">
          <a:extLst>
            <a:ext uri="{FF2B5EF4-FFF2-40B4-BE49-F238E27FC236}">
              <a16:creationId xmlns:a16="http://schemas.microsoft.com/office/drawing/2014/main" id="{9DC7E2BC-D519-45E5-9022-3EED0B18F32F}"/>
            </a:ext>
          </a:extLst>
        </xdr:cNvPr>
        <xdr:cNvSpPr txBox="1">
          <a:spLocks noChangeArrowheads="1"/>
        </xdr:cNvSpPr>
      </xdr:nvSpPr>
      <xdr:spPr bwMode="auto">
        <a:xfrm>
          <a:off x="6037489" y="1204912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948" name="Text Box 9" hidden="1">
          <a:extLst>
            <a:ext uri="{FF2B5EF4-FFF2-40B4-BE49-F238E27FC236}">
              <a16:creationId xmlns:a16="http://schemas.microsoft.com/office/drawing/2014/main" id="{94026D8A-5113-40D1-81C6-CC831AD75CBE}"/>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949" name="Text Box 9" hidden="1">
          <a:extLst>
            <a:ext uri="{FF2B5EF4-FFF2-40B4-BE49-F238E27FC236}">
              <a16:creationId xmlns:a16="http://schemas.microsoft.com/office/drawing/2014/main" id="{943C5D73-74E3-40E4-97A6-3B1AA442EC40}"/>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474"/>
    <xdr:sp macro="" textlink="">
      <xdr:nvSpPr>
        <xdr:cNvPr id="1950" name="Text Box 9" hidden="1">
          <a:extLst>
            <a:ext uri="{FF2B5EF4-FFF2-40B4-BE49-F238E27FC236}">
              <a16:creationId xmlns:a16="http://schemas.microsoft.com/office/drawing/2014/main" id="{EFAC8B0B-03F9-4939-9712-528EEB5269D7}"/>
            </a:ext>
          </a:extLst>
        </xdr:cNvPr>
        <xdr:cNvSpPr txBox="1">
          <a:spLocks noChangeArrowheads="1"/>
        </xdr:cNvSpPr>
      </xdr:nvSpPr>
      <xdr:spPr bwMode="auto">
        <a:xfrm>
          <a:off x="6037489" y="120491250"/>
          <a:ext cx="89508" cy="29136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90031"/>
    <xdr:sp macro="" textlink="">
      <xdr:nvSpPr>
        <xdr:cNvPr id="1951" name="Text Box 9" hidden="1">
          <a:extLst>
            <a:ext uri="{FF2B5EF4-FFF2-40B4-BE49-F238E27FC236}">
              <a16:creationId xmlns:a16="http://schemas.microsoft.com/office/drawing/2014/main" id="{1ABFEC7E-FA90-4420-9F77-9D65F9543139}"/>
            </a:ext>
          </a:extLst>
        </xdr:cNvPr>
        <xdr:cNvSpPr txBox="1">
          <a:spLocks noChangeArrowheads="1"/>
        </xdr:cNvSpPr>
      </xdr:nvSpPr>
      <xdr:spPr bwMode="auto">
        <a:xfrm>
          <a:off x="6037489" y="120491250"/>
          <a:ext cx="89508" cy="382383"/>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90767"/>
    <xdr:sp macro="" textlink="">
      <xdr:nvSpPr>
        <xdr:cNvPr id="1952" name="Text Box 9" hidden="1">
          <a:extLst>
            <a:ext uri="{FF2B5EF4-FFF2-40B4-BE49-F238E27FC236}">
              <a16:creationId xmlns:a16="http://schemas.microsoft.com/office/drawing/2014/main" id="{EC9DB1A2-303E-4DD3-9AD6-D9FEE85B524C}"/>
            </a:ext>
          </a:extLst>
        </xdr:cNvPr>
        <xdr:cNvSpPr txBox="1">
          <a:spLocks noChangeArrowheads="1"/>
        </xdr:cNvSpPr>
      </xdr:nvSpPr>
      <xdr:spPr bwMode="auto">
        <a:xfrm>
          <a:off x="6033679" y="120491250"/>
          <a:ext cx="75546" cy="3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67213"/>
    <xdr:sp macro="" textlink="">
      <xdr:nvSpPr>
        <xdr:cNvPr id="1953" name="Text Box 9" hidden="1">
          <a:extLst>
            <a:ext uri="{FF2B5EF4-FFF2-40B4-BE49-F238E27FC236}">
              <a16:creationId xmlns:a16="http://schemas.microsoft.com/office/drawing/2014/main" id="{95A0B322-2804-4E8B-8A7D-B87D5D469088}"/>
            </a:ext>
          </a:extLst>
        </xdr:cNvPr>
        <xdr:cNvSpPr txBox="1">
          <a:spLocks noChangeArrowheads="1"/>
        </xdr:cNvSpPr>
      </xdr:nvSpPr>
      <xdr:spPr bwMode="auto">
        <a:xfrm>
          <a:off x="6033679" y="120491250"/>
          <a:ext cx="78166" cy="2672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64367"/>
    <xdr:sp macro="" textlink="">
      <xdr:nvSpPr>
        <xdr:cNvPr id="1954" name="Text Box 9" hidden="1">
          <a:extLst>
            <a:ext uri="{FF2B5EF4-FFF2-40B4-BE49-F238E27FC236}">
              <a16:creationId xmlns:a16="http://schemas.microsoft.com/office/drawing/2014/main" id="{7886BCFD-69D8-46ED-BCB8-4D2951110174}"/>
            </a:ext>
          </a:extLst>
        </xdr:cNvPr>
        <xdr:cNvSpPr txBox="1">
          <a:spLocks noChangeArrowheads="1"/>
        </xdr:cNvSpPr>
      </xdr:nvSpPr>
      <xdr:spPr bwMode="auto">
        <a:xfrm>
          <a:off x="6037489" y="120491250"/>
          <a:ext cx="85871" cy="2643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68717"/>
    <xdr:sp macro="" textlink="">
      <xdr:nvSpPr>
        <xdr:cNvPr id="1955" name="Text Box 9" hidden="1">
          <a:extLst>
            <a:ext uri="{FF2B5EF4-FFF2-40B4-BE49-F238E27FC236}">
              <a16:creationId xmlns:a16="http://schemas.microsoft.com/office/drawing/2014/main" id="{5858A7C8-3729-4185-B6A0-0413F4B0E79A}"/>
            </a:ext>
          </a:extLst>
        </xdr:cNvPr>
        <xdr:cNvSpPr txBox="1">
          <a:spLocks noChangeArrowheads="1"/>
        </xdr:cNvSpPr>
      </xdr:nvSpPr>
      <xdr:spPr bwMode="auto">
        <a:xfrm>
          <a:off x="6037489" y="120491250"/>
          <a:ext cx="85871" cy="3685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43715"/>
    <xdr:sp macro="" textlink="">
      <xdr:nvSpPr>
        <xdr:cNvPr id="1956" name="Text Box 9" hidden="1">
          <a:extLst>
            <a:ext uri="{FF2B5EF4-FFF2-40B4-BE49-F238E27FC236}">
              <a16:creationId xmlns:a16="http://schemas.microsoft.com/office/drawing/2014/main" id="{3DF7ABE9-43B0-4968-9B23-1F4582AC7284}"/>
            </a:ext>
          </a:extLst>
        </xdr:cNvPr>
        <xdr:cNvSpPr txBox="1">
          <a:spLocks noChangeArrowheads="1"/>
        </xdr:cNvSpPr>
      </xdr:nvSpPr>
      <xdr:spPr bwMode="auto">
        <a:xfrm>
          <a:off x="6033679" y="120491250"/>
          <a:ext cx="80726" cy="35135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45992"/>
    <xdr:sp macro="" textlink="">
      <xdr:nvSpPr>
        <xdr:cNvPr id="1957" name="Text Box 9" hidden="1">
          <a:extLst>
            <a:ext uri="{FF2B5EF4-FFF2-40B4-BE49-F238E27FC236}">
              <a16:creationId xmlns:a16="http://schemas.microsoft.com/office/drawing/2014/main" id="{35FD3964-A995-4F08-B0CD-531DD791DFD5}"/>
            </a:ext>
          </a:extLst>
        </xdr:cNvPr>
        <xdr:cNvSpPr txBox="1">
          <a:spLocks noChangeArrowheads="1"/>
        </xdr:cNvSpPr>
      </xdr:nvSpPr>
      <xdr:spPr bwMode="auto">
        <a:xfrm>
          <a:off x="6033679" y="120491250"/>
          <a:ext cx="83592" cy="24575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1958" name="Text Box 9" hidden="1">
          <a:extLst>
            <a:ext uri="{FF2B5EF4-FFF2-40B4-BE49-F238E27FC236}">
              <a16:creationId xmlns:a16="http://schemas.microsoft.com/office/drawing/2014/main" id="{D076D893-43D7-44CB-868B-F274F4D06458}"/>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1959" name="Text Box 9" hidden="1">
          <a:extLst>
            <a:ext uri="{FF2B5EF4-FFF2-40B4-BE49-F238E27FC236}">
              <a16:creationId xmlns:a16="http://schemas.microsoft.com/office/drawing/2014/main" id="{0D3E0E9B-E70B-4940-BF12-62793C7182F9}"/>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1960" name="Text Box 9" hidden="1">
          <a:extLst>
            <a:ext uri="{FF2B5EF4-FFF2-40B4-BE49-F238E27FC236}">
              <a16:creationId xmlns:a16="http://schemas.microsoft.com/office/drawing/2014/main" id="{9E879914-4185-470C-A5B2-1C27FC0F75E4}"/>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43718" cy="218152"/>
    <xdr:sp macro="" textlink="">
      <xdr:nvSpPr>
        <xdr:cNvPr id="1961" name="Text Box 9" hidden="1">
          <a:extLst>
            <a:ext uri="{FF2B5EF4-FFF2-40B4-BE49-F238E27FC236}">
              <a16:creationId xmlns:a16="http://schemas.microsoft.com/office/drawing/2014/main" id="{C28A2AA3-68AC-497A-A1E2-1DBCCDC91441}"/>
            </a:ext>
          </a:extLst>
        </xdr:cNvPr>
        <xdr:cNvSpPr txBox="1">
          <a:spLocks noChangeArrowheads="1"/>
        </xdr:cNvSpPr>
      </xdr:nvSpPr>
      <xdr:spPr bwMode="auto">
        <a:xfrm>
          <a:off x="6797040" y="50834925"/>
          <a:ext cx="52462"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3983" cy="221166"/>
    <xdr:sp macro="" textlink="">
      <xdr:nvSpPr>
        <xdr:cNvPr id="1962" name="Text Box 9" hidden="1">
          <a:extLst>
            <a:ext uri="{FF2B5EF4-FFF2-40B4-BE49-F238E27FC236}">
              <a16:creationId xmlns:a16="http://schemas.microsoft.com/office/drawing/2014/main" id="{676B1930-684E-49D2-8DDA-F48A524E2BFB}"/>
            </a:ext>
          </a:extLst>
        </xdr:cNvPr>
        <xdr:cNvSpPr txBox="1">
          <a:spLocks noChangeArrowheads="1"/>
        </xdr:cNvSpPr>
      </xdr:nvSpPr>
      <xdr:spPr bwMode="auto">
        <a:xfrm>
          <a:off x="6781800" y="50834925"/>
          <a:ext cx="93314" cy="2755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09499"/>
    <xdr:sp macro="" textlink="">
      <xdr:nvSpPr>
        <xdr:cNvPr id="1963" name="Text Box 9" hidden="1">
          <a:extLst>
            <a:ext uri="{FF2B5EF4-FFF2-40B4-BE49-F238E27FC236}">
              <a16:creationId xmlns:a16="http://schemas.microsoft.com/office/drawing/2014/main" id="{11ED5AC6-F386-43DD-B6CB-884B4EB98159}"/>
            </a:ext>
          </a:extLst>
        </xdr:cNvPr>
        <xdr:cNvSpPr txBox="1">
          <a:spLocks noChangeArrowheads="1"/>
        </xdr:cNvSpPr>
      </xdr:nvSpPr>
      <xdr:spPr bwMode="auto">
        <a:xfrm>
          <a:off x="6781800" y="50834925"/>
          <a:ext cx="85871" cy="3734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1964" name="Text Box 9" hidden="1">
          <a:extLst>
            <a:ext uri="{FF2B5EF4-FFF2-40B4-BE49-F238E27FC236}">
              <a16:creationId xmlns:a16="http://schemas.microsoft.com/office/drawing/2014/main" id="{2F0EA7EB-8409-4A51-A0FA-0229CF9DAFF9}"/>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1965" name="Text Box 9" hidden="1">
          <a:extLst>
            <a:ext uri="{FF2B5EF4-FFF2-40B4-BE49-F238E27FC236}">
              <a16:creationId xmlns:a16="http://schemas.microsoft.com/office/drawing/2014/main" id="{22818C9F-C3ED-485D-815C-66E140F0B293}"/>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57231"/>
    <xdr:sp macro="" textlink="">
      <xdr:nvSpPr>
        <xdr:cNvPr id="1966" name="Text Box 9" hidden="1">
          <a:extLst>
            <a:ext uri="{FF2B5EF4-FFF2-40B4-BE49-F238E27FC236}">
              <a16:creationId xmlns:a16="http://schemas.microsoft.com/office/drawing/2014/main" id="{ED02D60F-D510-48A4-A7EB-78194BDAC550}"/>
            </a:ext>
          </a:extLst>
        </xdr:cNvPr>
        <xdr:cNvSpPr txBox="1">
          <a:spLocks noChangeArrowheads="1"/>
        </xdr:cNvSpPr>
      </xdr:nvSpPr>
      <xdr:spPr bwMode="auto">
        <a:xfrm>
          <a:off x="6797040" y="50834925"/>
          <a:ext cx="79943"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16828"/>
    <xdr:sp macro="" textlink="">
      <xdr:nvSpPr>
        <xdr:cNvPr id="1967" name="Text Box 9" hidden="1">
          <a:extLst>
            <a:ext uri="{FF2B5EF4-FFF2-40B4-BE49-F238E27FC236}">
              <a16:creationId xmlns:a16="http://schemas.microsoft.com/office/drawing/2014/main" id="{73710D36-08E7-4F93-B8A7-6DFA005F1325}"/>
            </a:ext>
          </a:extLst>
        </xdr:cNvPr>
        <xdr:cNvSpPr txBox="1">
          <a:spLocks noChangeArrowheads="1"/>
        </xdr:cNvSpPr>
      </xdr:nvSpPr>
      <xdr:spPr bwMode="auto">
        <a:xfrm>
          <a:off x="6797040" y="50834925"/>
          <a:ext cx="611135" cy="1460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16828"/>
    <xdr:sp macro="" textlink="">
      <xdr:nvSpPr>
        <xdr:cNvPr id="1968" name="Text Box 9" hidden="1">
          <a:extLst>
            <a:ext uri="{FF2B5EF4-FFF2-40B4-BE49-F238E27FC236}">
              <a16:creationId xmlns:a16="http://schemas.microsoft.com/office/drawing/2014/main" id="{86BF56B9-FD4F-4C24-AC38-69642FFCCF76}"/>
            </a:ext>
          </a:extLst>
        </xdr:cNvPr>
        <xdr:cNvSpPr txBox="1">
          <a:spLocks noChangeArrowheads="1"/>
        </xdr:cNvSpPr>
      </xdr:nvSpPr>
      <xdr:spPr bwMode="auto">
        <a:xfrm>
          <a:off x="6797040" y="50834925"/>
          <a:ext cx="611135" cy="1460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16859"/>
    <xdr:sp macro="" textlink="">
      <xdr:nvSpPr>
        <xdr:cNvPr id="1969" name="Text Box 9" hidden="1">
          <a:extLst>
            <a:ext uri="{FF2B5EF4-FFF2-40B4-BE49-F238E27FC236}">
              <a16:creationId xmlns:a16="http://schemas.microsoft.com/office/drawing/2014/main" id="{B55F5D24-78A3-4455-8081-FCE5A903A13A}"/>
            </a:ext>
          </a:extLst>
        </xdr:cNvPr>
        <xdr:cNvSpPr txBox="1">
          <a:spLocks noChangeArrowheads="1"/>
        </xdr:cNvSpPr>
      </xdr:nvSpPr>
      <xdr:spPr bwMode="auto">
        <a:xfrm>
          <a:off x="6797040" y="50834925"/>
          <a:ext cx="611135" cy="1460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1970" name="Text Box 9" hidden="1">
          <a:extLst>
            <a:ext uri="{FF2B5EF4-FFF2-40B4-BE49-F238E27FC236}">
              <a16:creationId xmlns:a16="http://schemas.microsoft.com/office/drawing/2014/main" id="{3A546506-1587-43CE-B750-EB8E57870DED}"/>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1971" name="Text Box 9" hidden="1">
          <a:extLst>
            <a:ext uri="{FF2B5EF4-FFF2-40B4-BE49-F238E27FC236}">
              <a16:creationId xmlns:a16="http://schemas.microsoft.com/office/drawing/2014/main" id="{CBE8EE33-E12F-4127-8131-32E9B49CAC4A}"/>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16828"/>
    <xdr:sp macro="" textlink="">
      <xdr:nvSpPr>
        <xdr:cNvPr id="1972" name="Text Box 9" hidden="1">
          <a:extLst>
            <a:ext uri="{FF2B5EF4-FFF2-40B4-BE49-F238E27FC236}">
              <a16:creationId xmlns:a16="http://schemas.microsoft.com/office/drawing/2014/main" id="{D5670D2F-712C-4EBA-AC40-4C33642FA839}"/>
            </a:ext>
          </a:extLst>
        </xdr:cNvPr>
        <xdr:cNvSpPr txBox="1">
          <a:spLocks noChangeArrowheads="1"/>
        </xdr:cNvSpPr>
      </xdr:nvSpPr>
      <xdr:spPr bwMode="auto">
        <a:xfrm>
          <a:off x="6797040" y="50834925"/>
          <a:ext cx="611135" cy="1460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16828"/>
    <xdr:sp macro="" textlink="">
      <xdr:nvSpPr>
        <xdr:cNvPr id="1973" name="Text Box 9" hidden="1">
          <a:extLst>
            <a:ext uri="{FF2B5EF4-FFF2-40B4-BE49-F238E27FC236}">
              <a16:creationId xmlns:a16="http://schemas.microsoft.com/office/drawing/2014/main" id="{69944885-BB42-4F2C-B238-FB519A284EBD}"/>
            </a:ext>
          </a:extLst>
        </xdr:cNvPr>
        <xdr:cNvSpPr txBox="1">
          <a:spLocks noChangeArrowheads="1"/>
        </xdr:cNvSpPr>
      </xdr:nvSpPr>
      <xdr:spPr bwMode="auto">
        <a:xfrm>
          <a:off x="6797040" y="50834925"/>
          <a:ext cx="611135" cy="1460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116859"/>
    <xdr:sp macro="" textlink="">
      <xdr:nvSpPr>
        <xdr:cNvPr id="1974" name="Text Box 9" hidden="1">
          <a:extLst>
            <a:ext uri="{FF2B5EF4-FFF2-40B4-BE49-F238E27FC236}">
              <a16:creationId xmlns:a16="http://schemas.microsoft.com/office/drawing/2014/main" id="{DBCBC9E8-97B2-4F2E-9EE5-0372267CB460}"/>
            </a:ext>
          </a:extLst>
        </xdr:cNvPr>
        <xdr:cNvSpPr txBox="1">
          <a:spLocks noChangeArrowheads="1"/>
        </xdr:cNvSpPr>
      </xdr:nvSpPr>
      <xdr:spPr bwMode="auto">
        <a:xfrm>
          <a:off x="6797040" y="50834925"/>
          <a:ext cx="611135" cy="14604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1975" name="Text Box 9" hidden="1">
          <a:extLst>
            <a:ext uri="{FF2B5EF4-FFF2-40B4-BE49-F238E27FC236}">
              <a16:creationId xmlns:a16="http://schemas.microsoft.com/office/drawing/2014/main" id="{A5B50911-FC1B-4BBD-A6F1-BDECB76294F6}"/>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43718" cy="218152"/>
    <xdr:sp macro="" textlink="">
      <xdr:nvSpPr>
        <xdr:cNvPr id="1976" name="Text Box 9" hidden="1">
          <a:extLst>
            <a:ext uri="{FF2B5EF4-FFF2-40B4-BE49-F238E27FC236}">
              <a16:creationId xmlns:a16="http://schemas.microsoft.com/office/drawing/2014/main" id="{EE43EA4E-AE10-415A-A8FC-69D499221FC3}"/>
            </a:ext>
          </a:extLst>
        </xdr:cNvPr>
        <xdr:cNvSpPr txBox="1">
          <a:spLocks noChangeArrowheads="1"/>
        </xdr:cNvSpPr>
      </xdr:nvSpPr>
      <xdr:spPr bwMode="auto">
        <a:xfrm>
          <a:off x="6797040" y="50834925"/>
          <a:ext cx="52462"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57231"/>
    <xdr:sp macro="" textlink="">
      <xdr:nvSpPr>
        <xdr:cNvPr id="1977" name="Text Box 9" hidden="1">
          <a:extLst>
            <a:ext uri="{FF2B5EF4-FFF2-40B4-BE49-F238E27FC236}">
              <a16:creationId xmlns:a16="http://schemas.microsoft.com/office/drawing/2014/main" id="{D0418657-3BCE-4F06-9822-4B5131E9BCEB}"/>
            </a:ext>
          </a:extLst>
        </xdr:cNvPr>
        <xdr:cNvSpPr txBox="1">
          <a:spLocks noChangeArrowheads="1"/>
        </xdr:cNvSpPr>
      </xdr:nvSpPr>
      <xdr:spPr bwMode="auto">
        <a:xfrm>
          <a:off x="6797040" y="50834925"/>
          <a:ext cx="79943"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35105"/>
    <xdr:sp macro="" textlink="">
      <xdr:nvSpPr>
        <xdr:cNvPr id="1978" name="Text Box 9" hidden="1">
          <a:extLst>
            <a:ext uri="{FF2B5EF4-FFF2-40B4-BE49-F238E27FC236}">
              <a16:creationId xmlns:a16="http://schemas.microsoft.com/office/drawing/2014/main" id="{9B0A8705-AE91-425D-8528-23E1A14D0D6A}"/>
            </a:ext>
          </a:extLst>
        </xdr:cNvPr>
        <xdr:cNvSpPr txBox="1">
          <a:spLocks noChangeArrowheads="1"/>
        </xdr:cNvSpPr>
      </xdr:nvSpPr>
      <xdr:spPr bwMode="auto">
        <a:xfrm>
          <a:off x="6797040" y="50834925"/>
          <a:ext cx="79943" cy="15698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3983" cy="221166"/>
    <xdr:sp macro="" textlink="">
      <xdr:nvSpPr>
        <xdr:cNvPr id="1979" name="Text Box 9" hidden="1">
          <a:extLst>
            <a:ext uri="{FF2B5EF4-FFF2-40B4-BE49-F238E27FC236}">
              <a16:creationId xmlns:a16="http://schemas.microsoft.com/office/drawing/2014/main" id="{F0CCA838-52E2-4FFF-BCD3-54D66986EAB2}"/>
            </a:ext>
          </a:extLst>
        </xdr:cNvPr>
        <xdr:cNvSpPr txBox="1">
          <a:spLocks noChangeArrowheads="1"/>
        </xdr:cNvSpPr>
      </xdr:nvSpPr>
      <xdr:spPr bwMode="auto">
        <a:xfrm>
          <a:off x="6781800" y="50834925"/>
          <a:ext cx="93314" cy="2755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09499"/>
    <xdr:sp macro="" textlink="">
      <xdr:nvSpPr>
        <xdr:cNvPr id="1980" name="Text Box 9" hidden="1">
          <a:extLst>
            <a:ext uri="{FF2B5EF4-FFF2-40B4-BE49-F238E27FC236}">
              <a16:creationId xmlns:a16="http://schemas.microsoft.com/office/drawing/2014/main" id="{F59C1FAD-620B-482D-A78B-3E494F7C64F3}"/>
            </a:ext>
          </a:extLst>
        </xdr:cNvPr>
        <xdr:cNvSpPr txBox="1">
          <a:spLocks noChangeArrowheads="1"/>
        </xdr:cNvSpPr>
      </xdr:nvSpPr>
      <xdr:spPr bwMode="auto">
        <a:xfrm>
          <a:off x="6781800" y="50834925"/>
          <a:ext cx="85871" cy="3734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1981" name="Text Box 9" hidden="1">
          <a:extLst>
            <a:ext uri="{FF2B5EF4-FFF2-40B4-BE49-F238E27FC236}">
              <a16:creationId xmlns:a16="http://schemas.microsoft.com/office/drawing/2014/main" id="{E7B2D1CE-188A-432C-99CB-7AC4D21ACD30}"/>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1982" name="Text Box 9" hidden="1">
          <a:extLst>
            <a:ext uri="{FF2B5EF4-FFF2-40B4-BE49-F238E27FC236}">
              <a16:creationId xmlns:a16="http://schemas.microsoft.com/office/drawing/2014/main" id="{5ADF4F0C-0293-4FB8-A7A7-C93EF791C7AB}"/>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21129"/>
    <xdr:sp macro="" textlink="">
      <xdr:nvSpPr>
        <xdr:cNvPr id="1983" name="Text Box 9" hidden="1">
          <a:extLst>
            <a:ext uri="{FF2B5EF4-FFF2-40B4-BE49-F238E27FC236}">
              <a16:creationId xmlns:a16="http://schemas.microsoft.com/office/drawing/2014/main" id="{B9EC31A2-F317-4BDB-A2E8-098B7398662F}"/>
            </a:ext>
          </a:extLst>
        </xdr:cNvPr>
        <xdr:cNvSpPr txBox="1">
          <a:spLocks noChangeArrowheads="1"/>
        </xdr:cNvSpPr>
      </xdr:nvSpPr>
      <xdr:spPr bwMode="auto">
        <a:xfrm>
          <a:off x="6797040" y="50834925"/>
          <a:ext cx="79943" cy="15717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490"/>
    <xdr:sp macro="" textlink="">
      <xdr:nvSpPr>
        <xdr:cNvPr id="1984" name="Text Box 9" hidden="1">
          <a:extLst>
            <a:ext uri="{FF2B5EF4-FFF2-40B4-BE49-F238E27FC236}">
              <a16:creationId xmlns:a16="http://schemas.microsoft.com/office/drawing/2014/main" id="{05C7B405-908A-43F3-B7FA-60295588DD31}"/>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490"/>
    <xdr:sp macro="" textlink="">
      <xdr:nvSpPr>
        <xdr:cNvPr id="1985" name="Text Box 9" hidden="1">
          <a:extLst>
            <a:ext uri="{FF2B5EF4-FFF2-40B4-BE49-F238E27FC236}">
              <a16:creationId xmlns:a16="http://schemas.microsoft.com/office/drawing/2014/main" id="{0571E7A3-540E-4941-A6E9-E6F342D1EA9C}"/>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515"/>
    <xdr:sp macro="" textlink="">
      <xdr:nvSpPr>
        <xdr:cNvPr id="1986" name="Text Box 9" hidden="1">
          <a:extLst>
            <a:ext uri="{FF2B5EF4-FFF2-40B4-BE49-F238E27FC236}">
              <a16:creationId xmlns:a16="http://schemas.microsoft.com/office/drawing/2014/main" id="{9CCFB2E7-DB7F-465D-B4FA-4F9564BE10A5}"/>
            </a:ext>
          </a:extLst>
        </xdr:cNvPr>
        <xdr:cNvSpPr txBox="1">
          <a:spLocks noChangeArrowheads="1"/>
        </xdr:cNvSpPr>
      </xdr:nvSpPr>
      <xdr:spPr bwMode="auto">
        <a:xfrm>
          <a:off x="6797040" y="50834925"/>
          <a:ext cx="611135" cy="11360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1987" name="Text Box 9" hidden="1">
          <a:extLst>
            <a:ext uri="{FF2B5EF4-FFF2-40B4-BE49-F238E27FC236}">
              <a16:creationId xmlns:a16="http://schemas.microsoft.com/office/drawing/2014/main" id="{97BE3E42-7A7B-4346-A231-EE6F247A96A1}"/>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1988" name="Text Box 9" hidden="1">
          <a:extLst>
            <a:ext uri="{FF2B5EF4-FFF2-40B4-BE49-F238E27FC236}">
              <a16:creationId xmlns:a16="http://schemas.microsoft.com/office/drawing/2014/main" id="{EFE96E8B-EE11-4804-8C8E-B19E75FD7A15}"/>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490"/>
    <xdr:sp macro="" textlink="">
      <xdr:nvSpPr>
        <xdr:cNvPr id="1989" name="Text Box 9" hidden="1">
          <a:extLst>
            <a:ext uri="{FF2B5EF4-FFF2-40B4-BE49-F238E27FC236}">
              <a16:creationId xmlns:a16="http://schemas.microsoft.com/office/drawing/2014/main" id="{86C2DCB9-C1B3-41D1-BDA8-D06F1B84E8E0}"/>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490"/>
    <xdr:sp macro="" textlink="">
      <xdr:nvSpPr>
        <xdr:cNvPr id="1990" name="Text Box 9" hidden="1">
          <a:extLst>
            <a:ext uri="{FF2B5EF4-FFF2-40B4-BE49-F238E27FC236}">
              <a16:creationId xmlns:a16="http://schemas.microsoft.com/office/drawing/2014/main" id="{71F64A71-B845-4720-ACF3-0B17E7605EE7}"/>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515"/>
    <xdr:sp macro="" textlink="">
      <xdr:nvSpPr>
        <xdr:cNvPr id="1991" name="Text Box 9" hidden="1">
          <a:extLst>
            <a:ext uri="{FF2B5EF4-FFF2-40B4-BE49-F238E27FC236}">
              <a16:creationId xmlns:a16="http://schemas.microsoft.com/office/drawing/2014/main" id="{1A80A46E-6CF1-4306-A180-6C14C884E250}"/>
            </a:ext>
          </a:extLst>
        </xdr:cNvPr>
        <xdr:cNvSpPr txBox="1">
          <a:spLocks noChangeArrowheads="1"/>
        </xdr:cNvSpPr>
      </xdr:nvSpPr>
      <xdr:spPr bwMode="auto">
        <a:xfrm>
          <a:off x="6797040" y="50834925"/>
          <a:ext cx="611135" cy="11360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1992" name="Text Box 9" hidden="1">
          <a:extLst>
            <a:ext uri="{FF2B5EF4-FFF2-40B4-BE49-F238E27FC236}">
              <a16:creationId xmlns:a16="http://schemas.microsoft.com/office/drawing/2014/main" id="{F841E33D-E8C4-4FE2-A3FD-F0709E912AEB}"/>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18152"/>
    <xdr:sp macro="" textlink="">
      <xdr:nvSpPr>
        <xdr:cNvPr id="1993" name="Text Box 9" hidden="1">
          <a:extLst>
            <a:ext uri="{FF2B5EF4-FFF2-40B4-BE49-F238E27FC236}">
              <a16:creationId xmlns:a16="http://schemas.microsoft.com/office/drawing/2014/main" id="{BEA7A445-AB6B-40CA-9C8F-2B96F071318B}"/>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21129"/>
    <xdr:sp macro="" textlink="">
      <xdr:nvSpPr>
        <xdr:cNvPr id="1994" name="Text Box 9" hidden="1">
          <a:extLst>
            <a:ext uri="{FF2B5EF4-FFF2-40B4-BE49-F238E27FC236}">
              <a16:creationId xmlns:a16="http://schemas.microsoft.com/office/drawing/2014/main" id="{AEA50058-C73F-4388-B303-0BBF21862E0D}"/>
            </a:ext>
          </a:extLst>
        </xdr:cNvPr>
        <xdr:cNvSpPr txBox="1">
          <a:spLocks noChangeArrowheads="1"/>
        </xdr:cNvSpPr>
      </xdr:nvSpPr>
      <xdr:spPr bwMode="auto">
        <a:xfrm>
          <a:off x="6797040" y="50834925"/>
          <a:ext cx="79943" cy="15717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21506"/>
    <xdr:sp macro="" textlink="">
      <xdr:nvSpPr>
        <xdr:cNvPr id="1995" name="Text Box 9" hidden="1">
          <a:extLst>
            <a:ext uri="{FF2B5EF4-FFF2-40B4-BE49-F238E27FC236}">
              <a16:creationId xmlns:a16="http://schemas.microsoft.com/office/drawing/2014/main" id="{9D3D100C-9957-43F1-A6A8-FE300E627107}"/>
            </a:ext>
          </a:extLst>
        </xdr:cNvPr>
        <xdr:cNvSpPr txBox="1">
          <a:spLocks noChangeArrowheads="1"/>
        </xdr:cNvSpPr>
      </xdr:nvSpPr>
      <xdr:spPr bwMode="auto">
        <a:xfrm>
          <a:off x="6797040" y="50834925"/>
          <a:ext cx="79943" cy="1512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22118"/>
    <xdr:sp macro="" textlink="">
      <xdr:nvSpPr>
        <xdr:cNvPr id="1996" name="Text Box 9" hidden="1">
          <a:extLst>
            <a:ext uri="{FF2B5EF4-FFF2-40B4-BE49-F238E27FC236}">
              <a16:creationId xmlns:a16="http://schemas.microsoft.com/office/drawing/2014/main" id="{89B7243D-441A-459B-911D-1ACB7CE5A729}"/>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10723"/>
    <xdr:sp macro="" textlink="">
      <xdr:nvSpPr>
        <xdr:cNvPr id="1997" name="Text Box 9" hidden="1">
          <a:extLst>
            <a:ext uri="{FF2B5EF4-FFF2-40B4-BE49-F238E27FC236}">
              <a16:creationId xmlns:a16="http://schemas.microsoft.com/office/drawing/2014/main" id="{14FDBCF4-C1F9-4CA5-91F2-7AAF40225091}"/>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1998" name="Text Box 9" hidden="1">
          <a:extLst>
            <a:ext uri="{FF2B5EF4-FFF2-40B4-BE49-F238E27FC236}">
              <a16:creationId xmlns:a16="http://schemas.microsoft.com/office/drawing/2014/main" id="{3B4A22A6-9766-4D0C-85EB-A7DBE6E2F458}"/>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1999" name="Text Box 9" hidden="1">
          <a:extLst>
            <a:ext uri="{FF2B5EF4-FFF2-40B4-BE49-F238E27FC236}">
              <a16:creationId xmlns:a16="http://schemas.microsoft.com/office/drawing/2014/main" id="{5F23A31B-680B-4336-86FC-6F14E0E52629}"/>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2000" name="Text Box 9" hidden="1">
          <a:extLst>
            <a:ext uri="{FF2B5EF4-FFF2-40B4-BE49-F238E27FC236}">
              <a16:creationId xmlns:a16="http://schemas.microsoft.com/office/drawing/2014/main" id="{E1A435D3-21C2-441B-9961-6F281C0379C6}"/>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2001" name="Text Box 9" hidden="1">
          <a:extLst>
            <a:ext uri="{FF2B5EF4-FFF2-40B4-BE49-F238E27FC236}">
              <a16:creationId xmlns:a16="http://schemas.microsoft.com/office/drawing/2014/main" id="{72F9F821-471A-4740-99AF-6BC7BADBCEBB}"/>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2002" name="Text Box 9" hidden="1">
          <a:extLst>
            <a:ext uri="{FF2B5EF4-FFF2-40B4-BE49-F238E27FC236}">
              <a16:creationId xmlns:a16="http://schemas.microsoft.com/office/drawing/2014/main" id="{73A09A1E-D6F8-42A9-BF79-BC60E34B0E25}"/>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43718" cy="218152"/>
    <xdr:sp macro="" textlink="">
      <xdr:nvSpPr>
        <xdr:cNvPr id="2003" name="Text Box 9" hidden="1">
          <a:extLst>
            <a:ext uri="{FF2B5EF4-FFF2-40B4-BE49-F238E27FC236}">
              <a16:creationId xmlns:a16="http://schemas.microsoft.com/office/drawing/2014/main" id="{B4847A9D-22B5-493C-8414-0406861B22CE}"/>
            </a:ext>
          </a:extLst>
        </xdr:cNvPr>
        <xdr:cNvSpPr txBox="1">
          <a:spLocks noChangeArrowheads="1"/>
        </xdr:cNvSpPr>
      </xdr:nvSpPr>
      <xdr:spPr bwMode="auto">
        <a:xfrm>
          <a:off x="6797040" y="50834925"/>
          <a:ext cx="52462"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3983" cy="221166"/>
    <xdr:sp macro="" textlink="">
      <xdr:nvSpPr>
        <xdr:cNvPr id="2004" name="Text Box 9" hidden="1">
          <a:extLst>
            <a:ext uri="{FF2B5EF4-FFF2-40B4-BE49-F238E27FC236}">
              <a16:creationId xmlns:a16="http://schemas.microsoft.com/office/drawing/2014/main" id="{83092F1F-2285-483B-9109-E1FFD8CEB7B8}"/>
            </a:ext>
          </a:extLst>
        </xdr:cNvPr>
        <xdr:cNvSpPr txBox="1">
          <a:spLocks noChangeArrowheads="1"/>
        </xdr:cNvSpPr>
      </xdr:nvSpPr>
      <xdr:spPr bwMode="auto">
        <a:xfrm>
          <a:off x="6781800" y="50834925"/>
          <a:ext cx="93314" cy="27556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09499"/>
    <xdr:sp macro="" textlink="">
      <xdr:nvSpPr>
        <xdr:cNvPr id="2005" name="Text Box 9" hidden="1">
          <a:extLst>
            <a:ext uri="{FF2B5EF4-FFF2-40B4-BE49-F238E27FC236}">
              <a16:creationId xmlns:a16="http://schemas.microsoft.com/office/drawing/2014/main" id="{95D6855D-E516-48B8-AFD5-A9CD2F0A49CB}"/>
            </a:ext>
          </a:extLst>
        </xdr:cNvPr>
        <xdr:cNvSpPr txBox="1">
          <a:spLocks noChangeArrowheads="1"/>
        </xdr:cNvSpPr>
      </xdr:nvSpPr>
      <xdr:spPr bwMode="auto">
        <a:xfrm>
          <a:off x="6781800" y="50834925"/>
          <a:ext cx="85871" cy="37340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2006" name="Text Box 9" hidden="1">
          <a:extLst>
            <a:ext uri="{FF2B5EF4-FFF2-40B4-BE49-F238E27FC236}">
              <a16:creationId xmlns:a16="http://schemas.microsoft.com/office/drawing/2014/main" id="{34969B61-66E5-491E-8257-6ECB37626AC8}"/>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2007" name="Text Box 9" hidden="1">
          <a:extLst>
            <a:ext uri="{FF2B5EF4-FFF2-40B4-BE49-F238E27FC236}">
              <a16:creationId xmlns:a16="http://schemas.microsoft.com/office/drawing/2014/main" id="{0A357812-3C08-4D33-B3CD-F8223D2C26C4}"/>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2008" name="Text Box 9" hidden="1">
          <a:extLst>
            <a:ext uri="{FF2B5EF4-FFF2-40B4-BE49-F238E27FC236}">
              <a16:creationId xmlns:a16="http://schemas.microsoft.com/office/drawing/2014/main" id="{7CEAD4D7-3F7F-420D-96D9-3883BB147827}"/>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2009" name="Text Box 9" hidden="1">
          <a:extLst>
            <a:ext uri="{FF2B5EF4-FFF2-40B4-BE49-F238E27FC236}">
              <a16:creationId xmlns:a16="http://schemas.microsoft.com/office/drawing/2014/main" id="{66B66BA6-AD0B-49DA-BF0B-9618A4AFFEC8}"/>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2010" name="Text Box 9" hidden="1">
          <a:extLst>
            <a:ext uri="{FF2B5EF4-FFF2-40B4-BE49-F238E27FC236}">
              <a16:creationId xmlns:a16="http://schemas.microsoft.com/office/drawing/2014/main" id="{B0C6C6AF-2707-4892-8606-0F82E265EFBD}"/>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18152"/>
    <xdr:sp macro="" textlink="">
      <xdr:nvSpPr>
        <xdr:cNvPr id="2011" name="Text Box 9" hidden="1">
          <a:extLst>
            <a:ext uri="{FF2B5EF4-FFF2-40B4-BE49-F238E27FC236}">
              <a16:creationId xmlns:a16="http://schemas.microsoft.com/office/drawing/2014/main" id="{A165B0DD-FA42-4D89-931F-1539A79DA105}"/>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22118"/>
    <xdr:sp macro="" textlink="">
      <xdr:nvSpPr>
        <xdr:cNvPr id="2012" name="Text Box 9" hidden="1">
          <a:extLst>
            <a:ext uri="{FF2B5EF4-FFF2-40B4-BE49-F238E27FC236}">
              <a16:creationId xmlns:a16="http://schemas.microsoft.com/office/drawing/2014/main" id="{DCEC99B5-8DB7-48ED-89EC-C6043AAA4D9B}"/>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10723"/>
    <xdr:sp macro="" textlink="">
      <xdr:nvSpPr>
        <xdr:cNvPr id="2013" name="Text Box 9" hidden="1">
          <a:extLst>
            <a:ext uri="{FF2B5EF4-FFF2-40B4-BE49-F238E27FC236}">
              <a16:creationId xmlns:a16="http://schemas.microsoft.com/office/drawing/2014/main" id="{D9F632B0-155B-41FC-91B1-960E05C2D5EF}"/>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2014" name="Text Box 9" hidden="1">
          <a:extLst>
            <a:ext uri="{FF2B5EF4-FFF2-40B4-BE49-F238E27FC236}">
              <a16:creationId xmlns:a16="http://schemas.microsoft.com/office/drawing/2014/main" id="{D30A749C-4F19-45DB-AD16-2102D782199F}"/>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2015" name="Text Box 9" hidden="1">
          <a:extLst>
            <a:ext uri="{FF2B5EF4-FFF2-40B4-BE49-F238E27FC236}">
              <a16:creationId xmlns:a16="http://schemas.microsoft.com/office/drawing/2014/main" id="{31DA05B9-7293-480F-B92F-787B51CC30B5}"/>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2016" name="Text Box 9" hidden="1">
          <a:extLst>
            <a:ext uri="{FF2B5EF4-FFF2-40B4-BE49-F238E27FC236}">
              <a16:creationId xmlns:a16="http://schemas.microsoft.com/office/drawing/2014/main" id="{A26A5E2E-D6FD-4EE3-94B6-4F8023647DB1}"/>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2017" name="Text Box 9" hidden="1">
          <a:extLst>
            <a:ext uri="{FF2B5EF4-FFF2-40B4-BE49-F238E27FC236}">
              <a16:creationId xmlns:a16="http://schemas.microsoft.com/office/drawing/2014/main" id="{387E3AF8-49D4-413C-8A53-7B3F379236FB}"/>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2018" name="Text Box 9" hidden="1">
          <a:extLst>
            <a:ext uri="{FF2B5EF4-FFF2-40B4-BE49-F238E27FC236}">
              <a16:creationId xmlns:a16="http://schemas.microsoft.com/office/drawing/2014/main" id="{A3F57B79-9549-43FC-ADA6-47ABEA29F104}"/>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18152"/>
    <xdr:sp macro="" textlink="">
      <xdr:nvSpPr>
        <xdr:cNvPr id="2019" name="Text Box 9" hidden="1">
          <a:extLst>
            <a:ext uri="{FF2B5EF4-FFF2-40B4-BE49-F238E27FC236}">
              <a16:creationId xmlns:a16="http://schemas.microsoft.com/office/drawing/2014/main" id="{F566C021-2B1E-438D-95BA-977F7E8E0FC6}"/>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22118"/>
    <xdr:sp macro="" textlink="">
      <xdr:nvSpPr>
        <xdr:cNvPr id="2020" name="Text Box 9" hidden="1">
          <a:extLst>
            <a:ext uri="{FF2B5EF4-FFF2-40B4-BE49-F238E27FC236}">
              <a16:creationId xmlns:a16="http://schemas.microsoft.com/office/drawing/2014/main" id="{8D5D41A1-3616-4FFD-B94B-BC8996E26E23}"/>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10723"/>
    <xdr:sp macro="" textlink="">
      <xdr:nvSpPr>
        <xdr:cNvPr id="2021" name="Text Box 9" hidden="1">
          <a:extLst>
            <a:ext uri="{FF2B5EF4-FFF2-40B4-BE49-F238E27FC236}">
              <a16:creationId xmlns:a16="http://schemas.microsoft.com/office/drawing/2014/main" id="{85701C77-EF34-46A8-B0B2-001E316B99C5}"/>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2022" name="Text Box 9" hidden="1">
          <a:extLst>
            <a:ext uri="{FF2B5EF4-FFF2-40B4-BE49-F238E27FC236}">
              <a16:creationId xmlns:a16="http://schemas.microsoft.com/office/drawing/2014/main" id="{23154993-C6DA-4E94-A138-4CF0C55188C7}"/>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2023" name="Text Box 9" hidden="1">
          <a:extLst>
            <a:ext uri="{FF2B5EF4-FFF2-40B4-BE49-F238E27FC236}">
              <a16:creationId xmlns:a16="http://schemas.microsoft.com/office/drawing/2014/main" id="{19E76F5D-DAF7-498D-8D3A-6B03226BD4A2}"/>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2024" name="Text Box 9" hidden="1">
          <a:extLst>
            <a:ext uri="{FF2B5EF4-FFF2-40B4-BE49-F238E27FC236}">
              <a16:creationId xmlns:a16="http://schemas.microsoft.com/office/drawing/2014/main" id="{899597EE-4B99-4F23-A2FD-594C0A5A9C15}"/>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2025" name="Text Box 9" hidden="1">
          <a:extLst>
            <a:ext uri="{FF2B5EF4-FFF2-40B4-BE49-F238E27FC236}">
              <a16:creationId xmlns:a16="http://schemas.microsoft.com/office/drawing/2014/main" id="{5423BF55-44F4-4FEA-9F66-E736AFDA86CB}"/>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2026" name="Text Box 9" hidden="1">
          <a:extLst>
            <a:ext uri="{FF2B5EF4-FFF2-40B4-BE49-F238E27FC236}">
              <a16:creationId xmlns:a16="http://schemas.microsoft.com/office/drawing/2014/main" id="{4477F607-8BE0-4D3C-975C-90283ECD26FD}"/>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18152"/>
    <xdr:sp macro="" textlink="">
      <xdr:nvSpPr>
        <xdr:cNvPr id="2027" name="Text Box 9" hidden="1">
          <a:extLst>
            <a:ext uri="{FF2B5EF4-FFF2-40B4-BE49-F238E27FC236}">
              <a16:creationId xmlns:a16="http://schemas.microsoft.com/office/drawing/2014/main" id="{BEED8B1F-36A4-4899-8532-DE7885484D22}"/>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22118"/>
    <xdr:sp macro="" textlink="">
      <xdr:nvSpPr>
        <xdr:cNvPr id="2028" name="Text Box 9" hidden="1">
          <a:extLst>
            <a:ext uri="{FF2B5EF4-FFF2-40B4-BE49-F238E27FC236}">
              <a16:creationId xmlns:a16="http://schemas.microsoft.com/office/drawing/2014/main" id="{857FEB58-CFDB-4C07-B472-254E89A622A6}"/>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10723"/>
    <xdr:sp macro="" textlink="">
      <xdr:nvSpPr>
        <xdr:cNvPr id="2029" name="Text Box 9" hidden="1">
          <a:extLst>
            <a:ext uri="{FF2B5EF4-FFF2-40B4-BE49-F238E27FC236}">
              <a16:creationId xmlns:a16="http://schemas.microsoft.com/office/drawing/2014/main" id="{A09249EC-6B36-4B40-ABE7-823877885355}"/>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2030" name="Text Box 9" hidden="1">
          <a:extLst>
            <a:ext uri="{FF2B5EF4-FFF2-40B4-BE49-F238E27FC236}">
              <a16:creationId xmlns:a16="http://schemas.microsoft.com/office/drawing/2014/main" id="{2F0FC277-B308-41D4-9F64-270A9041F9AD}"/>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2031" name="Text Box 9" hidden="1">
          <a:extLst>
            <a:ext uri="{FF2B5EF4-FFF2-40B4-BE49-F238E27FC236}">
              <a16:creationId xmlns:a16="http://schemas.microsoft.com/office/drawing/2014/main" id="{6E55648D-FCAB-4DAE-9F39-4625AEA496C1}"/>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21129"/>
    <xdr:sp macro="" textlink="">
      <xdr:nvSpPr>
        <xdr:cNvPr id="2032" name="Text Box 9" hidden="1">
          <a:extLst>
            <a:ext uri="{FF2B5EF4-FFF2-40B4-BE49-F238E27FC236}">
              <a16:creationId xmlns:a16="http://schemas.microsoft.com/office/drawing/2014/main" id="{D3772A11-E9C4-4D59-A2C5-3CD0EBCD0C69}"/>
            </a:ext>
          </a:extLst>
        </xdr:cNvPr>
        <xdr:cNvSpPr txBox="1">
          <a:spLocks noChangeArrowheads="1"/>
        </xdr:cNvSpPr>
      </xdr:nvSpPr>
      <xdr:spPr bwMode="auto">
        <a:xfrm>
          <a:off x="6797040" y="50834925"/>
          <a:ext cx="79943" cy="15717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490"/>
    <xdr:sp macro="" textlink="">
      <xdr:nvSpPr>
        <xdr:cNvPr id="2033" name="Text Box 9" hidden="1">
          <a:extLst>
            <a:ext uri="{FF2B5EF4-FFF2-40B4-BE49-F238E27FC236}">
              <a16:creationId xmlns:a16="http://schemas.microsoft.com/office/drawing/2014/main" id="{E397B0D3-8DC0-4F9C-8DA1-77061F5965B3}"/>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490"/>
    <xdr:sp macro="" textlink="">
      <xdr:nvSpPr>
        <xdr:cNvPr id="2034" name="Text Box 9" hidden="1">
          <a:extLst>
            <a:ext uri="{FF2B5EF4-FFF2-40B4-BE49-F238E27FC236}">
              <a16:creationId xmlns:a16="http://schemas.microsoft.com/office/drawing/2014/main" id="{77F4818B-DF23-400F-B236-20662A301E8F}"/>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515"/>
    <xdr:sp macro="" textlink="">
      <xdr:nvSpPr>
        <xdr:cNvPr id="2035" name="Text Box 9" hidden="1">
          <a:extLst>
            <a:ext uri="{FF2B5EF4-FFF2-40B4-BE49-F238E27FC236}">
              <a16:creationId xmlns:a16="http://schemas.microsoft.com/office/drawing/2014/main" id="{8DE12986-B863-483C-A014-4398C12E94C4}"/>
            </a:ext>
          </a:extLst>
        </xdr:cNvPr>
        <xdr:cNvSpPr txBox="1">
          <a:spLocks noChangeArrowheads="1"/>
        </xdr:cNvSpPr>
      </xdr:nvSpPr>
      <xdr:spPr bwMode="auto">
        <a:xfrm>
          <a:off x="6797040" y="50834925"/>
          <a:ext cx="611135" cy="11360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2036" name="Text Box 9" hidden="1">
          <a:extLst>
            <a:ext uri="{FF2B5EF4-FFF2-40B4-BE49-F238E27FC236}">
              <a16:creationId xmlns:a16="http://schemas.microsoft.com/office/drawing/2014/main" id="{F8EF72F8-BCEC-4322-A3C0-EEC64B15DF64}"/>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2037" name="Text Box 9" hidden="1">
          <a:extLst>
            <a:ext uri="{FF2B5EF4-FFF2-40B4-BE49-F238E27FC236}">
              <a16:creationId xmlns:a16="http://schemas.microsoft.com/office/drawing/2014/main" id="{BE1022CF-2528-4AD0-AA8B-4CD73507AC13}"/>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490"/>
    <xdr:sp macro="" textlink="">
      <xdr:nvSpPr>
        <xdr:cNvPr id="2038" name="Text Box 9" hidden="1">
          <a:extLst>
            <a:ext uri="{FF2B5EF4-FFF2-40B4-BE49-F238E27FC236}">
              <a16:creationId xmlns:a16="http://schemas.microsoft.com/office/drawing/2014/main" id="{644A6474-C760-42A2-9D92-02BADDB1F5E2}"/>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490"/>
    <xdr:sp macro="" textlink="">
      <xdr:nvSpPr>
        <xdr:cNvPr id="2039" name="Text Box 9" hidden="1">
          <a:extLst>
            <a:ext uri="{FF2B5EF4-FFF2-40B4-BE49-F238E27FC236}">
              <a16:creationId xmlns:a16="http://schemas.microsoft.com/office/drawing/2014/main" id="{EB61312A-8104-43C9-9912-D3D5843753FC}"/>
            </a:ext>
          </a:extLst>
        </xdr:cNvPr>
        <xdr:cNvSpPr txBox="1">
          <a:spLocks noChangeArrowheads="1"/>
        </xdr:cNvSpPr>
      </xdr:nvSpPr>
      <xdr:spPr bwMode="auto">
        <a:xfrm>
          <a:off x="6797040" y="50834925"/>
          <a:ext cx="611135" cy="11356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596755" cy="91515"/>
    <xdr:sp macro="" textlink="">
      <xdr:nvSpPr>
        <xdr:cNvPr id="2040" name="Text Box 9" hidden="1">
          <a:extLst>
            <a:ext uri="{FF2B5EF4-FFF2-40B4-BE49-F238E27FC236}">
              <a16:creationId xmlns:a16="http://schemas.microsoft.com/office/drawing/2014/main" id="{6EC40F90-EE98-4B72-85BE-DEE479165C97}"/>
            </a:ext>
          </a:extLst>
        </xdr:cNvPr>
        <xdr:cNvSpPr txBox="1">
          <a:spLocks noChangeArrowheads="1"/>
        </xdr:cNvSpPr>
      </xdr:nvSpPr>
      <xdr:spPr bwMode="auto">
        <a:xfrm>
          <a:off x="6797040" y="50834925"/>
          <a:ext cx="611135" cy="11360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2041" name="Text Box 9" hidden="1">
          <a:extLst>
            <a:ext uri="{FF2B5EF4-FFF2-40B4-BE49-F238E27FC236}">
              <a16:creationId xmlns:a16="http://schemas.microsoft.com/office/drawing/2014/main" id="{1FE3B9AD-D3F5-4BEE-9E7E-795CAF13F77B}"/>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18152"/>
    <xdr:sp macro="" textlink="">
      <xdr:nvSpPr>
        <xdr:cNvPr id="2042" name="Text Box 9" hidden="1">
          <a:extLst>
            <a:ext uri="{FF2B5EF4-FFF2-40B4-BE49-F238E27FC236}">
              <a16:creationId xmlns:a16="http://schemas.microsoft.com/office/drawing/2014/main" id="{C77AA4ED-A08F-4159-87ED-F7886C035399}"/>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21129"/>
    <xdr:sp macro="" textlink="">
      <xdr:nvSpPr>
        <xdr:cNvPr id="2043" name="Text Box 9" hidden="1">
          <a:extLst>
            <a:ext uri="{FF2B5EF4-FFF2-40B4-BE49-F238E27FC236}">
              <a16:creationId xmlns:a16="http://schemas.microsoft.com/office/drawing/2014/main" id="{8FC3520E-3123-4F95-BAAD-B81CB81498D6}"/>
            </a:ext>
          </a:extLst>
        </xdr:cNvPr>
        <xdr:cNvSpPr txBox="1">
          <a:spLocks noChangeArrowheads="1"/>
        </xdr:cNvSpPr>
      </xdr:nvSpPr>
      <xdr:spPr bwMode="auto">
        <a:xfrm>
          <a:off x="6797040" y="50834925"/>
          <a:ext cx="79943" cy="157172"/>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7211" cy="121506"/>
    <xdr:sp macro="" textlink="">
      <xdr:nvSpPr>
        <xdr:cNvPr id="2044" name="Text Box 9" hidden="1">
          <a:extLst>
            <a:ext uri="{FF2B5EF4-FFF2-40B4-BE49-F238E27FC236}">
              <a16:creationId xmlns:a16="http://schemas.microsoft.com/office/drawing/2014/main" id="{6A5A522A-FD88-4B48-B840-2E021F2016B6}"/>
            </a:ext>
          </a:extLst>
        </xdr:cNvPr>
        <xdr:cNvSpPr txBox="1">
          <a:spLocks noChangeArrowheads="1"/>
        </xdr:cNvSpPr>
      </xdr:nvSpPr>
      <xdr:spPr bwMode="auto">
        <a:xfrm>
          <a:off x="6797040" y="50834925"/>
          <a:ext cx="79943" cy="15128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22118"/>
    <xdr:sp macro="" textlink="">
      <xdr:nvSpPr>
        <xdr:cNvPr id="2045" name="Text Box 9" hidden="1">
          <a:extLst>
            <a:ext uri="{FF2B5EF4-FFF2-40B4-BE49-F238E27FC236}">
              <a16:creationId xmlns:a16="http://schemas.microsoft.com/office/drawing/2014/main" id="{0BE0E781-D2B8-48A8-9D10-9681B99D6608}"/>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10723"/>
    <xdr:sp macro="" textlink="">
      <xdr:nvSpPr>
        <xdr:cNvPr id="2046" name="Text Box 9" hidden="1">
          <a:extLst>
            <a:ext uri="{FF2B5EF4-FFF2-40B4-BE49-F238E27FC236}">
              <a16:creationId xmlns:a16="http://schemas.microsoft.com/office/drawing/2014/main" id="{8DD3910F-3638-44AD-9B34-7AF8805E24FC}"/>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2047" name="Text Box 9" hidden="1">
          <a:extLst>
            <a:ext uri="{FF2B5EF4-FFF2-40B4-BE49-F238E27FC236}">
              <a16:creationId xmlns:a16="http://schemas.microsoft.com/office/drawing/2014/main" id="{F5C4B996-3F8A-4425-AC58-DE42D4A51BE0}"/>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2048" name="Text Box 9" hidden="1">
          <a:extLst>
            <a:ext uri="{FF2B5EF4-FFF2-40B4-BE49-F238E27FC236}">
              <a16:creationId xmlns:a16="http://schemas.microsoft.com/office/drawing/2014/main" id="{D4156541-35C3-4DF7-A77D-DCF03FAB0B6C}"/>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2049" name="Text Box 9" hidden="1">
          <a:extLst>
            <a:ext uri="{FF2B5EF4-FFF2-40B4-BE49-F238E27FC236}">
              <a16:creationId xmlns:a16="http://schemas.microsoft.com/office/drawing/2014/main" id="{D5F76B49-2F93-4411-882D-EACEBDE55529}"/>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2050" name="Text Box 9" hidden="1">
          <a:extLst>
            <a:ext uri="{FF2B5EF4-FFF2-40B4-BE49-F238E27FC236}">
              <a16:creationId xmlns:a16="http://schemas.microsoft.com/office/drawing/2014/main" id="{E5A051F5-3C25-40E1-A3C8-BBC866DC15D6}"/>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2051" name="Text Box 9" hidden="1">
          <a:extLst>
            <a:ext uri="{FF2B5EF4-FFF2-40B4-BE49-F238E27FC236}">
              <a16:creationId xmlns:a16="http://schemas.microsoft.com/office/drawing/2014/main" id="{4C7A4099-61E8-4079-B63C-70B2CD4FDDAE}"/>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18152"/>
    <xdr:sp macro="" textlink="">
      <xdr:nvSpPr>
        <xdr:cNvPr id="2052" name="Text Box 9" hidden="1">
          <a:extLst>
            <a:ext uri="{FF2B5EF4-FFF2-40B4-BE49-F238E27FC236}">
              <a16:creationId xmlns:a16="http://schemas.microsoft.com/office/drawing/2014/main" id="{9DD46576-E517-438A-BF1A-9550F090E722}"/>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22118"/>
    <xdr:sp macro="" textlink="">
      <xdr:nvSpPr>
        <xdr:cNvPr id="2053" name="Text Box 9" hidden="1">
          <a:extLst>
            <a:ext uri="{FF2B5EF4-FFF2-40B4-BE49-F238E27FC236}">
              <a16:creationId xmlns:a16="http://schemas.microsoft.com/office/drawing/2014/main" id="{84093381-5E95-4BEF-8A7F-B4CE68DA137C}"/>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10723"/>
    <xdr:sp macro="" textlink="">
      <xdr:nvSpPr>
        <xdr:cNvPr id="2054" name="Text Box 9" hidden="1">
          <a:extLst>
            <a:ext uri="{FF2B5EF4-FFF2-40B4-BE49-F238E27FC236}">
              <a16:creationId xmlns:a16="http://schemas.microsoft.com/office/drawing/2014/main" id="{D08327C2-91D8-44C0-9850-5B57FC61D965}"/>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2055" name="Text Box 9" hidden="1">
          <a:extLst>
            <a:ext uri="{FF2B5EF4-FFF2-40B4-BE49-F238E27FC236}">
              <a16:creationId xmlns:a16="http://schemas.microsoft.com/office/drawing/2014/main" id="{9D38A810-DD25-4257-9B56-6A8001B7794D}"/>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2056" name="Text Box 9" hidden="1">
          <a:extLst>
            <a:ext uri="{FF2B5EF4-FFF2-40B4-BE49-F238E27FC236}">
              <a16:creationId xmlns:a16="http://schemas.microsoft.com/office/drawing/2014/main" id="{6574E538-3CBF-4E33-83F6-90474F14F60D}"/>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2057" name="Text Box 9" hidden="1">
          <a:extLst>
            <a:ext uri="{FF2B5EF4-FFF2-40B4-BE49-F238E27FC236}">
              <a16:creationId xmlns:a16="http://schemas.microsoft.com/office/drawing/2014/main" id="{12884325-D55B-44EF-A2F0-ABB0FE773981}"/>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2058" name="Text Box 9" hidden="1">
          <a:extLst>
            <a:ext uri="{FF2B5EF4-FFF2-40B4-BE49-F238E27FC236}">
              <a16:creationId xmlns:a16="http://schemas.microsoft.com/office/drawing/2014/main" id="{9F2CF30B-39C5-4D6C-A4EA-3433EE3A7423}"/>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2059" name="Text Box 9" hidden="1">
          <a:extLst>
            <a:ext uri="{FF2B5EF4-FFF2-40B4-BE49-F238E27FC236}">
              <a16:creationId xmlns:a16="http://schemas.microsoft.com/office/drawing/2014/main" id="{BD00B13D-C388-458A-BEF2-79D4930CD7E1}"/>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18152"/>
    <xdr:sp macro="" textlink="">
      <xdr:nvSpPr>
        <xdr:cNvPr id="2060" name="Text Box 9" hidden="1">
          <a:extLst>
            <a:ext uri="{FF2B5EF4-FFF2-40B4-BE49-F238E27FC236}">
              <a16:creationId xmlns:a16="http://schemas.microsoft.com/office/drawing/2014/main" id="{0BE9A16D-E628-41D8-B7DC-91B8ADB76CFD}"/>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22118"/>
    <xdr:sp macro="" textlink="">
      <xdr:nvSpPr>
        <xdr:cNvPr id="2061" name="Text Box 9" hidden="1">
          <a:extLst>
            <a:ext uri="{FF2B5EF4-FFF2-40B4-BE49-F238E27FC236}">
              <a16:creationId xmlns:a16="http://schemas.microsoft.com/office/drawing/2014/main" id="{17719549-5237-443F-AF8D-A2272A782386}"/>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10723"/>
    <xdr:sp macro="" textlink="">
      <xdr:nvSpPr>
        <xdr:cNvPr id="2062" name="Text Box 9" hidden="1">
          <a:extLst>
            <a:ext uri="{FF2B5EF4-FFF2-40B4-BE49-F238E27FC236}">
              <a16:creationId xmlns:a16="http://schemas.microsoft.com/office/drawing/2014/main" id="{5B027C01-AB88-4451-AA6D-8CE1AF4B5FFA}"/>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2063" name="Text Box 9" hidden="1">
          <a:extLst>
            <a:ext uri="{FF2B5EF4-FFF2-40B4-BE49-F238E27FC236}">
              <a16:creationId xmlns:a16="http://schemas.microsoft.com/office/drawing/2014/main" id="{FEB44E2F-5696-4EFE-A4E3-55D9FC07055D}"/>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2064" name="Text Box 9" hidden="1">
          <a:extLst>
            <a:ext uri="{FF2B5EF4-FFF2-40B4-BE49-F238E27FC236}">
              <a16:creationId xmlns:a16="http://schemas.microsoft.com/office/drawing/2014/main" id="{0EE13A58-B273-4B31-B78A-A8674483F638}"/>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244198"/>
    <xdr:sp macro="" textlink="">
      <xdr:nvSpPr>
        <xdr:cNvPr id="2065" name="Text Box 9" hidden="1">
          <a:extLst>
            <a:ext uri="{FF2B5EF4-FFF2-40B4-BE49-F238E27FC236}">
              <a16:creationId xmlns:a16="http://schemas.microsoft.com/office/drawing/2014/main" id="{36917A9F-A93F-49B6-BA9C-FF8A2554CA4C}"/>
            </a:ext>
          </a:extLst>
        </xdr:cNvPr>
        <xdr:cNvSpPr txBox="1">
          <a:spLocks noChangeArrowheads="1"/>
        </xdr:cNvSpPr>
      </xdr:nvSpPr>
      <xdr:spPr bwMode="auto">
        <a:xfrm>
          <a:off x="6781800" y="50834925"/>
          <a:ext cx="89508" cy="30524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308338"/>
    <xdr:sp macro="" textlink="">
      <xdr:nvSpPr>
        <xdr:cNvPr id="2066" name="Text Box 9" hidden="1">
          <a:extLst>
            <a:ext uri="{FF2B5EF4-FFF2-40B4-BE49-F238E27FC236}">
              <a16:creationId xmlns:a16="http://schemas.microsoft.com/office/drawing/2014/main" id="{72F1C177-13A6-4286-80F6-92C0FC94F819}"/>
            </a:ext>
          </a:extLst>
        </xdr:cNvPr>
        <xdr:cNvSpPr txBox="1">
          <a:spLocks noChangeArrowheads="1"/>
        </xdr:cNvSpPr>
      </xdr:nvSpPr>
      <xdr:spPr bwMode="auto">
        <a:xfrm>
          <a:off x="6781800" y="50834925"/>
          <a:ext cx="89508" cy="38645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309280"/>
    <xdr:sp macro="" textlink="">
      <xdr:nvSpPr>
        <xdr:cNvPr id="2067" name="Text Box 9" hidden="1">
          <a:extLst>
            <a:ext uri="{FF2B5EF4-FFF2-40B4-BE49-F238E27FC236}">
              <a16:creationId xmlns:a16="http://schemas.microsoft.com/office/drawing/2014/main" id="{F143426E-76FD-4BCB-96DA-B2170F2B065E}"/>
            </a:ext>
          </a:extLst>
        </xdr:cNvPr>
        <xdr:cNvSpPr txBox="1">
          <a:spLocks noChangeArrowheads="1"/>
        </xdr:cNvSpPr>
      </xdr:nvSpPr>
      <xdr:spPr bwMode="auto">
        <a:xfrm>
          <a:off x="6797040" y="50834925"/>
          <a:ext cx="75546" cy="38718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5272" cy="218152"/>
    <xdr:sp macro="" textlink="">
      <xdr:nvSpPr>
        <xdr:cNvPr id="2068" name="Text Box 9" hidden="1">
          <a:extLst>
            <a:ext uri="{FF2B5EF4-FFF2-40B4-BE49-F238E27FC236}">
              <a16:creationId xmlns:a16="http://schemas.microsoft.com/office/drawing/2014/main" id="{6091457F-D7DD-41C1-B3DA-80C533E7A45F}"/>
            </a:ext>
          </a:extLst>
        </xdr:cNvPr>
        <xdr:cNvSpPr txBox="1">
          <a:spLocks noChangeArrowheads="1"/>
        </xdr:cNvSpPr>
      </xdr:nvSpPr>
      <xdr:spPr bwMode="auto">
        <a:xfrm>
          <a:off x="6797040" y="50834925"/>
          <a:ext cx="78166" cy="271809"/>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222118"/>
    <xdr:sp macro="" textlink="">
      <xdr:nvSpPr>
        <xdr:cNvPr id="2069" name="Text Box 9" hidden="1">
          <a:extLst>
            <a:ext uri="{FF2B5EF4-FFF2-40B4-BE49-F238E27FC236}">
              <a16:creationId xmlns:a16="http://schemas.microsoft.com/office/drawing/2014/main" id="{24034D82-029C-4FDD-8955-9BFD7716A11B}"/>
            </a:ext>
          </a:extLst>
        </xdr:cNvPr>
        <xdr:cNvSpPr txBox="1">
          <a:spLocks noChangeArrowheads="1"/>
        </xdr:cNvSpPr>
      </xdr:nvSpPr>
      <xdr:spPr bwMode="auto">
        <a:xfrm>
          <a:off x="6781800" y="50834925"/>
          <a:ext cx="85871" cy="2778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310723"/>
    <xdr:sp macro="" textlink="">
      <xdr:nvSpPr>
        <xdr:cNvPr id="2070" name="Text Box 9" hidden="1">
          <a:extLst>
            <a:ext uri="{FF2B5EF4-FFF2-40B4-BE49-F238E27FC236}">
              <a16:creationId xmlns:a16="http://schemas.microsoft.com/office/drawing/2014/main" id="{AEBA05CD-F847-4309-89A0-34601EA09CDC}"/>
            </a:ext>
          </a:extLst>
        </xdr:cNvPr>
        <xdr:cNvSpPr txBox="1">
          <a:spLocks noChangeArrowheads="1"/>
        </xdr:cNvSpPr>
      </xdr:nvSpPr>
      <xdr:spPr bwMode="auto">
        <a:xfrm>
          <a:off x="6781800" y="50834925"/>
          <a:ext cx="85871" cy="38252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88065" cy="309889"/>
    <xdr:sp macro="" textlink="">
      <xdr:nvSpPr>
        <xdr:cNvPr id="2071" name="Text Box 9" hidden="1">
          <a:extLst>
            <a:ext uri="{FF2B5EF4-FFF2-40B4-BE49-F238E27FC236}">
              <a16:creationId xmlns:a16="http://schemas.microsoft.com/office/drawing/2014/main" id="{B5ED2FFE-B12C-4C3F-AE63-510704717C53}"/>
            </a:ext>
          </a:extLst>
        </xdr:cNvPr>
        <xdr:cNvSpPr txBox="1">
          <a:spLocks noChangeArrowheads="1"/>
        </xdr:cNvSpPr>
      </xdr:nvSpPr>
      <xdr:spPr bwMode="auto">
        <a:xfrm>
          <a:off x="6797040" y="50834925"/>
          <a:ext cx="80726" cy="37387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91191" cy="222329"/>
    <xdr:sp macro="" textlink="">
      <xdr:nvSpPr>
        <xdr:cNvPr id="2072" name="Text Box 9" hidden="1">
          <a:extLst>
            <a:ext uri="{FF2B5EF4-FFF2-40B4-BE49-F238E27FC236}">
              <a16:creationId xmlns:a16="http://schemas.microsoft.com/office/drawing/2014/main" id="{07ED7AC0-9C00-47DC-8769-06B46848DFB6}"/>
            </a:ext>
          </a:extLst>
        </xdr:cNvPr>
        <xdr:cNvSpPr txBox="1">
          <a:spLocks noChangeArrowheads="1"/>
        </xdr:cNvSpPr>
      </xdr:nvSpPr>
      <xdr:spPr bwMode="auto">
        <a:xfrm>
          <a:off x="6797040" y="50834925"/>
          <a:ext cx="83592" cy="27815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073" name="Text Box 9" hidden="1">
          <a:extLst>
            <a:ext uri="{FF2B5EF4-FFF2-40B4-BE49-F238E27FC236}">
              <a16:creationId xmlns:a16="http://schemas.microsoft.com/office/drawing/2014/main" id="{84E6CE1C-C1B2-4E40-9C05-28FC4E895DE9}"/>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074" name="Text Box 9" hidden="1">
          <a:extLst>
            <a:ext uri="{FF2B5EF4-FFF2-40B4-BE49-F238E27FC236}">
              <a16:creationId xmlns:a16="http://schemas.microsoft.com/office/drawing/2014/main" id="{6CECEED0-4754-4F32-B3CE-B4BD22A742DE}"/>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075" name="Text Box 9" hidden="1">
          <a:extLst>
            <a:ext uri="{FF2B5EF4-FFF2-40B4-BE49-F238E27FC236}">
              <a16:creationId xmlns:a16="http://schemas.microsoft.com/office/drawing/2014/main" id="{963AF0E7-6475-45D6-BD8C-BE3361E4F3B4}"/>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43718" cy="290071"/>
    <xdr:sp macro="" textlink="">
      <xdr:nvSpPr>
        <xdr:cNvPr id="2076" name="Text Box 9" hidden="1">
          <a:extLst>
            <a:ext uri="{FF2B5EF4-FFF2-40B4-BE49-F238E27FC236}">
              <a16:creationId xmlns:a16="http://schemas.microsoft.com/office/drawing/2014/main" id="{4EDFD29B-C8D7-4071-8809-05981C1D3CCA}"/>
            </a:ext>
          </a:extLst>
        </xdr:cNvPr>
        <xdr:cNvSpPr txBox="1">
          <a:spLocks noChangeArrowheads="1"/>
        </xdr:cNvSpPr>
      </xdr:nvSpPr>
      <xdr:spPr bwMode="auto">
        <a:xfrm>
          <a:off x="6797040" y="57264300"/>
          <a:ext cx="52462"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3983" cy="271708"/>
    <xdr:sp macro="" textlink="">
      <xdr:nvSpPr>
        <xdr:cNvPr id="2077" name="Text Box 9" hidden="1">
          <a:extLst>
            <a:ext uri="{FF2B5EF4-FFF2-40B4-BE49-F238E27FC236}">
              <a16:creationId xmlns:a16="http://schemas.microsoft.com/office/drawing/2014/main" id="{A1F8C721-CB59-40C1-ACFD-B326041BE8A2}"/>
            </a:ext>
          </a:extLst>
        </xdr:cNvPr>
        <xdr:cNvSpPr txBox="1">
          <a:spLocks noChangeArrowheads="1"/>
        </xdr:cNvSpPr>
      </xdr:nvSpPr>
      <xdr:spPr bwMode="auto">
        <a:xfrm>
          <a:off x="6781800" y="57264300"/>
          <a:ext cx="93314" cy="32230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75918"/>
    <xdr:sp macro="" textlink="">
      <xdr:nvSpPr>
        <xdr:cNvPr id="2078" name="Text Box 9" hidden="1">
          <a:extLst>
            <a:ext uri="{FF2B5EF4-FFF2-40B4-BE49-F238E27FC236}">
              <a16:creationId xmlns:a16="http://schemas.microsoft.com/office/drawing/2014/main" id="{EBD0AC60-BABC-4864-860D-D611802B37E7}"/>
            </a:ext>
          </a:extLst>
        </xdr:cNvPr>
        <xdr:cNvSpPr txBox="1">
          <a:spLocks noChangeArrowheads="1"/>
        </xdr:cNvSpPr>
      </xdr:nvSpPr>
      <xdr:spPr bwMode="auto">
        <a:xfrm>
          <a:off x="6781800" y="57264300"/>
          <a:ext cx="85871" cy="44813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079" name="Text Box 9" hidden="1">
          <a:extLst>
            <a:ext uri="{FF2B5EF4-FFF2-40B4-BE49-F238E27FC236}">
              <a16:creationId xmlns:a16="http://schemas.microsoft.com/office/drawing/2014/main" id="{1D997590-0BBC-4CBF-BCD5-1D720E3C369D}"/>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080" name="Text Box 9" hidden="1">
          <a:extLst>
            <a:ext uri="{FF2B5EF4-FFF2-40B4-BE49-F238E27FC236}">
              <a16:creationId xmlns:a16="http://schemas.microsoft.com/office/drawing/2014/main" id="{BD99BB0B-7E5D-41BB-B829-84F4F7EC835A}"/>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222619"/>
    <xdr:sp macro="" textlink="">
      <xdr:nvSpPr>
        <xdr:cNvPr id="2081" name="Text Box 9" hidden="1">
          <a:extLst>
            <a:ext uri="{FF2B5EF4-FFF2-40B4-BE49-F238E27FC236}">
              <a16:creationId xmlns:a16="http://schemas.microsoft.com/office/drawing/2014/main" id="{20FC0352-5492-41C6-A816-D2727A5C40AD}"/>
            </a:ext>
          </a:extLst>
        </xdr:cNvPr>
        <xdr:cNvSpPr txBox="1">
          <a:spLocks noChangeArrowheads="1"/>
        </xdr:cNvSpPr>
      </xdr:nvSpPr>
      <xdr:spPr bwMode="auto">
        <a:xfrm>
          <a:off x="6797040" y="57264300"/>
          <a:ext cx="79943" cy="2563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38"/>
    <xdr:sp macro="" textlink="">
      <xdr:nvSpPr>
        <xdr:cNvPr id="2082" name="Text Box 9" hidden="1">
          <a:extLst>
            <a:ext uri="{FF2B5EF4-FFF2-40B4-BE49-F238E27FC236}">
              <a16:creationId xmlns:a16="http://schemas.microsoft.com/office/drawing/2014/main" id="{7A104EF3-A803-4066-9275-E89700330F7E}"/>
            </a:ext>
          </a:extLst>
        </xdr:cNvPr>
        <xdr:cNvSpPr txBox="1">
          <a:spLocks noChangeArrowheads="1"/>
        </xdr:cNvSpPr>
      </xdr:nvSpPr>
      <xdr:spPr bwMode="auto">
        <a:xfrm>
          <a:off x="6797040" y="57264300"/>
          <a:ext cx="611135" cy="1921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38"/>
    <xdr:sp macro="" textlink="">
      <xdr:nvSpPr>
        <xdr:cNvPr id="2083" name="Text Box 9" hidden="1">
          <a:extLst>
            <a:ext uri="{FF2B5EF4-FFF2-40B4-BE49-F238E27FC236}">
              <a16:creationId xmlns:a16="http://schemas.microsoft.com/office/drawing/2014/main" id="{3D22DDFB-5416-4E9E-9305-10819D08C6AE}"/>
            </a:ext>
          </a:extLst>
        </xdr:cNvPr>
        <xdr:cNvSpPr txBox="1">
          <a:spLocks noChangeArrowheads="1"/>
        </xdr:cNvSpPr>
      </xdr:nvSpPr>
      <xdr:spPr bwMode="auto">
        <a:xfrm>
          <a:off x="6797040" y="57264300"/>
          <a:ext cx="611135" cy="1921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91"/>
    <xdr:sp macro="" textlink="">
      <xdr:nvSpPr>
        <xdr:cNvPr id="2084" name="Text Box 9" hidden="1">
          <a:extLst>
            <a:ext uri="{FF2B5EF4-FFF2-40B4-BE49-F238E27FC236}">
              <a16:creationId xmlns:a16="http://schemas.microsoft.com/office/drawing/2014/main" id="{0C92953D-5020-47FF-A6C0-F14E9F2B38E6}"/>
            </a:ext>
          </a:extLst>
        </xdr:cNvPr>
        <xdr:cNvSpPr txBox="1">
          <a:spLocks noChangeArrowheads="1"/>
        </xdr:cNvSpPr>
      </xdr:nvSpPr>
      <xdr:spPr bwMode="auto">
        <a:xfrm>
          <a:off x="6797040" y="57264300"/>
          <a:ext cx="611135" cy="19215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085" name="Text Box 9" hidden="1">
          <a:extLst>
            <a:ext uri="{FF2B5EF4-FFF2-40B4-BE49-F238E27FC236}">
              <a16:creationId xmlns:a16="http://schemas.microsoft.com/office/drawing/2014/main" id="{BE2B8935-95FB-426D-A188-8C1F577589B1}"/>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086" name="Text Box 9" hidden="1">
          <a:extLst>
            <a:ext uri="{FF2B5EF4-FFF2-40B4-BE49-F238E27FC236}">
              <a16:creationId xmlns:a16="http://schemas.microsoft.com/office/drawing/2014/main" id="{3C6FDDB9-3DD3-4E8B-BD38-493287C9AE49}"/>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38"/>
    <xdr:sp macro="" textlink="">
      <xdr:nvSpPr>
        <xdr:cNvPr id="2087" name="Text Box 9" hidden="1">
          <a:extLst>
            <a:ext uri="{FF2B5EF4-FFF2-40B4-BE49-F238E27FC236}">
              <a16:creationId xmlns:a16="http://schemas.microsoft.com/office/drawing/2014/main" id="{9906751C-7F5E-4361-A7ED-A646CC26CF20}"/>
            </a:ext>
          </a:extLst>
        </xdr:cNvPr>
        <xdr:cNvSpPr txBox="1">
          <a:spLocks noChangeArrowheads="1"/>
        </xdr:cNvSpPr>
      </xdr:nvSpPr>
      <xdr:spPr bwMode="auto">
        <a:xfrm>
          <a:off x="6797040" y="57264300"/>
          <a:ext cx="611135" cy="1921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38"/>
    <xdr:sp macro="" textlink="">
      <xdr:nvSpPr>
        <xdr:cNvPr id="2088" name="Text Box 9" hidden="1">
          <a:extLst>
            <a:ext uri="{FF2B5EF4-FFF2-40B4-BE49-F238E27FC236}">
              <a16:creationId xmlns:a16="http://schemas.microsoft.com/office/drawing/2014/main" id="{8C733971-7978-453E-B9B6-59DB1640C704}"/>
            </a:ext>
          </a:extLst>
        </xdr:cNvPr>
        <xdr:cNvSpPr txBox="1">
          <a:spLocks noChangeArrowheads="1"/>
        </xdr:cNvSpPr>
      </xdr:nvSpPr>
      <xdr:spPr bwMode="auto">
        <a:xfrm>
          <a:off x="6797040" y="57264300"/>
          <a:ext cx="611135" cy="1921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91"/>
    <xdr:sp macro="" textlink="">
      <xdr:nvSpPr>
        <xdr:cNvPr id="2089" name="Text Box 9" hidden="1">
          <a:extLst>
            <a:ext uri="{FF2B5EF4-FFF2-40B4-BE49-F238E27FC236}">
              <a16:creationId xmlns:a16="http://schemas.microsoft.com/office/drawing/2014/main" id="{B417B8C0-3271-4C88-8E57-8C3C117B7B28}"/>
            </a:ext>
          </a:extLst>
        </xdr:cNvPr>
        <xdr:cNvSpPr txBox="1">
          <a:spLocks noChangeArrowheads="1"/>
        </xdr:cNvSpPr>
      </xdr:nvSpPr>
      <xdr:spPr bwMode="auto">
        <a:xfrm>
          <a:off x="6797040" y="57264300"/>
          <a:ext cx="611135" cy="192159"/>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090" name="Text Box 9" hidden="1">
          <a:extLst>
            <a:ext uri="{FF2B5EF4-FFF2-40B4-BE49-F238E27FC236}">
              <a16:creationId xmlns:a16="http://schemas.microsoft.com/office/drawing/2014/main" id="{F4D2622F-1B5B-4F26-A8E9-90C24DA12170}"/>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43718" cy="290071"/>
    <xdr:sp macro="" textlink="">
      <xdr:nvSpPr>
        <xdr:cNvPr id="2091" name="Text Box 9" hidden="1">
          <a:extLst>
            <a:ext uri="{FF2B5EF4-FFF2-40B4-BE49-F238E27FC236}">
              <a16:creationId xmlns:a16="http://schemas.microsoft.com/office/drawing/2014/main" id="{185B68E0-50BC-446D-B39D-DF3455533E98}"/>
            </a:ext>
          </a:extLst>
        </xdr:cNvPr>
        <xdr:cNvSpPr txBox="1">
          <a:spLocks noChangeArrowheads="1"/>
        </xdr:cNvSpPr>
      </xdr:nvSpPr>
      <xdr:spPr bwMode="auto">
        <a:xfrm>
          <a:off x="6797040" y="57264300"/>
          <a:ext cx="52462"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222619"/>
    <xdr:sp macro="" textlink="">
      <xdr:nvSpPr>
        <xdr:cNvPr id="2092" name="Text Box 9" hidden="1">
          <a:extLst>
            <a:ext uri="{FF2B5EF4-FFF2-40B4-BE49-F238E27FC236}">
              <a16:creationId xmlns:a16="http://schemas.microsoft.com/office/drawing/2014/main" id="{BA98C953-BD46-49E4-AFD9-78E1AEC053EC}"/>
            </a:ext>
          </a:extLst>
        </xdr:cNvPr>
        <xdr:cNvSpPr txBox="1">
          <a:spLocks noChangeArrowheads="1"/>
        </xdr:cNvSpPr>
      </xdr:nvSpPr>
      <xdr:spPr bwMode="auto">
        <a:xfrm>
          <a:off x="6797040" y="57264300"/>
          <a:ext cx="79943" cy="25634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211579"/>
    <xdr:sp macro="" textlink="">
      <xdr:nvSpPr>
        <xdr:cNvPr id="2093" name="Text Box 9" hidden="1">
          <a:extLst>
            <a:ext uri="{FF2B5EF4-FFF2-40B4-BE49-F238E27FC236}">
              <a16:creationId xmlns:a16="http://schemas.microsoft.com/office/drawing/2014/main" id="{63C11DA4-96A3-4ED1-9691-BEFE6FFD0797}"/>
            </a:ext>
          </a:extLst>
        </xdr:cNvPr>
        <xdr:cNvSpPr txBox="1">
          <a:spLocks noChangeArrowheads="1"/>
        </xdr:cNvSpPr>
      </xdr:nvSpPr>
      <xdr:spPr bwMode="auto">
        <a:xfrm>
          <a:off x="6797040" y="57264300"/>
          <a:ext cx="79943" cy="24379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3983" cy="271708"/>
    <xdr:sp macro="" textlink="">
      <xdr:nvSpPr>
        <xdr:cNvPr id="2094" name="Text Box 9" hidden="1">
          <a:extLst>
            <a:ext uri="{FF2B5EF4-FFF2-40B4-BE49-F238E27FC236}">
              <a16:creationId xmlns:a16="http://schemas.microsoft.com/office/drawing/2014/main" id="{127AE53B-1AF1-4540-8385-D023EF4C5FA8}"/>
            </a:ext>
          </a:extLst>
        </xdr:cNvPr>
        <xdr:cNvSpPr txBox="1">
          <a:spLocks noChangeArrowheads="1"/>
        </xdr:cNvSpPr>
      </xdr:nvSpPr>
      <xdr:spPr bwMode="auto">
        <a:xfrm>
          <a:off x="6781800" y="57264300"/>
          <a:ext cx="93314" cy="32230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75918"/>
    <xdr:sp macro="" textlink="">
      <xdr:nvSpPr>
        <xdr:cNvPr id="2095" name="Text Box 9" hidden="1">
          <a:extLst>
            <a:ext uri="{FF2B5EF4-FFF2-40B4-BE49-F238E27FC236}">
              <a16:creationId xmlns:a16="http://schemas.microsoft.com/office/drawing/2014/main" id="{44EBD8C6-E479-4269-B1E0-7FD49F1C685D}"/>
            </a:ext>
          </a:extLst>
        </xdr:cNvPr>
        <xdr:cNvSpPr txBox="1">
          <a:spLocks noChangeArrowheads="1"/>
        </xdr:cNvSpPr>
      </xdr:nvSpPr>
      <xdr:spPr bwMode="auto">
        <a:xfrm>
          <a:off x="6781800" y="57264300"/>
          <a:ext cx="85871" cy="44813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096" name="Text Box 9" hidden="1">
          <a:extLst>
            <a:ext uri="{FF2B5EF4-FFF2-40B4-BE49-F238E27FC236}">
              <a16:creationId xmlns:a16="http://schemas.microsoft.com/office/drawing/2014/main" id="{0A0ECE1C-3380-40B1-9411-555C22812972}"/>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097" name="Text Box 9" hidden="1">
          <a:extLst>
            <a:ext uri="{FF2B5EF4-FFF2-40B4-BE49-F238E27FC236}">
              <a16:creationId xmlns:a16="http://schemas.microsoft.com/office/drawing/2014/main" id="{353EA14E-F7DD-438C-B267-6F09CF897388}"/>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0181"/>
    <xdr:sp macro="" textlink="">
      <xdr:nvSpPr>
        <xdr:cNvPr id="2098" name="Text Box 9" hidden="1">
          <a:extLst>
            <a:ext uri="{FF2B5EF4-FFF2-40B4-BE49-F238E27FC236}">
              <a16:creationId xmlns:a16="http://schemas.microsoft.com/office/drawing/2014/main" id="{01AAF118-ACB4-435B-BE44-04D2BC7BADC5}"/>
            </a:ext>
          </a:extLst>
        </xdr:cNvPr>
        <xdr:cNvSpPr txBox="1">
          <a:spLocks noChangeArrowheads="1"/>
        </xdr:cNvSpPr>
      </xdr:nvSpPr>
      <xdr:spPr bwMode="auto">
        <a:xfrm>
          <a:off x="6797040" y="57264300"/>
          <a:ext cx="79943" cy="20716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2099" name="Text Box 9" hidden="1">
          <a:extLst>
            <a:ext uri="{FF2B5EF4-FFF2-40B4-BE49-F238E27FC236}">
              <a16:creationId xmlns:a16="http://schemas.microsoft.com/office/drawing/2014/main" id="{D4DA40BE-0263-458E-8D9B-CA5B0DD07232}"/>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2100" name="Text Box 9" hidden="1">
          <a:extLst>
            <a:ext uri="{FF2B5EF4-FFF2-40B4-BE49-F238E27FC236}">
              <a16:creationId xmlns:a16="http://schemas.microsoft.com/office/drawing/2014/main" id="{46792EAA-1C35-4F0A-9CD8-77515EB8AAF3}"/>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137"/>
    <xdr:sp macro="" textlink="">
      <xdr:nvSpPr>
        <xdr:cNvPr id="2101" name="Text Box 9" hidden="1">
          <a:extLst>
            <a:ext uri="{FF2B5EF4-FFF2-40B4-BE49-F238E27FC236}">
              <a16:creationId xmlns:a16="http://schemas.microsoft.com/office/drawing/2014/main" id="{CA866EC5-E952-4B30-82CB-E119D86A2C2C}"/>
            </a:ext>
          </a:extLst>
        </xdr:cNvPr>
        <xdr:cNvSpPr txBox="1">
          <a:spLocks noChangeArrowheads="1"/>
        </xdr:cNvSpPr>
      </xdr:nvSpPr>
      <xdr:spPr bwMode="auto">
        <a:xfrm>
          <a:off x="6797040" y="57264300"/>
          <a:ext cx="611135" cy="16556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102" name="Text Box 9" hidden="1">
          <a:extLst>
            <a:ext uri="{FF2B5EF4-FFF2-40B4-BE49-F238E27FC236}">
              <a16:creationId xmlns:a16="http://schemas.microsoft.com/office/drawing/2014/main" id="{1D47F1B0-28FA-4C5D-9793-5FBEDAB09A0C}"/>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103" name="Text Box 9" hidden="1">
          <a:extLst>
            <a:ext uri="{FF2B5EF4-FFF2-40B4-BE49-F238E27FC236}">
              <a16:creationId xmlns:a16="http://schemas.microsoft.com/office/drawing/2014/main" id="{EF617067-83F0-4A40-B535-16D6ED2ED4FD}"/>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2104" name="Text Box 9" hidden="1">
          <a:extLst>
            <a:ext uri="{FF2B5EF4-FFF2-40B4-BE49-F238E27FC236}">
              <a16:creationId xmlns:a16="http://schemas.microsoft.com/office/drawing/2014/main" id="{81C80EDB-E8D9-4594-B8FD-6641A60ACC2D}"/>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2105" name="Text Box 9" hidden="1">
          <a:extLst>
            <a:ext uri="{FF2B5EF4-FFF2-40B4-BE49-F238E27FC236}">
              <a16:creationId xmlns:a16="http://schemas.microsoft.com/office/drawing/2014/main" id="{E12A737A-7CB4-44FB-BC0D-EB1815B35215}"/>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137"/>
    <xdr:sp macro="" textlink="">
      <xdr:nvSpPr>
        <xdr:cNvPr id="2106" name="Text Box 9" hidden="1">
          <a:extLst>
            <a:ext uri="{FF2B5EF4-FFF2-40B4-BE49-F238E27FC236}">
              <a16:creationId xmlns:a16="http://schemas.microsoft.com/office/drawing/2014/main" id="{2C04BA97-EC25-4391-817F-A4CC91ED0EAA}"/>
            </a:ext>
          </a:extLst>
        </xdr:cNvPr>
        <xdr:cNvSpPr txBox="1">
          <a:spLocks noChangeArrowheads="1"/>
        </xdr:cNvSpPr>
      </xdr:nvSpPr>
      <xdr:spPr bwMode="auto">
        <a:xfrm>
          <a:off x="6797040" y="57264300"/>
          <a:ext cx="611135" cy="16556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107" name="Text Box 9" hidden="1">
          <a:extLst>
            <a:ext uri="{FF2B5EF4-FFF2-40B4-BE49-F238E27FC236}">
              <a16:creationId xmlns:a16="http://schemas.microsoft.com/office/drawing/2014/main" id="{9B7E2EA6-3E68-44BC-80C9-9A9C76BD57E8}"/>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2108" name="Text Box 9" hidden="1">
          <a:extLst>
            <a:ext uri="{FF2B5EF4-FFF2-40B4-BE49-F238E27FC236}">
              <a16:creationId xmlns:a16="http://schemas.microsoft.com/office/drawing/2014/main" id="{F0BD7881-7A19-4E88-8A44-37FCA5B4C03C}"/>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0181"/>
    <xdr:sp macro="" textlink="">
      <xdr:nvSpPr>
        <xdr:cNvPr id="2109" name="Text Box 9" hidden="1">
          <a:extLst>
            <a:ext uri="{FF2B5EF4-FFF2-40B4-BE49-F238E27FC236}">
              <a16:creationId xmlns:a16="http://schemas.microsoft.com/office/drawing/2014/main" id="{8CE1DEFC-59CB-43B7-9453-FC3A4397C3B3}"/>
            </a:ext>
          </a:extLst>
        </xdr:cNvPr>
        <xdr:cNvSpPr txBox="1">
          <a:spLocks noChangeArrowheads="1"/>
        </xdr:cNvSpPr>
      </xdr:nvSpPr>
      <xdr:spPr bwMode="auto">
        <a:xfrm>
          <a:off x="6797040" y="57264300"/>
          <a:ext cx="79943" cy="20716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1772"/>
    <xdr:sp macro="" textlink="">
      <xdr:nvSpPr>
        <xdr:cNvPr id="2110" name="Text Box 9" hidden="1">
          <a:extLst>
            <a:ext uri="{FF2B5EF4-FFF2-40B4-BE49-F238E27FC236}">
              <a16:creationId xmlns:a16="http://schemas.microsoft.com/office/drawing/2014/main" id="{A2E869B3-B87A-40E6-8640-D961D41AFB32}"/>
            </a:ext>
          </a:extLst>
        </xdr:cNvPr>
        <xdr:cNvSpPr txBox="1">
          <a:spLocks noChangeArrowheads="1"/>
        </xdr:cNvSpPr>
      </xdr:nvSpPr>
      <xdr:spPr bwMode="auto">
        <a:xfrm>
          <a:off x="6797040" y="57264300"/>
          <a:ext cx="79943" cy="19829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2111" name="Text Box 9" hidden="1">
          <a:extLst>
            <a:ext uri="{FF2B5EF4-FFF2-40B4-BE49-F238E27FC236}">
              <a16:creationId xmlns:a16="http://schemas.microsoft.com/office/drawing/2014/main" id="{30219C2F-C142-47F8-9A95-6420CB050BF5}"/>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2112" name="Text Box 9" hidden="1">
          <a:extLst>
            <a:ext uri="{FF2B5EF4-FFF2-40B4-BE49-F238E27FC236}">
              <a16:creationId xmlns:a16="http://schemas.microsoft.com/office/drawing/2014/main" id="{621D9659-C17D-487B-88F2-6D808D927F2A}"/>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113" name="Text Box 9" hidden="1">
          <a:extLst>
            <a:ext uri="{FF2B5EF4-FFF2-40B4-BE49-F238E27FC236}">
              <a16:creationId xmlns:a16="http://schemas.microsoft.com/office/drawing/2014/main" id="{22382DB6-1565-483F-9EE9-EE3231E97847}"/>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114" name="Text Box 9" hidden="1">
          <a:extLst>
            <a:ext uri="{FF2B5EF4-FFF2-40B4-BE49-F238E27FC236}">
              <a16:creationId xmlns:a16="http://schemas.microsoft.com/office/drawing/2014/main" id="{DD865293-0FBC-4CEC-9551-78E709471760}"/>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115" name="Text Box 9" hidden="1">
          <a:extLst>
            <a:ext uri="{FF2B5EF4-FFF2-40B4-BE49-F238E27FC236}">
              <a16:creationId xmlns:a16="http://schemas.microsoft.com/office/drawing/2014/main" id="{490C40F0-C314-43FB-8551-4C517041C41E}"/>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116" name="Text Box 9" hidden="1">
          <a:extLst>
            <a:ext uri="{FF2B5EF4-FFF2-40B4-BE49-F238E27FC236}">
              <a16:creationId xmlns:a16="http://schemas.microsoft.com/office/drawing/2014/main" id="{42C48101-C54F-4B47-BCAA-E2DC825291E2}"/>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117" name="Text Box 9" hidden="1">
          <a:extLst>
            <a:ext uri="{FF2B5EF4-FFF2-40B4-BE49-F238E27FC236}">
              <a16:creationId xmlns:a16="http://schemas.microsoft.com/office/drawing/2014/main" id="{8279401B-5DD1-4FE9-BFC3-0981595BA2F8}"/>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43718" cy="290071"/>
    <xdr:sp macro="" textlink="">
      <xdr:nvSpPr>
        <xdr:cNvPr id="2118" name="Text Box 9" hidden="1">
          <a:extLst>
            <a:ext uri="{FF2B5EF4-FFF2-40B4-BE49-F238E27FC236}">
              <a16:creationId xmlns:a16="http://schemas.microsoft.com/office/drawing/2014/main" id="{974D5C7C-99AA-47DE-8D5B-635F44AC9A3D}"/>
            </a:ext>
          </a:extLst>
        </xdr:cNvPr>
        <xdr:cNvSpPr txBox="1">
          <a:spLocks noChangeArrowheads="1"/>
        </xdr:cNvSpPr>
      </xdr:nvSpPr>
      <xdr:spPr bwMode="auto">
        <a:xfrm>
          <a:off x="6797040" y="57264300"/>
          <a:ext cx="52462"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3983" cy="271708"/>
    <xdr:sp macro="" textlink="">
      <xdr:nvSpPr>
        <xdr:cNvPr id="2119" name="Text Box 9" hidden="1">
          <a:extLst>
            <a:ext uri="{FF2B5EF4-FFF2-40B4-BE49-F238E27FC236}">
              <a16:creationId xmlns:a16="http://schemas.microsoft.com/office/drawing/2014/main" id="{CE00A37B-6968-4B80-8018-034C5DF90A0B}"/>
            </a:ext>
          </a:extLst>
        </xdr:cNvPr>
        <xdr:cNvSpPr txBox="1">
          <a:spLocks noChangeArrowheads="1"/>
        </xdr:cNvSpPr>
      </xdr:nvSpPr>
      <xdr:spPr bwMode="auto">
        <a:xfrm>
          <a:off x="6781800" y="57264300"/>
          <a:ext cx="93314" cy="32230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75918"/>
    <xdr:sp macro="" textlink="">
      <xdr:nvSpPr>
        <xdr:cNvPr id="2120" name="Text Box 9" hidden="1">
          <a:extLst>
            <a:ext uri="{FF2B5EF4-FFF2-40B4-BE49-F238E27FC236}">
              <a16:creationId xmlns:a16="http://schemas.microsoft.com/office/drawing/2014/main" id="{7EDB979F-581C-4E54-B5C9-B316714D02C6}"/>
            </a:ext>
          </a:extLst>
        </xdr:cNvPr>
        <xdr:cNvSpPr txBox="1">
          <a:spLocks noChangeArrowheads="1"/>
        </xdr:cNvSpPr>
      </xdr:nvSpPr>
      <xdr:spPr bwMode="auto">
        <a:xfrm>
          <a:off x="6781800" y="57264300"/>
          <a:ext cx="85871" cy="448130"/>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121" name="Text Box 9" hidden="1">
          <a:extLst>
            <a:ext uri="{FF2B5EF4-FFF2-40B4-BE49-F238E27FC236}">
              <a16:creationId xmlns:a16="http://schemas.microsoft.com/office/drawing/2014/main" id="{5D6B9DF2-FF4A-4DF9-98C5-665753F5B6FA}"/>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122" name="Text Box 9" hidden="1">
          <a:extLst>
            <a:ext uri="{FF2B5EF4-FFF2-40B4-BE49-F238E27FC236}">
              <a16:creationId xmlns:a16="http://schemas.microsoft.com/office/drawing/2014/main" id="{41967F78-1FD8-4682-BBC0-E49E6C0E55A9}"/>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123" name="Text Box 9" hidden="1">
          <a:extLst>
            <a:ext uri="{FF2B5EF4-FFF2-40B4-BE49-F238E27FC236}">
              <a16:creationId xmlns:a16="http://schemas.microsoft.com/office/drawing/2014/main" id="{F5F8A432-1931-49CB-B0D5-46165688DB51}"/>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124" name="Text Box 9" hidden="1">
          <a:extLst>
            <a:ext uri="{FF2B5EF4-FFF2-40B4-BE49-F238E27FC236}">
              <a16:creationId xmlns:a16="http://schemas.microsoft.com/office/drawing/2014/main" id="{21595700-4CC1-4A69-8E94-A02F4B455151}"/>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125" name="Text Box 9" hidden="1">
          <a:extLst>
            <a:ext uri="{FF2B5EF4-FFF2-40B4-BE49-F238E27FC236}">
              <a16:creationId xmlns:a16="http://schemas.microsoft.com/office/drawing/2014/main" id="{F5D01BA7-7D5B-4EC7-973A-2381CE51E67E}"/>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2126" name="Text Box 9" hidden="1">
          <a:extLst>
            <a:ext uri="{FF2B5EF4-FFF2-40B4-BE49-F238E27FC236}">
              <a16:creationId xmlns:a16="http://schemas.microsoft.com/office/drawing/2014/main" id="{9DA4D66E-A38D-41EC-845D-A4F8ECC62766}"/>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2127" name="Text Box 9" hidden="1">
          <a:extLst>
            <a:ext uri="{FF2B5EF4-FFF2-40B4-BE49-F238E27FC236}">
              <a16:creationId xmlns:a16="http://schemas.microsoft.com/office/drawing/2014/main" id="{C8C228DC-77C6-492E-937B-E7DF62CADC17}"/>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2128" name="Text Box 9" hidden="1">
          <a:extLst>
            <a:ext uri="{FF2B5EF4-FFF2-40B4-BE49-F238E27FC236}">
              <a16:creationId xmlns:a16="http://schemas.microsoft.com/office/drawing/2014/main" id="{E38C0A23-FBF2-4E22-B058-88B47BF6D343}"/>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129" name="Text Box 9" hidden="1">
          <a:extLst>
            <a:ext uri="{FF2B5EF4-FFF2-40B4-BE49-F238E27FC236}">
              <a16:creationId xmlns:a16="http://schemas.microsoft.com/office/drawing/2014/main" id="{4F880346-763F-4948-9EFE-C659E7918D0D}"/>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130" name="Text Box 9" hidden="1">
          <a:extLst>
            <a:ext uri="{FF2B5EF4-FFF2-40B4-BE49-F238E27FC236}">
              <a16:creationId xmlns:a16="http://schemas.microsoft.com/office/drawing/2014/main" id="{6FFF0B7B-BB74-48E1-A353-33F859B99DCA}"/>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131" name="Text Box 9" hidden="1">
          <a:extLst>
            <a:ext uri="{FF2B5EF4-FFF2-40B4-BE49-F238E27FC236}">
              <a16:creationId xmlns:a16="http://schemas.microsoft.com/office/drawing/2014/main" id="{AFB42FE3-A3F4-4FFD-87B9-46BDAFA2E8B7}"/>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132" name="Text Box 9" hidden="1">
          <a:extLst>
            <a:ext uri="{FF2B5EF4-FFF2-40B4-BE49-F238E27FC236}">
              <a16:creationId xmlns:a16="http://schemas.microsoft.com/office/drawing/2014/main" id="{CFA69CDA-9560-43BC-A869-2A8BE472215C}"/>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133" name="Text Box 9" hidden="1">
          <a:extLst>
            <a:ext uri="{FF2B5EF4-FFF2-40B4-BE49-F238E27FC236}">
              <a16:creationId xmlns:a16="http://schemas.microsoft.com/office/drawing/2014/main" id="{4ED83AD0-F1F9-48F9-B588-A21D25D604CA}"/>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2134" name="Text Box 9" hidden="1">
          <a:extLst>
            <a:ext uri="{FF2B5EF4-FFF2-40B4-BE49-F238E27FC236}">
              <a16:creationId xmlns:a16="http://schemas.microsoft.com/office/drawing/2014/main" id="{E417A364-71C7-41FF-9BBC-B982A805BF04}"/>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2135" name="Text Box 9" hidden="1">
          <a:extLst>
            <a:ext uri="{FF2B5EF4-FFF2-40B4-BE49-F238E27FC236}">
              <a16:creationId xmlns:a16="http://schemas.microsoft.com/office/drawing/2014/main" id="{C27199FB-475B-471D-9E96-FA2D102D6100}"/>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2136" name="Text Box 9" hidden="1">
          <a:extLst>
            <a:ext uri="{FF2B5EF4-FFF2-40B4-BE49-F238E27FC236}">
              <a16:creationId xmlns:a16="http://schemas.microsoft.com/office/drawing/2014/main" id="{9ACC6FE7-5CDA-4B51-84CF-F66669D85454}"/>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137" name="Text Box 9" hidden="1">
          <a:extLst>
            <a:ext uri="{FF2B5EF4-FFF2-40B4-BE49-F238E27FC236}">
              <a16:creationId xmlns:a16="http://schemas.microsoft.com/office/drawing/2014/main" id="{E143D368-AF9B-4D90-AE24-979AFC67A524}"/>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138" name="Text Box 9" hidden="1">
          <a:extLst>
            <a:ext uri="{FF2B5EF4-FFF2-40B4-BE49-F238E27FC236}">
              <a16:creationId xmlns:a16="http://schemas.microsoft.com/office/drawing/2014/main" id="{AE45C468-E70F-4236-A957-67DE697E1E04}"/>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139" name="Text Box 9" hidden="1">
          <a:extLst>
            <a:ext uri="{FF2B5EF4-FFF2-40B4-BE49-F238E27FC236}">
              <a16:creationId xmlns:a16="http://schemas.microsoft.com/office/drawing/2014/main" id="{9F415441-8AEB-493E-AE63-19A53CD67535}"/>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140" name="Text Box 9" hidden="1">
          <a:extLst>
            <a:ext uri="{FF2B5EF4-FFF2-40B4-BE49-F238E27FC236}">
              <a16:creationId xmlns:a16="http://schemas.microsoft.com/office/drawing/2014/main" id="{93B19CAC-547C-4185-9053-60FDBA3EB2F9}"/>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141" name="Text Box 9" hidden="1">
          <a:extLst>
            <a:ext uri="{FF2B5EF4-FFF2-40B4-BE49-F238E27FC236}">
              <a16:creationId xmlns:a16="http://schemas.microsoft.com/office/drawing/2014/main" id="{7122EBFE-C258-4533-ACF4-77C32205D34A}"/>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2142" name="Text Box 9" hidden="1">
          <a:extLst>
            <a:ext uri="{FF2B5EF4-FFF2-40B4-BE49-F238E27FC236}">
              <a16:creationId xmlns:a16="http://schemas.microsoft.com/office/drawing/2014/main" id="{1EDC53E3-6705-41A1-A3C9-6011669849C5}"/>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2143" name="Text Box 9" hidden="1">
          <a:extLst>
            <a:ext uri="{FF2B5EF4-FFF2-40B4-BE49-F238E27FC236}">
              <a16:creationId xmlns:a16="http://schemas.microsoft.com/office/drawing/2014/main" id="{CCBE06AA-A584-4EE5-8580-C1B906EA3A53}"/>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2144" name="Text Box 9" hidden="1">
          <a:extLst>
            <a:ext uri="{FF2B5EF4-FFF2-40B4-BE49-F238E27FC236}">
              <a16:creationId xmlns:a16="http://schemas.microsoft.com/office/drawing/2014/main" id="{C79115D2-2279-4A77-A1AA-BC61A40A6750}"/>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145" name="Text Box 9" hidden="1">
          <a:extLst>
            <a:ext uri="{FF2B5EF4-FFF2-40B4-BE49-F238E27FC236}">
              <a16:creationId xmlns:a16="http://schemas.microsoft.com/office/drawing/2014/main" id="{1B649287-9E6B-4369-ACE7-A2015A01CE06}"/>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146" name="Text Box 9" hidden="1">
          <a:extLst>
            <a:ext uri="{FF2B5EF4-FFF2-40B4-BE49-F238E27FC236}">
              <a16:creationId xmlns:a16="http://schemas.microsoft.com/office/drawing/2014/main" id="{DB188225-38E0-4E5B-AF7D-D70FCA7E130B}"/>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0181"/>
    <xdr:sp macro="" textlink="">
      <xdr:nvSpPr>
        <xdr:cNvPr id="2147" name="Text Box 9" hidden="1">
          <a:extLst>
            <a:ext uri="{FF2B5EF4-FFF2-40B4-BE49-F238E27FC236}">
              <a16:creationId xmlns:a16="http://schemas.microsoft.com/office/drawing/2014/main" id="{CD0C7A04-985F-4540-9FCE-AD33D0E47744}"/>
            </a:ext>
          </a:extLst>
        </xdr:cNvPr>
        <xdr:cNvSpPr txBox="1">
          <a:spLocks noChangeArrowheads="1"/>
        </xdr:cNvSpPr>
      </xdr:nvSpPr>
      <xdr:spPr bwMode="auto">
        <a:xfrm>
          <a:off x="6797040" y="57264300"/>
          <a:ext cx="79943" cy="20716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2148" name="Text Box 9" hidden="1">
          <a:extLst>
            <a:ext uri="{FF2B5EF4-FFF2-40B4-BE49-F238E27FC236}">
              <a16:creationId xmlns:a16="http://schemas.microsoft.com/office/drawing/2014/main" id="{18C11F4B-7670-4664-9028-0ED5FA99DC69}"/>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2149" name="Text Box 9" hidden="1">
          <a:extLst>
            <a:ext uri="{FF2B5EF4-FFF2-40B4-BE49-F238E27FC236}">
              <a16:creationId xmlns:a16="http://schemas.microsoft.com/office/drawing/2014/main" id="{5B329C69-2C2C-4129-B703-8ACD2D4D2788}"/>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137"/>
    <xdr:sp macro="" textlink="">
      <xdr:nvSpPr>
        <xdr:cNvPr id="2150" name="Text Box 9" hidden="1">
          <a:extLst>
            <a:ext uri="{FF2B5EF4-FFF2-40B4-BE49-F238E27FC236}">
              <a16:creationId xmlns:a16="http://schemas.microsoft.com/office/drawing/2014/main" id="{0DD6B335-B748-404C-BFA9-5F12C3CEF0CC}"/>
            </a:ext>
          </a:extLst>
        </xdr:cNvPr>
        <xdr:cNvSpPr txBox="1">
          <a:spLocks noChangeArrowheads="1"/>
        </xdr:cNvSpPr>
      </xdr:nvSpPr>
      <xdr:spPr bwMode="auto">
        <a:xfrm>
          <a:off x="6797040" y="57264300"/>
          <a:ext cx="611135" cy="16556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151" name="Text Box 9" hidden="1">
          <a:extLst>
            <a:ext uri="{FF2B5EF4-FFF2-40B4-BE49-F238E27FC236}">
              <a16:creationId xmlns:a16="http://schemas.microsoft.com/office/drawing/2014/main" id="{D4D9B8BF-8A19-4ED5-BD5A-1FDB15C11C85}"/>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152" name="Text Box 9" hidden="1">
          <a:extLst>
            <a:ext uri="{FF2B5EF4-FFF2-40B4-BE49-F238E27FC236}">
              <a16:creationId xmlns:a16="http://schemas.microsoft.com/office/drawing/2014/main" id="{05EFAFBC-00DB-4B24-BE28-0B55FEEED133}"/>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2153" name="Text Box 9" hidden="1">
          <a:extLst>
            <a:ext uri="{FF2B5EF4-FFF2-40B4-BE49-F238E27FC236}">
              <a16:creationId xmlns:a16="http://schemas.microsoft.com/office/drawing/2014/main" id="{95720FDC-723B-43F3-A39E-BE8AC913A28F}"/>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2154" name="Text Box 9" hidden="1">
          <a:extLst>
            <a:ext uri="{FF2B5EF4-FFF2-40B4-BE49-F238E27FC236}">
              <a16:creationId xmlns:a16="http://schemas.microsoft.com/office/drawing/2014/main" id="{5A947767-F09D-41B9-A0AF-B65DA8AF83EA}"/>
            </a:ext>
          </a:extLst>
        </xdr:cNvPr>
        <xdr:cNvSpPr txBox="1">
          <a:spLocks noChangeArrowheads="1"/>
        </xdr:cNvSpPr>
      </xdr:nvSpPr>
      <xdr:spPr bwMode="auto">
        <a:xfrm>
          <a:off x="6797040" y="57264300"/>
          <a:ext cx="611135" cy="16551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137"/>
    <xdr:sp macro="" textlink="">
      <xdr:nvSpPr>
        <xdr:cNvPr id="2155" name="Text Box 9" hidden="1">
          <a:extLst>
            <a:ext uri="{FF2B5EF4-FFF2-40B4-BE49-F238E27FC236}">
              <a16:creationId xmlns:a16="http://schemas.microsoft.com/office/drawing/2014/main" id="{0E081637-A9AB-4309-A538-7C8C2FE9A1B4}"/>
            </a:ext>
          </a:extLst>
        </xdr:cNvPr>
        <xdr:cNvSpPr txBox="1">
          <a:spLocks noChangeArrowheads="1"/>
        </xdr:cNvSpPr>
      </xdr:nvSpPr>
      <xdr:spPr bwMode="auto">
        <a:xfrm>
          <a:off x="6797040" y="57264300"/>
          <a:ext cx="611135" cy="16556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156" name="Text Box 9" hidden="1">
          <a:extLst>
            <a:ext uri="{FF2B5EF4-FFF2-40B4-BE49-F238E27FC236}">
              <a16:creationId xmlns:a16="http://schemas.microsoft.com/office/drawing/2014/main" id="{F2A66B53-B7BC-46D9-9861-44164FA7F4D1}"/>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2157" name="Text Box 9" hidden="1">
          <a:extLst>
            <a:ext uri="{FF2B5EF4-FFF2-40B4-BE49-F238E27FC236}">
              <a16:creationId xmlns:a16="http://schemas.microsoft.com/office/drawing/2014/main" id="{4258322E-762A-41A5-8267-063390C470FC}"/>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0181"/>
    <xdr:sp macro="" textlink="">
      <xdr:nvSpPr>
        <xdr:cNvPr id="2158" name="Text Box 9" hidden="1">
          <a:extLst>
            <a:ext uri="{FF2B5EF4-FFF2-40B4-BE49-F238E27FC236}">
              <a16:creationId xmlns:a16="http://schemas.microsoft.com/office/drawing/2014/main" id="{ACB3C719-D3C9-4291-9E81-887CB34791ED}"/>
            </a:ext>
          </a:extLst>
        </xdr:cNvPr>
        <xdr:cNvSpPr txBox="1">
          <a:spLocks noChangeArrowheads="1"/>
        </xdr:cNvSpPr>
      </xdr:nvSpPr>
      <xdr:spPr bwMode="auto">
        <a:xfrm>
          <a:off x="6797040" y="57264300"/>
          <a:ext cx="79943" cy="207165"/>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1772"/>
    <xdr:sp macro="" textlink="">
      <xdr:nvSpPr>
        <xdr:cNvPr id="2159" name="Text Box 9" hidden="1">
          <a:extLst>
            <a:ext uri="{FF2B5EF4-FFF2-40B4-BE49-F238E27FC236}">
              <a16:creationId xmlns:a16="http://schemas.microsoft.com/office/drawing/2014/main" id="{A722DB5D-A5AE-40CA-A9B2-8201CFC644AF}"/>
            </a:ext>
          </a:extLst>
        </xdr:cNvPr>
        <xdr:cNvSpPr txBox="1">
          <a:spLocks noChangeArrowheads="1"/>
        </xdr:cNvSpPr>
      </xdr:nvSpPr>
      <xdr:spPr bwMode="auto">
        <a:xfrm>
          <a:off x="6797040" y="57264300"/>
          <a:ext cx="79943" cy="19829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2160" name="Text Box 9" hidden="1">
          <a:extLst>
            <a:ext uri="{FF2B5EF4-FFF2-40B4-BE49-F238E27FC236}">
              <a16:creationId xmlns:a16="http://schemas.microsoft.com/office/drawing/2014/main" id="{438A1336-DD8C-4367-B19A-AA4571D42FE1}"/>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2161" name="Text Box 9" hidden="1">
          <a:extLst>
            <a:ext uri="{FF2B5EF4-FFF2-40B4-BE49-F238E27FC236}">
              <a16:creationId xmlns:a16="http://schemas.microsoft.com/office/drawing/2014/main" id="{39DA429D-867B-49B5-BD9C-3E2DC4731E39}"/>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162" name="Text Box 9" hidden="1">
          <a:extLst>
            <a:ext uri="{FF2B5EF4-FFF2-40B4-BE49-F238E27FC236}">
              <a16:creationId xmlns:a16="http://schemas.microsoft.com/office/drawing/2014/main" id="{2EA06B1D-9398-453E-A87D-D25A9856AD55}"/>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163" name="Text Box 9" hidden="1">
          <a:extLst>
            <a:ext uri="{FF2B5EF4-FFF2-40B4-BE49-F238E27FC236}">
              <a16:creationId xmlns:a16="http://schemas.microsoft.com/office/drawing/2014/main" id="{D57B1D83-1E22-47DF-9D4A-8AE135EDEA72}"/>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164" name="Text Box 9" hidden="1">
          <a:extLst>
            <a:ext uri="{FF2B5EF4-FFF2-40B4-BE49-F238E27FC236}">
              <a16:creationId xmlns:a16="http://schemas.microsoft.com/office/drawing/2014/main" id="{708E5177-881C-474B-8559-2D204382F047}"/>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165" name="Text Box 9" hidden="1">
          <a:extLst>
            <a:ext uri="{FF2B5EF4-FFF2-40B4-BE49-F238E27FC236}">
              <a16:creationId xmlns:a16="http://schemas.microsoft.com/office/drawing/2014/main" id="{F6F4C79A-E7AF-4515-BF40-ED4713261392}"/>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166" name="Text Box 9" hidden="1">
          <a:extLst>
            <a:ext uri="{FF2B5EF4-FFF2-40B4-BE49-F238E27FC236}">
              <a16:creationId xmlns:a16="http://schemas.microsoft.com/office/drawing/2014/main" id="{D804B220-889A-435F-B787-C1FB6F768FA0}"/>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2167" name="Text Box 9" hidden="1">
          <a:extLst>
            <a:ext uri="{FF2B5EF4-FFF2-40B4-BE49-F238E27FC236}">
              <a16:creationId xmlns:a16="http://schemas.microsoft.com/office/drawing/2014/main" id="{58156896-942A-4790-92EF-105CC6C4EDAE}"/>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2168" name="Text Box 9" hidden="1">
          <a:extLst>
            <a:ext uri="{FF2B5EF4-FFF2-40B4-BE49-F238E27FC236}">
              <a16:creationId xmlns:a16="http://schemas.microsoft.com/office/drawing/2014/main" id="{04F67EA8-466A-4599-9A7D-FB653B3FF9E0}"/>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2169" name="Text Box 9" hidden="1">
          <a:extLst>
            <a:ext uri="{FF2B5EF4-FFF2-40B4-BE49-F238E27FC236}">
              <a16:creationId xmlns:a16="http://schemas.microsoft.com/office/drawing/2014/main" id="{92BB8E8E-5D11-4134-9F02-DCDE5EB275CA}"/>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170" name="Text Box 9" hidden="1">
          <a:extLst>
            <a:ext uri="{FF2B5EF4-FFF2-40B4-BE49-F238E27FC236}">
              <a16:creationId xmlns:a16="http://schemas.microsoft.com/office/drawing/2014/main" id="{6DC58C65-D8C5-495F-99D8-BD2E1C267D42}"/>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171" name="Text Box 9" hidden="1">
          <a:extLst>
            <a:ext uri="{FF2B5EF4-FFF2-40B4-BE49-F238E27FC236}">
              <a16:creationId xmlns:a16="http://schemas.microsoft.com/office/drawing/2014/main" id="{4FEE447B-FFAD-4CBF-861A-DF5FC82FDDCC}"/>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172" name="Text Box 9" hidden="1">
          <a:extLst>
            <a:ext uri="{FF2B5EF4-FFF2-40B4-BE49-F238E27FC236}">
              <a16:creationId xmlns:a16="http://schemas.microsoft.com/office/drawing/2014/main" id="{6469D34E-A59E-40F7-8666-9EF77BBA39DF}"/>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173" name="Text Box 9" hidden="1">
          <a:extLst>
            <a:ext uri="{FF2B5EF4-FFF2-40B4-BE49-F238E27FC236}">
              <a16:creationId xmlns:a16="http://schemas.microsoft.com/office/drawing/2014/main" id="{CDB2AE1B-3356-4975-A6B2-D0F88716C9D8}"/>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174" name="Text Box 9" hidden="1">
          <a:extLst>
            <a:ext uri="{FF2B5EF4-FFF2-40B4-BE49-F238E27FC236}">
              <a16:creationId xmlns:a16="http://schemas.microsoft.com/office/drawing/2014/main" id="{9492158C-DE90-4BC3-9201-5FD47E7FF824}"/>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2175" name="Text Box 9" hidden="1">
          <a:extLst>
            <a:ext uri="{FF2B5EF4-FFF2-40B4-BE49-F238E27FC236}">
              <a16:creationId xmlns:a16="http://schemas.microsoft.com/office/drawing/2014/main" id="{E8A49415-4FA5-4F4F-B22C-48EB3AC61BBA}"/>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2176" name="Text Box 9" hidden="1">
          <a:extLst>
            <a:ext uri="{FF2B5EF4-FFF2-40B4-BE49-F238E27FC236}">
              <a16:creationId xmlns:a16="http://schemas.microsoft.com/office/drawing/2014/main" id="{985D7930-E6DB-46B2-8FCE-050DDBCF34D7}"/>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2177" name="Text Box 9" hidden="1">
          <a:extLst>
            <a:ext uri="{FF2B5EF4-FFF2-40B4-BE49-F238E27FC236}">
              <a16:creationId xmlns:a16="http://schemas.microsoft.com/office/drawing/2014/main" id="{9613452C-152C-4674-8DA9-8475781C5D67}"/>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178" name="Text Box 9" hidden="1">
          <a:extLst>
            <a:ext uri="{FF2B5EF4-FFF2-40B4-BE49-F238E27FC236}">
              <a16:creationId xmlns:a16="http://schemas.microsoft.com/office/drawing/2014/main" id="{831F6193-0398-42B3-8301-74EAAC9E83CF}"/>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179" name="Text Box 9" hidden="1">
          <a:extLst>
            <a:ext uri="{FF2B5EF4-FFF2-40B4-BE49-F238E27FC236}">
              <a16:creationId xmlns:a16="http://schemas.microsoft.com/office/drawing/2014/main" id="{FAE4C9E6-11ED-417D-B97E-992A96F18AB8}"/>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2180" name="Text Box 9" hidden="1">
          <a:extLst>
            <a:ext uri="{FF2B5EF4-FFF2-40B4-BE49-F238E27FC236}">
              <a16:creationId xmlns:a16="http://schemas.microsoft.com/office/drawing/2014/main" id="{3EAEE212-911B-49E2-BD23-07B55A5A8CE3}"/>
            </a:ext>
          </a:extLst>
        </xdr:cNvPr>
        <xdr:cNvSpPr txBox="1">
          <a:spLocks noChangeArrowheads="1"/>
        </xdr:cNvSpPr>
      </xdr:nvSpPr>
      <xdr:spPr bwMode="auto">
        <a:xfrm>
          <a:off x="6781800" y="57264300"/>
          <a:ext cx="89508" cy="34377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2181" name="Text Box 9" hidden="1">
          <a:extLst>
            <a:ext uri="{FF2B5EF4-FFF2-40B4-BE49-F238E27FC236}">
              <a16:creationId xmlns:a16="http://schemas.microsoft.com/office/drawing/2014/main" id="{FA3E4760-2256-4B1C-8A82-4244D7ECCCCC}"/>
            </a:ext>
          </a:extLst>
        </xdr:cNvPr>
        <xdr:cNvSpPr txBox="1">
          <a:spLocks noChangeArrowheads="1"/>
        </xdr:cNvSpPr>
      </xdr:nvSpPr>
      <xdr:spPr bwMode="auto">
        <a:xfrm>
          <a:off x="6781800" y="57264300"/>
          <a:ext cx="89508" cy="48110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2182" name="Text Box 9" hidden="1">
          <a:extLst>
            <a:ext uri="{FF2B5EF4-FFF2-40B4-BE49-F238E27FC236}">
              <a16:creationId xmlns:a16="http://schemas.microsoft.com/office/drawing/2014/main" id="{68064ECB-2895-4069-B7CE-AC13B70DAD1E}"/>
            </a:ext>
          </a:extLst>
        </xdr:cNvPr>
        <xdr:cNvSpPr txBox="1">
          <a:spLocks noChangeArrowheads="1"/>
        </xdr:cNvSpPr>
      </xdr:nvSpPr>
      <xdr:spPr bwMode="auto">
        <a:xfrm>
          <a:off x="6797040" y="57264300"/>
          <a:ext cx="75546" cy="48454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2183" name="Text Box 9" hidden="1">
          <a:extLst>
            <a:ext uri="{FF2B5EF4-FFF2-40B4-BE49-F238E27FC236}">
              <a16:creationId xmlns:a16="http://schemas.microsoft.com/office/drawing/2014/main" id="{B7D5B000-E7F6-439A-89EB-A12DB6295D90}"/>
            </a:ext>
          </a:extLst>
        </xdr:cNvPr>
        <xdr:cNvSpPr txBox="1">
          <a:spLocks noChangeArrowheads="1"/>
        </xdr:cNvSpPr>
      </xdr:nvSpPr>
      <xdr:spPr bwMode="auto">
        <a:xfrm>
          <a:off x="6797040" y="57264300"/>
          <a:ext cx="78166" cy="33825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2184" name="Text Box 9" hidden="1">
          <a:extLst>
            <a:ext uri="{FF2B5EF4-FFF2-40B4-BE49-F238E27FC236}">
              <a16:creationId xmlns:a16="http://schemas.microsoft.com/office/drawing/2014/main" id="{0BB225C0-3072-4CCA-83AC-443350604FE8}"/>
            </a:ext>
          </a:extLst>
        </xdr:cNvPr>
        <xdr:cNvSpPr txBox="1">
          <a:spLocks noChangeArrowheads="1"/>
        </xdr:cNvSpPr>
      </xdr:nvSpPr>
      <xdr:spPr bwMode="auto">
        <a:xfrm>
          <a:off x="6781800" y="57264300"/>
          <a:ext cx="85871" cy="33467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2185" name="Text Box 9" hidden="1">
          <a:extLst>
            <a:ext uri="{FF2B5EF4-FFF2-40B4-BE49-F238E27FC236}">
              <a16:creationId xmlns:a16="http://schemas.microsoft.com/office/drawing/2014/main" id="{7B4256CD-7379-4EAF-B094-B2F794C8E3C5}"/>
            </a:ext>
          </a:extLst>
        </xdr:cNvPr>
        <xdr:cNvSpPr txBox="1">
          <a:spLocks noChangeArrowheads="1"/>
        </xdr:cNvSpPr>
      </xdr:nvSpPr>
      <xdr:spPr bwMode="auto">
        <a:xfrm>
          <a:off x="6781800" y="57264300"/>
          <a:ext cx="85871" cy="46977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2186" name="Text Box 9" hidden="1">
          <a:extLst>
            <a:ext uri="{FF2B5EF4-FFF2-40B4-BE49-F238E27FC236}">
              <a16:creationId xmlns:a16="http://schemas.microsoft.com/office/drawing/2014/main" id="{A72FA0A4-954A-4723-8A72-4CD1DEACF677}"/>
            </a:ext>
          </a:extLst>
        </xdr:cNvPr>
        <xdr:cNvSpPr txBox="1">
          <a:spLocks noChangeArrowheads="1"/>
        </xdr:cNvSpPr>
      </xdr:nvSpPr>
      <xdr:spPr bwMode="auto">
        <a:xfrm>
          <a:off x="6797040" y="57264300"/>
          <a:ext cx="80726" cy="448020"/>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2187" name="Text Box 9" hidden="1">
          <a:extLst>
            <a:ext uri="{FF2B5EF4-FFF2-40B4-BE49-F238E27FC236}">
              <a16:creationId xmlns:a16="http://schemas.microsoft.com/office/drawing/2014/main" id="{30325D14-94BB-4FA6-942B-BFD65526FD5E}"/>
            </a:ext>
          </a:extLst>
        </xdr:cNvPr>
        <xdr:cNvSpPr txBox="1">
          <a:spLocks noChangeArrowheads="1"/>
        </xdr:cNvSpPr>
      </xdr:nvSpPr>
      <xdr:spPr bwMode="auto">
        <a:xfrm>
          <a:off x="6797040" y="57264300"/>
          <a:ext cx="83592" cy="31674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188" name="Text Box 9" hidden="1">
          <a:extLst>
            <a:ext uri="{FF2B5EF4-FFF2-40B4-BE49-F238E27FC236}">
              <a16:creationId xmlns:a16="http://schemas.microsoft.com/office/drawing/2014/main" id="{129AB77B-DEE7-433C-9F08-CC3685FABE0C}"/>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189" name="Text Box 9" hidden="1">
          <a:extLst>
            <a:ext uri="{FF2B5EF4-FFF2-40B4-BE49-F238E27FC236}">
              <a16:creationId xmlns:a16="http://schemas.microsoft.com/office/drawing/2014/main" id="{84D90BB8-1EED-4F9A-B816-549D05CC2212}"/>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190" name="Text Box 9" hidden="1">
          <a:extLst>
            <a:ext uri="{FF2B5EF4-FFF2-40B4-BE49-F238E27FC236}">
              <a16:creationId xmlns:a16="http://schemas.microsoft.com/office/drawing/2014/main" id="{B338CB63-57BD-4F99-9EF5-E4435EB397BE}"/>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43718" cy="290071"/>
    <xdr:sp macro="" textlink="">
      <xdr:nvSpPr>
        <xdr:cNvPr id="2191" name="Text Box 9" hidden="1">
          <a:extLst>
            <a:ext uri="{FF2B5EF4-FFF2-40B4-BE49-F238E27FC236}">
              <a16:creationId xmlns:a16="http://schemas.microsoft.com/office/drawing/2014/main" id="{33227F9E-364B-4927-BA60-56F5EB0E9A95}"/>
            </a:ext>
          </a:extLst>
        </xdr:cNvPr>
        <xdr:cNvSpPr txBox="1">
          <a:spLocks noChangeArrowheads="1"/>
        </xdr:cNvSpPr>
      </xdr:nvSpPr>
      <xdr:spPr bwMode="auto">
        <a:xfrm>
          <a:off x="7735888" y="10608468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3983" cy="271708"/>
    <xdr:sp macro="" textlink="">
      <xdr:nvSpPr>
        <xdr:cNvPr id="2192" name="Text Box 9" hidden="1">
          <a:extLst>
            <a:ext uri="{FF2B5EF4-FFF2-40B4-BE49-F238E27FC236}">
              <a16:creationId xmlns:a16="http://schemas.microsoft.com/office/drawing/2014/main" id="{C5AE734A-6590-4712-B807-E9516D836FC7}"/>
            </a:ext>
          </a:extLst>
        </xdr:cNvPr>
        <xdr:cNvSpPr txBox="1">
          <a:spLocks noChangeArrowheads="1"/>
        </xdr:cNvSpPr>
      </xdr:nvSpPr>
      <xdr:spPr bwMode="auto">
        <a:xfrm>
          <a:off x="7728268" y="10608468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375918"/>
    <xdr:sp macro="" textlink="">
      <xdr:nvSpPr>
        <xdr:cNvPr id="2193" name="Text Box 9" hidden="1">
          <a:extLst>
            <a:ext uri="{FF2B5EF4-FFF2-40B4-BE49-F238E27FC236}">
              <a16:creationId xmlns:a16="http://schemas.microsoft.com/office/drawing/2014/main" id="{F47E6027-FDA3-44A1-AC35-2BEEA5BA6A74}"/>
            </a:ext>
          </a:extLst>
        </xdr:cNvPr>
        <xdr:cNvSpPr txBox="1">
          <a:spLocks noChangeArrowheads="1"/>
        </xdr:cNvSpPr>
      </xdr:nvSpPr>
      <xdr:spPr bwMode="auto">
        <a:xfrm>
          <a:off x="7728268" y="10608468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194" name="Text Box 9" hidden="1">
          <a:extLst>
            <a:ext uri="{FF2B5EF4-FFF2-40B4-BE49-F238E27FC236}">
              <a16:creationId xmlns:a16="http://schemas.microsoft.com/office/drawing/2014/main" id="{8939E5D7-784A-46B4-95D2-BDF5F2032188}"/>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195" name="Text Box 9" hidden="1">
          <a:extLst>
            <a:ext uri="{FF2B5EF4-FFF2-40B4-BE49-F238E27FC236}">
              <a16:creationId xmlns:a16="http://schemas.microsoft.com/office/drawing/2014/main" id="{AC712A4F-E65F-413F-8D1B-A8A1AE30058A}"/>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222619"/>
    <xdr:sp macro="" textlink="">
      <xdr:nvSpPr>
        <xdr:cNvPr id="2196" name="Text Box 9" hidden="1">
          <a:extLst>
            <a:ext uri="{FF2B5EF4-FFF2-40B4-BE49-F238E27FC236}">
              <a16:creationId xmlns:a16="http://schemas.microsoft.com/office/drawing/2014/main" id="{AB51D3EB-901A-4175-8FCC-3F1D23F486C8}"/>
            </a:ext>
          </a:extLst>
        </xdr:cNvPr>
        <xdr:cNvSpPr txBox="1">
          <a:spLocks noChangeArrowheads="1"/>
        </xdr:cNvSpPr>
      </xdr:nvSpPr>
      <xdr:spPr bwMode="auto">
        <a:xfrm>
          <a:off x="7735888" y="10608468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2197" name="Text Box 9" hidden="1">
          <a:extLst>
            <a:ext uri="{FF2B5EF4-FFF2-40B4-BE49-F238E27FC236}">
              <a16:creationId xmlns:a16="http://schemas.microsoft.com/office/drawing/2014/main" id="{D21B1953-F095-470B-9079-FE394B363D86}"/>
            </a:ext>
          </a:extLst>
        </xdr:cNvPr>
        <xdr:cNvSpPr txBox="1">
          <a:spLocks noChangeArrowheads="1"/>
        </xdr:cNvSpPr>
      </xdr:nvSpPr>
      <xdr:spPr bwMode="auto">
        <a:xfrm>
          <a:off x="7735888" y="10608468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2198" name="Text Box 9" hidden="1">
          <a:extLst>
            <a:ext uri="{FF2B5EF4-FFF2-40B4-BE49-F238E27FC236}">
              <a16:creationId xmlns:a16="http://schemas.microsoft.com/office/drawing/2014/main" id="{834E364A-D6BA-4CAE-8CD8-5BA4F9EA6EAF}"/>
            </a:ext>
          </a:extLst>
        </xdr:cNvPr>
        <xdr:cNvSpPr txBox="1">
          <a:spLocks noChangeArrowheads="1"/>
        </xdr:cNvSpPr>
      </xdr:nvSpPr>
      <xdr:spPr bwMode="auto">
        <a:xfrm>
          <a:off x="7735888" y="10608468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91"/>
    <xdr:sp macro="" textlink="">
      <xdr:nvSpPr>
        <xdr:cNvPr id="2199" name="Text Box 9" hidden="1">
          <a:extLst>
            <a:ext uri="{FF2B5EF4-FFF2-40B4-BE49-F238E27FC236}">
              <a16:creationId xmlns:a16="http://schemas.microsoft.com/office/drawing/2014/main" id="{94E69E4A-392C-44DD-8155-4BB823B30E8B}"/>
            </a:ext>
          </a:extLst>
        </xdr:cNvPr>
        <xdr:cNvSpPr txBox="1">
          <a:spLocks noChangeArrowheads="1"/>
        </xdr:cNvSpPr>
      </xdr:nvSpPr>
      <xdr:spPr bwMode="auto">
        <a:xfrm>
          <a:off x="7735888" y="10608468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200" name="Text Box 9" hidden="1">
          <a:extLst>
            <a:ext uri="{FF2B5EF4-FFF2-40B4-BE49-F238E27FC236}">
              <a16:creationId xmlns:a16="http://schemas.microsoft.com/office/drawing/2014/main" id="{D221E668-EF26-4C9A-A9AF-38961E24C011}"/>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201" name="Text Box 9" hidden="1">
          <a:extLst>
            <a:ext uri="{FF2B5EF4-FFF2-40B4-BE49-F238E27FC236}">
              <a16:creationId xmlns:a16="http://schemas.microsoft.com/office/drawing/2014/main" id="{08226255-8119-49A1-BE78-0B6F16436158}"/>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2202" name="Text Box 9" hidden="1">
          <a:extLst>
            <a:ext uri="{FF2B5EF4-FFF2-40B4-BE49-F238E27FC236}">
              <a16:creationId xmlns:a16="http://schemas.microsoft.com/office/drawing/2014/main" id="{FE549971-DDE3-48F7-9622-2154F7FEC551}"/>
            </a:ext>
          </a:extLst>
        </xdr:cNvPr>
        <xdr:cNvSpPr txBox="1">
          <a:spLocks noChangeArrowheads="1"/>
        </xdr:cNvSpPr>
      </xdr:nvSpPr>
      <xdr:spPr bwMode="auto">
        <a:xfrm>
          <a:off x="7735888" y="10608468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2203" name="Text Box 9" hidden="1">
          <a:extLst>
            <a:ext uri="{FF2B5EF4-FFF2-40B4-BE49-F238E27FC236}">
              <a16:creationId xmlns:a16="http://schemas.microsoft.com/office/drawing/2014/main" id="{B6EE8A99-3621-40CB-B21C-DFC635CED859}"/>
            </a:ext>
          </a:extLst>
        </xdr:cNvPr>
        <xdr:cNvSpPr txBox="1">
          <a:spLocks noChangeArrowheads="1"/>
        </xdr:cNvSpPr>
      </xdr:nvSpPr>
      <xdr:spPr bwMode="auto">
        <a:xfrm>
          <a:off x="7735888" y="10608468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91"/>
    <xdr:sp macro="" textlink="">
      <xdr:nvSpPr>
        <xdr:cNvPr id="2204" name="Text Box 9" hidden="1">
          <a:extLst>
            <a:ext uri="{FF2B5EF4-FFF2-40B4-BE49-F238E27FC236}">
              <a16:creationId xmlns:a16="http://schemas.microsoft.com/office/drawing/2014/main" id="{1816E67B-81DC-4453-86E7-6292FD0840A4}"/>
            </a:ext>
          </a:extLst>
        </xdr:cNvPr>
        <xdr:cNvSpPr txBox="1">
          <a:spLocks noChangeArrowheads="1"/>
        </xdr:cNvSpPr>
      </xdr:nvSpPr>
      <xdr:spPr bwMode="auto">
        <a:xfrm>
          <a:off x="7735888" y="10608468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205" name="Text Box 9" hidden="1">
          <a:extLst>
            <a:ext uri="{FF2B5EF4-FFF2-40B4-BE49-F238E27FC236}">
              <a16:creationId xmlns:a16="http://schemas.microsoft.com/office/drawing/2014/main" id="{8EC428F2-89DB-436A-978D-B525A57CBDB2}"/>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43718" cy="290071"/>
    <xdr:sp macro="" textlink="">
      <xdr:nvSpPr>
        <xdr:cNvPr id="2206" name="Text Box 9" hidden="1">
          <a:extLst>
            <a:ext uri="{FF2B5EF4-FFF2-40B4-BE49-F238E27FC236}">
              <a16:creationId xmlns:a16="http://schemas.microsoft.com/office/drawing/2014/main" id="{F9EA0353-9513-42F8-AF11-F55BAE6AE4B5}"/>
            </a:ext>
          </a:extLst>
        </xdr:cNvPr>
        <xdr:cNvSpPr txBox="1">
          <a:spLocks noChangeArrowheads="1"/>
        </xdr:cNvSpPr>
      </xdr:nvSpPr>
      <xdr:spPr bwMode="auto">
        <a:xfrm>
          <a:off x="7735888" y="10608468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222619"/>
    <xdr:sp macro="" textlink="">
      <xdr:nvSpPr>
        <xdr:cNvPr id="2207" name="Text Box 9" hidden="1">
          <a:extLst>
            <a:ext uri="{FF2B5EF4-FFF2-40B4-BE49-F238E27FC236}">
              <a16:creationId xmlns:a16="http://schemas.microsoft.com/office/drawing/2014/main" id="{840FBAC5-ECCE-4B83-8A2C-178CA75CBABE}"/>
            </a:ext>
          </a:extLst>
        </xdr:cNvPr>
        <xdr:cNvSpPr txBox="1">
          <a:spLocks noChangeArrowheads="1"/>
        </xdr:cNvSpPr>
      </xdr:nvSpPr>
      <xdr:spPr bwMode="auto">
        <a:xfrm>
          <a:off x="7735888" y="10608468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211579"/>
    <xdr:sp macro="" textlink="">
      <xdr:nvSpPr>
        <xdr:cNvPr id="2208" name="Text Box 9" hidden="1">
          <a:extLst>
            <a:ext uri="{FF2B5EF4-FFF2-40B4-BE49-F238E27FC236}">
              <a16:creationId xmlns:a16="http://schemas.microsoft.com/office/drawing/2014/main" id="{B4113A4C-CFD7-43E8-8DA1-9F8740B22926}"/>
            </a:ext>
          </a:extLst>
        </xdr:cNvPr>
        <xdr:cNvSpPr txBox="1">
          <a:spLocks noChangeArrowheads="1"/>
        </xdr:cNvSpPr>
      </xdr:nvSpPr>
      <xdr:spPr bwMode="auto">
        <a:xfrm>
          <a:off x="7735888" y="106084688"/>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3983" cy="271708"/>
    <xdr:sp macro="" textlink="">
      <xdr:nvSpPr>
        <xdr:cNvPr id="2209" name="Text Box 9" hidden="1">
          <a:extLst>
            <a:ext uri="{FF2B5EF4-FFF2-40B4-BE49-F238E27FC236}">
              <a16:creationId xmlns:a16="http://schemas.microsoft.com/office/drawing/2014/main" id="{115C331B-8E0D-40D5-B8D9-DDFB7FB0376C}"/>
            </a:ext>
          </a:extLst>
        </xdr:cNvPr>
        <xdr:cNvSpPr txBox="1">
          <a:spLocks noChangeArrowheads="1"/>
        </xdr:cNvSpPr>
      </xdr:nvSpPr>
      <xdr:spPr bwMode="auto">
        <a:xfrm>
          <a:off x="7728268" y="10608468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375918"/>
    <xdr:sp macro="" textlink="">
      <xdr:nvSpPr>
        <xdr:cNvPr id="2210" name="Text Box 9" hidden="1">
          <a:extLst>
            <a:ext uri="{FF2B5EF4-FFF2-40B4-BE49-F238E27FC236}">
              <a16:creationId xmlns:a16="http://schemas.microsoft.com/office/drawing/2014/main" id="{5A34D669-E27C-4554-BD55-E762DD5098BA}"/>
            </a:ext>
          </a:extLst>
        </xdr:cNvPr>
        <xdr:cNvSpPr txBox="1">
          <a:spLocks noChangeArrowheads="1"/>
        </xdr:cNvSpPr>
      </xdr:nvSpPr>
      <xdr:spPr bwMode="auto">
        <a:xfrm>
          <a:off x="7728268" y="10608468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211" name="Text Box 9" hidden="1">
          <a:extLst>
            <a:ext uri="{FF2B5EF4-FFF2-40B4-BE49-F238E27FC236}">
              <a16:creationId xmlns:a16="http://schemas.microsoft.com/office/drawing/2014/main" id="{D357D66B-611C-4ADB-9DCE-EB045410A5D9}"/>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212" name="Text Box 9" hidden="1">
          <a:extLst>
            <a:ext uri="{FF2B5EF4-FFF2-40B4-BE49-F238E27FC236}">
              <a16:creationId xmlns:a16="http://schemas.microsoft.com/office/drawing/2014/main" id="{D3EE77C3-7E45-4BB6-8401-995DE3C046A7}"/>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2213" name="Text Box 9" hidden="1">
          <a:extLst>
            <a:ext uri="{FF2B5EF4-FFF2-40B4-BE49-F238E27FC236}">
              <a16:creationId xmlns:a16="http://schemas.microsoft.com/office/drawing/2014/main" id="{900FFCAB-F81C-4423-B00D-E19BF61550AA}"/>
            </a:ext>
          </a:extLst>
        </xdr:cNvPr>
        <xdr:cNvSpPr txBox="1">
          <a:spLocks noChangeArrowheads="1"/>
        </xdr:cNvSpPr>
      </xdr:nvSpPr>
      <xdr:spPr bwMode="auto">
        <a:xfrm>
          <a:off x="7735888" y="10608468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2214" name="Text Box 9" hidden="1">
          <a:extLst>
            <a:ext uri="{FF2B5EF4-FFF2-40B4-BE49-F238E27FC236}">
              <a16:creationId xmlns:a16="http://schemas.microsoft.com/office/drawing/2014/main" id="{17ABE9CF-8868-4571-AE65-97AA0C78F419}"/>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2215" name="Text Box 9" hidden="1">
          <a:extLst>
            <a:ext uri="{FF2B5EF4-FFF2-40B4-BE49-F238E27FC236}">
              <a16:creationId xmlns:a16="http://schemas.microsoft.com/office/drawing/2014/main" id="{0B3DA005-A836-4115-91AB-333B7B8E52AD}"/>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2216" name="Text Box 9" hidden="1">
          <a:extLst>
            <a:ext uri="{FF2B5EF4-FFF2-40B4-BE49-F238E27FC236}">
              <a16:creationId xmlns:a16="http://schemas.microsoft.com/office/drawing/2014/main" id="{F3F7AAE7-6903-4267-B0D6-346FE83EE8A5}"/>
            </a:ext>
          </a:extLst>
        </xdr:cNvPr>
        <xdr:cNvSpPr txBox="1">
          <a:spLocks noChangeArrowheads="1"/>
        </xdr:cNvSpPr>
      </xdr:nvSpPr>
      <xdr:spPr bwMode="auto">
        <a:xfrm>
          <a:off x="7735888" y="10608468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217" name="Text Box 9" hidden="1">
          <a:extLst>
            <a:ext uri="{FF2B5EF4-FFF2-40B4-BE49-F238E27FC236}">
              <a16:creationId xmlns:a16="http://schemas.microsoft.com/office/drawing/2014/main" id="{490D5753-5FFA-4AEB-AE94-C970806EC328}"/>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218" name="Text Box 9" hidden="1">
          <a:extLst>
            <a:ext uri="{FF2B5EF4-FFF2-40B4-BE49-F238E27FC236}">
              <a16:creationId xmlns:a16="http://schemas.microsoft.com/office/drawing/2014/main" id="{B34F51DE-32C5-45D2-B8AB-150D73D2D893}"/>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2219" name="Text Box 9" hidden="1">
          <a:extLst>
            <a:ext uri="{FF2B5EF4-FFF2-40B4-BE49-F238E27FC236}">
              <a16:creationId xmlns:a16="http://schemas.microsoft.com/office/drawing/2014/main" id="{6177E331-F9E7-4254-856D-33B0DA1197D2}"/>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2220" name="Text Box 9" hidden="1">
          <a:extLst>
            <a:ext uri="{FF2B5EF4-FFF2-40B4-BE49-F238E27FC236}">
              <a16:creationId xmlns:a16="http://schemas.microsoft.com/office/drawing/2014/main" id="{4CB1458D-4C9B-4F76-83D5-6E9F4F757508}"/>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2221" name="Text Box 9" hidden="1">
          <a:extLst>
            <a:ext uri="{FF2B5EF4-FFF2-40B4-BE49-F238E27FC236}">
              <a16:creationId xmlns:a16="http://schemas.microsoft.com/office/drawing/2014/main" id="{63D69F0F-598A-40D9-8E92-63A783C13D5A}"/>
            </a:ext>
          </a:extLst>
        </xdr:cNvPr>
        <xdr:cNvSpPr txBox="1">
          <a:spLocks noChangeArrowheads="1"/>
        </xdr:cNvSpPr>
      </xdr:nvSpPr>
      <xdr:spPr bwMode="auto">
        <a:xfrm>
          <a:off x="7735888" y="10608468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222" name="Text Box 9" hidden="1">
          <a:extLst>
            <a:ext uri="{FF2B5EF4-FFF2-40B4-BE49-F238E27FC236}">
              <a16:creationId xmlns:a16="http://schemas.microsoft.com/office/drawing/2014/main" id="{3FD4C8DA-4BB4-48C1-9FB1-250660B4A52E}"/>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2223" name="Text Box 9" hidden="1">
          <a:extLst>
            <a:ext uri="{FF2B5EF4-FFF2-40B4-BE49-F238E27FC236}">
              <a16:creationId xmlns:a16="http://schemas.microsoft.com/office/drawing/2014/main" id="{ED65F6E4-A744-42E0-B363-F85554D0E560}"/>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2224" name="Text Box 9" hidden="1">
          <a:extLst>
            <a:ext uri="{FF2B5EF4-FFF2-40B4-BE49-F238E27FC236}">
              <a16:creationId xmlns:a16="http://schemas.microsoft.com/office/drawing/2014/main" id="{D83B2A18-8E0F-4695-999D-53B4F79015F7}"/>
            </a:ext>
          </a:extLst>
        </xdr:cNvPr>
        <xdr:cNvSpPr txBox="1">
          <a:spLocks noChangeArrowheads="1"/>
        </xdr:cNvSpPr>
      </xdr:nvSpPr>
      <xdr:spPr bwMode="auto">
        <a:xfrm>
          <a:off x="7735888" y="10608468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1772"/>
    <xdr:sp macro="" textlink="">
      <xdr:nvSpPr>
        <xdr:cNvPr id="2225" name="Text Box 9" hidden="1">
          <a:extLst>
            <a:ext uri="{FF2B5EF4-FFF2-40B4-BE49-F238E27FC236}">
              <a16:creationId xmlns:a16="http://schemas.microsoft.com/office/drawing/2014/main" id="{19BFCE7A-5BA3-4E8A-BE08-A34EDC670656}"/>
            </a:ext>
          </a:extLst>
        </xdr:cNvPr>
        <xdr:cNvSpPr txBox="1">
          <a:spLocks noChangeArrowheads="1"/>
        </xdr:cNvSpPr>
      </xdr:nvSpPr>
      <xdr:spPr bwMode="auto">
        <a:xfrm>
          <a:off x="7735888" y="10608468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2226" name="Text Box 9" hidden="1">
          <a:extLst>
            <a:ext uri="{FF2B5EF4-FFF2-40B4-BE49-F238E27FC236}">
              <a16:creationId xmlns:a16="http://schemas.microsoft.com/office/drawing/2014/main" id="{CD0F7B8E-9E5E-4066-8E7C-25648BC7799F}"/>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2227" name="Text Box 9" hidden="1">
          <a:extLst>
            <a:ext uri="{FF2B5EF4-FFF2-40B4-BE49-F238E27FC236}">
              <a16:creationId xmlns:a16="http://schemas.microsoft.com/office/drawing/2014/main" id="{46065A1C-40D4-41CE-AF6F-7552F2793309}"/>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228" name="Text Box 9" hidden="1">
          <a:extLst>
            <a:ext uri="{FF2B5EF4-FFF2-40B4-BE49-F238E27FC236}">
              <a16:creationId xmlns:a16="http://schemas.microsoft.com/office/drawing/2014/main" id="{49C9C4FF-7E0A-47B6-896A-7E095BBD8089}"/>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229" name="Text Box 9" hidden="1">
          <a:extLst>
            <a:ext uri="{FF2B5EF4-FFF2-40B4-BE49-F238E27FC236}">
              <a16:creationId xmlns:a16="http://schemas.microsoft.com/office/drawing/2014/main" id="{293BBBB5-4BE3-4764-8BC7-8B59E26A9A96}"/>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230" name="Text Box 9" hidden="1">
          <a:extLst>
            <a:ext uri="{FF2B5EF4-FFF2-40B4-BE49-F238E27FC236}">
              <a16:creationId xmlns:a16="http://schemas.microsoft.com/office/drawing/2014/main" id="{1B94663D-8ECD-4ABE-9141-71A3EFE2EDC6}"/>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231" name="Text Box 9" hidden="1">
          <a:extLst>
            <a:ext uri="{FF2B5EF4-FFF2-40B4-BE49-F238E27FC236}">
              <a16:creationId xmlns:a16="http://schemas.microsoft.com/office/drawing/2014/main" id="{C64FC38C-7F17-4AB6-9AFF-130C35AB4FAB}"/>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232" name="Text Box 9" hidden="1">
          <a:extLst>
            <a:ext uri="{FF2B5EF4-FFF2-40B4-BE49-F238E27FC236}">
              <a16:creationId xmlns:a16="http://schemas.microsoft.com/office/drawing/2014/main" id="{BAFE6275-53A2-4842-971F-F43574072DFF}"/>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43718" cy="290071"/>
    <xdr:sp macro="" textlink="">
      <xdr:nvSpPr>
        <xdr:cNvPr id="2233" name="Text Box 9" hidden="1">
          <a:extLst>
            <a:ext uri="{FF2B5EF4-FFF2-40B4-BE49-F238E27FC236}">
              <a16:creationId xmlns:a16="http://schemas.microsoft.com/office/drawing/2014/main" id="{8F10468A-27DE-4D23-978F-200D694837C0}"/>
            </a:ext>
          </a:extLst>
        </xdr:cNvPr>
        <xdr:cNvSpPr txBox="1">
          <a:spLocks noChangeArrowheads="1"/>
        </xdr:cNvSpPr>
      </xdr:nvSpPr>
      <xdr:spPr bwMode="auto">
        <a:xfrm>
          <a:off x="7735888" y="10608468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3983" cy="271708"/>
    <xdr:sp macro="" textlink="">
      <xdr:nvSpPr>
        <xdr:cNvPr id="2234" name="Text Box 9" hidden="1">
          <a:extLst>
            <a:ext uri="{FF2B5EF4-FFF2-40B4-BE49-F238E27FC236}">
              <a16:creationId xmlns:a16="http://schemas.microsoft.com/office/drawing/2014/main" id="{EA115185-720A-4FEE-81B8-EC926809280D}"/>
            </a:ext>
          </a:extLst>
        </xdr:cNvPr>
        <xdr:cNvSpPr txBox="1">
          <a:spLocks noChangeArrowheads="1"/>
        </xdr:cNvSpPr>
      </xdr:nvSpPr>
      <xdr:spPr bwMode="auto">
        <a:xfrm>
          <a:off x="7728268" y="10608468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375918"/>
    <xdr:sp macro="" textlink="">
      <xdr:nvSpPr>
        <xdr:cNvPr id="2235" name="Text Box 9" hidden="1">
          <a:extLst>
            <a:ext uri="{FF2B5EF4-FFF2-40B4-BE49-F238E27FC236}">
              <a16:creationId xmlns:a16="http://schemas.microsoft.com/office/drawing/2014/main" id="{42044923-1389-4C9A-AD44-2A2B3865B9D3}"/>
            </a:ext>
          </a:extLst>
        </xdr:cNvPr>
        <xdr:cNvSpPr txBox="1">
          <a:spLocks noChangeArrowheads="1"/>
        </xdr:cNvSpPr>
      </xdr:nvSpPr>
      <xdr:spPr bwMode="auto">
        <a:xfrm>
          <a:off x="7728268" y="10608468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236" name="Text Box 9" hidden="1">
          <a:extLst>
            <a:ext uri="{FF2B5EF4-FFF2-40B4-BE49-F238E27FC236}">
              <a16:creationId xmlns:a16="http://schemas.microsoft.com/office/drawing/2014/main" id="{28AF5A47-A679-47E4-9BE2-9D693D9921C6}"/>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237" name="Text Box 9" hidden="1">
          <a:extLst>
            <a:ext uri="{FF2B5EF4-FFF2-40B4-BE49-F238E27FC236}">
              <a16:creationId xmlns:a16="http://schemas.microsoft.com/office/drawing/2014/main" id="{28AFA668-10DA-4546-A855-543C55B27BD3}"/>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238" name="Text Box 9" hidden="1">
          <a:extLst>
            <a:ext uri="{FF2B5EF4-FFF2-40B4-BE49-F238E27FC236}">
              <a16:creationId xmlns:a16="http://schemas.microsoft.com/office/drawing/2014/main" id="{E6EEE4D2-EB26-402C-9166-97A398A01162}"/>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239" name="Text Box 9" hidden="1">
          <a:extLst>
            <a:ext uri="{FF2B5EF4-FFF2-40B4-BE49-F238E27FC236}">
              <a16:creationId xmlns:a16="http://schemas.microsoft.com/office/drawing/2014/main" id="{5666B940-8514-4841-B3CB-67FD3204E99B}"/>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240" name="Text Box 9" hidden="1">
          <a:extLst>
            <a:ext uri="{FF2B5EF4-FFF2-40B4-BE49-F238E27FC236}">
              <a16:creationId xmlns:a16="http://schemas.microsoft.com/office/drawing/2014/main" id="{2FE9C402-92F8-4435-9011-70F1E5A7B647}"/>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2241" name="Text Box 9" hidden="1">
          <a:extLst>
            <a:ext uri="{FF2B5EF4-FFF2-40B4-BE49-F238E27FC236}">
              <a16:creationId xmlns:a16="http://schemas.microsoft.com/office/drawing/2014/main" id="{86F2A9B2-1619-47F0-BBC8-810D3EA6341B}"/>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2242" name="Text Box 9" hidden="1">
          <a:extLst>
            <a:ext uri="{FF2B5EF4-FFF2-40B4-BE49-F238E27FC236}">
              <a16:creationId xmlns:a16="http://schemas.microsoft.com/office/drawing/2014/main" id="{66B7E961-4707-42BC-B67D-B34431FC9555}"/>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2243" name="Text Box 9" hidden="1">
          <a:extLst>
            <a:ext uri="{FF2B5EF4-FFF2-40B4-BE49-F238E27FC236}">
              <a16:creationId xmlns:a16="http://schemas.microsoft.com/office/drawing/2014/main" id="{12D0FA9C-816A-46F3-904A-646CEA7FAB83}"/>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244" name="Text Box 9" hidden="1">
          <a:extLst>
            <a:ext uri="{FF2B5EF4-FFF2-40B4-BE49-F238E27FC236}">
              <a16:creationId xmlns:a16="http://schemas.microsoft.com/office/drawing/2014/main" id="{6AF41052-2FA7-404B-99F3-59B80C868F59}"/>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245" name="Text Box 9" hidden="1">
          <a:extLst>
            <a:ext uri="{FF2B5EF4-FFF2-40B4-BE49-F238E27FC236}">
              <a16:creationId xmlns:a16="http://schemas.microsoft.com/office/drawing/2014/main" id="{475C1F68-4A32-470B-8FD3-E575BBCAFE25}"/>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246" name="Text Box 9" hidden="1">
          <a:extLst>
            <a:ext uri="{FF2B5EF4-FFF2-40B4-BE49-F238E27FC236}">
              <a16:creationId xmlns:a16="http://schemas.microsoft.com/office/drawing/2014/main" id="{A2F6D5EE-5E3A-4DBF-A1DC-BCD9D6DF066E}"/>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247" name="Text Box 9" hidden="1">
          <a:extLst>
            <a:ext uri="{FF2B5EF4-FFF2-40B4-BE49-F238E27FC236}">
              <a16:creationId xmlns:a16="http://schemas.microsoft.com/office/drawing/2014/main" id="{4598B577-B7D0-40B6-BEFF-3C15C61B866B}"/>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248" name="Text Box 9" hidden="1">
          <a:extLst>
            <a:ext uri="{FF2B5EF4-FFF2-40B4-BE49-F238E27FC236}">
              <a16:creationId xmlns:a16="http://schemas.microsoft.com/office/drawing/2014/main" id="{D4EE4709-94FC-42DE-A895-3D29C96F5118}"/>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2249" name="Text Box 9" hidden="1">
          <a:extLst>
            <a:ext uri="{FF2B5EF4-FFF2-40B4-BE49-F238E27FC236}">
              <a16:creationId xmlns:a16="http://schemas.microsoft.com/office/drawing/2014/main" id="{6977D689-FB2A-4C05-BB6D-EB6FC44687F4}"/>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2250" name="Text Box 9" hidden="1">
          <a:extLst>
            <a:ext uri="{FF2B5EF4-FFF2-40B4-BE49-F238E27FC236}">
              <a16:creationId xmlns:a16="http://schemas.microsoft.com/office/drawing/2014/main" id="{4F06055F-54D4-4DD0-B538-337FA4D22030}"/>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2251" name="Text Box 9" hidden="1">
          <a:extLst>
            <a:ext uri="{FF2B5EF4-FFF2-40B4-BE49-F238E27FC236}">
              <a16:creationId xmlns:a16="http://schemas.microsoft.com/office/drawing/2014/main" id="{2402082E-99B5-4F86-8FF9-59F765BD89F8}"/>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252" name="Text Box 9" hidden="1">
          <a:extLst>
            <a:ext uri="{FF2B5EF4-FFF2-40B4-BE49-F238E27FC236}">
              <a16:creationId xmlns:a16="http://schemas.microsoft.com/office/drawing/2014/main" id="{7AA01D20-72CF-4A03-8982-A125076FB7E1}"/>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253" name="Text Box 9" hidden="1">
          <a:extLst>
            <a:ext uri="{FF2B5EF4-FFF2-40B4-BE49-F238E27FC236}">
              <a16:creationId xmlns:a16="http://schemas.microsoft.com/office/drawing/2014/main" id="{BA153B58-5C2B-4B49-AAE6-B4EA3C980F14}"/>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254" name="Text Box 9" hidden="1">
          <a:extLst>
            <a:ext uri="{FF2B5EF4-FFF2-40B4-BE49-F238E27FC236}">
              <a16:creationId xmlns:a16="http://schemas.microsoft.com/office/drawing/2014/main" id="{1E0A06C8-0447-42C3-8929-C225513BF838}"/>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255" name="Text Box 9" hidden="1">
          <a:extLst>
            <a:ext uri="{FF2B5EF4-FFF2-40B4-BE49-F238E27FC236}">
              <a16:creationId xmlns:a16="http://schemas.microsoft.com/office/drawing/2014/main" id="{F0A83C21-9C2F-4544-B7D4-ADE9914FC529}"/>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256" name="Text Box 9" hidden="1">
          <a:extLst>
            <a:ext uri="{FF2B5EF4-FFF2-40B4-BE49-F238E27FC236}">
              <a16:creationId xmlns:a16="http://schemas.microsoft.com/office/drawing/2014/main" id="{22B46D00-8B78-4F4D-BDE1-1F3AC60D0552}"/>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2257" name="Text Box 9" hidden="1">
          <a:extLst>
            <a:ext uri="{FF2B5EF4-FFF2-40B4-BE49-F238E27FC236}">
              <a16:creationId xmlns:a16="http://schemas.microsoft.com/office/drawing/2014/main" id="{1396DEB4-6DD9-4A57-9FCD-E636DECF20E3}"/>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2258" name="Text Box 9" hidden="1">
          <a:extLst>
            <a:ext uri="{FF2B5EF4-FFF2-40B4-BE49-F238E27FC236}">
              <a16:creationId xmlns:a16="http://schemas.microsoft.com/office/drawing/2014/main" id="{E2DCCD32-E12B-4580-87AC-CCB25D6D3544}"/>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2259" name="Text Box 9" hidden="1">
          <a:extLst>
            <a:ext uri="{FF2B5EF4-FFF2-40B4-BE49-F238E27FC236}">
              <a16:creationId xmlns:a16="http://schemas.microsoft.com/office/drawing/2014/main" id="{F9FB195B-260E-4F02-9489-EDCD7D880EB1}"/>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260" name="Text Box 9" hidden="1">
          <a:extLst>
            <a:ext uri="{FF2B5EF4-FFF2-40B4-BE49-F238E27FC236}">
              <a16:creationId xmlns:a16="http://schemas.microsoft.com/office/drawing/2014/main" id="{D607EF37-F812-438A-8A31-5F499F1F446F}"/>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261" name="Text Box 9" hidden="1">
          <a:extLst>
            <a:ext uri="{FF2B5EF4-FFF2-40B4-BE49-F238E27FC236}">
              <a16:creationId xmlns:a16="http://schemas.microsoft.com/office/drawing/2014/main" id="{E66BF6D2-E03A-4A0B-9175-7F0345F6287D}"/>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2262" name="Text Box 9" hidden="1">
          <a:extLst>
            <a:ext uri="{FF2B5EF4-FFF2-40B4-BE49-F238E27FC236}">
              <a16:creationId xmlns:a16="http://schemas.microsoft.com/office/drawing/2014/main" id="{54860698-215F-4A61-BACA-6DD3BD4B9752}"/>
            </a:ext>
          </a:extLst>
        </xdr:cNvPr>
        <xdr:cNvSpPr txBox="1">
          <a:spLocks noChangeArrowheads="1"/>
        </xdr:cNvSpPr>
      </xdr:nvSpPr>
      <xdr:spPr bwMode="auto">
        <a:xfrm>
          <a:off x="7735888" y="10608468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2263" name="Text Box 9" hidden="1">
          <a:extLst>
            <a:ext uri="{FF2B5EF4-FFF2-40B4-BE49-F238E27FC236}">
              <a16:creationId xmlns:a16="http://schemas.microsoft.com/office/drawing/2014/main" id="{B94B021B-FD97-4703-BD2F-11A62A75E1A8}"/>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2264" name="Text Box 9" hidden="1">
          <a:extLst>
            <a:ext uri="{FF2B5EF4-FFF2-40B4-BE49-F238E27FC236}">
              <a16:creationId xmlns:a16="http://schemas.microsoft.com/office/drawing/2014/main" id="{FDA7EBAD-448A-4F61-BE7E-63ADC77BA786}"/>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2265" name="Text Box 9" hidden="1">
          <a:extLst>
            <a:ext uri="{FF2B5EF4-FFF2-40B4-BE49-F238E27FC236}">
              <a16:creationId xmlns:a16="http://schemas.microsoft.com/office/drawing/2014/main" id="{5EC188FE-2EC6-4D4E-AD01-061638E57AC4}"/>
            </a:ext>
          </a:extLst>
        </xdr:cNvPr>
        <xdr:cNvSpPr txBox="1">
          <a:spLocks noChangeArrowheads="1"/>
        </xdr:cNvSpPr>
      </xdr:nvSpPr>
      <xdr:spPr bwMode="auto">
        <a:xfrm>
          <a:off x="7735888" y="10608468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266" name="Text Box 9" hidden="1">
          <a:extLst>
            <a:ext uri="{FF2B5EF4-FFF2-40B4-BE49-F238E27FC236}">
              <a16:creationId xmlns:a16="http://schemas.microsoft.com/office/drawing/2014/main" id="{D97BD2BE-0091-42BB-B711-635E230F2D2A}"/>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267" name="Text Box 9" hidden="1">
          <a:extLst>
            <a:ext uri="{FF2B5EF4-FFF2-40B4-BE49-F238E27FC236}">
              <a16:creationId xmlns:a16="http://schemas.microsoft.com/office/drawing/2014/main" id="{209D6AD5-7525-42B0-BB8E-3200EED65EDC}"/>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2268" name="Text Box 9" hidden="1">
          <a:extLst>
            <a:ext uri="{FF2B5EF4-FFF2-40B4-BE49-F238E27FC236}">
              <a16:creationId xmlns:a16="http://schemas.microsoft.com/office/drawing/2014/main" id="{18A8B6B3-74DD-4380-9E46-9C4A47BD444B}"/>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2269" name="Text Box 9" hidden="1">
          <a:extLst>
            <a:ext uri="{FF2B5EF4-FFF2-40B4-BE49-F238E27FC236}">
              <a16:creationId xmlns:a16="http://schemas.microsoft.com/office/drawing/2014/main" id="{898B8B15-602B-4660-B759-44F5397CA743}"/>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2270" name="Text Box 9" hidden="1">
          <a:extLst>
            <a:ext uri="{FF2B5EF4-FFF2-40B4-BE49-F238E27FC236}">
              <a16:creationId xmlns:a16="http://schemas.microsoft.com/office/drawing/2014/main" id="{A1C7A22A-9C34-44D7-AFD2-8E26D090F213}"/>
            </a:ext>
          </a:extLst>
        </xdr:cNvPr>
        <xdr:cNvSpPr txBox="1">
          <a:spLocks noChangeArrowheads="1"/>
        </xdr:cNvSpPr>
      </xdr:nvSpPr>
      <xdr:spPr bwMode="auto">
        <a:xfrm>
          <a:off x="7735888" y="10608468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271" name="Text Box 9" hidden="1">
          <a:extLst>
            <a:ext uri="{FF2B5EF4-FFF2-40B4-BE49-F238E27FC236}">
              <a16:creationId xmlns:a16="http://schemas.microsoft.com/office/drawing/2014/main" id="{76E59A31-A68E-4E93-93F7-8C8D3DCE3ECB}"/>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2272" name="Text Box 9" hidden="1">
          <a:extLst>
            <a:ext uri="{FF2B5EF4-FFF2-40B4-BE49-F238E27FC236}">
              <a16:creationId xmlns:a16="http://schemas.microsoft.com/office/drawing/2014/main" id="{5C75D84B-377B-459F-9651-082D3BAEDFCA}"/>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2273" name="Text Box 9" hidden="1">
          <a:extLst>
            <a:ext uri="{FF2B5EF4-FFF2-40B4-BE49-F238E27FC236}">
              <a16:creationId xmlns:a16="http://schemas.microsoft.com/office/drawing/2014/main" id="{D579BB6E-B213-4C32-9B87-B7DA382C33A0}"/>
            </a:ext>
          </a:extLst>
        </xdr:cNvPr>
        <xdr:cNvSpPr txBox="1">
          <a:spLocks noChangeArrowheads="1"/>
        </xdr:cNvSpPr>
      </xdr:nvSpPr>
      <xdr:spPr bwMode="auto">
        <a:xfrm>
          <a:off x="7735888" y="10608468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1772"/>
    <xdr:sp macro="" textlink="">
      <xdr:nvSpPr>
        <xdr:cNvPr id="2274" name="Text Box 9" hidden="1">
          <a:extLst>
            <a:ext uri="{FF2B5EF4-FFF2-40B4-BE49-F238E27FC236}">
              <a16:creationId xmlns:a16="http://schemas.microsoft.com/office/drawing/2014/main" id="{DFF38614-A8D9-4BC6-8C30-29A212EC573D}"/>
            </a:ext>
          </a:extLst>
        </xdr:cNvPr>
        <xdr:cNvSpPr txBox="1">
          <a:spLocks noChangeArrowheads="1"/>
        </xdr:cNvSpPr>
      </xdr:nvSpPr>
      <xdr:spPr bwMode="auto">
        <a:xfrm>
          <a:off x="7735888" y="10608468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2275" name="Text Box 9" hidden="1">
          <a:extLst>
            <a:ext uri="{FF2B5EF4-FFF2-40B4-BE49-F238E27FC236}">
              <a16:creationId xmlns:a16="http://schemas.microsoft.com/office/drawing/2014/main" id="{D26D4B72-1D5A-41D9-953F-E3C2525DA52A}"/>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2276" name="Text Box 9" hidden="1">
          <a:extLst>
            <a:ext uri="{FF2B5EF4-FFF2-40B4-BE49-F238E27FC236}">
              <a16:creationId xmlns:a16="http://schemas.microsoft.com/office/drawing/2014/main" id="{1BFD3B2A-181C-4B87-93C0-761FE75102C0}"/>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277" name="Text Box 9" hidden="1">
          <a:extLst>
            <a:ext uri="{FF2B5EF4-FFF2-40B4-BE49-F238E27FC236}">
              <a16:creationId xmlns:a16="http://schemas.microsoft.com/office/drawing/2014/main" id="{F0A5A8CD-8EE9-4171-A4D8-BEF41C23702E}"/>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278" name="Text Box 9" hidden="1">
          <a:extLst>
            <a:ext uri="{FF2B5EF4-FFF2-40B4-BE49-F238E27FC236}">
              <a16:creationId xmlns:a16="http://schemas.microsoft.com/office/drawing/2014/main" id="{EC6D0634-D7E3-4ED2-B1A2-78F7943572A4}"/>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279" name="Text Box 9" hidden="1">
          <a:extLst>
            <a:ext uri="{FF2B5EF4-FFF2-40B4-BE49-F238E27FC236}">
              <a16:creationId xmlns:a16="http://schemas.microsoft.com/office/drawing/2014/main" id="{80B8CA3F-6253-4A5B-B9EC-75B7C37D1890}"/>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280" name="Text Box 9" hidden="1">
          <a:extLst>
            <a:ext uri="{FF2B5EF4-FFF2-40B4-BE49-F238E27FC236}">
              <a16:creationId xmlns:a16="http://schemas.microsoft.com/office/drawing/2014/main" id="{FE31E172-C806-4BB7-9AD7-048651ED7063}"/>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281" name="Text Box 9" hidden="1">
          <a:extLst>
            <a:ext uri="{FF2B5EF4-FFF2-40B4-BE49-F238E27FC236}">
              <a16:creationId xmlns:a16="http://schemas.microsoft.com/office/drawing/2014/main" id="{4CB71554-C98A-400E-9C54-9C41742761AB}"/>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2282" name="Text Box 9" hidden="1">
          <a:extLst>
            <a:ext uri="{FF2B5EF4-FFF2-40B4-BE49-F238E27FC236}">
              <a16:creationId xmlns:a16="http://schemas.microsoft.com/office/drawing/2014/main" id="{6DC574B9-6765-426A-A94B-2F2B457B93ED}"/>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2283" name="Text Box 9" hidden="1">
          <a:extLst>
            <a:ext uri="{FF2B5EF4-FFF2-40B4-BE49-F238E27FC236}">
              <a16:creationId xmlns:a16="http://schemas.microsoft.com/office/drawing/2014/main" id="{46F7D7D8-71AA-4CA9-A9F0-9E22C2E552E0}"/>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2284" name="Text Box 9" hidden="1">
          <a:extLst>
            <a:ext uri="{FF2B5EF4-FFF2-40B4-BE49-F238E27FC236}">
              <a16:creationId xmlns:a16="http://schemas.microsoft.com/office/drawing/2014/main" id="{AF2C4CA2-6BF1-46EC-B7AB-F53D431B56EC}"/>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285" name="Text Box 9" hidden="1">
          <a:extLst>
            <a:ext uri="{FF2B5EF4-FFF2-40B4-BE49-F238E27FC236}">
              <a16:creationId xmlns:a16="http://schemas.microsoft.com/office/drawing/2014/main" id="{CA2D5C2D-7F16-46AE-8DCE-ED65E0E86C5C}"/>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286" name="Text Box 9" hidden="1">
          <a:extLst>
            <a:ext uri="{FF2B5EF4-FFF2-40B4-BE49-F238E27FC236}">
              <a16:creationId xmlns:a16="http://schemas.microsoft.com/office/drawing/2014/main" id="{3C2D785C-F713-4B01-9B77-FE49A05BB8F5}"/>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287" name="Text Box 9" hidden="1">
          <a:extLst>
            <a:ext uri="{FF2B5EF4-FFF2-40B4-BE49-F238E27FC236}">
              <a16:creationId xmlns:a16="http://schemas.microsoft.com/office/drawing/2014/main" id="{C2E6520F-EF70-40EF-B738-992E4C0C727A}"/>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288" name="Text Box 9" hidden="1">
          <a:extLst>
            <a:ext uri="{FF2B5EF4-FFF2-40B4-BE49-F238E27FC236}">
              <a16:creationId xmlns:a16="http://schemas.microsoft.com/office/drawing/2014/main" id="{3FDF8B8C-C388-4C9C-A433-E44F170D7F61}"/>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289" name="Text Box 9" hidden="1">
          <a:extLst>
            <a:ext uri="{FF2B5EF4-FFF2-40B4-BE49-F238E27FC236}">
              <a16:creationId xmlns:a16="http://schemas.microsoft.com/office/drawing/2014/main" id="{841EC98F-0FF7-4184-A626-20457F5DAABB}"/>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2290" name="Text Box 9" hidden="1">
          <a:extLst>
            <a:ext uri="{FF2B5EF4-FFF2-40B4-BE49-F238E27FC236}">
              <a16:creationId xmlns:a16="http://schemas.microsoft.com/office/drawing/2014/main" id="{223EBDBD-124C-4310-AB6B-9BFCAA98C679}"/>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2291" name="Text Box 9" hidden="1">
          <a:extLst>
            <a:ext uri="{FF2B5EF4-FFF2-40B4-BE49-F238E27FC236}">
              <a16:creationId xmlns:a16="http://schemas.microsoft.com/office/drawing/2014/main" id="{F0CB5CA3-9DBF-441D-9CC4-6086B298D8A1}"/>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2292" name="Text Box 9" hidden="1">
          <a:extLst>
            <a:ext uri="{FF2B5EF4-FFF2-40B4-BE49-F238E27FC236}">
              <a16:creationId xmlns:a16="http://schemas.microsoft.com/office/drawing/2014/main" id="{D33D511B-8C6A-4127-A473-D92FEBE193E3}"/>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293" name="Text Box 9" hidden="1">
          <a:extLst>
            <a:ext uri="{FF2B5EF4-FFF2-40B4-BE49-F238E27FC236}">
              <a16:creationId xmlns:a16="http://schemas.microsoft.com/office/drawing/2014/main" id="{499166C5-E734-479E-9DC9-3A54994EA71A}"/>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294" name="Text Box 9" hidden="1">
          <a:extLst>
            <a:ext uri="{FF2B5EF4-FFF2-40B4-BE49-F238E27FC236}">
              <a16:creationId xmlns:a16="http://schemas.microsoft.com/office/drawing/2014/main" id="{AB31A32F-6617-4362-A4DB-62E3682B57D4}"/>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2295" name="Text Box 9" hidden="1">
          <a:extLst>
            <a:ext uri="{FF2B5EF4-FFF2-40B4-BE49-F238E27FC236}">
              <a16:creationId xmlns:a16="http://schemas.microsoft.com/office/drawing/2014/main" id="{7E35A725-D05B-4B79-B263-27AA5A7063E6}"/>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2296" name="Text Box 9" hidden="1">
          <a:extLst>
            <a:ext uri="{FF2B5EF4-FFF2-40B4-BE49-F238E27FC236}">
              <a16:creationId xmlns:a16="http://schemas.microsoft.com/office/drawing/2014/main" id="{F9636653-063A-4343-A839-2462773121B9}"/>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2297" name="Text Box 9" hidden="1">
          <a:extLst>
            <a:ext uri="{FF2B5EF4-FFF2-40B4-BE49-F238E27FC236}">
              <a16:creationId xmlns:a16="http://schemas.microsoft.com/office/drawing/2014/main" id="{F95D85F8-38C5-4E73-ACC7-93230C4EF7E9}"/>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2298" name="Text Box 9" hidden="1">
          <a:extLst>
            <a:ext uri="{FF2B5EF4-FFF2-40B4-BE49-F238E27FC236}">
              <a16:creationId xmlns:a16="http://schemas.microsoft.com/office/drawing/2014/main" id="{470376AD-8BD3-4715-8AFF-15AE1914F785}"/>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2299" name="Text Box 9" hidden="1">
          <a:extLst>
            <a:ext uri="{FF2B5EF4-FFF2-40B4-BE49-F238E27FC236}">
              <a16:creationId xmlns:a16="http://schemas.microsoft.com/office/drawing/2014/main" id="{ADFD35EE-EDE3-4BD6-B86D-3224FA739A94}"/>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2300" name="Text Box 9" hidden="1">
          <a:extLst>
            <a:ext uri="{FF2B5EF4-FFF2-40B4-BE49-F238E27FC236}">
              <a16:creationId xmlns:a16="http://schemas.microsoft.com/office/drawing/2014/main" id="{EEFD6D80-5D19-483F-AE87-E09E25C10790}"/>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2301" name="Text Box 9" hidden="1">
          <a:extLst>
            <a:ext uri="{FF2B5EF4-FFF2-40B4-BE49-F238E27FC236}">
              <a16:creationId xmlns:a16="http://schemas.microsoft.com/office/drawing/2014/main" id="{57715239-8B0A-4509-AD25-EAA04E0C23C0}"/>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2302" name="Text Box 9" hidden="1">
          <a:extLst>
            <a:ext uri="{FF2B5EF4-FFF2-40B4-BE49-F238E27FC236}">
              <a16:creationId xmlns:a16="http://schemas.microsoft.com/office/drawing/2014/main" id="{4F95733E-D940-4C7D-B382-2CC3A3A21E2D}"/>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303" name="Text Box 9" hidden="1">
          <a:extLst>
            <a:ext uri="{FF2B5EF4-FFF2-40B4-BE49-F238E27FC236}">
              <a16:creationId xmlns:a16="http://schemas.microsoft.com/office/drawing/2014/main" id="{97FDE540-0A0E-4B4A-B2C4-08CDF9AF1056}"/>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304" name="Text Box 9" hidden="1">
          <a:extLst>
            <a:ext uri="{FF2B5EF4-FFF2-40B4-BE49-F238E27FC236}">
              <a16:creationId xmlns:a16="http://schemas.microsoft.com/office/drawing/2014/main" id="{E3F10692-127B-4667-9B1F-73949F3198FE}"/>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305" name="Text Box 9" hidden="1">
          <a:extLst>
            <a:ext uri="{FF2B5EF4-FFF2-40B4-BE49-F238E27FC236}">
              <a16:creationId xmlns:a16="http://schemas.microsoft.com/office/drawing/2014/main" id="{A13FA32A-B56A-4B1C-8662-D6864F91EFEB}"/>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306" name="Text Box 9" hidden="1">
          <a:extLst>
            <a:ext uri="{FF2B5EF4-FFF2-40B4-BE49-F238E27FC236}">
              <a16:creationId xmlns:a16="http://schemas.microsoft.com/office/drawing/2014/main" id="{3D22C236-86FB-46F9-A119-3EB9840A074C}"/>
            </a:ext>
          </a:extLst>
        </xdr:cNvPr>
        <xdr:cNvSpPr txBox="1">
          <a:spLocks noChangeArrowheads="1"/>
        </xdr:cNvSpPr>
      </xdr:nvSpPr>
      <xdr:spPr bwMode="auto">
        <a:xfrm>
          <a:off x="7735888" y="10608468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307" name="Text Box 9" hidden="1">
          <a:extLst>
            <a:ext uri="{FF2B5EF4-FFF2-40B4-BE49-F238E27FC236}">
              <a16:creationId xmlns:a16="http://schemas.microsoft.com/office/drawing/2014/main" id="{9A9DCD65-C53F-482D-9B35-F0DD6A67FC30}"/>
            </a:ext>
          </a:extLst>
        </xdr:cNvPr>
        <xdr:cNvSpPr txBox="1">
          <a:spLocks noChangeArrowheads="1"/>
        </xdr:cNvSpPr>
      </xdr:nvSpPr>
      <xdr:spPr bwMode="auto">
        <a:xfrm>
          <a:off x="7728268" y="10608468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308" name="Text Box 9" hidden="1">
          <a:extLst>
            <a:ext uri="{FF2B5EF4-FFF2-40B4-BE49-F238E27FC236}">
              <a16:creationId xmlns:a16="http://schemas.microsoft.com/office/drawing/2014/main" id="{CBB6F46A-A34A-46DD-9900-D824FFEDC976}"/>
            </a:ext>
          </a:extLst>
        </xdr:cNvPr>
        <xdr:cNvSpPr txBox="1">
          <a:spLocks noChangeArrowheads="1"/>
        </xdr:cNvSpPr>
      </xdr:nvSpPr>
      <xdr:spPr bwMode="auto">
        <a:xfrm>
          <a:off x="7728268" y="10608468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309" name="Text Box 9" hidden="1">
          <a:extLst>
            <a:ext uri="{FF2B5EF4-FFF2-40B4-BE49-F238E27FC236}">
              <a16:creationId xmlns:a16="http://schemas.microsoft.com/office/drawing/2014/main" id="{C1C751B8-8AD9-4A46-A50A-1B633D1C9F56}"/>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310" name="Text Box 9" hidden="1">
          <a:extLst>
            <a:ext uri="{FF2B5EF4-FFF2-40B4-BE49-F238E27FC236}">
              <a16:creationId xmlns:a16="http://schemas.microsoft.com/office/drawing/2014/main" id="{DD2FD236-41B0-4F81-A87B-D27CB517935E}"/>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22619"/>
    <xdr:sp macro="" textlink="">
      <xdr:nvSpPr>
        <xdr:cNvPr id="2311" name="Text Box 9" hidden="1">
          <a:extLst>
            <a:ext uri="{FF2B5EF4-FFF2-40B4-BE49-F238E27FC236}">
              <a16:creationId xmlns:a16="http://schemas.microsoft.com/office/drawing/2014/main" id="{455E66F8-BA84-444F-9557-657D4DA342C9}"/>
            </a:ext>
          </a:extLst>
        </xdr:cNvPr>
        <xdr:cNvSpPr txBox="1">
          <a:spLocks noChangeArrowheads="1"/>
        </xdr:cNvSpPr>
      </xdr:nvSpPr>
      <xdr:spPr bwMode="auto">
        <a:xfrm>
          <a:off x="7735888" y="10608468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312" name="Text Box 9" hidden="1">
          <a:extLst>
            <a:ext uri="{FF2B5EF4-FFF2-40B4-BE49-F238E27FC236}">
              <a16:creationId xmlns:a16="http://schemas.microsoft.com/office/drawing/2014/main" id="{501F138E-A867-49B0-9B22-3C228B0AA172}"/>
            </a:ext>
          </a:extLst>
        </xdr:cNvPr>
        <xdr:cNvSpPr txBox="1">
          <a:spLocks noChangeArrowheads="1"/>
        </xdr:cNvSpPr>
      </xdr:nvSpPr>
      <xdr:spPr bwMode="auto">
        <a:xfrm>
          <a:off x="7735888" y="10608468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313" name="Text Box 9" hidden="1">
          <a:extLst>
            <a:ext uri="{FF2B5EF4-FFF2-40B4-BE49-F238E27FC236}">
              <a16:creationId xmlns:a16="http://schemas.microsoft.com/office/drawing/2014/main" id="{3A18C688-5024-43E6-95C8-489E56E11FC2}"/>
            </a:ext>
          </a:extLst>
        </xdr:cNvPr>
        <xdr:cNvSpPr txBox="1">
          <a:spLocks noChangeArrowheads="1"/>
        </xdr:cNvSpPr>
      </xdr:nvSpPr>
      <xdr:spPr bwMode="auto">
        <a:xfrm>
          <a:off x="7735888" y="10608468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91"/>
    <xdr:sp macro="" textlink="">
      <xdr:nvSpPr>
        <xdr:cNvPr id="2314" name="Text Box 9" hidden="1">
          <a:extLst>
            <a:ext uri="{FF2B5EF4-FFF2-40B4-BE49-F238E27FC236}">
              <a16:creationId xmlns:a16="http://schemas.microsoft.com/office/drawing/2014/main" id="{1604FBC7-5C45-475E-B96C-097D818A712B}"/>
            </a:ext>
          </a:extLst>
        </xdr:cNvPr>
        <xdr:cNvSpPr txBox="1">
          <a:spLocks noChangeArrowheads="1"/>
        </xdr:cNvSpPr>
      </xdr:nvSpPr>
      <xdr:spPr bwMode="auto">
        <a:xfrm>
          <a:off x="7735888" y="10608468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315" name="Text Box 9" hidden="1">
          <a:extLst>
            <a:ext uri="{FF2B5EF4-FFF2-40B4-BE49-F238E27FC236}">
              <a16:creationId xmlns:a16="http://schemas.microsoft.com/office/drawing/2014/main" id="{F8341F09-D739-4E0F-BDE0-D7A1D8166915}"/>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316" name="Text Box 9" hidden="1">
          <a:extLst>
            <a:ext uri="{FF2B5EF4-FFF2-40B4-BE49-F238E27FC236}">
              <a16:creationId xmlns:a16="http://schemas.microsoft.com/office/drawing/2014/main" id="{21DC7120-C264-42C5-B348-53287854BDE6}"/>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317" name="Text Box 9" hidden="1">
          <a:extLst>
            <a:ext uri="{FF2B5EF4-FFF2-40B4-BE49-F238E27FC236}">
              <a16:creationId xmlns:a16="http://schemas.microsoft.com/office/drawing/2014/main" id="{3BA38B1B-F5B5-4A06-BF78-505C9D1E1B54}"/>
            </a:ext>
          </a:extLst>
        </xdr:cNvPr>
        <xdr:cNvSpPr txBox="1">
          <a:spLocks noChangeArrowheads="1"/>
        </xdr:cNvSpPr>
      </xdr:nvSpPr>
      <xdr:spPr bwMode="auto">
        <a:xfrm>
          <a:off x="7735888" y="10608468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318" name="Text Box 9" hidden="1">
          <a:extLst>
            <a:ext uri="{FF2B5EF4-FFF2-40B4-BE49-F238E27FC236}">
              <a16:creationId xmlns:a16="http://schemas.microsoft.com/office/drawing/2014/main" id="{8BE142EC-5ACE-47A9-B81E-8E56109C4F06}"/>
            </a:ext>
          </a:extLst>
        </xdr:cNvPr>
        <xdr:cNvSpPr txBox="1">
          <a:spLocks noChangeArrowheads="1"/>
        </xdr:cNvSpPr>
      </xdr:nvSpPr>
      <xdr:spPr bwMode="auto">
        <a:xfrm>
          <a:off x="7735888" y="10608468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91"/>
    <xdr:sp macro="" textlink="">
      <xdr:nvSpPr>
        <xdr:cNvPr id="2319" name="Text Box 9" hidden="1">
          <a:extLst>
            <a:ext uri="{FF2B5EF4-FFF2-40B4-BE49-F238E27FC236}">
              <a16:creationId xmlns:a16="http://schemas.microsoft.com/office/drawing/2014/main" id="{B6B9A0CE-E9AE-4277-B5C0-056FB5729AE4}"/>
            </a:ext>
          </a:extLst>
        </xdr:cNvPr>
        <xdr:cNvSpPr txBox="1">
          <a:spLocks noChangeArrowheads="1"/>
        </xdr:cNvSpPr>
      </xdr:nvSpPr>
      <xdr:spPr bwMode="auto">
        <a:xfrm>
          <a:off x="7735888" y="10608468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320" name="Text Box 9" hidden="1">
          <a:extLst>
            <a:ext uri="{FF2B5EF4-FFF2-40B4-BE49-F238E27FC236}">
              <a16:creationId xmlns:a16="http://schemas.microsoft.com/office/drawing/2014/main" id="{C2D7A7C2-277B-40F1-AEC0-24373041F311}"/>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321" name="Text Box 9" hidden="1">
          <a:extLst>
            <a:ext uri="{FF2B5EF4-FFF2-40B4-BE49-F238E27FC236}">
              <a16:creationId xmlns:a16="http://schemas.microsoft.com/office/drawing/2014/main" id="{764B6BC5-7802-471A-98E0-AC2FA79AEC52}"/>
            </a:ext>
          </a:extLst>
        </xdr:cNvPr>
        <xdr:cNvSpPr txBox="1">
          <a:spLocks noChangeArrowheads="1"/>
        </xdr:cNvSpPr>
      </xdr:nvSpPr>
      <xdr:spPr bwMode="auto">
        <a:xfrm>
          <a:off x="7735888" y="10608468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22619"/>
    <xdr:sp macro="" textlink="">
      <xdr:nvSpPr>
        <xdr:cNvPr id="2322" name="Text Box 9" hidden="1">
          <a:extLst>
            <a:ext uri="{FF2B5EF4-FFF2-40B4-BE49-F238E27FC236}">
              <a16:creationId xmlns:a16="http://schemas.microsoft.com/office/drawing/2014/main" id="{7FD61F2D-0B2F-4ECD-9C6C-9292A85EBD09}"/>
            </a:ext>
          </a:extLst>
        </xdr:cNvPr>
        <xdr:cNvSpPr txBox="1">
          <a:spLocks noChangeArrowheads="1"/>
        </xdr:cNvSpPr>
      </xdr:nvSpPr>
      <xdr:spPr bwMode="auto">
        <a:xfrm>
          <a:off x="7735888" y="10608468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11579"/>
    <xdr:sp macro="" textlink="">
      <xdr:nvSpPr>
        <xdr:cNvPr id="2323" name="Text Box 9" hidden="1">
          <a:extLst>
            <a:ext uri="{FF2B5EF4-FFF2-40B4-BE49-F238E27FC236}">
              <a16:creationId xmlns:a16="http://schemas.microsoft.com/office/drawing/2014/main" id="{4B1B991E-EE21-4E98-9CD1-BE8B3FEAA0A3}"/>
            </a:ext>
          </a:extLst>
        </xdr:cNvPr>
        <xdr:cNvSpPr txBox="1">
          <a:spLocks noChangeArrowheads="1"/>
        </xdr:cNvSpPr>
      </xdr:nvSpPr>
      <xdr:spPr bwMode="auto">
        <a:xfrm>
          <a:off x="7735888" y="106084688"/>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324" name="Text Box 9" hidden="1">
          <a:extLst>
            <a:ext uri="{FF2B5EF4-FFF2-40B4-BE49-F238E27FC236}">
              <a16:creationId xmlns:a16="http://schemas.microsoft.com/office/drawing/2014/main" id="{1E911C6B-977C-4525-97FC-1C9722AAAD57}"/>
            </a:ext>
          </a:extLst>
        </xdr:cNvPr>
        <xdr:cNvSpPr txBox="1">
          <a:spLocks noChangeArrowheads="1"/>
        </xdr:cNvSpPr>
      </xdr:nvSpPr>
      <xdr:spPr bwMode="auto">
        <a:xfrm>
          <a:off x="7728268" y="10608468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325" name="Text Box 9" hidden="1">
          <a:extLst>
            <a:ext uri="{FF2B5EF4-FFF2-40B4-BE49-F238E27FC236}">
              <a16:creationId xmlns:a16="http://schemas.microsoft.com/office/drawing/2014/main" id="{1969AE01-A76F-4983-9A36-DD09A6066B12}"/>
            </a:ext>
          </a:extLst>
        </xdr:cNvPr>
        <xdr:cNvSpPr txBox="1">
          <a:spLocks noChangeArrowheads="1"/>
        </xdr:cNvSpPr>
      </xdr:nvSpPr>
      <xdr:spPr bwMode="auto">
        <a:xfrm>
          <a:off x="7728268" y="10608468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326" name="Text Box 9" hidden="1">
          <a:extLst>
            <a:ext uri="{FF2B5EF4-FFF2-40B4-BE49-F238E27FC236}">
              <a16:creationId xmlns:a16="http://schemas.microsoft.com/office/drawing/2014/main" id="{81DAE6EA-4006-4FEB-A095-7068AA6612B4}"/>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327" name="Text Box 9" hidden="1">
          <a:extLst>
            <a:ext uri="{FF2B5EF4-FFF2-40B4-BE49-F238E27FC236}">
              <a16:creationId xmlns:a16="http://schemas.microsoft.com/office/drawing/2014/main" id="{270C7C98-F76C-473E-93A3-8F62F5ADD3CC}"/>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328" name="Text Box 9" hidden="1">
          <a:extLst>
            <a:ext uri="{FF2B5EF4-FFF2-40B4-BE49-F238E27FC236}">
              <a16:creationId xmlns:a16="http://schemas.microsoft.com/office/drawing/2014/main" id="{26ACED05-9EC5-4B46-8E15-AEFC0D18D526}"/>
            </a:ext>
          </a:extLst>
        </xdr:cNvPr>
        <xdr:cNvSpPr txBox="1">
          <a:spLocks noChangeArrowheads="1"/>
        </xdr:cNvSpPr>
      </xdr:nvSpPr>
      <xdr:spPr bwMode="auto">
        <a:xfrm>
          <a:off x="7735888" y="10608468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329" name="Text Box 9" hidden="1">
          <a:extLst>
            <a:ext uri="{FF2B5EF4-FFF2-40B4-BE49-F238E27FC236}">
              <a16:creationId xmlns:a16="http://schemas.microsoft.com/office/drawing/2014/main" id="{1809C2F8-844A-4C7A-AF3B-604482F60379}"/>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330" name="Text Box 9" hidden="1">
          <a:extLst>
            <a:ext uri="{FF2B5EF4-FFF2-40B4-BE49-F238E27FC236}">
              <a16:creationId xmlns:a16="http://schemas.microsoft.com/office/drawing/2014/main" id="{22F1FF53-ED5C-4481-9262-63C036DC47FF}"/>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331" name="Text Box 9" hidden="1">
          <a:extLst>
            <a:ext uri="{FF2B5EF4-FFF2-40B4-BE49-F238E27FC236}">
              <a16:creationId xmlns:a16="http://schemas.microsoft.com/office/drawing/2014/main" id="{79E5CFD2-8D27-43EE-BE1F-0470BE18EF6D}"/>
            </a:ext>
          </a:extLst>
        </xdr:cNvPr>
        <xdr:cNvSpPr txBox="1">
          <a:spLocks noChangeArrowheads="1"/>
        </xdr:cNvSpPr>
      </xdr:nvSpPr>
      <xdr:spPr bwMode="auto">
        <a:xfrm>
          <a:off x="7735888" y="10608468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332" name="Text Box 9" hidden="1">
          <a:extLst>
            <a:ext uri="{FF2B5EF4-FFF2-40B4-BE49-F238E27FC236}">
              <a16:creationId xmlns:a16="http://schemas.microsoft.com/office/drawing/2014/main" id="{FE7B0BC7-E158-413F-A0FC-7FE07ED45DDF}"/>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333" name="Text Box 9" hidden="1">
          <a:extLst>
            <a:ext uri="{FF2B5EF4-FFF2-40B4-BE49-F238E27FC236}">
              <a16:creationId xmlns:a16="http://schemas.microsoft.com/office/drawing/2014/main" id="{32808A73-C335-481F-88D6-E79E9B3485A6}"/>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334" name="Text Box 9" hidden="1">
          <a:extLst>
            <a:ext uri="{FF2B5EF4-FFF2-40B4-BE49-F238E27FC236}">
              <a16:creationId xmlns:a16="http://schemas.microsoft.com/office/drawing/2014/main" id="{312ED066-EDF9-48BB-836D-6344084B078D}"/>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335" name="Text Box 9" hidden="1">
          <a:extLst>
            <a:ext uri="{FF2B5EF4-FFF2-40B4-BE49-F238E27FC236}">
              <a16:creationId xmlns:a16="http://schemas.microsoft.com/office/drawing/2014/main" id="{5CF5EB14-910F-471F-9D70-E44B0386B5C6}"/>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336" name="Text Box 9" hidden="1">
          <a:extLst>
            <a:ext uri="{FF2B5EF4-FFF2-40B4-BE49-F238E27FC236}">
              <a16:creationId xmlns:a16="http://schemas.microsoft.com/office/drawing/2014/main" id="{322D4FA8-22A3-4520-92AA-94333E51BB0D}"/>
            </a:ext>
          </a:extLst>
        </xdr:cNvPr>
        <xdr:cNvSpPr txBox="1">
          <a:spLocks noChangeArrowheads="1"/>
        </xdr:cNvSpPr>
      </xdr:nvSpPr>
      <xdr:spPr bwMode="auto">
        <a:xfrm>
          <a:off x="7735888" y="10608468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337" name="Text Box 9" hidden="1">
          <a:extLst>
            <a:ext uri="{FF2B5EF4-FFF2-40B4-BE49-F238E27FC236}">
              <a16:creationId xmlns:a16="http://schemas.microsoft.com/office/drawing/2014/main" id="{01F6E2A7-6C1B-4A1E-BD80-2B424848913A}"/>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338" name="Text Box 9" hidden="1">
          <a:extLst>
            <a:ext uri="{FF2B5EF4-FFF2-40B4-BE49-F238E27FC236}">
              <a16:creationId xmlns:a16="http://schemas.microsoft.com/office/drawing/2014/main" id="{80E11FB7-1AEF-4E31-BCA8-4DB3C2C5C981}"/>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339" name="Text Box 9" hidden="1">
          <a:extLst>
            <a:ext uri="{FF2B5EF4-FFF2-40B4-BE49-F238E27FC236}">
              <a16:creationId xmlns:a16="http://schemas.microsoft.com/office/drawing/2014/main" id="{AF591978-0487-4A34-BFA0-918F1B645E71}"/>
            </a:ext>
          </a:extLst>
        </xdr:cNvPr>
        <xdr:cNvSpPr txBox="1">
          <a:spLocks noChangeArrowheads="1"/>
        </xdr:cNvSpPr>
      </xdr:nvSpPr>
      <xdr:spPr bwMode="auto">
        <a:xfrm>
          <a:off x="7735888" y="10608468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1772"/>
    <xdr:sp macro="" textlink="">
      <xdr:nvSpPr>
        <xdr:cNvPr id="2340" name="Text Box 9" hidden="1">
          <a:extLst>
            <a:ext uri="{FF2B5EF4-FFF2-40B4-BE49-F238E27FC236}">
              <a16:creationId xmlns:a16="http://schemas.microsoft.com/office/drawing/2014/main" id="{A1DD39A4-C6C1-4114-8D79-CCCAC2C5793C}"/>
            </a:ext>
          </a:extLst>
        </xdr:cNvPr>
        <xdr:cNvSpPr txBox="1">
          <a:spLocks noChangeArrowheads="1"/>
        </xdr:cNvSpPr>
      </xdr:nvSpPr>
      <xdr:spPr bwMode="auto">
        <a:xfrm>
          <a:off x="7735888" y="10608468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341" name="Text Box 9" hidden="1">
          <a:extLst>
            <a:ext uri="{FF2B5EF4-FFF2-40B4-BE49-F238E27FC236}">
              <a16:creationId xmlns:a16="http://schemas.microsoft.com/office/drawing/2014/main" id="{35C7C477-5D45-4EC1-B7E9-FB56FE4E5483}"/>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342" name="Text Box 9" hidden="1">
          <a:extLst>
            <a:ext uri="{FF2B5EF4-FFF2-40B4-BE49-F238E27FC236}">
              <a16:creationId xmlns:a16="http://schemas.microsoft.com/office/drawing/2014/main" id="{0A2EB724-020D-4A3F-A6DF-276D7F72B4FC}"/>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343" name="Text Box 9" hidden="1">
          <a:extLst>
            <a:ext uri="{FF2B5EF4-FFF2-40B4-BE49-F238E27FC236}">
              <a16:creationId xmlns:a16="http://schemas.microsoft.com/office/drawing/2014/main" id="{D91ECA54-4204-4B55-AE43-8B443F727763}"/>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344" name="Text Box 9" hidden="1">
          <a:extLst>
            <a:ext uri="{FF2B5EF4-FFF2-40B4-BE49-F238E27FC236}">
              <a16:creationId xmlns:a16="http://schemas.microsoft.com/office/drawing/2014/main" id="{BFDB8D4F-C328-494B-9A0E-921C2CF7652E}"/>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345" name="Text Box 9" hidden="1">
          <a:extLst>
            <a:ext uri="{FF2B5EF4-FFF2-40B4-BE49-F238E27FC236}">
              <a16:creationId xmlns:a16="http://schemas.microsoft.com/office/drawing/2014/main" id="{C60A4941-8719-4C32-B9CB-0386041BA1EB}"/>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346" name="Text Box 9" hidden="1">
          <a:extLst>
            <a:ext uri="{FF2B5EF4-FFF2-40B4-BE49-F238E27FC236}">
              <a16:creationId xmlns:a16="http://schemas.microsoft.com/office/drawing/2014/main" id="{D0334608-C130-444D-AA53-D989CF67798A}"/>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347" name="Text Box 9" hidden="1">
          <a:extLst>
            <a:ext uri="{FF2B5EF4-FFF2-40B4-BE49-F238E27FC236}">
              <a16:creationId xmlns:a16="http://schemas.microsoft.com/office/drawing/2014/main" id="{6395C207-9B77-4F33-9BCE-C16EC4B48065}"/>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348" name="Text Box 9" hidden="1">
          <a:extLst>
            <a:ext uri="{FF2B5EF4-FFF2-40B4-BE49-F238E27FC236}">
              <a16:creationId xmlns:a16="http://schemas.microsoft.com/office/drawing/2014/main" id="{CC57FAF6-350F-4FCA-A14A-496681D3D0B4}"/>
            </a:ext>
          </a:extLst>
        </xdr:cNvPr>
        <xdr:cNvSpPr txBox="1">
          <a:spLocks noChangeArrowheads="1"/>
        </xdr:cNvSpPr>
      </xdr:nvSpPr>
      <xdr:spPr bwMode="auto">
        <a:xfrm>
          <a:off x="7735888" y="10608468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349" name="Text Box 9" hidden="1">
          <a:extLst>
            <a:ext uri="{FF2B5EF4-FFF2-40B4-BE49-F238E27FC236}">
              <a16:creationId xmlns:a16="http://schemas.microsoft.com/office/drawing/2014/main" id="{BDB54146-4E3C-415B-9A69-35A070291886}"/>
            </a:ext>
          </a:extLst>
        </xdr:cNvPr>
        <xdr:cNvSpPr txBox="1">
          <a:spLocks noChangeArrowheads="1"/>
        </xdr:cNvSpPr>
      </xdr:nvSpPr>
      <xdr:spPr bwMode="auto">
        <a:xfrm>
          <a:off x="7728268" y="10608468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350" name="Text Box 9" hidden="1">
          <a:extLst>
            <a:ext uri="{FF2B5EF4-FFF2-40B4-BE49-F238E27FC236}">
              <a16:creationId xmlns:a16="http://schemas.microsoft.com/office/drawing/2014/main" id="{338BC7AE-2BC7-428E-80F1-97670D8226A1}"/>
            </a:ext>
          </a:extLst>
        </xdr:cNvPr>
        <xdr:cNvSpPr txBox="1">
          <a:spLocks noChangeArrowheads="1"/>
        </xdr:cNvSpPr>
      </xdr:nvSpPr>
      <xdr:spPr bwMode="auto">
        <a:xfrm>
          <a:off x="7728268" y="10608468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351" name="Text Box 9" hidden="1">
          <a:extLst>
            <a:ext uri="{FF2B5EF4-FFF2-40B4-BE49-F238E27FC236}">
              <a16:creationId xmlns:a16="http://schemas.microsoft.com/office/drawing/2014/main" id="{71D7D019-532D-4EBF-9841-D9C63B4D6D06}"/>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352" name="Text Box 9" hidden="1">
          <a:extLst>
            <a:ext uri="{FF2B5EF4-FFF2-40B4-BE49-F238E27FC236}">
              <a16:creationId xmlns:a16="http://schemas.microsoft.com/office/drawing/2014/main" id="{103002EB-E5A2-43AD-8796-43936B6CBA9D}"/>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353" name="Text Box 9" hidden="1">
          <a:extLst>
            <a:ext uri="{FF2B5EF4-FFF2-40B4-BE49-F238E27FC236}">
              <a16:creationId xmlns:a16="http://schemas.microsoft.com/office/drawing/2014/main" id="{57E5B937-5ABA-4EBF-81B0-AF68C26BF529}"/>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354" name="Text Box 9" hidden="1">
          <a:extLst>
            <a:ext uri="{FF2B5EF4-FFF2-40B4-BE49-F238E27FC236}">
              <a16:creationId xmlns:a16="http://schemas.microsoft.com/office/drawing/2014/main" id="{C4CC5756-4174-446E-B391-873C6DD9C37D}"/>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355" name="Text Box 9" hidden="1">
          <a:extLst>
            <a:ext uri="{FF2B5EF4-FFF2-40B4-BE49-F238E27FC236}">
              <a16:creationId xmlns:a16="http://schemas.microsoft.com/office/drawing/2014/main" id="{848906FB-FBD7-412A-B52C-1C9C6F89D043}"/>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356" name="Text Box 9" hidden="1">
          <a:extLst>
            <a:ext uri="{FF2B5EF4-FFF2-40B4-BE49-F238E27FC236}">
              <a16:creationId xmlns:a16="http://schemas.microsoft.com/office/drawing/2014/main" id="{2110F3B7-68FD-4A32-B897-2566CC6B9C42}"/>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357" name="Text Box 9" hidden="1">
          <a:extLst>
            <a:ext uri="{FF2B5EF4-FFF2-40B4-BE49-F238E27FC236}">
              <a16:creationId xmlns:a16="http://schemas.microsoft.com/office/drawing/2014/main" id="{FCD6BED0-3863-4597-A01D-C24BF679905F}"/>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358" name="Text Box 9" hidden="1">
          <a:extLst>
            <a:ext uri="{FF2B5EF4-FFF2-40B4-BE49-F238E27FC236}">
              <a16:creationId xmlns:a16="http://schemas.microsoft.com/office/drawing/2014/main" id="{46633E4F-DF2E-468D-A65F-BE0A7E7B6A91}"/>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359" name="Text Box 9" hidden="1">
          <a:extLst>
            <a:ext uri="{FF2B5EF4-FFF2-40B4-BE49-F238E27FC236}">
              <a16:creationId xmlns:a16="http://schemas.microsoft.com/office/drawing/2014/main" id="{BFDC5871-3DBA-4370-ABF3-09E2CB5196EC}"/>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360" name="Text Box 9" hidden="1">
          <a:extLst>
            <a:ext uri="{FF2B5EF4-FFF2-40B4-BE49-F238E27FC236}">
              <a16:creationId xmlns:a16="http://schemas.microsoft.com/office/drawing/2014/main" id="{B3540D00-5962-458F-A999-1D57B501E683}"/>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361" name="Text Box 9" hidden="1">
          <a:extLst>
            <a:ext uri="{FF2B5EF4-FFF2-40B4-BE49-F238E27FC236}">
              <a16:creationId xmlns:a16="http://schemas.microsoft.com/office/drawing/2014/main" id="{C618ECD0-D27D-48BD-92A5-2F0E67BFDDEA}"/>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362" name="Text Box 9" hidden="1">
          <a:extLst>
            <a:ext uri="{FF2B5EF4-FFF2-40B4-BE49-F238E27FC236}">
              <a16:creationId xmlns:a16="http://schemas.microsoft.com/office/drawing/2014/main" id="{3B09D408-9C4E-48EB-8263-A534FB05B5E8}"/>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363" name="Text Box 9" hidden="1">
          <a:extLst>
            <a:ext uri="{FF2B5EF4-FFF2-40B4-BE49-F238E27FC236}">
              <a16:creationId xmlns:a16="http://schemas.microsoft.com/office/drawing/2014/main" id="{260B002C-06AB-4336-B64B-6992EA72CC15}"/>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364" name="Text Box 9" hidden="1">
          <a:extLst>
            <a:ext uri="{FF2B5EF4-FFF2-40B4-BE49-F238E27FC236}">
              <a16:creationId xmlns:a16="http://schemas.microsoft.com/office/drawing/2014/main" id="{4569A7ED-5B58-44EF-BA94-C8A05A33D338}"/>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365" name="Text Box 9" hidden="1">
          <a:extLst>
            <a:ext uri="{FF2B5EF4-FFF2-40B4-BE49-F238E27FC236}">
              <a16:creationId xmlns:a16="http://schemas.microsoft.com/office/drawing/2014/main" id="{78A7B142-D025-4E63-84CA-DDAF7C3EB537}"/>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366" name="Text Box 9" hidden="1">
          <a:extLst>
            <a:ext uri="{FF2B5EF4-FFF2-40B4-BE49-F238E27FC236}">
              <a16:creationId xmlns:a16="http://schemas.microsoft.com/office/drawing/2014/main" id="{AB933FDD-407A-42FE-A990-7AE1347CBE03}"/>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367" name="Text Box 9" hidden="1">
          <a:extLst>
            <a:ext uri="{FF2B5EF4-FFF2-40B4-BE49-F238E27FC236}">
              <a16:creationId xmlns:a16="http://schemas.microsoft.com/office/drawing/2014/main" id="{9D3396C2-CEBC-4B85-8EE3-638E6AF3F12D}"/>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368" name="Text Box 9" hidden="1">
          <a:extLst>
            <a:ext uri="{FF2B5EF4-FFF2-40B4-BE49-F238E27FC236}">
              <a16:creationId xmlns:a16="http://schemas.microsoft.com/office/drawing/2014/main" id="{B1782005-8D9A-4A3C-ADC8-91E4D2788B5E}"/>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369" name="Text Box 9" hidden="1">
          <a:extLst>
            <a:ext uri="{FF2B5EF4-FFF2-40B4-BE49-F238E27FC236}">
              <a16:creationId xmlns:a16="http://schemas.microsoft.com/office/drawing/2014/main" id="{B87B0B2A-1D66-4900-9749-5A97CFE675D6}"/>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370" name="Text Box 9" hidden="1">
          <a:extLst>
            <a:ext uri="{FF2B5EF4-FFF2-40B4-BE49-F238E27FC236}">
              <a16:creationId xmlns:a16="http://schemas.microsoft.com/office/drawing/2014/main" id="{8D60DAA1-7545-4DB0-93DA-439622DCAEAE}"/>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371" name="Text Box 9" hidden="1">
          <a:extLst>
            <a:ext uri="{FF2B5EF4-FFF2-40B4-BE49-F238E27FC236}">
              <a16:creationId xmlns:a16="http://schemas.microsoft.com/office/drawing/2014/main" id="{69285193-5E7A-489C-91A6-2900863AFA6A}"/>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372" name="Text Box 9" hidden="1">
          <a:extLst>
            <a:ext uri="{FF2B5EF4-FFF2-40B4-BE49-F238E27FC236}">
              <a16:creationId xmlns:a16="http://schemas.microsoft.com/office/drawing/2014/main" id="{B694F4EA-CE3A-4B03-8511-67FD20162EF7}"/>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373" name="Text Box 9" hidden="1">
          <a:extLst>
            <a:ext uri="{FF2B5EF4-FFF2-40B4-BE49-F238E27FC236}">
              <a16:creationId xmlns:a16="http://schemas.microsoft.com/office/drawing/2014/main" id="{F4A44F4F-ED52-4631-83BA-3E68468CE625}"/>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374" name="Text Box 9" hidden="1">
          <a:extLst>
            <a:ext uri="{FF2B5EF4-FFF2-40B4-BE49-F238E27FC236}">
              <a16:creationId xmlns:a16="http://schemas.microsoft.com/office/drawing/2014/main" id="{2FF17531-2310-441B-BAA6-CAD38F3F3E3E}"/>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375" name="Text Box 9" hidden="1">
          <a:extLst>
            <a:ext uri="{FF2B5EF4-FFF2-40B4-BE49-F238E27FC236}">
              <a16:creationId xmlns:a16="http://schemas.microsoft.com/office/drawing/2014/main" id="{2E6E1FE4-81B8-4F36-9CD0-40FC2C3C01D6}"/>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376" name="Text Box 9" hidden="1">
          <a:extLst>
            <a:ext uri="{FF2B5EF4-FFF2-40B4-BE49-F238E27FC236}">
              <a16:creationId xmlns:a16="http://schemas.microsoft.com/office/drawing/2014/main" id="{FCB62290-473A-428D-A3A9-72AC32451C01}"/>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377" name="Text Box 9" hidden="1">
          <a:extLst>
            <a:ext uri="{FF2B5EF4-FFF2-40B4-BE49-F238E27FC236}">
              <a16:creationId xmlns:a16="http://schemas.microsoft.com/office/drawing/2014/main" id="{8D55DB63-8385-4B38-9D57-ECE7266BCBE1}"/>
            </a:ext>
          </a:extLst>
        </xdr:cNvPr>
        <xdr:cNvSpPr txBox="1">
          <a:spLocks noChangeArrowheads="1"/>
        </xdr:cNvSpPr>
      </xdr:nvSpPr>
      <xdr:spPr bwMode="auto">
        <a:xfrm>
          <a:off x="7735888" y="10608468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378" name="Text Box 9" hidden="1">
          <a:extLst>
            <a:ext uri="{FF2B5EF4-FFF2-40B4-BE49-F238E27FC236}">
              <a16:creationId xmlns:a16="http://schemas.microsoft.com/office/drawing/2014/main" id="{8AA91288-5C3B-4BC4-BB1A-C21E3EB8D23D}"/>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379" name="Text Box 9" hidden="1">
          <a:extLst>
            <a:ext uri="{FF2B5EF4-FFF2-40B4-BE49-F238E27FC236}">
              <a16:creationId xmlns:a16="http://schemas.microsoft.com/office/drawing/2014/main" id="{5AAA27D6-ACAA-4FF5-9C47-AD7E030C2EE2}"/>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380" name="Text Box 9" hidden="1">
          <a:extLst>
            <a:ext uri="{FF2B5EF4-FFF2-40B4-BE49-F238E27FC236}">
              <a16:creationId xmlns:a16="http://schemas.microsoft.com/office/drawing/2014/main" id="{DDD09575-071C-49E1-A0E0-071431E93D83}"/>
            </a:ext>
          </a:extLst>
        </xdr:cNvPr>
        <xdr:cNvSpPr txBox="1">
          <a:spLocks noChangeArrowheads="1"/>
        </xdr:cNvSpPr>
      </xdr:nvSpPr>
      <xdr:spPr bwMode="auto">
        <a:xfrm>
          <a:off x="7735888" y="10608468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381" name="Text Box 9" hidden="1">
          <a:extLst>
            <a:ext uri="{FF2B5EF4-FFF2-40B4-BE49-F238E27FC236}">
              <a16:creationId xmlns:a16="http://schemas.microsoft.com/office/drawing/2014/main" id="{05546743-9159-4F32-A149-1076D71AD1C3}"/>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382" name="Text Box 9" hidden="1">
          <a:extLst>
            <a:ext uri="{FF2B5EF4-FFF2-40B4-BE49-F238E27FC236}">
              <a16:creationId xmlns:a16="http://schemas.microsoft.com/office/drawing/2014/main" id="{64E19D75-DB23-4000-89D1-AD7861B80DAA}"/>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383" name="Text Box 9" hidden="1">
          <a:extLst>
            <a:ext uri="{FF2B5EF4-FFF2-40B4-BE49-F238E27FC236}">
              <a16:creationId xmlns:a16="http://schemas.microsoft.com/office/drawing/2014/main" id="{FAC7B546-EC9C-4C4C-AA33-5D0921F4550A}"/>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384" name="Text Box 9" hidden="1">
          <a:extLst>
            <a:ext uri="{FF2B5EF4-FFF2-40B4-BE49-F238E27FC236}">
              <a16:creationId xmlns:a16="http://schemas.microsoft.com/office/drawing/2014/main" id="{26FD5A7A-1FCA-423D-82A2-64F1C427DE08}"/>
            </a:ext>
          </a:extLst>
        </xdr:cNvPr>
        <xdr:cNvSpPr txBox="1">
          <a:spLocks noChangeArrowheads="1"/>
        </xdr:cNvSpPr>
      </xdr:nvSpPr>
      <xdr:spPr bwMode="auto">
        <a:xfrm>
          <a:off x="7735888" y="10608468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385" name="Text Box 9" hidden="1">
          <a:extLst>
            <a:ext uri="{FF2B5EF4-FFF2-40B4-BE49-F238E27FC236}">
              <a16:creationId xmlns:a16="http://schemas.microsoft.com/office/drawing/2014/main" id="{FDDF180B-1BE8-4ED9-B4BE-9EC4DED309EA}"/>
            </a:ext>
          </a:extLst>
        </xdr:cNvPr>
        <xdr:cNvSpPr txBox="1">
          <a:spLocks noChangeArrowheads="1"/>
        </xdr:cNvSpPr>
      </xdr:nvSpPr>
      <xdr:spPr bwMode="auto">
        <a:xfrm>
          <a:off x="7735888" y="10608468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386" name="Text Box 9" hidden="1">
          <a:extLst>
            <a:ext uri="{FF2B5EF4-FFF2-40B4-BE49-F238E27FC236}">
              <a16:creationId xmlns:a16="http://schemas.microsoft.com/office/drawing/2014/main" id="{AF3F8CCA-E7EF-4DB5-9C33-827D1DB020FF}"/>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387" name="Text Box 9" hidden="1">
          <a:extLst>
            <a:ext uri="{FF2B5EF4-FFF2-40B4-BE49-F238E27FC236}">
              <a16:creationId xmlns:a16="http://schemas.microsoft.com/office/drawing/2014/main" id="{6C634FC5-20F0-4C6C-B90B-4C0C7BBB8F95}"/>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388" name="Text Box 9" hidden="1">
          <a:extLst>
            <a:ext uri="{FF2B5EF4-FFF2-40B4-BE49-F238E27FC236}">
              <a16:creationId xmlns:a16="http://schemas.microsoft.com/office/drawing/2014/main" id="{5C75A0B2-72E1-475B-AD18-15B0262366C8}"/>
            </a:ext>
          </a:extLst>
        </xdr:cNvPr>
        <xdr:cNvSpPr txBox="1">
          <a:spLocks noChangeArrowheads="1"/>
        </xdr:cNvSpPr>
      </xdr:nvSpPr>
      <xdr:spPr bwMode="auto">
        <a:xfrm>
          <a:off x="7735888" y="10608468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1772"/>
    <xdr:sp macro="" textlink="">
      <xdr:nvSpPr>
        <xdr:cNvPr id="2389" name="Text Box 9" hidden="1">
          <a:extLst>
            <a:ext uri="{FF2B5EF4-FFF2-40B4-BE49-F238E27FC236}">
              <a16:creationId xmlns:a16="http://schemas.microsoft.com/office/drawing/2014/main" id="{518C6400-8848-415F-A03E-29EA02B493A3}"/>
            </a:ext>
          </a:extLst>
        </xdr:cNvPr>
        <xdr:cNvSpPr txBox="1">
          <a:spLocks noChangeArrowheads="1"/>
        </xdr:cNvSpPr>
      </xdr:nvSpPr>
      <xdr:spPr bwMode="auto">
        <a:xfrm>
          <a:off x="7735888" y="10608468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390" name="Text Box 9" hidden="1">
          <a:extLst>
            <a:ext uri="{FF2B5EF4-FFF2-40B4-BE49-F238E27FC236}">
              <a16:creationId xmlns:a16="http://schemas.microsoft.com/office/drawing/2014/main" id="{A91F06DF-9FF6-4105-B7D4-683D165DC1F3}"/>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391" name="Text Box 9" hidden="1">
          <a:extLst>
            <a:ext uri="{FF2B5EF4-FFF2-40B4-BE49-F238E27FC236}">
              <a16:creationId xmlns:a16="http://schemas.microsoft.com/office/drawing/2014/main" id="{E61DFA32-D850-46E2-B326-D79EC4FD31E3}"/>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392" name="Text Box 9" hidden="1">
          <a:extLst>
            <a:ext uri="{FF2B5EF4-FFF2-40B4-BE49-F238E27FC236}">
              <a16:creationId xmlns:a16="http://schemas.microsoft.com/office/drawing/2014/main" id="{11D33D1A-326F-404D-A491-285A2B9CB905}"/>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393" name="Text Box 9" hidden="1">
          <a:extLst>
            <a:ext uri="{FF2B5EF4-FFF2-40B4-BE49-F238E27FC236}">
              <a16:creationId xmlns:a16="http://schemas.microsoft.com/office/drawing/2014/main" id="{98DBA1E3-48AB-4EDA-9609-D2DA97856DCC}"/>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394" name="Text Box 9" hidden="1">
          <a:extLst>
            <a:ext uri="{FF2B5EF4-FFF2-40B4-BE49-F238E27FC236}">
              <a16:creationId xmlns:a16="http://schemas.microsoft.com/office/drawing/2014/main" id="{96DAE4A0-8F80-4203-975E-2A1D20058D2D}"/>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395" name="Text Box 9" hidden="1">
          <a:extLst>
            <a:ext uri="{FF2B5EF4-FFF2-40B4-BE49-F238E27FC236}">
              <a16:creationId xmlns:a16="http://schemas.microsoft.com/office/drawing/2014/main" id="{2429D78B-E277-41E6-A576-9CA6BE62CEA9}"/>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396" name="Text Box 9" hidden="1">
          <a:extLst>
            <a:ext uri="{FF2B5EF4-FFF2-40B4-BE49-F238E27FC236}">
              <a16:creationId xmlns:a16="http://schemas.microsoft.com/office/drawing/2014/main" id="{81412EA3-33B3-4F27-9078-23A718A3A044}"/>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397" name="Text Box 9" hidden="1">
          <a:extLst>
            <a:ext uri="{FF2B5EF4-FFF2-40B4-BE49-F238E27FC236}">
              <a16:creationId xmlns:a16="http://schemas.microsoft.com/office/drawing/2014/main" id="{57B69B17-FDC5-4350-B7CC-743C5E7C6743}"/>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398" name="Text Box 9" hidden="1">
          <a:extLst>
            <a:ext uri="{FF2B5EF4-FFF2-40B4-BE49-F238E27FC236}">
              <a16:creationId xmlns:a16="http://schemas.microsoft.com/office/drawing/2014/main" id="{83C2ACEE-2D05-4F6A-8B29-308C1500E22A}"/>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399" name="Text Box 9" hidden="1">
          <a:extLst>
            <a:ext uri="{FF2B5EF4-FFF2-40B4-BE49-F238E27FC236}">
              <a16:creationId xmlns:a16="http://schemas.microsoft.com/office/drawing/2014/main" id="{8B24C05B-A173-4F20-991E-B6DAC111A907}"/>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400" name="Text Box 9" hidden="1">
          <a:extLst>
            <a:ext uri="{FF2B5EF4-FFF2-40B4-BE49-F238E27FC236}">
              <a16:creationId xmlns:a16="http://schemas.microsoft.com/office/drawing/2014/main" id="{0F1E505A-32E3-41FF-BDAD-C378685B42EC}"/>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401" name="Text Box 9" hidden="1">
          <a:extLst>
            <a:ext uri="{FF2B5EF4-FFF2-40B4-BE49-F238E27FC236}">
              <a16:creationId xmlns:a16="http://schemas.microsoft.com/office/drawing/2014/main" id="{84F8A692-C892-4F47-935D-A80BD126C85C}"/>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402" name="Text Box 9" hidden="1">
          <a:extLst>
            <a:ext uri="{FF2B5EF4-FFF2-40B4-BE49-F238E27FC236}">
              <a16:creationId xmlns:a16="http://schemas.microsoft.com/office/drawing/2014/main" id="{8EE1948C-D71E-4B5D-9891-A39B8E7CDAC3}"/>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403" name="Text Box 9" hidden="1">
          <a:extLst>
            <a:ext uri="{FF2B5EF4-FFF2-40B4-BE49-F238E27FC236}">
              <a16:creationId xmlns:a16="http://schemas.microsoft.com/office/drawing/2014/main" id="{DCFC7E77-87C6-4BDB-9888-BE94DA824A86}"/>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404" name="Text Box 9" hidden="1">
          <a:extLst>
            <a:ext uri="{FF2B5EF4-FFF2-40B4-BE49-F238E27FC236}">
              <a16:creationId xmlns:a16="http://schemas.microsoft.com/office/drawing/2014/main" id="{24C75213-2F80-4BCE-85C4-2F0EB03C33C2}"/>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405" name="Text Box 9" hidden="1">
          <a:extLst>
            <a:ext uri="{FF2B5EF4-FFF2-40B4-BE49-F238E27FC236}">
              <a16:creationId xmlns:a16="http://schemas.microsoft.com/office/drawing/2014/main" id="{526499B1-B5D2-472F-B44F-9B6C28132289}"/>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406" name="Text Box 9" hidden="1">
          <a:extLst>
            <a:ext uri="{FF2B5EF4-FFF2-40B4-BE49-F238E27FC236}">
              <a16:creationId xmlns:a16="http://schemas.microsoft.com/office/drawing/2014/main" id="{723013E7-1EAD-4BD8-98CD-162CFD67895F}"/>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407" name="Text Box 9" hidden="1">
          <a:extLst>
            <a:ext uri="{FF2B5EF4-FFF2-40B4-BE49-F238E27FC236}">
              <a16:creationId xmlns:a16="http://schemas.microsoft.com/office/drawing/2014/main" id="{390FCA49-DDBB-450D-B8A8-8B6B02384EBF}"/>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408" name="Text Box 9" hidden="1">
          <a:extLst>
            <a:ext uri="{FF2B5EF4-FFF2-40B4-BE49-F238E27FC236}">
              <a16:creationId xmlns:a16="http://schemas.microsoft.com/office/drawing/2014/main" id="{BC58653F-8C88-408F-8100-4396E3119A7F}"/>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409" name="Text Box 9" hidden="1">
          <a:extLst>
            <a:ext uri="{FF2B5EF4-FFF2-40B4-BE49-F238E27FC236}">
              <a16:creationId xmlns:a16="http://schemas.microsoft.com/office/drawing/2014/main" id="{ECF69A97-6A6B-4D1B-AE1B-116F3A6DC436}"/>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410" name="Text Box 9" hidden="1">
          <a:extLst>
            <a:ext uri="{FF2B5EF4-FFF2-40B4-BE49-F238E27FC236}">
              <a16:creationId xmlns:a16="http://schemas.microsoft.com/office/drawing/2014/main" id="{F09CEDA3-3676-400E-AB50-41D80A939E8C}"/>
            </a:ext>
          </a:extLst>
        </xdr:cNvPr>
        <xdr:cNvSpPr txBox="1">
          <a:spLocks noChangeArrowheads="1"/>
        </xdr:cNvSpPr>
      </xdr:nvSpPr>
      <xdr:spPr bwMode="auto">
        <a:xfrm>
          <a:off x="7728268" y="10608468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411" name="Text Box 9" hidden="1">
          <a:extLst>
            <a:ext uri="{FF2B5EF4-FFF2-40B4-BE49-F238E27FC236}">
              <a16:creationId xmlns:a16="http://schemas.microsoft.com/office/drawing/2014/main" id="{E88A4EDF-D0A8-4505-AC89-B083727118FA}"/>
            </a:ext>
          </a:extLst>
        </xdr:cNvPr>
        <xdr:cNvSpPr txBox="1">
          <a:spLocks noChangeArrowheads="1"/>
        </xdr:cNvSpPr>
      </xdr:nvSpPr>
      <xdr:spPr bwMode="auto">
        <a:xfrm>
          <a:off x="7728268" y="10608468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412" name="Text Box 9" hidden="1">
          <a:extLst>
            <a:ext uri="{FF2B5EF4-FFF2-40B4-BE49-F238E27FC236}">
              <a16:creationId xmlns:a16="http://schemas.microsoft.com/office/drawing/2014/main" id="{F120F34C-C75F-47DB-933E-48771C4D61F7}"/>
            </a:ext>
          </a:extLst>
        </xdr:cNvPr>
        <xdr:cNvSpPr txBox="1">
          <a:spLocks noChangeArrowheads="1"/>
        </xdr:cNvSpPr>
      </xdr:nvSpPr>
      <xdr:spPr bwMode="auto">
        <a:xfrm>
          <a:off x="7735888" y="10608468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413" name="Text Box 9" hidden="1">
          <a:extLst>
            <a:ext uri="{FF2B5EF4-FFF2-40B4-BE49-F238E27FC236}">
              <a16:creationId xmlns:a16="http://schemas.microsoft.com/office/drawing/2014/main" id="{5CE1E71A-2A56-4314-A88E-56C864346D9C}"/>
            </a:ext>
          </a:extLst>
        </xdr:cNvPr>
        <xdr:cNvSpPr txBox="1">
          <a:spLocks noChangeArrowheads="1"/>
        </xdr:cNvSpPr>
      </xdr:nvSpPr>
      <xdr:spPr bwMode="auto">
        <a:xfrm>
          <a:off x="7735888" y="10608468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414" name="Text Box 9" hidden="1">
          <a:extLst>
            <a:ext uri="{FF2B5EF4-FFF2-40B4-BE49-F238E27FC236}">
              <a16:creationId xmlns:a16="http://schemas.microsoft.com/office/drawing/2014/main" id="{2B8582A9-A21D-4448-A9E9-5035A0E582DA}"/>
            </a:ext>
          </a:extLst>
        </xdr:cNvPr>
        <xdr:cNvSpPr txBox="1">
          <a:spLocks noChangeArrowheads="1"/>
        </xdr:cNvSpPr>
      </xdr:nvSpPr>
      <xdr:spPr bwMode="auto">
        <a:xfrm>
          <a:off x="7728268" y="10608468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415" name="Text Box 9" hidden="1">
          <a:extLst>
            <a:ext uri="{FF2B5EF4-FFF2-40B4-BE49-F238E27FC236}">
              <a16:creationId xmlns:a16="http://schemas.microsoft.com/office/drawing/2014/main" id="{CBBB3F84-24F0-4285-B554-4299A8AC579E}"/>
            </a:ext>
          </a:extLst>
        </xdr:cNvPr>
        <xdr:cNvSpPr txBox="1">
          <a:spLocks noChangeArrowheads="1"/>
        </xdr:cNvSpPr>
      </xdr:nvSpPr>
      <xdr:spPr bwMode="auto">
        <a:xfrm>
          <a:off x="7728268" y="10608468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416" name="Text Box 9" hidden="1">
          <a:extLst>
            <a:ext uri="{FF2B5EF4-FFF2-40B4-BE49-F238E27FC236}">
              <a16:creationId xmlns:a16="http://schemas.microsoft.com/office/drawing/2014/main" id="{A25F3AA2-3F54-49B6-BBAA-1A392DB78A49}"/>
            </a:ext>
          </a:extLst>
        </xdr:cNvPr>
        <xdr:cNvSpPr txBox="1">
          <a:spLocks noChangeArrowheads="1"/>
        </xdr:cNvSpPr>
      </xdr:nvSpPr>
      <xdr:spPr bwMode="auto">
        <a:xfrm>
          <a:off x="7735888" y="10608468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417" name="Text Box 9" hidden="1">
          <a:extLst>
            <a:ext uri="{FF2B5EF4-FFF2-40B4-BE49-F238E27FC236}">
              <a16:creationId xmlns:a16="http://schemas.microsoft.com/office/drawing/2014/main" id="{369E86CD-CDB8-43C6-AF02-7FB3C6B694D9}"/>
            </a:ext>
          </a:extLst>
        </xdr:cNvPr>
        <xdr:cNvSpPr txBox="1">
          <a:spLocks noChangeArrowheads="1"/>
        </xdr:cNvSpPr>
      </xdr:nvSpPr>
      <xdr:spPr bwMode="auto">
        <a:xfrm>
          <a:off x="7735888" y="10608468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418" name="Text Box 9" hidden="1">
          <a:extLst>
            <a:ext uri="{FF2B5EF4-FFF2-40B4-BE49-F238E27FC236}">
              <a16:creationId xmlns:a16="http://schemas.microsoft.com/office/drawing/2014/main" id="{3FCDFF50-7974-4D2B-9E02-77D92051BFBE}"/>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419" name="Text Box 9" hidden="1">
          <a:extLst>
            <a:ext uri="{FF2B5EF4-FFF2-40B4-BE49-F238E27FC236}">
              <a16:creationId xmlns:a16="http://schemas.microsoft.com/office/drawing/2014/main" id="{8ACAC8DA-89B2-4287-B77E-F1285F139AE2}"/>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420" name="Text Box 9" hidden="1">
          <a:extLst>
            <a:ext uri="{FF2B5EF4-FFF2-40B4-BE49-F238E27FC236}">
              <a16:creationId xmlns:a16="http://schemas.microsoft.com/office/drawing/2014/main" id="{DD010DB0-43F0-4D00-9082-06931D0E3C23}"/>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421" name="Text Box 9" hidden="1">
          <a:extLst>
            <a:ext uri="{FF2B5EF4-FFF2-40B4-BE49-F238E27FC236}">
              <a16:creationId xmlns:a16="http://schemas.microsoft.com/office/drawing/2014/main" id="{47B832E3-F9F4-4EAD-A5EE-2DD460786701}"/>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422" name="Text Box 9" hidden="1">
          <a:extLst>
            <a:ext uri="{FF2B5EF4-FFF2-40B4-BE49-F238E27FC236}">
              <a16:creationId xmlns:a16="http://schemas.microsoft.com/office/drawing/2014/main" id="{CD180C4A-F46F-4FEE-8523-7EC536B6D8BF}"/>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423" name="Text Box 9" hidden="1">
          <a:extLst>
            <a:ext uri="{FF2B5EF4-FFF2-40B4-BE49-F238E27FC236}">
              <a16:creationId xmlns:a16="http://schemas.microsoft.com/office/drawing/2014/main" id="{0864EBFF-A79E-4537-9D91-DE4136CF262F}"/>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424" name="Text Box 9" hidden="1">
          <a:extLst>
            <a:ext uri="{FF2B5EF4-FFF2-40B4-BE49-F238E27FC236}">
              <a16:creationId xmlns:a16="http://schemas.microsoft.com/office/drawing/2014/main" id="{71C2FBE0-E209-4457-A285-8DFCFFF1FFC7}"/>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425" name="Text Box 9" hidden="1">
          <a:extLst>
            <a:ext uri="{FF2B5EF4-FFF2-40B4-BE49-F238E27FC236}">
              <a16:creationId xmlns:a16="http://schemas.microsoft.com/office/drawing/2014/main" id="{27E50421-FC86-4104-BDA4-5B1C99FBB243}"/>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22619"/>
    <xdr:sp macro="" textlink="">
      <xdr:nvSpPr>
        <xdr:cNvPr id="2426" name="Text Box 9" hidden="1">
          <a:extLst>
            <a:ext uri="{FF2B5EF4-FFF2-40B4-BE49-F238E27FC236}">
              <a16:creationId xmlns:a16="http://schemas.microsoft.com/office/drawing/2014/main" id="{1DC28A5F-00A1-41AA-B0E6-3FEBFA92F6C6}"/>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427" name="Text Box 9" hidden="1">
          <a:extLst>
            <a:ext uri="{FF2B5EF4-FFF2-40B4-BE49-F238E27FC236}">
              <a16:creationId xmlns:a16="http://schemas.microsoft.com/office/drawing/2014/main" id="{DC7AEB2A-8871-441F-9A85-F695A94FA138}"/>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428" name="Text Box 9" hidden="1">
          <a:extLst>
            <a:ext uri="{FF2B5EF4-FFF2-40B4-BE49-F238E27FC236}">
              <a16:creationId xmlns:a16="http://schemas.microsoft.com/office/drawing/2014/main" id="{04A1F6FF-F8FF-454D-8924-BF44859AA00A}"/>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91"/>
    <xdr:sp macro="" textlink="">
      <xdr:nvSpPr>
        <xdr:cNvPr id="2429" name="Text Box 9" hidden="1">
          <a:extLst>
            <a:ext uri="{FF2B5EF4-FFF2-40B4-BE49-F238E27FC236}">
              <a16:creationId xmlns:a16="http://schemas.microsoft.com/office/drawing/2014/main" id="{79A24FB8-1BA4-421F-B347-BF80F19E0C3A}"/>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430" name="Text Box 9" hidden="1">
          <a:extLst>
            <a:ext uri="{FF2B5EF4-FFF2-40B4-BE49-F238E27FC236}">
              <a16:creationId xmlns:a16="http://schemas.microsoft.com/office/drawing/2014/main" id="{AD2C972F-0283-4A7A-ACD3-77F8A9361BCE}"/>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431" name="Text Box 9" hidden="1">
          <a:extLst>
            <a:ext uri="{FF2B5EF4-FFF2-40B4-BE49-F238E27FC236}">
              <a16:creationId xmlns:a16="http://schemas.microsoft.com/office/drawing/2014/main" id="{6C31B271-6B3C-4054-921A-672BC6E11D82}"/>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432" name="Text Box 9" hidden="1">
          <a:extLst>
            <a:ext uri="{FF2B5EF4-FFF2-40B4-BE49-F238E27FC236}">
              <a16:creationId xmlns:a16="http://schemas.microsoft.com/office/drawing/2014/main" id="{3469CE11-3DD5-4BAA-9A9F-F446612F3ACF}"/>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433" name="Text Box 9" hidden="1">
          <a:extLst>
            <a:ext uri="{FF2B5EF4-FFF2-40B4-BE49-F238E27FC236}">
              <a16:creationId xmlns:a16="http://schemas.microsoft.com/office/drawing/2014/main" id="{E1668B4F-B72A-426C-BAEC-7542E6B53D44}"/>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91"/>
    <xdr:sp macro="" textlink="">
      <xdr:nvSpPr>
        <xdr:cNvPr id="2434" name="Text Box 9" hidden="1">
          <a:extLst>
            <a:ext uri="{FF2B5EF4-FFF2-40B4-BE49-F238E27FC236}">
              <a16:creationId xmlns:a16="http://schemas.microsoft.com/office/drawing/2014/main" id="{76A7163A-48E6-43EC-9F8D-02346AFDA654}"/>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435" name="Text Box 9" hidden="1">
          <a:extLst>
            <a:ext uri="{FF2B5EF4-FFF2-40B4-BE49-F238E27FC236}">
              <a16:creationId xmlns:a16="http://schemas.microsoft.com/office/drawing/2014/main" id="{46201682-D081-4C18-956D-FAFF4C99D1BA}"/>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436" name="Text Box 9" hidden="1">
          <a:extLst>
            <a:ext uri="{FF2B5EF4-FFF2-40B4-BE49-F238E27FC236}">
              <a16:creationId xmlns:a16="http://schemas.microsoft.com/office/drawing/2014/main" id="{8F9D13EF-FE0A-4393-8BA5-62B9969C3178}"/>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22619"/>
    <xdr:sp macro="" textlink="">
      <xdr:nvSpPr>
        <xdr:cNvPr id="2437" name="Text Box 9" hidden="1">
          <a:extLst>
            <a:ext uri="{FF2B5EF4-FFF2-40B4-BE49-F238E27FC236}">
              <a16:creationId xmlns:a16="http://schemas.microsoft.com/office/drawing/2014/main" id="{6DCBD79E-A541-4A62-B29A-E0B3FCFF7DE7}"/>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11579"/>
    <xdr:sp macro="" textlink="">
      <xdr:nvSpPr>
        <xdr:cNvPr id="2438" name="Text Box 9" hidden="1">
          <a:extLst>
            <a:ext uri="{FF2B5EF4-FFF2-40B4-BE49-F238E27FC236}">
              <a16:creationId xmlns:a16="http://schemas.microsoft.com/office/drawing/2014/main" id="{6ECF92D2-9806-4B8B-A05B-BE973BBA5204}"/>
            </a:ext>
          </a:extLst>
        </xdr:cNvPr>
        <xdr:cNvSpPr txBox="1">
          <a:spLocks noChangeArrowheads="1"/>
        </xdr:cNvSpPr>
      </xdr:nvSpPr>
      <xdr:spPr bwMode="auto">
        <a:xfrm>
          <a:off x="7735888" y="110688438"/>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439" name="Text Box 9" hidden="1">
          <a:extLst>
            <a:ext uri="{FF2B5EF4-FFF2-40B4-BE49-F238E27FC236}">
              <a16:creationId xmlns:a16="http://schemas.microsoft.com/office/drawing/2014/main" id="{E625D85C-4E9F-4660-BB97-28DD3C3B3499}"/>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440" name="Text Box 9" hidden="1">
          <a:extLst>
            <a:ext uri="{FF2B5EF4-FFF2-40B4-BE49-F238E27FC236}">
              <a16:creationId xmlns:a16="http://schemas.microsoft.com/office/drawing/2014/main" id="{D6EFC534-E411-4354-AABF-4411CC3F76D7}"/>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441" name="Text Box 9" hidden="1">
          <a:extLst>
            <a:ext uri="{FF2B5EF4-FFF2-40B4-BE49-F238E27FC236}">
              <a16:creationId xmlns:a16="http://schemas.microsoft.com/office/drawing/2014/main" id="{85560DA9-6BB7-4F57-B2EE-6F21D06E9697}"/>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442" name="Text Box 9" hidden="1">
          <a:extLst>
            <a:ext uri="{FF2B5EF4-FFF2-40B4-BE49-F238E27FC236}">
              <a16:creationId xmlns:a16="http://schemas.microsoft.com/office/drawing/2014/main" id="{8664693B-F53B-4024-AC3A-948ED0FEB44C}"/>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443" name="Text Box 9" hidden="1">
          <a:extLst>
            <a:ext uri="{FF2B5EF4-FFF2-40B4-BE49-F238E27FC236}">
              <a16:creationId xmlns:a16="http://schemas.microsoft.com/office/drawing/2014/main" id="{F3675DBF-BED1-4035-91AD-B596B1F75E75}"/>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444" name="Text Box 9" hidden="1">
          <a:extLst>
            <a:ext uri="{FF2B5EF4-FFF2-40B4-BE49-F238E27FC236}">
              <a16:creationId xmlns:a16="http://schemas.microsoft.com/office/drawing/2014/main" id="{F3F85D07-6BD7-45D2-8B27-A80998E5E6DB}"/>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445" name="Text Box 9" hidden="1">
          <a:extLst>
            <a:ext uri="{FF2B5EF4-FFF2-40B4-BE49-F238E27FC236}">
              <a16:creationId xmlns:a16="http://schemas.microsoft.com/office/drawing/2014/main" id="{C680E869-6CFA-4D69-9113-B18E7CDC0342}"/>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446" name="Text Box 9" hidden="1">
          <a:extLst>
            <a:ext uri="{FF2B5EF4-FFF2-40B4-BE49-F238E27FC236}">
              <a16:creationId xmlns:a16="http://schemas.microsoft.com/office/drawing/2014/main" id="{26E91B71-BBC4-4534-B438-BC42904E047F}"/>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447" name="Text Box 9" hidden="1">
          <a:extLst>
            <a:ext uri="{FF2B5EF4-FFF2-40B4-BE49-F238E27FC236}">
              <a16:creationId xmlns:a16="http://schemas.microsoft.com/office/drawing/2014/main" id="{3345C53A-48E2-4C11-84CF-B54C1CD0729A}"/>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448" name="Text Box 9" hidden="1">
          <a:extLst>
            <a:ext uri="{FF2B5EF4-FFF2-40B4-BE49-F238E27FC236}">
              <a16:creationId xmlns:a16="http://schemas.microsoft.com/office/drawing/2014/main" id="{15869C4A-53A1-47DF-B23D-49AF2A4911F4}"/>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449" name="Text Box 9" hidden="1">
          <a:extLst>
            <a:ext uri="{FF2B5EF4-FFF2-40B4-BE49-F238E27FC236}">
              <a16:creationId xmlns:a16="http://schemas.microsoft.com/office/drawing/2014/main" id="{E95CF439-A10E-46EF-A071-1729CFBF854F}"/>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450" name="Text Box 9" hidden="1">
          <a:extLst>
            <a:ext uri="{FF2B5EF4-FFF2-40B4-BE49-F238E27FC236}">
              <a16:creationId xmlns:a16="http://schemas.microsoft.com/office/drawing/2014/main" id="{047AF3B3-B9FF-471A-ACCF-CBCDE26B3FF1}"/>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451" name="Text Box 9" hidden="1">
          <a:extLst>
            <a:ext uri="{FF2B5EF4-FFF2-40B4-BE49-F238E27FC236}">
              <a16:creationId xmlns:a16="http://schemas.microsoft.com/office/drawing/2014/main" id="{1C48F8E7-CE05-47DF-BD60-E16C242A4F2E}"/>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452" name="Text Box 9" hidden="1">
          <a:extLst>
            <a:ext uri="{FF2B5EF4-FFF2-40B4-BE49-F238E27FC236}">
              <a16:creationId xmlns:a16="http://schemas.microsoft.com/office/drawing/2014/main" id="{194BA736-48D2-4A06-BDE7-CB0D4BCE78A3}"/>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453" name="Text Box 9" hidden="1">
          <a:extLst>
            <a:ext uri="{FF2B5EF4-FFF2-40B4-BE49-F238E27FC236}">
              <a16:creationId xmlns:a16="http://schemas.microsoft.com/office/drawing/2014/main" id="{A5EB5565-F28A-4BC4-B2F2-BCC41B1FC7BF}"/>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454" name="Text Box 9" hidden="1">
          <a:extLst>
            <a:ext uri="{FF2B5EF4-FFF2-40B4-BE49-F238E27FC236}">
              <a16:creationId xmlns:a16="http://schemas.microsoft.com/office/drawing/2014/main" id="{8AF12869-DF47-4DC1-A1F7-EE9221DB4178}"/>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1772"/>
    <xdr:sp macro="" textlink="">
      <xdr:nvSpPr>
        <xdr:cNvPr id="2455" name="Text Box 9" hidden="1">
          <a:extLst>
            <a:ext uri="{FF2B5EF4-FFF2-40B4-BE49-F238E27FC236}">
              <a16:creationId xmlns:a16="http://schemas.microsoft.com/office/drawing/2014/main" id="{652D07F5-0CBD-4FBC-8F6A-72A4A484365D}"/>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456" name="Text Box 9" hidden="1">
          <a:extLst>
            <a:ext uri="{FF2B5EF4-FFF2-40B4-BE49-F238E27FC236}">
              <a16:creationId xmlns:a16="http://schemas.microsoft.com/office/drawing/2014/main" id="{7AB1DE35-5933-4B5C-A741-0455454B0CB9}"/>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457" name="Text Box 9" hidden="1">
          <a:extLst>
            <a:ext uri="{FF2B5EF4-FFF2-40B4-BE49-F238E27FC236}">
              <a16:creationId xmlns:a16="http://schemas.microsoft.com/office/drawing/2014/main" id="{FD1263A3-950C-4992-B63F-025DFD3EC4C3}"/>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458" name="Text Box 9" hidden="1">
          <a:extLst>
            <a:ext uri="{FF2B5EF4-FFF2-40B4-BE49-F238E27FC236}">
              <a16:creationId xmlns:a16="http://schemas.microsoft.com/office/drawing/2014/main" id="{6CFFC57D-04C4-4FF1-9D5D-5289D0151896}"/>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459" name="Text Box 9" hidden="1">
          <a:extLst>
            <a:ext uri="{FF2B5EF4-FFF2-40B4-BE49-F238E27FC236}">
              <a16:creationId xmlns:a16="http://schemas.microsoft.com/office/drawing/2014/main" id="{38CAE39C-4677-4D85-B634-41A151D98DFE}"/>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460" name="Text Box 9" hidden="1">
          <a:extLst>
            <a:ext uri="{FF2B5EF4-FFF2-40B4-BE49-F238E27FC236}">
              <a16:creationId xmlns:a16="http://schemas.microsoft.com/office/drawing/2014/main" id="{374FE673-8276-48DC-B8C9-30B14B9CB9DD}"/>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461" name="Text Box 9" hidden="1">
          <a:extLst>
            <a:ext uri="{FF2B5EF4-FFF2-40B4-BE49-F238E27FC236}">
              <a16:creationId xmlns:a16="http://schemas.microsoft.com/office/drawing/2014/main" id="{262E0C3A-90C2-4A79-BE2B-AA155C0E007F}"/>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462" name="Text Box 9" hidden="1">
          <a:extLst>
            <a:ext uri="{FF2B5EF4-FFF2-40B4-BE49-F238E27FC236}">
              <a16:creationId xmlns:a16="http://schemas.microsoft.com/office/drawing/2014/main" id="{D6191A35-4EA4-46AA-8355-276602AD928C}"/>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463" name="Text Box 9" hidden="1">
          <a:extLst>
            <a:ext uri="{FF2B5EF4-FFF2-40B4-BE49-F238E27FC236}">
              <a16:creationId xmlns:a16="http://schemas.microsoft.com/office/drawing/2014/main" id="{A1F95169-7D64-4E46-841E-907EA5E1528D}"/>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464" name="Text Box 9" hidden="1">
          <a:extLst>
            <a:ext uri="{FF2B5EF4-FFF2-40B4-BE49-F238E27FC236}">
              <a16:creationId xmlns:a16="http://schemas.microsoft.com/office/drawing/2014/main" id="{F9763C9A-380F-4057-A806-45AFD4DF9AB3}"/>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465" name="Text Box 9" hidden="1">
          <a:extLst>
            <a:ext uri="{FF2B5EF4-FFF2-40B4-BE49-F238E27FC236}">
              <a16:creationId xmlns:a16="http://schemas.microsoft.com/office/drawing/2014/main" id="{4ADEDEFA-CCCB-4652-8C53-5865DB9B01B9}"/>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466" name="Text Box 9" hidden="1">
          <a:extLst>
            <a:ext uri="{FF2B5EF4-FFF2-40B4-BE49-F238E27FC236}">
              <a16:creationId xmlns:a16="http://schemas.microsoft.com/office/drawing/2014/main" id="{86D9E4BD-F3B9-4FF6-9B54-9740E0731034}"/>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467" name="Text Box 9" hidden="1">
          <a:extLst>
            <a:ext uri="{FF2B5EF4-FFF2-40B4-BE49-F238E27FC236}">
              <a16:creationId xmlns:a16="http://schemas.microsoft.com/office/drawing/2014/main" id="{799585FA-7ECD-4111-996A-B63B8F44EBCC}"/>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468" name="Text Box 9" hidden="1">
          <a:extLst>
            <a:ext uri="{FF2B5EF4-FFF2-40B4-BE49-F238E27FC236}">
              <a16:creationId xmlns:a16="http://schemas.microsoft.com/office/drawing/2014/main" id="{80AB1A3F-6655-449D-819F-F0BDB2957026}"/>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469" name="Text Box 9" hidden="1">
          <a:extLst>
            <a:ext uri="{FF2B5EF4-FFF2-40B4-BE49-F238E27FC236}">
              <a16:creationId xmlns:a16="http://schemas.microsoft.com/office/drawing/2014/main" id="{716D9590-D8CD-4254-B937-76AB36C7DB33}"/>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470" name="Text Box 9" hidden="1">
          <a:extLst>
            <a:ext uri="{FF2B5EF4-FFF2-40B4-BE49-F238E27FC236}">
              <a16:creationId xmlns:a16="http://schemas.microsoft.com/office/drawing/2014/main" id="{C86809A9-6ABF-4782-AC41-C77FFFC0C17B}"/>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471" name="Text Box 9" hidden="1">
          <a:extLst>
            <a:ext uri="{FF2B5EF4-FFF2-40B4-BE49-F238E27FC236}">
              <a16:creationId xmlns:a16="http://schemas.microsoft.com/office/drawing/2014/main" id="{533EC532-179E-4AB5-83E4-7EB0B580D296}"/>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472" name="Text Box 9" hidden="1">
          <a:extLst>
            <a:ext uri="{FF2B5EF4-FFF2-40B4-BE49-F238E27FC236}">
              <a16:creationId xmlns:a16="http://schemas.microsoft.com/office/drawing/2014/main" id="{5F09319C-C0DB-4236-9958-8B50223BF6D3}"/>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473" name="Text Box 9" hidden="1">
          <a:extLst>
            <a:ext uri="{FF2B5EF4-FFF2-40B4-BE49-F238E27FC236}">
              <a16:creationId xmlns:a16="http://schemas.microsoft.com/office/drawing/2014/main" id="{8FEE8FE8-D92B-415A-9A68-5B3923A69B15}"/>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474" name="Text Box 9" hidden="1">
          <a:extLst>
            <a:ext uri="{FF2B5EF4-FFF2-40B4-BE49-F238E27FC236}">
              <a16:creationId xmlns:a16="http://schemas.microsoft.com/office/drawing/2014/main" id="{AF7CBC81-959C-43D4-B9B8-D0C2DD072C81}"/>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475" name="Text Box 9" hidden="1">
          <a:extLst>
            <a:ext uri="{FF2B5EF4-FFF2-40B4-BE49-F238E27FC236}">
              <a16:creationId xmlns:a16="http://schemas.microsoft.com/office/drawing/2014/main" id="{4B0E6580-550A-4BC0-8294-DA15AD2A9B55}"/>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476" name="Text Box 9" hidden="1">
          <a:extLst>
            <a:ext uri="{FF2B5EF4-FFF2-40B4-BE49-F238E27FC236}">
              <a16:creationId xmlns:a16="http://schemas.microsoft.com/office/drawing/2014/main" id="{DE76FE06-4D5D-42B3-BB4C-46B510AC47A1}"/>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477" name="Text Box 9" hidden="1">
          <a:extLst>
            <a:ext uri="{FF2B5EF4-FFF2-40B4-BE49-F238E27FC236}">
              <a16:creationId xmlns:a16="http://schemas.microsoft.com/office/drawing/2014/main" id="{6E4C1C14-54E2-456A-96C7-0078F9EEE73E}"/>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478" name="Text Box 9" hidden="1">
          <a:extLst>
            <a:ext uri="{FF2B5EF4-FFF2-40B4-BE49-F238E27FC236}">
              <a16:creationId xmlns:a16="http://schemas.microsoft.com/office/drawing/2014/main" id="{B1694014-9250-41A0-A7B5-6115B3C79220}"/>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479" name="Text Box 9" hidden="1">
          <a:extLst>
            <a:ext uri="{FF2B5EF4-FFF2-40B4-BE49-F238E27FC236}">
              <a16:creationId xmlns:a16="http://schemas.microsoft.com/office/drawing/2014/main" id="{7F25F151-DDBA-4F4C-9406-A4F4705C3695}"/>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480" name="Text Box 9" hidden="1">
          <a:extLst>
            <a:ext uri="{FF2B5EF4-FFF2-40B4-BE49-F238E27FC236}">
              <a16:creationId xmlns:a16="http://schemas.microsoft.com/office/drawing/2014/main" id="{1079E932-7072-4952-8BF9-77BDCA863780}"/>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481" name="Text Box 9" hidden="1">
          <a:extLst>
            <a:ext uri="{FF2B5EF4-FFF2-40B4-BE49-F238E27FC236}">
              <a16:creationId xmlns:a16="http://schemas.microsoft.com/office/drawing/2014/main" id="{C07AFE88-FC35-439E-9812-D95260E28E98}"/>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482" name="Text Box 9" hidden="1">
          <a:extLst>
            <a:ext uri="{FF2B5EF4-FFF2-40B4-BE49-F238E27FC236}">
              <a16:creationId xmlns:a16="http://schemas.microsoft.com/office/drawing/2014/main" id="{0B346577-A707-4EDD-AE38-C83F7146AA46}"/>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483" name="Text Box 9" hidden="1">
          <a:extLst>
            <a:ext uri="{FF2B5EF4-FFF2-40B4-BE49-F238E27FC236}">
              <a16:creationId xmlns:a16="http://schemas.microsoft.com/office/drawing/2014/main" id="{600F2525-5009-41A0-AF14-EB7AACB3A289}"/>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484" name="Text Box 9" hidden="1">
          <a:extLst>
            <a:ext uri="{FF2B5EF4-FFF2-40B4-BE49-F238E27FC236}">
              <a16:creationId xmlns:a16="http://schemas.microsoft.com/office/drawing/2014/main" id="{C41B19B6-48AA-4737-A61F-D4B16100F60F}"/>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485" name="Text Box 9" hidden="1">
          <a:extLst>
            <a:ext uri="{FF2B5EF4-FFF2-40B4-BE49-F238E27FC236}">
              <a16:creationId xmlns:a16="http://schemas.microsoft.com/office/drawing/2014/main" id="{2B4BF767-8702-4A46-B112-674E7E48C7E6}"/>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486" name="Text Box 9" hidden="1">
          <a:extLst>
            <a:ext uri="{FF2B5EF4-FFF2-40B4-BE49-F238E27FC236}">
              <a16:creationId xmlns:a16="http://schemas.microsoft.com/office/drawing/2014/main" id="{0A922515-3EF6-400E-8DD8-B090F6B5F367}"/>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487" name="Text Box 9" hidden="1">
          <a:extLst>
            <a:ext uri="{FF2B5EF4-FFF2-40B4-BE49-F238E27FC236}">
              <a16:creationId xmlns:a16="http://schemas.microsoft.com/office/drawing/2014/main" id="{F105568C-68C9-4456-83D8-8524582174EE}"/>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488" name="Text Box 9" hidden="1">
          <a:extLst>
            <a:ext uri="{FF2B5EF4-FFF2-40B4-BE49-F238E27FC236}">
              <a16:creationId xmlns:a16="http://schemas.microsoft.com/office/drawing/2014/main" id="{714FF10C-2DC4-41E2-A670-308ED52BB0F9}"/>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489" name="Text Box 9" hidden="1">
          <a:extLst>
            <a:ext uri="{FF2B5EF4-FFF2-40B4-BE49-F238E27FC236}">
              <a16:creationId xmlns:a16="http://schemas.microsoft.com/office/drawing/2014/main" id="{9D736825-503A-4AF6-81FF-94241794B778}"/>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490" name="Text Box 9" hidden="1">
          <a:extLst>
            <a:ext uri="{FF2B5EF4-FFF2-40B4-BE49-F238E27FC236}">
              <a16:creationId xmlns:a16="http://schemas.microsoft.com/office/drawing/2014/main" id="{762D1621-602B-4350-BD0D-F3BB9966A1D0}"/>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491" name="Text Box 9" hidden="1">
          <a:extLst>
            <a:ext uri="{FF2B5EF4-FFF2-40B4-BE49-F238E27FC236}">
              <a16:creationId xmlns:a16="http://schemas.microsoft.com/office/drawing/2014/main" id="{C575D21D-EFB5-4466-8490-2AECCF6D5BCB}"/>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492" name="Text Box 9" hidden="1">
          <a:extLst>
            <a:ext uri="{FF2B5EF4-FFF2-40B4-BE49-F238E27FC236}">
              <a16:creationId xmlns:a16="http://schemas.microsoft.com/office/drawing/2014/main" id="{6D82D7D3-DD19-49CF-9520-4DA99210BE7F}"/>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493" name="Text Box 9" hidden="1">
          <a:extLst>
            <a:ext uri="{FF2B5EF4-FFF2-40B4-BE49-F238E27FC236}">
              <a16:creationId xmlns:a16="http://schemas.microsoft.com/office/drawing/2014/main" id="{08154780-F6C7-45D0-A1E5-167BF7DF1ADD}"/>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494" name="Text Box 9" hidden="1">
          <a:extLst>
            <a:ext uri="{FF2B5EF4-FFF2-40B4-BE49-F238E27FC236}">
              <a16:creationId xmlns:a16="http://schemas.microsoft.com/office/drawing/2014/main" id="{C3780CC8-B733-42CF-9D76-3E2883483CB2}"/>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495" name="Text Box 9" hidden="1">
          <a:extLst>
            <a:ext uri="{FF2B5EF4-FFF2-40B4-BE49-F238E27FC236}">
              <a16:creationId xmlns:a16="http://schemas.microsoft.com/office/drawing/2014/main" id="{CDDFEE1A-9169-4B8D-9EAA-B70079B923D9}"/>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496" name="Text Box 9" hidden="1">
          <a:extLst>
            <a:ext uri="{FF2B5EF4-FFF2-40B4-BE49-F238E27FC236}">
              <a16:creationId xmlns:a16="http://schemas.microsoft.com/office/drawing/2014/main" id="{E7FB8237-8DCF-4A55-99B6-B3BE23295FA3}"/>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497" name="Text Box 9" hidden="1">
          <a:extLst>
            <a:ext uri="{FF2B5EF4-FFF2-40B4-BE49-F238E27FC236}">
              <a16:creationId xmlns:a16="http://schemas.microsoft.com/office/drawing/2014/main" id="{F5A22A78-C9F2-4A8F-A8F8-1F1897B0068F}"/>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498" name="Text Box 9" hidden="1">
          <a:extLst>
            <a:ext uri="{FF2B5EF4-FFF2-40B4-BE49-F238E27FC236}">
              <a16:creationId xmlns:a16="http://schemas.microsoft.com/office/drawing/2014/main" id="{F545A502-EE22-4056-8EB8-3D8CE2EA84CE}"/>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499" name="Text Box 9" hidden="1">
          <a:extLst>
            <a:ext uri="{FF2B5EF4-FFF2-40B4-BE49-F238E27FC236}">
              <a16:creationId xmlns:a16="http://schemas.microsoft.com/office/drawing/2014/main" id="{D4BA4899-EB67-48F8-9DF3-1D10EC28AC41}"/>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500" name="Text Box 9" hidden="1">
          <a:extLst>
            <a:ext uri="{FF2B5EF4-FFF2-40B4-BE49-F238E27FC236}">
              <a16:creationId xmlns:a16="http://schemas.microsoft.com/office/drawing/2014/main" id="{957F68DA-AC94-4CA0-97DE-B6C88CC55207}"/>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501" name="Text Box 9" hidden="1">
          <a:extLst>
            <a:ext uri="{FF2B5EF4-FFF2-40B4-BE49-F238E27FC236}">
              <a16:creationId xmlns:a16="http://schemas.microsoft.com/office/drawing/2014/main" id="{5D989856-4A11-47F1-B721-DAA8964308B6}"/>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502" name="Text Box 9" hidden="1">
          <a:extLst>
            <a:ext uri="{FF2B5EF4-FFF2-40B4-BE49-F238E27FC236}">
              <a16:creationId xmlns:a16="http://schemas.microsoft.com/office/drawing/2014/main" id="{A79588B1-3957-4851-8661-11B1B6B455A6}"/>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503" name="Text Box 9" hidden="1">
          <a:extLst>
            <a:ext uri="{FF2B5EF4-FFF2-40B4-BE49-F238E27FC236}">
              <a16:creationId xmlns:a16="http://schemas.microsoft.com/office/drawing/2014/main" id="{06B5A49C-C829-4B79-B1E4-E6C50CE116EF}"/>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1772"/>
    <xdr:sp macro="" textlink="">
      <xdr:nvSpPr>
        <xdr:cNvPr id="2504" name="Text Box 9" hidden="1">
          <a:extLst>
            <a:ext uri="{FF2B5EF4-FFF2-40B4-BE49-F238E27FC236}">
              <a16:creationId xmlns:a16="http://schemas.microsoft.com/office/drawing/2014/main" id="{BA2E9A4B-3884-4A56-AB6C-70653794C896}"/>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505" name="Text Box 9" hidden="1">
          <a:extLst>
            <a:ext uri="{FF2B5EF4-FFF2-40B4-BE49-F238E27FC236}">
              <a16:creationId xmlns:a16="http://schemas.microsoft.com/office/drawing/2014/main" id="{BE35AB38-B8B5-4B37-AF32-A963EFA07BAE}"/>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506" name="Text Box 9" hidden="1">
          <a:extLst>
            <a:ext uri="{FF2B5EF4-FFF2-40B4-BE49-F238E27FC236}">
              <a16:creationId xmlns:a16="http://schemas.microsoft.com/office/drawing/2014/main" id="{BCB0DA6A-58D2-4339-8A0A-90BAD5632B15}"/>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507" name="Text Box 9" hidden="1">
          <a:extLst>
            <a:ext uri="{FF2B5EF4-FFF2-40B4-BE49-F238E27FC236}">
              <a16:creationId xmlns:a16="http://schemas.microsoft.com/office/drawing/2014/main" id="{0927F807-2438-4C77-9DE2-2BF7982DD683}"/>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508" name="Text Box 9" hidden="1">
          <a:extLst>
            <a:ext uri="{FF2B5EF4-FFF2-40B4-BE49-F238E27FC236}">
              <a16:creationId xmlns:a16="http://schemas.microsoft.com/office/drawing/2014/main" id="{B946EF3B-7822-4D7D-9CDD-6A6778D77AD9}"/>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509" name="Text Box 9" hidden="1">
          <a:extLst>
            <a:ext uri="{FF2B5EF4-FFF2-40B4-BE49-F238E27FC236}">
              <a16:creationId xmlns:a16="http://schemas.microsoft.com/office/drawing/2014/main" id="{24BC71F8-1791-40FC-ACA2-224C24B852A5}"/>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510" name="Text Box 9" hidden="1">
          <a:extLst>
            <a:ext uri="{FF2B5EF4-FFF2-40B4-BE49-F238E27FC236}">
              <a16:creationId xmlns:a16="http://schemas.microsoft.com/office/drawing/2014/main" id="{450A8935-660A-41BB-8F91-2255307D3EB2}"/>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511" name="Text Box 9" hidden="1">
          <a:extLst>
            <a:ext uri="{FF2B5EF4-FFF2-40B4-BE49-F238E27FC236}">
              <a16:creationId xmlns:a16="http://schemas.microsoft.com/office/drawing/2014/main" id="{26AFA1CA-E2BA-4954-9BCC-BF89A97AA903}"/>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512" name="Text Box 9" hidden="1">
          <a:extLst>
            <a:ext uri="{FF2B5EF4-FFF2-40B4-BE49-F238E27FC236}">
              <a16:creationId xmlns:a16="http://schemas.microsoft.com/office/drawing/2014/main" id="{652F6E38-02E3-4A32-8CAC-9FC179E3D379}"/>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513" name="Text Box 9" hidden="1">
          <a:extLst>
            <a:ext uri="{FF2B5EF4-FFF2-40B4-BE49-F238E27FC236}">
              <a16:creationId xmlns:a16="http://schemas.microsoft.com/office/drawing/2014/main" id="{F3895853-124A-47C0-825F-CBEB4B023AEC}"/>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514" name="Text Box 9" hidden="1">
          <a:extLst>
            <a:ext uri="{FF2B5EF4-FFF2-40B4-BE49-F238E27FC236}">
              <a16:creationId xmlns:a16="http://schemas.microsoft.com/office/drawing/2014/main" id="{AC479534-299B-46DF-B33A-9ED014A6CF4F}"/>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515" name="Text Box 9" hidden="1">
          <a:extLst>
            <a:ext uri="{FF2B5EF4-FFF2-40B4-BE49-F238E27FC236}">
              <a16:creationId xmlns:a16="http://schemas.microsoft.com/office/drawing/2014/main" id="{0038879E-E2A2-4071-87FD-C9D1F82101D5}"/>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516" name="Text Box 9" hidden="1">
          <a:extLst>
            <a:ext uri="{FF2B5EF4-FFF2-40B4-BE49-F238E27FC236}">
              <a16:creationId xmlns:a16="http://schemas.microsoft.com/office/drawing/2014/main" id="{00E9E7ED-48FE-45EB-8017-F6B8C199C256}"/>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517" name="Text Box 9" hidden="1">
          <a:extLst>
            <a:ext uri="{FF2B5EF4-FFF2-40B4-BE49-F238E27FC236}">
              <a16:creationId xmlns:a16="http://schemas.microsoft.com/office/drawing/2014/main" id="{F49C490F-369A-4F64-B088-9A0831B64927}"/>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518" name="Text Box 9" hidden="1">
          <a:extLst>
            <a:ext uri="{FF2B5EF4-FFF2-40B4-BE49-F238E27FC236}">
              <a16:creationId xmlns:a16="http://schemas.microsoft.com/office/drawing/2014/main" id="{543F90A4-F69A-44B0-9566-AD7E30F330C4}"/>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519" name="Text Box 9" hidden="1">
          <a:extLst>
            <a:ext uri="{FF2B5EF4-FFF2-40B4-BE49-F238E27FC236}">
              <a16:creationId xmlns:a16="http://schemas.microsoft.com/office/drawing/2014/main" id="{38ABA0FE-034A-4EFA-B7D1-7096E0428323}"/>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520" name="Text Box 9" hidden="1">
          <a:extLst>
            <a:ext uri="{FF2B5EF4-FFF2-40B4-BE49-F238E27FC236}">
              <a16:creationId xmlns:a16="http://schemas.microsoft.com/office/drawing/2014/main" id="{0CCD6183-9B32-4E44-AB23-8FBEEB6534C2}"/>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521" name="Text Box 9" hidden="1">
          <a:extLst>
            <a:ext uri="{FF2B5EF4-FFF2-40B4-BE49-F238E27FC236}">
              <a16:creationId xmlns:a16="http://schemas.microsoft.com/office/drawing/2014/main" id="{8E427CBB-24CC-4994-87C8-F7167CBF0DCE}"/>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522" name="Text Box 9" hidden="1">
          <a:extLst>
            <a:ext uri="{FF2B5EF4-FFF2-40B4-BE49-F238E27FC236}">
              <a16:creationId xmlns:a16="http://schemas.microsoft.com/office/drawing/2014/main" id="{D1AF69A4-C5B4-4646-9BBF-A7E9419D967D}"/>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523" name="Text Box 9" hidden="1">
          <a:extLst>
            <a:ext uri="{FF2B5EF4-FFF2-40B4-BE49-F238E27FC236}">
              <a16:creationId xmlns:a16="http://schemas.microsoft.com/office/drawing/2014/main" id="{FF2B7194-DE69-4A06-B164-BB8D4610F1C7}"/>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524" name="Text Box 9" hidden="1">
          <a:extLst>
            <a:ext uri="{FF2B5EF4-FFF2-40B4-BE49-F238E27FC236}">
              <a16:creationId xmlns:a16="http://schemas.microsoft.com/office/drawing/2014/main" id="{112C760A-D853-4AD3-B312-EF2056D5B3A2}"/>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525" name="Text Box 9" hidden="1">
          <a:extLst>
            <a:ext uri="{FF2B5EF4-FFF2-40B4-BE49-F238E27FC236}">
              <a16:creationId xmlns:a16="http://schemas.microsoft.com/office/drawing/2014/main" id="{0736D521-9245-4FFA-A765-FD82116E210C}"/>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526" name="Text Box 9" hidden="1">
          <a:extLst>
            <a:ext uri="{FF2B5EF4-FFF2-40B4-BE49-F238E27FC236}">
              <a16:creationId xmlns:a16="http://schemas.microsoft.com/office/drawing/2014/main" id="{8B75697F-927A-453A-A294-13BBF5FA5D1D}"/>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527" name="Text Box 9" hidden="1">
          <a:extLst>
            <a:ext uri="{FF2B5EF4-FFF2-40B4-BE49-F238E27FC236}">
              <a16:creationId xmlns:a16="http://schemas.microsoft.com/office/drawing/2014/main" id="{A73E97C2-C932-44E9-974C-FDD7BDADF001}"/>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528" name="Text Box 9" hidden="1">
          <a:extLst>
            <a:ext uri="{FF2B5EF4-FFF2-40B4-BE49-F238E27FC236}">
              <a16:creationId xmlns:a16="http://schemas.microsoft.com/office/drawing/2014/main" id="{BD15572C-4285-45EE-999B-E2C4A1FA01D5}"/>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529" name="Text Box 9" hidden="1">
          <a:extLst>
            <a:ext uri="{FF2B5EF4-FFF2-40B4-BE49-F238E27FC236}">
              <a16:creationId xmlns:a16="http://schemas.microsoft.com/office/drawing/2014/main" id="{CBC79A22-2FF7-4999-A739-A9E964008F1B}"/>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530" name="Text Box 9" hidden="1">
          <a:extLst>
            <a:ext uri="{FF2B5EF4-FFF2-40B4-BE49-F238E27FC236}">
              <a16:creationId xmlns:a16="http://schemas.microsoft.com/office/drawing/2014/main" id="{6877BE62-EA6E-4A21-95B9-81408B9DFA6D}"/>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531" name="Text Box 9" hidden="1">
          <a:extLst>
            <a:ext uri="{FF2B5EF4-FFF2-40B4-BE49-F238E27FC236}">
              <a16:creationId xmlns:a16="http://schemas.microsoft.com/office/drawing/2014/main" id="{46D21AA4-1455-4E6F-A9C4-E8C69A34A1A1}"/>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532" name="Text Box 9" hidden="1">
          <a:extLst>
            <a:ext uri="{FF2B5EF4-FFF2-40B4-BE49-F238E27FC236}">
              <a16:creationId xmlns:a16="http://schemas.microsoft.com/office/drawing/2014/main" id="{F9D3ACE6-03AD-4ACE-B3C7-01257D5FB575}"/>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533" name="Text Box 9" hidden="1">
          <a:extLst>
            <a:ext uri="{FF2B5EF4-FFF2-40B4-BE49-F238E27FC236}">
              <a16:creationId xmlns:a16="http://schemas.microsoft.com/office/drawing/2014/main" id="{74E05977-DC58-467A-A1D2-3BD6007DF29A}"/>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534" name="Text Box 9" hidden="1">
          <a:extLst>
            <a:ext uri="{FF2B5EF4-FFF2-40B4-BE49-F238E27FC236}">
              <a16:creationId xmlns:a16="http://schemas.microsoft.com/office/drawing/2014/main" id="{8CA13B94-AED8-4D22-9A81-564B4DC00C1A}"/>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535" name="Text Box 9" hidden="1">
          <a:extLst>
            <a:ext uri="{FF2B5EF4-FFF2-40B4-BE49-F238E27FC236}">
              <a16:creationId xmlns:a16="http://schemas.microsoft.com/office/drawing/2014/main" id="{088349D6-7DC8-4666-BF81-2FEB73D8F6C6}"/>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536" name="Text Box 9" hidden="1">
          <a:extLst>
            <a:ext uri="{FF2B5EF4-FFF2-40B4-BE49-F238E27FC236}">
              <a16:creationId xmlns:a16="http://schemas.microsoft.com/office/drawing/2014/main" id="{66266C77-08ED-4A8E-8B89-6657A1B01A3D}"/>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537" name="Text Box 9" hidden="1">
          <a:extLst>
            <a:ext uri="{FF2B5EF4-FFF2-40B4-BE49-F238E27FC236}">
              <a16:creationId xmlns:a16="http://schemas.microsoft.com/office/drawing/2014/main" id="{685E4A04-A376-4577-8419-1DB15B85B682}"/>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538" name="Text Box 9" hidden="1">
          <a:extLst>
            <a:ext uri="{FF2B5EF4-FFF2-40B4-BE49-F238E27FC236}">
              <a16:creationId xmlns:a16="http://schemas.microsoft.com/office/drawing/2014/main" id="{B2218652-E8F6-44AD-AF48-917D0EA44CBB}"/>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539" name="Text Box 9" hidden="1">
          <a:extLst>
            <a:ext uri="{FF2B5EF4-FFF2-40B4-BE49-F238E27FC236}">
              <a16:creationId xmlns:a16="http://schemas.microsoft.com/office/drawing/2014/main" id="{0F80177F-BACD-4000-AE57-6FA1632C9945}"/>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540" name="Text Box 9" hidden="1">
          <a:extLst>
            <a:ext uri="{FF2B5EF4-FFF2-40B4-BE49-F238E27FC236}">
              <a16:creationId xmlns:a16="http://schemas.microsoft.com/office/drawing/2014/main" id="{BFE12F84-1CEB-4087-BE23-7565B32B5FB2}"/>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22619"/>
    <xdr:sp macro="" textlink="">
      <xdr:nvSpPr>
        <xdr:cNvPr id="2541" name="Text Box 9" hidden="1">
          <a:extLst>
            <a:ext uri="{FF2B5EF4-FFF2-40B4-BE49-F238E27FC236}">
              <a16:creationId xmlns:a16="http://schemas.microsoft.com/office/drawing/2014/main" id="{EA402073-752C-45C6-8329-EB5DE5EF1B95}"/>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542" name="Text Box 9" hidden="1">
          <a:extLst>
            <a:ext uri="{FF2B5EF4-FFF2-40B4-BE49-F238E27FC236}">
              <a16:creationId xmlns:a16="http://schemas.microsoft.com/office/drawing/2014/main" id="{AD40BA02-1DFC-44C6-A60B-60035FD3DECD}"/>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543" name="Text Box 9" hidden="1">
          <a:extLst>
            <a:ext uri="{FF2B5EF4-FFF2-40B4-BE49-F238E27FC236}">
              <a16:creationId xmlns:a16="http://schemas.microsoft.com/office/drawing/2014/main" id="{31DC985C-7392-4634-B94D-5A48282EFB94}"/>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91"/>
    <xdr:sp macro="" textlink="">
      <xdr:nvSpPr>
        <xdr:cNvPr id="2544" name="Text Box 9" hidden="1">
          <a:extLst>
            <a:ext uri="{FF2B5EF4-FFF2-40B4-BE49-F238E27FC236}">
              <a16:creationId xmlns:a16="http://schemas.microsoft.com/office/drawing/2014/main" id="{E7F9DDA6-5327-4A7A-BE59-3AB4F68040A6}"/>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545" name="Text Box 9" hidden="1">
          <a:extLst>
            <a:ext uri="{FF2B5EF4-FFF2-40B4-BE49-F238E27FC236}">
              <a16:creationId xmlns:a16="http://schemas.microsoft.com/office/drawing/2014/main" id="{DAEE0102-9389-4A5E-A884-095927D3513C}"/>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546" name="Text Box 9" hidden="1">
          <a:extLst>
            <a:ext uri="{FF2B5EF4-FFF2-40B4-BE49-F238E27FC236}">
              <a16:creationId xmlns:a16="http://schemas.microsoft.com/office/drawing/2014/main" id="{C2D0B30F-EDE3-4464-B12B-36DCEAC5B9D9}"/>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547" name="Text Box 9" hidden="1">
          <a:extLst>
            <a:ext uri="{FF2B5EF4-FFF2-40B4-BE49-F238E27FC236}">
              <a16:creationId xmlns:a16="http://schemas.microsoft.com/office/drawing/2014/main" id="{FC74ADF4-C2BD-4AEF-866E-DF7D698D7F12}"/>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38"/>
    <xdr:sp macro="" textlink="">
      <xdr:nvSpPr>
        <xdr:cNvPr id="2548" name="Text Box 9" hidden="1">
          <a:extLst>
            <a:ext uri="{FF2B5EF4-FFF2-40B4-BE49-F238E27FC236}">
              <a16:creationId xmlns:a16="http://schemas.microsoft.com/office/drawing/2014/main" id="{CF3FA1AC-EB6C-47DF-86FC-A483996AB4EC}"/>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81591"/>
    <xdr:sp macro="" textlink="">
      <xdr:nvSpPr>
        <xdr:cNvPr id="2549" name="Text Box 9" hidden="1">
          <a:extLst>
            <a:ext uri="{FF2B5EF4-FFF2-40B4-BE49-F238E27FC236}">
              <a16:creationId xmlns:a16="http://schemas.microsoft.com/office/drawing/2014/main" id="{76AE8263-BEDE-4795-9F79-48524B7E54C8}"/>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550" name="Text Box 9" hidden="1">
          <a:extLst>
            <a:ext uri="{FF2B5EF4-FFF2-40B4-BE49-F238E27FC236}">
              <a16:creationId xmlns:a16="http://schemas.microsoft.com/office/drawing/2014/main" id="{AF79B40E-162A-4122-BE21-86CE1BEDEA67}"/>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551" name="Text Box 9" hidden="1">
          <a:extLst>
            <a:ext uri="{FF2B5EF4-FFF2-40B4-BE49-F238E27FC236}">
              <a16:creationId xmlns:a16="http://schemas.microsoft.com/office/drawing/2014/main" id="{78307C20-D48A-4204-92A4-75C0BC1A4DA4}"/>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22619"/>
    <xdr:sp macro="" textlink="">
      <xdr:nvSpPr>
        <xdr:cNvPr id="2552" name="Text Box 9" hidden="1">
          <a:extLst>
            <a:ext uri="{FF2B5EF4-FFF2-40B4-BE49-F238E27FC236}">
              <a16:creationId xmlns:a16="http://schemas.microsoft.com/office/drawing/2014/main" id="{CCD0E62A-2BC5-46AB-8EA5-7BA0BA9746F2}"/>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211579"/>
    <xdr:sp macro="" textlink="">
      <xdr:nvSpPr>
        <xdr:cNvPr id="2553" name="Text Box 9" hidden="1">
          <a:extLst>
            <a:ext uri="{FF2B5EF4-FFF2-40B4-BE49-F238E27FC236}">
              <a16:creationId xmlns:a16="http://schemas.microsoft.com/office/drawing/2014/main" id="{12C596E5-C17B-48AE-A8DE-0CCC0445C0FC}"/>
            </a:ext>
          </a:extLst>
        </xdr:cNvPr>
        <xdr:cNvSpPr txBox="1">
          <a:spLocks noChangeArrowheads="1"/>
        </xdr:cNvSpPr>
      </xdr:nvSpPr>
      <xdr:spPr bwMode="auto">
        <a:xfrm>
          <a:off x="7735888" y="110688438"/>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554" name="Text Box 9" hidden="1">
          <a:extLst>
            <a:ext uri="{FF2B5EF4-FFF2-40B4-BE49-F238E27FC236}">
              <a16:creationId xmlns:a16="http://schemas.microsoft.com/office/drawing/2014/main" id="{B8D47AEB-DCA6-4AF0-B43A-C195669A3531}"/>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555" name="Text Box 9" hidden="1">
          <a:extLst>
            <a:ext uri="{FF2B5EF4-FFF2-40B4-BE49-F238E27FC236}">
              <a16:creationId xmlns:a16="http://schemas.microsoft.com/office/drawing/2014/main" id="{65E9DB5C-3AD2-430A-8B12-AD20BD83D382}"/>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556" name="Text Box 9" hidden="1">
          <a:extLst>
            <a:ext uri="{FF2B5EF4-FFF2-40B4-BE49-F238E27FC236}">
              <a16:creationId xmlns:a16="http://schemas.microsoft.com/office/drawing/2014/main" id="{26725EEA-E0A4-47A2-B6B3-811924ACF934}"/>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557" name="Text Box 9" hidden="1">
          <a:extLst>
            <a:ext uri="{FF2B5EF4-FFF2-40B4-BE49-F238E27FC236}">
              <a16:creationId xmlns:a16="http://schemas.microsoft.com/office/drawing/2014/main" id="{7B3C8D47-7ED8-491F-BF7E-830651DB21A6}"/>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558" name="Text Box 9" hidden="1">
          <a:extLst>
            <a:ext uri="{FF2B5EF4-FFF2-40B4-BE49-F238E27FC236}">
              <a16:creationId xmlns:a16="http://schemas.microsoft.com/office/drawing/2014/main" id="{1781E7D0-CC22-4764-B8D9-375DB7A46800}"/>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559" name="Text Box 9" hidden="1">
          <a:extLst>
            <a:ext uri="{FF2B5EF4-FFF2-40B4-BE49-F238E27FC236}">
              <a16:creationId xmlns:a16="http://schemas.microsoft.com/office/drawing/2014/main" id="{CCB23958-7669-4CB0-A703-A164D4DBE79F}"/>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560" name="Text Box 9" hidden="1">
          <a:extLst>
            <a:ext uri="{FF2B5EF4-FFF2-40B4-BE49-F238E27FC236}">
              <a16:creationId xmlns:a16="http://schemas.microsoft.com/office/drawing/2014/main" id="{A40BEF9E-9CDA-4FC9-A536-CE32C695D64A}"/>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561" name="Text Box 9" hidden="1">
          <a:extLst>
            <a:ext uri="{FF2B5EF4-FFF2-40B4-BE49-F238E27FC236}">
              <a16:creationId xmlns:a16="http://schemas.microsoft.com/office/drawing/2014/main" id="{65F73AA9-E7C0-42FB-873B-B9DB5AF65457}"/>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562" name="Text Box 9" hidden="1">
          <a:extLst>
            <a:ext uri="{FF2B5EF4-FFF2-40B4-BE49-F238E27FC236}">
              <a16:creationId xmlns:a16="http://schemas.microsoft.com/office/drawing/2014/main" id="{EBB6132B-31B7-49EA-8B24-1BFC8F78F758}"/>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563" name="Text Box 9" hidden="1">
          <a:extLst>
            <a:ext uri="{FF2B5EF4-FFF2-40B4-BE49-F238E27FC236}">
              <a16:creationId xmlns:a16="http://schemas.microsoft.com/office/drawing/2014/main" id="{B1C78CD2-EAD1-437E-81DF-46E4F739859C}"/>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564" name="Text Box 9" hidden="1">
          <a:extLst>
            <a:ext uri="{FF2B5EF4-FFF2-40B4-BE49-F238E27FC236}">
              <a16:creationId xmlns:a16="http://schemas.microsoft.com/office/drawing/2014/main" id="{ABD62957-71DD-4DA9-AE2A-FCFDB6479009}"/>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565" name="Text Box 9" hidden="1">
          <a:extLst>
            <a:ext uri="{FF2B5EF4-FFF2-40B4-BE49-F238E27FC236}">
              <a16:creationId xmlns:a16="http://schemas.microsoft.com/office/drawing/2014/main" id="{C28508F9-09EF-4404-9BC5-A14CBE0F7EC6}"/>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566" name="Text Box 9" hidden="1">
          <a:extLst>
            <a:ext uri="{FF2B5EF4-FFF2-40B4-BE49-F238E27FC236}">
              <a16:creationId xmlns:a16="http://schemas.microsoft.com/office/drawing/2014/main" id="{E132B154-DA7B-4826-8EF0-BA619839CE00}"/>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567" name="Text Box 9" hidden="1">
          <a:extLst>
            <a:ext uri="{FF2B5EF4-FFF2-40B4-BE49-F238E27FC236}">
              <a16:creationId xmlns:a16="http://schemas.microsoft.com/office/drawing/2014/main" id="{DE7FEE68-B901-47B5-BB4C-CFB959804A07}"/>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568" name="Text Box 9" hidden="1">
          <a:extLst>
            <a:ext uri="{FF2B5EF4-FFF2-40B4-BE49-F238E27FC236}">
              <a16:creationId xmlns:a16="http://schemas.microsoft.com/office/drawing/2014/main" id="{E3375CEA-B154-453B-9C8F-98DA94A01BB2}"/>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569" name="Text Box 9" hidden="1">
          <a:extLst>
            <a:ext uri="{FF2B5EF4-FFF2-40B4-BE49-F238E27FC236}">
              <a16:creationId xmlns:a16="http://schemas.microsoft.com/office/drawing/2014/main" id="{438AE7F7-D7F6-4C5F-84BB-13288371C5CE}"/>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1772"/>
    <xdr:sp macro="" textlink="">
      <xdr:nvSpPr>
        <xdr:cNvPr id="2570" name="Text Box 9" hidden="1">
          <a:extLst>
            <a:ext uri="{FF2B5EF4-FFF2-40B4-BE49-F238E27FC236}">
              <a16:creationId xmlns:a16="http://schemas.microsoft.com/office/drawing/2014/main" id="{EFCB6DE8-358F-40DC-9DEE-08E70B185EB7}"/>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571" name="Text Box 9" hidden="1">
          <a:extLst>
            <a:ext uri="{FF2B5EF4-FFF2-40B4-BE49-F238E27FC236}">
              <a16:creationId xmlns:a16="http://schemas.microsoft.com/office/drawing/2014/main" id="{46453FA1-6C59-4581-AE52-DCA26D0B5DC5}"/>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572" name="Text Box 9" hidden="1">
          <a:extLst>
            <a:ext uri="{FF2B5EF4-FFF2-40B4-BE49-F238E27FC236}">
              <a16:creationId xmlns:a16="http://schemas.microsoft.com/office/drawing/2014/main" id="{3029B815-2044-4FCB-A68F-24B98DA97065}"/>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573" name="Text Box 9" hidden="1">
          <a:extLst>
            <a:ext uri="{FF2B5EF4-FFF2-40B4-BE49-F238E27FC236}">
              <a16:creationId xmlns:a16="http://schemas.microsoft.com/office/drawing/2014/main" id="{87ADA2BE-9EEC-4323-92B8-E5D8D69148D6}"/>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574" name="Text Box 9" hidden="1">
          <a:extLst>
            <a:ext uri="{FF2B5EF4-FFF2-40B4-BE49-F238E27FC236}">
              <a16:creationId xmlns:a16="http://schemas.microsoft.com/office/drawing/2014/main" id="{6702D7D9-C3AE-4982-8D07-5119D1CAF943}"/>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575" name="Text Box 9" hidden="1">
          <a:extLst>
            <a:ext uri="{FF2B5EF4-FFF2-40B4-BE49-F238E27FC236}">
              <a16:creationId xmlns:a16="http://schemas.microsoft.com/office/drawing/2014/main" id="{34DA3B5C-5D7C-4B6A-89BF-DA7661221661}"/>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576" name="Text Box 9" hidden="1">
          <a:extLst>
            <a:ext uri="{FF2B5EF4-FFF2-40B4-BE49-F238E27FC236}">
              <a16:creationId xmlns:a16="http://schemas.microsoft.com/office/drawing/2014/main" id="{9EB8F3ED-6AB7-443D-BBBF-51AFAD1FE92A}"/>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577" name="Text Box 9" hidden="1">
          <a:extLst>
            <a:ext uri="{FF2B5EF4-FFF2-40B4-BE49-F238E27FC236}">
              <a16:creationId xmlns:a16="http://schemas.microsoft.com/office/drawing/2014/main" id="{F487D0EA-CAD2-4A7D-8558-E7FA6064CFA4}"/>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43718" cy="290071"/>
    <xdr:sp macro="" textlink="">
      <xdr:nvSpPr>
        <xdr:cNvPr id="2578" name="Text Box 9" hidden="1">
          <a:extLst>
            <a:ext uri="{FF2B5EF4-FFF2-40B4-BE49-F238E27FC236}">
              <a16:creationId xmlns:a16="http://schemas.microsoft.com/office/drawing/2014/main" id="{703328C3-B99B-4C01-951B-691FFAC4C298}"/>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3983" cy="271708"/>
    <xdr:sp macro="" textlink="">
      <xdr:nvSpPr>
        <xdr:cNvPr id="2579" name="Text Box 9" hidden="1">
          <a:extLst>
            <a:ext uri="{FF2B5EF4-FFF2-40B4-BE49-F238E27FC236}">
              <a16:creationId xmlns:a16="http://schemas.microsoft.com/office/drawing/2014/main" id="{4972BD4E-25D3-4E33-81DF-D3936E542DDD}"/>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375918"/>
    <xdr:sp macro="" textlink="">
      <xdr:nvSpPr>
        <xdr:cNvPr id="2580" name="Text Box 9" hidden="1">
          <a:extLst>
            <a:ext uri="{FF2B5EF4-FFF2-40B4-BE49-F238E27FC236}">
              <a16:creationId xmlns:a16="http://schemas.microsoft.com/office/drawing/2014/main" id="{C9B3AE77-CCF5-40C3-BB6A-6BE5E2E39646}"/>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581" name="Text Box 9" hidden="1">
          <a:extLst>
            <a:ext uri="{FF2B5EF4-FFF2-40B4-BE49-F238E27FC236}">
              <a16:creationId xmlns:a16="http://schemas.microsoft.com/office/drawing/2014/main" id="{C3616FF4-EE4A-4447-A0FC-93263852DB87}"/>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582" name="Text Box 9" hidden="1">
          <a:extLst>
            <a:ext uri="{FF2B5EF4-FFF2-40B4-BE49-F238E27FC236}">
              <a16:creationId xmlns:a16="http://schemas.microsoft.com/office/drawing/2014/main" id="{DEDB7EDB-3D8B-4935-8FD9-DDCE6D412385}"/>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583" name="Text Box 9" hidden="1">
          <a:extLst>
            <a:ext uri="{FF2B5EF4-FFF2-40B4-BE49-F238E27FC236}">
              <a16:creationId xmlns:a16="http://schemas.microsoft.com/office/drawing/2014/main" id="{7DB1C794-4FCB-41F8-A5B8-33F2CFCA25DF}"/>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584" name="Text Box 9" hidden="1">
          <a:extLst>
            <a:ext uri="{FF2B5EF4-FFF2-40B4-BE49-F238E27FC236}">
              <a16:creationId xmlns:a16="http://schemas.microsoft.com/office/drawing/2014/main" id="{9CAA031F-2E96-42A6-9342-CBBC0473B4F2}"/>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585" name="Text Box 9" hidden="1">
          <a:extLst>
            <a:ext uri="{FF2B5EF4-FFF2-40B4-BE49-F238E27FC236}">
              <a16:creationId xmlns:a16="http://schemas.microsoft.com/office/drawing/2014/main" id="{89044468-A1EA-493B-9145-0DDF5D880662}"/>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586" name="Text Box 9" hidden="1">
          <a:extLst>
            <a:ext uri="{FF2B5EF4-FFF2-40B4-BE49-F238E27FC236}">
              <a16:creationId xmlns:a16="http://schemas.microsoft.com/office/drawing/2014/main" id="{33A40E65-70D6-477D-9AF5-1C7F42FF3CB3}"/>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587" name="Text Box 9" hidden="1">
          <a:extLst>
            <a:ext uri="{FF2B5EF4-FFF2-40B4-BE49-F238E27FC236}">
              <a16:creationId xmlns:a16="http://schemas.microsoft.com/office/drawing/2014/main" id="{BE266D31-7966-4F08-96C3-4E4080446D00}"/>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588" name="Text Box 9" hidden="1">
          <a:extLst>
            <a:ext uri="{FF2B5EF4-FFF2-40B4-BE49-F238E27FC236}">
              <a16:creationId xmlns:a16="http://schemas.microsoft.com/office/drawing/2014/main" id="{311520DB-71A8-4E8C-B5DA-ED65ECB1CD1E}"/>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589" name="Text Box 9" hidden="1">
          <a:extLst>
            <a:ext uri="{FF2B5EF4-FFF2-40B4-BE49-F238E27FC236}">
              <a16:creationId xmlns:a16="http://schemas.microsoft.com/office/drawing/2014/main" id="{752A61A5-B2D9-4928-A361-45A3E84805BE}"/>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590" name="Text Box 9" hidden="1">
          <a:extLst>
            <a:ext uri="{FF2B5EF4-FFF2-40B4-BE49-F238E27FC236}">
              <a16:creationId xmlns:a16="http://schemas.microsoft.com/office/drawing/2014/main" id="{44E879B0-4213-4558-8EE6-5068F509930C}"/>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591" name="Text Box 9" hidden="1">
          <a:extLst>
            <a:ext uri="{FF2B5EF4-FFF2-40B4-BE49-F238E27FC236}">
              <a16:creationId xmlns:a16="http://schemas.microsoft.com/office/drawing/2014/main" id="{EA88431D-BDD8-472F-8480-86C6B2BDFFA4}"/>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592" name="Text Box 9" hidden="1">
          <a:extLst>
            <a:ext uri="{FF2B5EF4-FFF2-40B4-BE49-F238E27FC236}">
              <a16:creationId xmlns:a16="http://schemas.microsoft.com/office/drawing/2014/main" id="{29C0D9D0-D956-47F0-9C55-72E94D5356B1}"/>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593" name="Text Box 9" hidden="1">
          <a:extLst>
            <a:ext uri="{FF2B5EF4-FFF2-40B4-BE49-F238E27FC236}">
              <a16:creationId xmlns:a16="http://schemas.microsoft.com/office/drawing/2014/main" id="{561EECF4-AE08-4CEB-AE7B-56A48D3ECA0D}"/>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594" name="Text Box 9" hidden="1">
          <a:extLst>
            <a:ext uri="{FF2B5EF4-FFF2-40B4-BE49-F238E27FC236}">
              <a16:creationId xmlns:a16="http://schemas.microsoft.com/office/drawing/2014/main" id="{250891C2-D21D-4640-BD64-F1B68A043DCF}"/>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595" name="Text Box 9" hidden="1">
          <a:extLst>
            <a:ext uri="{FF2B5EF4-FFF2-40B4-BE49-F238E27FC236}">
              <a16:creationId xmlns:a16="http://schemas.microsoft.com/office/drawing/2014/main" id="{0D1E0EBB-11A1-4670-8E63-C01E6BB37D9A}"/>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596" name="Text Box 9" hidden="1">
          <a:extLst>
            <a:ext uri="{FF2B5EF4-FFF2-40B4-BE49-F238E27FC236}">
              <a16:creationId xmlns:a16="http://schemas.microsoft.com/office/drawing/2014/main" id="{58F5B8D0-D88E-4A3E-8D80-912D3ABEBE3A}"/>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597" name="Text Box 9" hidden="1">
          <a:extLst>
            <a:ext uri="{FF2B5EF4-FFF2-40B4-BE49-F238E27FC236}">
              <a16:creationId xmlns:a16="http://schemas.microsoft.com/office/drawing/2014/main" id="{5217ADFB-0A4D-4F83-9C7E-FE25B7B18E89}"/>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598" name="Text Box 9" hidden="1">
          <a:extLst>
            <a:ext uri="{FF2B5EF4-FFF2-40B4-BE49-F238E27FC236}">
              <a16:creationId xmlns:a16="http://schemas.microsoft.com/office/drawing/2014/main" id="{4D4F42A8-BC8B-4443-B0F6-830934B13DC6}"/>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599" name="Text Box 9" hidden="1">
          <a:extLst>
            <a:ext uri="{FF2B5EF4-FFF2-40B4-BE49-F238E27FC236}">
              <a16:creationId xmlns:a16="http://schemas.microsoft.com/office/drawing/2014/main" id="{54BDF107-FEDA-483B-BADB-EA1737C6A11F}"/>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600" name="Text Box 9" hidden="1">
          <a:extLst>
            <a:ext uri="{FF2B5EF4-FFF2-40B4-BE49-F238E27FC236}">
              <a16:creationId xmlns:a16="http://schemas.microsoft.com/office/drawing/2014/main" id="{91E962F0-0827-470D-9384-D9A72352E4D5}"/>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601" name="Text Box 9" hidden="1">
          <a:extLst>
            <a:ext uri="{FF2B5EF4-FFF2-40B4-BE49-F238E27FC236}">
              <a16:creationId xmlns:a16="http://schemas.microsoft.com/office/drawing/2014/main" id="{69AB39AC-71D6-4E0A-945D-476759277826}"/>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602" name="Text Box 9" hidden="1">
          <a:extLst>
            <a:ext uri="{FF2B5EF4-FFF2-40B4-BE49-F238E27FC236}">
              <a16:creationId xmlns:a16="http://schemas.microsoft.com/office/drawing/2014/main" id="{8E635190-8CA5-4458-B04F-765B85339252}"/>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603" name="Text Box 9" hidden="1">
          <a:extLst>
            <a:ext uri="{FF2B5EF4-FFF2-40B4-BE49-F238E27FC236}">
              <a16:creationId xmlns:a16="http://schemas.microsoft.com/office/drawing/2014/main" id="{72A620DD-B523-4126-8D30-88E0CEBF27BF}"/>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604" name="Text Box 9" hidden="1">
          <a:extLst>
            <a:ext uri="{FF2B5EF4-FFF2-40B4-BE49-F238E27FC236}">
              <a16:creationId xmlns:a16="http://schemas.microsoft.com/office/drawing/2014/main" id="{4F348CD1-A823-4244-8801-94B86FF7B53C}"/>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605" name="Text Box 9" hidden="1">
          <a:extLst>
            <a:ext uri="{FF2B5EF4-FFF2-40B4-BE49-F238E27FC236}">
              <a16:creationId xmlns:a16="http://schemas.microsoft.com/office/drawing/2014/main" id="{F9C8CAD1-F541-4813-A6A7-0BF272E43ADC}"/>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606" name="Text Box 9" hidden="1">
          <a:extLst>
            <a:ext uri="{FF2B5EF4-FFF2-40B4-BE49-F238E27FC236}">
              <a16:creationId xmlns:a16="http://schemas.microsoft.com/office/drawing/2014/main" id="{0F977E26-2DE1-42D2-B49A-AAE5CE1E8B28}"/>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607" name="Text Box 9" hidden="1">
          <a:extLst>
            <a:ext uri="{FF2B5EF4-FFF2-40B4-BE49-F238E27FC236}">
              <a16:creationId xmlns:a16="http://schemas.microsoft.com/office/drawing/2014/main" id="{76E6B926-7E62-4848-BDE5-EB7D8292D1D2}"/>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608" name="Text Box 9" hidden="1">
          <a:extLst>
            <a:ext uri="{FF2B5EF4-FFF2-40B4-BE49-F238E27FC236}">
              <a16:creationId xmlns:a16="http://schemas.microsoft.com/office/drawing/2014/main" id="{6C208C21-E388-4AE0-A234-86F027EC4D82}"/>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609" name="Text Box 9" hidden="1">
          <a:extLst>
            <a:ext uri="{FF2B5EF4-FFF2-40B4-BE49-F238E27FC236}">
              <a16:creationId xmlns:a16="http://schemas.microsoft.com/office/drawing/2014/main" id="{2673495C-ECBC-439A-AC57-2347F68D6A52}"/>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610" name="Text Box 9" hidden="1">
          <a:extLst>
            <a:ext uri="{FF2B5EF4-FFF2-40B4-BE49-F238E27FC236}">
              <a16:creationId xmlns:a16="http://schemas.microsoft.com/office/drawing/2014/main" id="{FBC16772-B3DE-4150-9F96-EE2224D40582}"/>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611" name="Text Box 9" hidden="1">
          <a:extLst>
            <a:ext uri="{FF2B5EF4-FFF2-40B4-BE49-F238E27FC236}">
              <a16:creationId xmlns:a16="http://schemas.microsoft.com/office/drawing/2014/main" id="{2AE3DE85-0161-4C53-BED6-EEE021313A61}"/>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612" name="Text Box 9" hidden="1">
          <a:extLst>
            <a:ext uri="{FF2B5EF4-FFF2-40B4-BE49-F238E27FC236}">
              <a16:creationId xmlns:a16="http://schemas.microsoft.com/office/drawing/2014/main" id="{35306358-B232-4A4F-9A0D-B5C9C2EAA07D}"/>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613" name="Text Box 9" hidden="1">
          <a:extLst>
            <a:ext uri="{FF2B5EF4-FFF2-40B4-BE49-F238E27FC236}">
              <a16:creationId xmlns:a16="http://schemas.microsoft.com/office/drawing/2014/main" id="{E40523E0-94E9-44A6-8C78-B96C5F751A76}"/>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096"/>
    <xdr:sp macro="" textlink="">
      <xdr:nvSpPr>
        <xdr:cNvPr id="2614" name="Text Box 9" hidden="1">
          <a:extLst>
            <a:ext uri="{FF2B5EF4-FFF2-40B4-BE49-F238E27FC236}">
              <a16:creationId xmlns:a16="http://schemas.microsoft.com/office/drawing/2014/main" id="{C9AC97D2-D3C8-482B-8170-59D3BB4544AB}"/>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596755" cy="145137"/>
    <xdr:sp macro="" textlink="">
      <xdr:nvSpPr>
        <xdr:cNvPr id="2615" name="Text Box 9" hidden="1">
          <a:extLst>
            <a:ext uri="{FF2B5EF4-FFF2-40B4-BE49-F238E27FC236}">
              <a16:creationId xmlns:a16="http://schemas.microsoft.com/office/drawing/2014/main" id="{DFABAD33-E46D-4D93-8570-6846C0261DC7}"/>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616" name="Text Box 9" hidden="1">
          <a:extLst>
            <a:ext uri="{FF2B5EF4-FFF2-40B4-BE49-F238E27FC236}">
              <a16:creationId xmlns:a16="http://schemas.microsoft.com/office/drawing/2014/main" id="{C7930B7A-A61A-4D17-8BBA-008E8778785B}"/>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617" name="Text Box 9" hidden="1">
          <a:extLst>
            <a:ext uri="{FF2B5EF4-FFF2-40B4-BE49-F238E27FC236}">
              <a16:creationId xmlns:a16="http://schemas.microsoft.com/office/drawing/2014/main" id="{39EF8EEA-8313-4396-BF04-CB71D764D2B2}"/>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0181"/>
    <xdr:sp macro="" textlink="">
      <xdr:nvSpPr>
        <xdr:cNvPr id="2618" name="Text Box 9" hidden="1">
          <a:extLst>
            <a:ext uri="{FF2B5EF4-FFF2-40B4-BE49-F238E27FC236}">
              <a16:creationId xmlns:a16="http://schemas.microsoft.com/office/drawing/2014/main" id="{6F100021-FF05-4045-B3D8-1971291147FC}"/>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7211" cy="181772"/>
    <xdr:sp macro="" textlink="">
      <xdr:nvSpPr>
        <xdr:cNvPr id="2619" name="Text Box 9" hidden="1">
          <a:extLst>
            <a:ext uri="{FF2B5EF4-FFF2-40B4-BE49-F238E27FC236}">
              <a16:creationId xmlns:a16="http://schemas.microsoft.com/office/drawing/2014/main" id="{5EF0A311-7242-4C6B-900C-DEE555E06FBE}"/>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620" name="Text Box 9" hidden="1">
          <a:extLst>
            <a:ext uri="{FF2B5EF4-FFF2-40B4-BE49-F238E27FC236}">
              <a16:creationId xmlns:a16="http://schemas.microsoft.com/office/drawing/2014/main" id="{5D3A0526-5898-49B3-8FE1-637908E34222}"/>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621" name="Text Box 9" hidden="1">
          <a:extLst>
            <a:ext uri="{FF2B5EF4-FFF2-40B4-BE49-F238E27FC236}">
              <a16:creationId xmlns:a16="http://schemas.microsoft.com/office/drawing/2014/main" id="{D318EDF9-6B64-4229-82C5-F6B5F6CF95A5}"/>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622" name="Text Box 9" hidden="1">
          <a:extLst>
            <a:ext uri="{FF2B5EF4-FFF2-40B4-BE49-F238E27FC236}">
              <a16:creationId xmlns:a16="http://schemas.microsoft.com/office/drawing/2014/main" id="{D14C63CA-E974-42EA-8A15-FDC118D1E15C}"/>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623" name="Text Box 9" hidden="1">
          <a:extLst>
            <a:ext uri="{FF2B5EF4-FFF2-40B4-BE49-F238E27FC236}">
              <a16:creationId xmlns:a16="http://schemas.microsoft.com/office/drawing/2014/main" id="{34F2A59A-03F5-4B6A-924A-7E59C6C7B8EA}"/>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624" name="Text Box 9" hidden="1">
          <a:extLst>
            <a:ext uri="{FF2B5EF4-FFF2-40B4-BE49-F238E27FC236}">
              <a16:creationId xmlns:a16="http://schemas.microsoft.com/office/drawing/2014/main" id="{9317B5D8-7A4D-4AA4-BF3A-154A2B3DFD05}"/>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625" name="Text Box 9" hidden="1">
          <a:extLst>
            <a:ext uri="{FF2B5EF4-FFF2-40B4-BE49-F238E27FC236}">
              <a16:creationId xmlns:a16="http://schemas.microsoft.com/office/drawing/2014/main" id="{9DEEE716-17E2-4BCA-84E9-89BC1E847899}"/>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626" name="Text Box 9" hidden="1">
          <a:extLst>
            <a:ext uri="{FF2B5EF4-FFF2-40B4-BE49-F238E27FC236}">
              <a16:creationId xmlns:a16="http://schemas.microsoft.com/office/drawing/2014/main" id="{18960D96-4C59-4EBB-A6EA-54E970CDCF5E}"/>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627" name="Text Box 9" hidden="1">
          <a:extLst>
            <a:ext uri="{FF2B5EF4-FFF2-40B4-BE49-F238E27FC236}">
              <a16:creationId xmlns:a16="http://schemas.microsoft.com/office/drawing/2014/main" id="{5554B45B-9BE0-4B6C-A53C-D192F1DF4FA2}"/>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628" name="Text Box 9" hidden="1">
          <a:extLst>
            <a:ext uri="{FF2B5EF4-FFF2-40B4-BE49-F238E27FC236}">
              <a16:creationId xmlns:a16="http://schemas.microsoft.com/office/drawing/2014/main" id="{E00B1AB6-D0FE-44CD-BB08-B652E7BA1CC4}"/>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629" name="Text Box 9" hidden="1">
          <a:extLst>
            <a:ext uri="{FF2B5EF4-FFF2-40B4-BE49-F238E27FC236}">
              <a16:creationId xmlns:a16="http://schemas.microsoft.com/office/drawing/2014/main" id="{3CA075B0-9DCA-4BDD-B814-C793A395F914}"/>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630" name="Text Box 9" hidden="1">
          <a:extLst>
            <a:ext uri="{FF2B5EF4-FFF2-40B4-BE49-F238E27FC236}">
              <a16:creationId xmlns:a16="http://schemas.microsoft.com/office/drawing/2014/main" id="{4F4570A7-B14A-430C-B914-5D630A46D8D8}"/>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631" name="Text Box 9" hidden="1">
          <a:extLst>
            <a:ext uri="{FF2B5EF4-FFF2-40B4-BE49-F238E27FC236}">
              <a16:creationId xmlns:a16="http://schemas.microsoft.com/office/drawing/2014/main" id="{4C159B34-3F32-4B28-9927-6C405F4A47BA}"/>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632" name="Text Box 9" hidden="1">
          <a:extLst>
            <a:ext uri="{FF2B5EF4-FFF2-40B4-BE49-F238E27FC236}">
              <a16:creationId xmlns:a16="http://schemas.microsoft.com/office/drawing/2014/main" id="{CCE0B947-36C7-47D9-949F-AFE94A97E993}"/>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633" name="Text Box 9" hidden="1">
          <a:extLst>
            <a:ext uri="{FF2B5EF4-FFF2-40B4-BE49-F238E27FC236}">
              <a16:creationId xmlns:a16="http://schemas.microsoft.com/office/drawing/2014/main" id="{E6BA10CF-19B6-49D6-AD72-13768FAACA28}"/>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634" name="Text Box 9" hidden="1">
          <a:extLst>
            <a:ext uri="{FF2B5EF4-FFF2-40B4-BE49-F238E27FC236}">
              <a16:creationId xmlns:a16="http://schemas.microsoft.com/office/drawing/2014/main" id="{E4F3D053-33AE-4416-9374-D4151502CBBF}"/>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635" name="Text Box 9" hidden="1">
          <a:extLst>
            <a:ext uri="{FF2B5EF4-FFF2-40B4-BE49-F238E27FC236}">
              <a16:creationId xmlns:a16="http://schemas.microsoft.com/office/drawing/2014/main" id="{03F5F1A6-88A2-4DEE-86C6-614E42DDDC11}"/>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636" name="Text Box 9" hidden="1">
          <a:extLst>
            <a:ext uri="{FF2B5EF4-FFF2-40B4-BE49-F238E27FC236}">
              <a16:creationId xmlns:a16="http://schemas.microsoft.com/office/drawing/2014/main" id="{75B7F48D-897A-4B0F-AA0A-E810F93C040F}"/>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637" name="Text Box 9" hidden="1">
          <a:extLst>
            <a:ext uri="{FF2B5EF4-FFF2-40B4-BE49-F238E27FC236}">
              <a16:creationId xmlns:a16="http://schemas.microsoft.com/office/drawing/2014/main" id="{231A0F0A-4D80-4072-ADF5-5E1D50B552B9}"/>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638" name="Text Box 9" hidden="1">
          <a:extLst>
            <a:ext uri="{FF2B5EF4-FFF2-40B4-BE49-F238E27FC236}">
              <a16:creationId xmlns:a16="http://schemas.microsoft.com/office/drawing/2014/main" id="{08DF6BE1-5B56-4445-BF02-9CBBDD794A37}"/>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639" name="Text Box 9" hidden="1">
          <a:extLst>
            <a:ext uri="{FF2B5EF4-FFF2-40B4-BE49-F238E27FC236}">
              <a16:creationId xmlns:a16="http://schemas.microsoft.com/office/drawing/2014/main" id="{2379CD96-D8C3-4900-8A06-3CDD68A19D33}"/>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294544"/>
    <xdr:sp macro="" textlink="">
      <xdr:nvSpPr>
        <xdr:cNvPr id="2640" name="Text Box 9" hidden="1">
          <a:extLst>
            <a:ext uri="{FF2B5EF4-FFF2-40B4-BE49-F238E27FC236}">
              <a16:creationId xmlns:a16="http://schemas.microsoft.com/office/drawing/2014/main" id="{2DDA1ABF-D2FF-4894-A623-0F7F5745966D}"/>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96838" cy="404662"/>
    <xdr:sp macro="" textlink="">
      <xdr:nvSpPr>
        <xdr:cNvPr id="2641" name="Text Box 9" hidden="1">
          <a:extLst>
            <a:ext uri="{FF2B5EF4-FFF2-40B4-BE49-F238E27FC236}">
              <a16:creationId xmlns:a16="http://schemas.microsoft.com/office/drawing/2014/main" id="{C98725BB-5DA9-48D4-84DD-4EFDCE9D33D3}"/>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75546" cy="406891"/>
    <xdr:sp macro="" textlink="">
      <xdr:nvSpPr>
        <xdr:cNvPr id="2642" name="Text Box 9" hidden="1">
          <a:extLst>
            <a:ext uri="{FF2B5EF4-FFF2-40B4-BE49-F238E27FC236}">
              <a16:creationId xmlns:a16="http://schemas.microsoft.com/office/drawing/2014/main" id="{8301C790-B9FA-4703-8CDE-078FF0BF6EE6}"/>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5272" cy="290071"/>
    <xdr:sp macro="" textlink="">
      <xdr:nvSpPr>
        <xdr:cNvPr id="2643" name="Text Box 9" hidden="1">
          <a:extLst>
            <a:ext uri="{FF2B5EF4-FFF2-40B4-BE49-F238E27FC236}">
              <a16:creationId xmlns:a16="http://schemas.microsoft.com/office/drawing/2014/main" id="{FDEE1522-77AB-49D7-BF00-D015F26BEA82}"/>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285665"/>
    <xdr:sp macro="" textlink="">
      <xdr:nvSpPr>
        <xdr:cNvPr id="2644" name="Text Box 9" hidden="1">
          <a:extLst>
            <a:ext uri="{FF2B5EF4-FFF2-40B4-BE49-F238E27FC236}">
              <a16:creationId xmlns:a16="http://schemas.microsoft.com/office/drawing/2014/main" id="{4175AABC-51E5-48D4-9E60-76BE03F33232}"/>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132</xdr:row>
      <xdr:rowOff>0</xdr:rowOff>
    </xdr:from>
    <xdr:ext cx="84309" cy="400304"/>
    <xdr:sp macro="" textlink="">
      <xdr:nvSpPr>
        <xdr:cNvPr id="2645" name="Text Box 9" hidden="1">
          <a:extLst>
            <a:ext uri="{FF2B5EF4-FFF2-40B4-BE49-F238E27FC236}">
              <a16:creationId xmlns:a16="http://schemas.microsoft.com/office/drawing/2014/main" id="{047C25A9-A9DD-458E-BC0B-9110A811825E}"/>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88065" cy="375825"/>
    <xdr:sp macro="" textlink="">
      <xdr:nvSpPr>
        <xdr:cNvPr id="2646" name="Text Box 9" hidden="1">
          <a:extLst>
            <a:ext uri="{FF2B5EF4-FFF2-40B4-BE49-F238E27FC236}">
              <a16:creationId xmlns:a16="http://schemas.microsoft.com/office/drawing/2014/main" id="{1DC248FC-0F3A-4198-80B3-0B5A5DD4A872}"/>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132</xdr:row>
      <xdr:rowOff>0</xdr:rowOff>
    </xdr:from>
    <xdr:ext cx="91191" cy="267754"/>
    <xdr:sp macro="" textlink="">
      <xdr:nvSpPr>
        <xdr:cNvPr id="2647" name="Text Box 9" hidden="1">
          <a:extLst>
            <a:ext uri="{FF2B5EF4-FFF2-40B4-BE49-F238E27FC236}">
              <a16:creationId xmlns:a16="http://schemas.microsoft.com/office/drawing/2014/main" id="{E7941028-1939-4BDE-9B65-0E2F462682A7}"/>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648" name="Text Box 9" hidden="1">
          <a:extLst>
            <a:ext uri="{FF2B5EF4-FFF2-40B4-BE49-F238E27FC236}">
              <a16:creationId xmlns:a16="http://schemas.microsoft.com/office/drawing/2014/main" id="{27B0A463-C8A4-4159-8F55-1B58639C3C5B}"/>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649" name="Text Box 9" hidden="1">
          <a:extLst>
            <a:ext uri="{FF2B5EF4-FFF2-40B4-BE49-F238E27FC236}">
              <a16:creationId xmlns:a16="http://schemas.microsoft.com/office/drawing/2014/main" id="{8489BA86-4387-4810-9AD8-8AA52942C404}"/>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650" name="Text Box 9" hidden="1">
          <a:extLst>
            <a:ext uri="{FF2B5EF4-FFF2-40B4-BE49-F238E27FC236}">
              <a16:creationId xmlns:a16="http://schemas.microsoft.com/office/drawing/2014/main" id="{4A7F9B2C-CBBB-481E-9B06-8A69433345EE}"/>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43718" cy="290071"/>
    <xdr:sp macro="" textlink="">
      <xdr:nvSpPr>
        <xdr:cNvPr id="2651" name="Text Box 9" hidden="1">
          <a:extLst>
            <a:ext uri="{FF2B5EF4-FFF2-40B4-BE49-F238E27FC236}">
              <a16:creationId xmlns:a16="http://schemas.microsoft.com/office/drawing/2014/main" id="{2A4053B3-E00C-4B59-900D-EF045D1910C8}"/>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3983" cy="271708"/>
    <xdr:sp macro="" textlink="">
      <xdr:nvSpPr>
        <xdr:cNvPr id="2652" name="Text Box 9" hidden="1">
          <a:extLst>
            <a:ext uri="{FF2B5EF4-FFF2-40B4-BE49-F238E27FC236}">
              <a16:creationId xmlns:a16="http://schemas.microsoft.com/office/drawing/2014/main" id="{14961823-6231-405C-839B-1685E64D89FF}"/>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375918"/>
    <xdr:sp macro="" textlink="">
      <xdr:nvSpPr>
        <xdr:cNvPr id="2653" name="Text Box 9" hidden="1">
          <a:extLst>
            <a:ext uri="{FF2B5EF4-FFF2-40B4-BE49-F238E27FC236}">
              <a16:creationId xmlns:a16="http://schemas.microsoft.com/office/drawing/2014/main" id="{CD06C484-4B09-41C0-81CE-C46A25ECABB5}"/>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654" name="Text Box 9" hidden="1">
          <a:extLst>
            <a:ext uri="{FF2B5EF4-FFF2-40B4-BE49-F238E27FC236}">
              <a16:creationId xmlns:a16="http://schemas.microsoft.com/office/drawing/2014/main" id="{31A7C398-F7A9-43E3-93A6-A5A00D862FBD}"/>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655" name="Text Box 9" hidden="1">
          <a:extLst>
            <a:ext uri="{FF2B5EF4-FFF2-40B4-BE49-F238E27FC236}">
              <a16:creationId xmlns:a16="http://schemas.microsoft.com/office/drawing/2014/main" id="{07E44F60-8E68-4FFA-AF5A-70B7C2C67CC6}"/>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7211" cy="222619"/>
    <xdr:sp macro="" textlink="">
      <xdr:nvSpPr>
        <xdr:cNvPr id="2656" name="Text Box 9" hidden="1">
          <a:extLst>
            <a:ext uri="{FF2B5EF4-FFF2-40B4-BE49-F238E27FC236}">
              <a16:creationId xmlns:a16="http://schemas.microsoft.com/office/drawing/2014/main" id="{78E54261-905A-442F-B46F-C29E6D35EB34}"/>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81538"/>
    <xdr:sp macro="" textlink="">
      <xdr:nvSpPr>
        <xdr:cNvPr id="2657" name="Text Box 9" hidden="1">
          <a:extLst>
            <a:ext uri="{FF2B5EF4-FFF2-40B4-BE49-F238E27FC236}">
              <a16:creationId xmlns:a16="http://schemas.microsoft.com/office/drawing/2014/main" id="{85B3C901-0122-4EF5-B6A9-30DB1C68E907}"/>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81538"/>
    <xdr:sp macro="" textlink="">
      <xdr:nvSpPr>
        <xdr:cNvPr id="2658" name="Text Box 9" hidden="1">
          <a:extLst>
            <a:ext uri="{FF2B5EF4-FFF2-40B4-BE49-F238E27FC236}">
              <a16:creationId xmlns:a16="http://schemas.microsoft.com/office/drawing/2014/main" id="{CBAC3ED9-9BB9-42B1-99DC-620B97AD9CF8}"/>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81591"/>
    <xdr:sp macro="" textlink="">
      <xdr:nvSpPr>
        <xdr:cNvPr id="2659" name="Text Box 9" hidden="1">
          <a:extLst>
            <a:ext uri="{FF2B5EF4-FFF2-40B4-BE49-F238E27FC236}">
              <a16:creationId xmlns:a16="http://schemas.microsoft.com/office/drawing/2014/main" id="{CC8505A1-75D3-4F19-A510-186D4AF206ED}"/>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660" name="Text Box 9" hidden="1">
          <a:extLst>
            <a:ext uri="{FF2B5EF4-FFF2-40B4-BE49-F238E27FC236}">
              <a16:creationId xmlns:a16="http://schemas.microsoft.com/office/drawing/2014/main" id="{FCA06780-C8F0-4D2B-9DFC-00EA86B62956}"/>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661" name="Text Box 9" hidden="1">
          <a:extLst>
            <a:ext uri="{FF2B5EF4-FFF2-40B4-BE49-F238E27FC236}">
              <a16:creationId xmlns:a16="http://schemas.microsoft.com/office/drawing/2014/main" id="{5F862C12-77E7-46AD-943F-0D40753F56A2}"/>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81538"/>
    <xdr:sp macro="" textlink="">
      <xdr:nvSpPr>
        <xdr:cNvPr id="2662" name="Text Box 9" hidden="1">
          <a:extLst>
            <a:ext uri="{FF2B5EF4-FFF2-40B4-BE49-F238E27FC236}">
              <a16:creationId xmlns:a16="http://schemas.microsoft.com/office/drawing/2014/main" id="{B76B2776-229A-4454-B424-0AB6A8EF0877}"/>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81538"/>
    <xdr:sp macro="" textlink="">
      <xdr:nvSpPr>
        <xdr:cNvPr id="2663" name="Text Box 9" hidden="1">
          <a:extLst>
            <a:ext uri="{FF2B5EF4-FFF2-40B4-BE49-F238E27FC236}">
              <a16:creationId xmlns:a16="http://schemas.microsoft.com/office/drawing/2014/main" id="{30032E30-93DE-421D-8970-020600634534}"/>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81591"/>
    <xdr:sp macro="" textlink="">
      <xdr:nvSpPr>
        <xdr:cNvPr id="2664" name="Text Box 9" hidden="1">
          <a:extLst>
            <a:ext uri="{FF2B5EF4-FFF2-40B4-BE49-F238E27FC236}">
              <a16:creationId xmlns:a16="http://schemas.microsoft.com/office/drawing/2014/main" id="{9C6178C2-9480-484C-B893-C4B5F191FB6A}"/>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665" name="Text Box 9" hidden="1">
          <a:extLst>
            <a:ext uri="{FF2B5EF4-FFF2-40B4-BE49-F238E27FC236}">
              <a16:creationId xmlns:a16="http://schemas.microsoft.com/office/drawing/2014/main" id="{EF4D167E-3213-4157-B974-D40A4A951CD2}"/>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43718" cy="290071"/>
    <xdr:sp macro="" textlink="">
      <xdr:nvSpPr>
        <xdr:cNvPr id="2666" name="Text Box 9" hidden="1">
          <a:extLst>
            <a:ext uri="{FF2B5EF4-FFF2-40B4-BE49-F238E27FC236}">
              <a16:creationId xmlns:a16="http://schemas.microsoft.com/office/drawing/2014/main" id="{C7BE30D9-D0E7-4ABD-82C1-7F652B0C4235}"/>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7211" cy="222619"/>
    <xdr:sp macro="" textlink="">
      <xdr:nvSpPr>
        <xdr:cNvPr id="2667" name="Text Box 9" hidden="1">
          <a:extLst>
            <a:ext uri="{FF2B5EF4-FFF2-40B4-BE49-F238E27FC236}">
              <a16:creationId xmlns:a16="http://schemas.microsoft.com/office/drawing/2014/main" id="{5A6980FD-E339-4019-ABB6-76AAD1DE38DD}"/>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7211" cy="211579"/>
    <xdr:sp macro="" textlink="">
      <xdr:nvSpPr>
        <xdr:cNvPr id="2668" name="Text Box 9" hidden="1">
          <a:extLst>
            <a:ext uri="{FF2B5EF4-FFF2-40B4-BE49-F238E27FC236}">
              <a16:creationId xmlns:a16="http://schemas.microsoft.com/office/drawing/2014/main" id="{D783CC97-B68C-4644-A159-8C081FD12976}"/>
            </a:ext>
          </a:extLst>
        </xdr:cNvPr>
        <xdr:cNvSpPr txBox="1">
          <a:spLocks noChangeArrowheads="1"/>
        </xdr:cNvSpPr>
      </xdr:nvSpPr>
      <xdr:spPr bwMode="auto">
        <a:xfrm>
          <a:off x="7735888" y="110688438"/>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3983" cy="271708"/>
    <xdr:sp macro="" textlink="">
      <xdr:nvSpPr>
        <xdr:cNvPr id="2669" name="Text Box 9" hidden="1">
          <a:extLst>
            <a:ext uri="{FF2B5EF4-FFF2-40B4-BE49-F238E27FC236}">
              <a16:creationId xmlns:a16="http://schemas.microsoft.com/office/drawing/2014/main" id="{D0FDFF04-153B-432B-B7E2-690BE5630B57}"/>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375918"/>
    <xdr:sp macro="" textlink="">
      <xdr:nvSpPr>
        <xdr:cNvPr id="2670" name="Text Box 9" hidden="1">
          <a:extLst>
            <a:ext uri="{FF2B5EF4-FFF2-40B4-BE49-F238E27FC236}">
              <a16:creationId xmlns:a16="http://schemas.microsoft.com/office/drawing/2014/main" id="{6BB6981D-CC9E-49BE-9F3C-FD2558DCE84A}"/>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671" name="Text Box 9" hidden="1">
          <a:extLst>
            <a:ext uri="{FF2B5EF4-FFF2-40B4-BE49-F238E27FC236}">
              <a16:creationId xmlns:a16="http://schemas.microsoft.com/office/drawing/2014/main" id="{D7D4C0DC-D5B0-44DC-ABB3-A1C367BDD569}"/>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672" name="Text Box 9" hidden="1">
          <a:extLst>
            <a:ext uri="{FF2B5EF4-FFF2-40B4-BE49-F238E27FC236}">
              <a16:creationId xmlns:a16="http://schemas.microsoft.com/office/drawing/2014/main" id="{32C6223C-DE93-49DD-9628-00F1DCE493BE}"/>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7211" cy="180181"/>
    <xdr:sp macro="" textlink="">
      <xdr:nvSpPr>
        <xdr:cNvPr id="2673" name="Text Box 9" hidden="1">
          <a:extLst>
            <a:ext uri="{FF2B5EF4-FFF2-40B4-BE49-F238E27FC236}">
              <a16:creationId xmlns:a16="http://schemas.microsoft.com/office/drawing/2014/main" id="{315268F6-573A-4CF5-B319-B1C5ABEA82BD}"/>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096"/>
    <xdr:sp macro="" textlink="">
      <xdr:nvSpPr>
        <xdr:cNvPr id="2674" name="Text Box 9" hidden="1">
          <a:extLst>
            <a:ext uri="{FF2B5EF4-FFF2-40B4-BE49-F238E27FC236}">
              <a16:creationId xmlns:a16="http://schemas.microsoft.com/office/drawing/2014/main" id="{63AA2A9F-0E9C-418B-A603-EE6172CBC1D8}"/>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096"/>
    <xdr:sp macro="" textlink="">
      <xdr:nvSpPr>
        <xdr:cNvPr id="2675" name="Text Box 9" hidden="1">
          <a:extLst>
            <a:ext uri="{FF2B5EF4-FFF2-40B4-BE49-F238E27FC236}">
              <a16:creationId xmlns:a16="http://schemas.microsoft.com/office/drawing/2014/main" id="{C1B4B602-59C6-4D9B-BD3E-48EE75BC7294}"/>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137"/>
    <xdr:sp macro="" textlink="">
      <xdr:nvSpPr>
        <xdr:cNvPr id="2676" name="Text Box 9" hidden="1">
          <a:extLst>
            <a:ext uri="{FF2B5EF4-FFF2-40B4-BE49-F238E27FC236}">
              <a16:creationId xmlns:a16="http://schemas.microsoft.com/office/drawing/2014/main" id="{7B1BF12D-4F6E-4551-90B6-BE4F9C80D803}"/>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677" name="Text Box 9" hidden="1">
          <a:extLst>
            <a:ext uri="{FF2B5EF4-FFF2-40B4-BE49-F238E27FC236}">
              <a16:creationId xmlns:a16="http://schemas.microsoft.com/office/drawing/2014/main" id="{A5B64FA7-DD78-4D44-BDAB-43171B2BDD1F}"/>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678" name="Text Box 9" hidden="1">
          <a:extLst>
            <a:ext uri="{FF2B5EF4-FFF2-40B4-BE49-F238E27FC236}">
              <a16:creationId xmlns:a16="http://schemas.microsoft.com/office/drawing/2014/main" id="{92287237-AEFF-42B0-9E14-3A0EF6BE62AE}"/>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096"/>
    <xdr:sp macro="" textlink="">
      <xdr:nvSpPr>
        <xdr:cNvPr id="2679" name="Text Box 9" hidden="1">
          <a:extLst>
            <a:ext uri="{FF2B5EF4-FFF2-40B4-BE49-F238E27FC236}">
              <a16:creationId xmlns:a16="http://schemas.microsoft.com/office/drawing/2014/main" id="{B968C659-1C8C-4525-8C8D-9BB5BAD29AD5}"/>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096"/>
    <xdr:sp macro="" textlink="">
      <xdr:nvSpPr>
        <xdr:cNvPr id="2680" name="Text Box 9" hidden="1">
          <a:extLst>
            <a:ext uri="{FF2B5EF4-FFF2-40B4-BE49-F238E27FC236}">
              <a16:creationId xmlns:a16="http://schemas.microsoft.com/office/drawing/2014/main" id="{42E2E019-835E-4E9F-8F6C-3114477EABAE}"/>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137"/>
    <xdr:sp macro="" textlink="">
      <xdr:nvSpPr>
        <xdr:cNvPr id="2681" name="Text Box 9" hidden="1">
          <a:extLst>
            <a:ext uri="{FF2B5EF4-FFF2-40B4-BE49-F238E27FC236}">
              <a16:creationId xmlns:a16="http://schemas.microsoft.com/office/drawing/2014/main" id="{ED36C9E5-CF76-4AFC-B1C3-425E569E7096}"/>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682" name="Text Box 9" hidden="1">
          <a:extLst>
            <a:ext uri="{FF2B5EF4-FFF2-40B4-BE49-F238E27FC236}">
              <a16:creationId xmlns:a16="http://schemas.microsoft.com/office/drawing/2014/main" id="{C5317477-8979-439F-BAD1-8C469A8C411F}"/>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5272" cy="290071"/>
    <xdr:sp macro="" textlink="">
      <xdr:nvSpPr>
        <xdr:cNvPr id="2683" name="Text Box 9" hidden="1">
          <a:extLst>
            <a:ext uri="{FF2B5EF4-FFF2-40B4-BE49-F238E27FC236}">
              <a16:creationId xmlns:a16="http://schemas.microsoft.com/office/drawing/2014/main" id="{4287312B-0BD6-433D-918B-C700EFB23CAE}"/>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7211" cy="180181"/>
    <xdr:sp macro="" textlink="">
      <xdr:nvSpPr>
        <xdr:cNvPr id="2684" name="Text Box 9" hidden="1">
          <a:extLst>
            <a:ext uri="{FF2B5EF4-FFF2-40B4-BE49-F238E27FC236}">
              <a16:creationId xmlns:a16="http://schemas.microsoft.com/office/drawing/2014/main" id="{EEB3DC99-5BAF-4F82-BA75-924F91CFBFFE}"/>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7211" cy="181772"/>
    <xdr:sp macro="" textlink="">
      <xdr:nvSpPr>
        <xdr:cNvPr id="2685" name="Text Box 9" hidden="1">
          <a:extLst>
            <a:ext uri="{FF2B5EF4-FFF2-40B4-BE49-F238E27FC236}">
              <a16:creationId xmlns:a16="http://schemas.microsoft.com/office/drawing/2014/main" id="{34E76B36-A3B0-4F87-A148-1920B9B9E9FE}"/>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285665"/>
    <xdr:sp macro="" textlink="">
      <xdr:nvSpPr>
        <xdr:cNvPr id="2686" name="Text Box 9" hidden="1">
          <a:extLst>
            <a:ext uri="{FF2B5EF4-FFF2-40B4-BE49-F238E27FC236}">
              <a16:creationId xmlns:a16="http://schemas.microsoft.com/office/drawing/2014/main" id="{25F49421-753D-4832-8716-1DE91BEAAB5E}"/>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400304"/>
    <xdr:sp macro="" textlink="">
      <xdr:nvSpPr>
        <xdr:cNvPr id="2687" name="Text Box 9" hidden="1">
          <a:extLst>
            <a:ext uri="{FF2B5EF4-FFF2-40B4-BE49-F238E27FC236}">
              <a16:creationId xmlns:a16="http://schemas.microsoft.com/office/drawing/2014/main" id="{867E2E2F-CBB7-4CEF-A4C5-077A6C32EF94}"/>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688" name="Text Box 9" hidden="1">
          <a:extLst>
            <a:ext uri="{FF2B5EF4-FFF2-40B4-BE49-F238E27FC236}">
              <a16:creationId xmlns:a16="http://schemas.microsoft.com/office/drawing/2014/main" id="{17E5C0F8-73E8-40A3-B351-4B9269E75AC0}"/>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689" name="Text Box 9" hidden="1">
          <a:extLst>
            <a:ext uri="{FF2B5EF4-FFF2-40B4-BE49-F238E27FC236}">
              <a16:creationId xmlns:a16="http://schemas.microsoft.com/office/drawing/2014/main" id="{2E6B1BDF-2BFF-4A40-B100-89A85CF3B0DE}"/>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690" name="Text Box 9" hidden="1">
          <a:extLst>
            <a:ext uri="{FF2B5EF4-FFF2-40B4-BE49-F238E27FC236}">
              <a16:creationId xmlns:a16="http://schemas.microsoft.com/office/drawing/2014/main" id="{54E05D6E-BACE-4422-9C73-4B312C672F42}"/>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691" name="Text Box 9" hidden="1">
          <a:extLst>
            <a:ext uri="{FF2B5EF4-FFF2-40B4-BE49-F238E27FC236}">
              <a16:creationId xmlns:a16="http://schemas.microsoft.com/office/drawing/2014/main" id="{538AC27E-ABCA-40D0-97D4-F3FD6ABBA00F}"/>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692" name="Text Box 9" hidden="1">
          <a:extLst>
            <a:ext uri="{FF2B5EF4-FFF2-40B4-BE49-F238E27FC236}">
              <a16:creationId xmlns:a16="http://schemas.microsoft.com/office/drawing/2014/main" id="{49FA31F5-71D9-4340-9734-0DAC92B3A150}"/>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43718" cy="290071"/>
    <xdr:sp macro="" textlink="">
      <xdr:nvSpPr>
        <xdr:cNvPr id="2693" name="Text Box 9" hidden="1">
          <a:extLst>
            <a:ext uri="{FF2B5EF4-FFF2-40B4-BE49-F238E27FC236}">
              <a16:creationId xmlns:a16="http://schemas.microsoft.com/office/drawing/2014/main" id="{DC9F683A-83E0-4B6D-A610-DBC4A3580603}"/>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3983" cy="271708"/>
    <xdr:sp macro="" textlink="">
      <xdr:nvSpPr>
        <xdr:cNvPr id="2694" name="Text Box 9" hidden="1">
          <a:extLst>
            <a:ext uri="{FF2B5EF4-FFF2-40B4-BE49-F238E27FC236}">
              <a16:creationId xmlns:a16="http://schemas.microsoft.com/office/drawing/2014/main" id="{A242EADD-01EA-4F34-91FC-2BF8D221101E}"/>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375918"/>
    <xdr:sp macro="" textlink="">
      <xdr:nvSpPr>
        <xdr:cNvPr id="2695" name="Text Box 9" hidden="1">
          <a:extLst>
            <a:ext uri="{FF2B5EF4-FFF2-40B4-BE49-F238E27FC236}">
              <a16:creationId xmlns:a16="http://schemas.microsoft.com/office/drawing/2014/main" id="{7CBB16A5-B767-4BDF-A320-D45940A9BD66}"/>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696" name="Text Box 9" hidden="1">
          <a:extLst>
            <a:ext uri="{FF2B5EF4-FFF2-40B4-BE49-F238E27FC236}">
              <a16:creationId xmlns:a16="http://schemas.microsoft.com/office/drawing/2014/main" id="{4FDB4830-B82E-43FD-9172-D181E6F9F951}"/>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697" name="Text Box 9" hidden="1">
          <a:extLst>
            <a:ext uri="{FF2B5EF4-FFF2-40B4-BE49-F238E27FC236}">
              <a16:creationId xmlns:a16="http://schemas.microsoft.com/office/drawing/2014/main" id="{453A9A9C-DA36-40FA-ACF2-8C4BB9C176D0}"/>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698" name="Text Box 9" hidden="1">
          <a:extLst>
            <a:ext uri="{FF2B5EF4-FFF2-40B4-BE49-F238E27FC236}">
              <a16:creationId xmlns:a16="http://schemas.microsoft.com/office/drawing/2014/main" id="{48DE9316-7D95-421C-A2B5-1CFC36CD9CF2}"/>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699" name="Text Box 9" hidden="1">
          <a:extLst>
            <a:ext uri="{FF2B5EF4-FFF2-40B4-BE49-F238E27FC236}">
              <a16:creationId xmlns:a16="http://schemas.microsoft.com/office/drawing/2014/main" id="{5100106E-EDAE-46C9-8E9A-13E69DF87B1A}"/>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700" name="Text Box 9" hidden="1">
          <a:extLst>
            <a:ext uri="{FF2B5EF4-FFF2-40B4-BE49-F238E27FC236}">
              <a16:creationId xmlns:a16="http://schemas.microsoft.com/office/drawing/2014/main" id="{D75D242D-5006-4C04-AD48-5DBAD13C075A}"/>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5272" cy="290071"/>
    <xdr:sp macro="" textlink="">
      <xdr:nvSpPr>
        <xdr:cNvPr id="2701" name="Text Box 9" hidden="1">
          <a:extLst>
            <a:ext uri="{FF2B5EF4-FFF2-40B4-BE49-F238E27FC236}">
              <a16:creationId xmlns:a16="http://schemas.microsoft.com/office/drawing/2014/main" id="{5DB7683E-4A8D-4056-AB75-391013AA82F6}"/>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285665"/>
    <xdr:sp macro="" textlink="">
      <xdr:nvSpPr>
        <xdr:cNvPr id="2702" name="Text Box 9" hidden="1">
          <a:extLst>
            <a:ext uri="{FF2B5EF4-FFF2-40B4-BE49-F238E27FC236}">
              <a16:creationId xmlns:a16="http://schemas.microsoft.com/office/drawing/2014/main" id="{D8DE0B17-DD75-4595-8CB8-CACA51D93C42}"/>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400304"/>
    <xdr:sp macro="" textlink="">
      <xdr:nvSpPr>
        <xdr:cNvPr id="2703" name="Text Box 9" hidden="1">
          <a:extLst>
            <a:ext uri="{FF2B5EF4-FFF2-40B4-BE49-F238E27FC236}">
              <a16:creationId xmlns:a16="http://schemas.microsoft.com/office/drawing/2014/main" id="{553A4D50-A56D-4774-B437-E56357E990E0}"/>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704" name="Text Box 9" hidden="1">
          <a:extLst>
            <a:ext uri="{FF2B5EF4-FFF2-40B4-BE49-F238E27FC236}">
              <a16:creationId xmlns:a16="http://schemas.microsoft.com/office/drawing/2014/main" id="{F34E9C62-EC8F-407C-AC2A-A3216FDED981}"/>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705" name="Text Box 9" hidden="1">
          <a:extLst>
            <a:ext uri="{FF2B5EF4-FFF2-40B4-BE49-F238E27FC236}">
              <a16:creationId xmlns:a16="http://schemas.microsoft.com/office/drawing/2014/main" id="{5606C8D4-CE59-4665-A485-4D9426A4B345}"/>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706" name="Text Box 9" hidden="1">
          <a:extLst>
            <a:ext uri="{FF2B5EF4-FFF2-40B4-BE49-F238E27FC236}">
              <a16:creationId xmlns:a16="http://schemas.microsoft.com/office/drawing/2014/main" id="{0ED2885F-B16B-43C2-BB8F-A7578F6E3B43}"/>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707" name="Text Box 9" hidden="1">
          <a:extLst>
            <a:ext uri="{FF2B5EF4-FFF2-40B4-BE49-F238E27FC236}">
              <a16:creationId xmlns:a16="http://schemas.microsoft.com/office/drawing/2014/main" id="{5BCB7487-1C20-4D2C-9652-D0400E079CBC}"/>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708" name="Text Box 9" hidden="1">
          <a:extLst>
            <a:ext uri="{FF2B5EF4-FFF2-40B4-BE49-F238E27FC236}">
              <a16:creationId xmlns:a16="http://schemas.microsoft.com/office/drawing/2014/main" id="{1049C913-2F6E-4E59-84B2-E0E05C17D222}"/>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5272" cy="290071"/>
    <xdr:sp macro="" textlink="">
      <xdr:nvSpPr>
        <xdr:cNvPr id="2709" name="Text Box 9" hidden="1">
          <a:extLst>
            <a:ext uri="{FF2B5EF4-FFF2-40B4-BE49-F238E27FC236}">
              <a16:creationId xmlns:a16="http://schemas.microsoft.com/office/drawing/2014/main" id="{FF64F1AD-AC78-4CCF-ADE1-3EF03516CF24}"/>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285665"/>
    <xdr:sp macro="" textlink="">
      <xdr:nvSpPr>
        <xdr:cNvPr id="2710" name="Text Box 9" hidden="1">
          <a:extLst>
            <a:ext uri="{FF2B5EF4-FFF2-40B4-BE49-F238E27FC236}">
              <a16:creationId xmlns:a16="http://schemas.microsoft.com/office/drawing/2014/main" id="{25BE2D22-7AAB-4352-94AE-32BF1BD9939C}"/>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400304"/>
    <xdr:sp macro="" textlink="">
      <xdr:nvSpPr>
        <xdr:cNvPr id="2711" name="Text Box 9" hidden="1">
          <a:extLst>
            <a:ext uri="{FF2B5EF4-FFF2-40B4-BE49-F238E27FC236}">
              <a16:creationId xmlns:a16="http://schemas.microsoft.com/office/drawing/2014/main" id="{8D65501A-4433-4859-9158-5AC9465886D4}"/>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712" name="Text Box 9" hidden="1">
          <a:extLst>
            <a:ext uri="{FF2B5EF4-FFF2-40B4-BE49-F238E27FC236}">
              <a16:creationId xmlns:a16="http://schemas.microsoft.com/office/drawing/2014/main" id="{E48B0894-D0D3-4CCE-8E53-14FE490C1FFE}"/>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713" name="Text Box 9" hidden="1">
          <a:extLst>
            <a:ext uri="{FF2B5EF4-FFF2-40B4-BE49-F238E27FC236}">
              <a16:creationId xmlns:a16="http://schemas.microsoft.com/office/drawing/2014/main" id="{5839C662-B1E3-4AA6-9EFA-00B55E3BE006}"/>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714" name="Text Box 9" hidden="1">
          <a:extLst>
            <a:ext uri="{FF2B5EF4-FFF2-40B4-BE49-F238E27FC236}">
              <a16:creationId xmlns:a16="http://schemas.microsoft.com/office/drawing/2014/main" id="{652E9EAD-937D-4661-81DD-0FD5F198A684}"/>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715" name="Text Box 9" hidden="1">
          <a:extLst>
            <a:ext uri="{FF2B5EF4-FFF2-40B4-BE49-F238E27FC236}">
              <a16:creationId xmlns:a16="http://schemas.microsoft.com/office/drawing/2014/main" id="{59B3A376-21D1-4667-B9AD-22D5486C7809}"/>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716" name="Text Box 9" hidden="1">
          <a:extLst>
            <a:ext uri="{FF2B5EF4-FFF2-40B4-BE49-F238E27FC236}">
              <a16:creationId xmlns:a16="http://schemas.microsoft.com/office/drawing/2014/main" id="{C01012CE-8D6E-4E17-B516-3A02551D1A6B}"/>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5272" cy="290071"/>
    <xdr:sp macro="" textlink="">
      <xdr:nvSpPr>
        <xdr:cNvPr id="2717" name="Text Box 9" hidden="1">
          <a:extLst>
            <a:ext uri="{FF2B5EF4-FFF2-40B4-BE49-F238E27FC236}">
              <a16:creationId xmlns:a16="http://schemas.microsoft.com/office/drawing/2014/main" id="{0909F84F-33EC-492A-9041-18E825D0C8EB}"/>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285665"/>
    <xdr:sp macro="" textlink="">
      <xdr:nvSpPr>
        <xdr:cNvPr id="2718" name="Text Box 9" hidden="1">
          <a:extLst>
            <a:ext uri="{FF2B5EF4-FFF2-40B4-BE49-F238E27FC236}">
              <a16:creationId xmlns:a16="http://schemas.microsoft.com/office/drawing/2014/main" id="{9717BCAC-939C-43D5-86AE-9FFB8248E3C2}"/>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400304"/>
    <xdr:sp macro="" textlink="">
      <xdr:nvSpPr>
        <xdr:cNvPr id="2719" name="Text Box 9" hidden="1">
          <a:extLst>
            <a:ext uri="{FF2B5EF4-FFF2-40B4-BE49-F238E27FC236}">
              <a16:creationId xmlns:a16="http://schemas.microsoft.com/office/drawing/2014/main" id="{E0764337-C8BE-4CA7-906C-4C95331D045F}"/>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720" name="Text Box 9" hidden="1">
          <a:extLst>
            <a:ext uri="{FF2B5EF4-FFF2-40B4-BE49-F238E27FC236}">
              <a16:creationId xmlns:a16="http://schemas.microsoft.com/office/drawing/2014/main" id="{E1E4A850-E2FC-42F8-9E35-706A5381DCBD}"/>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721" name="Text Box 9" hidden="1">
          <a:extLst>
            <a:ext uri="{FF2B5EF4-FFF2-40B4-BE49-F238E27FC236}">
              <a16:creationId xmlns:a16="http://schemas.microsoft.com/office/drawing/2014/main" id="{06CCC52A-CC3B-4F13-9CEE-1FF104984AC8}"/>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7211" cy="180181"/>
    <xdr:sp macro="" textlink="">
      <xdr:nvSpPr>
        <xdr:cNvPr id="2722" name="Text Box 9" hidden="1">
          <a:extLst>
            <a:ext uri="{FF2B5EF4-FFF2-40B4-BE49-F238E27FC236}">
              <a16:creationId xmlns:a16="http://schemas.microsoft.com/office/drawing/2014/main" id="{5EC9BB86-AEFD-455F-B715-0073B020056E}"/>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096"/>
    <xdr:sp macro="" textlink="">
      <xdr:nvSpPr>
        <xdr:cNvPr id="2723" name="Text Box 9" hidden="1">
          <a:extLst>
            <a:ext uri="{FF2B5EF4-FFF2-40B4-BE49-F238E27FC236}">
              <a16:creationId xmlns:a16="http://schemas.microsoft.com/office/drawing/2014/main" id="{1FDCFE28-B5B3-48C8-B3D1-60F997D06C30}"/>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096"/>
    <xdr:sp macro="" textlink="">
      <xdr:nvSpPr>
        <xdr:cNvPr id="2724" name="Text Box 9" hidden="1">
          <a:extLst>
            <a:ext uri="{FF2B5EF4-FFF2-40B4-BE49-F238E27FC236}">
              <a16:creationId xmlns:a16="http://schemas.microsoft.com/office/drawing/2014/main" id="{65164321-4BA0-42BA-BBFC-F59846C25B87}"/>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137"/>
    <xdr:sp macro="" textlink="">
      <xdr:nvSpPr>
        <xdr:cNvPr id="2725" name="Text Box 9" hidden="1">
          <a:extLst>
            <a:ext uri="{FF2B5EF4-FFF2-40B4-BE49-F238E27FC236}">
              <a16:creationId xmlns:a16="http://schemas.microsoft.com/office/drawing/2014/main" id="{B769608C-5BC2-4CD9-9511-D5398D6B3882}"/>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726" name="Text Box 9" hidden="1">
          <a:extLst>
            <a:ext uri="{FF2B5EF4-FFF2-40B4-BE49-F238E27FC236}">
              <a16:creationId xmlns:a16="http://schemas.microsoft.com/office/drawing/2014/main" id="{1722C824-06F9-43E7-80B0-A616914CB061}"/>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727" name="Text Box 9" hidden="1">
          <a:extLst>
            <a:ext uri="{FF2B5EF4-FFF2-40B4-BE49-F238E27FC236}">
              <a16:creationId xmlns:a16="http://schemas.microsoft.com/office/drawing/2014/main" id="{40349323-0787-4C90-AAD9-0B0697B0AA4F}"/>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096"/>
    <xdr:sp macro="" textlink="">
      <xdr:nvSpPr>
        <xdr:cNvPr id="2728" name="Text Box 9" hidden="1">
          <a:extLst>
            <a:ext uri="{FF2B5EF4-FFF2-40B4-BE49-F238E27FC236}">
              <a16:creationId xmlns:a16="http://schemas.microsoft.com/office/drawing/2014/main" id="{F2B3CDCE-FD24-419C-A11E-55DCFAC66751}"/>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096"/>
    <xdr:sp macro="" textlink="">
      <xdr:nvSpPr>
        <xdr:cNvPr id="2729" name="Text Box 9" hidden="1">
          <a:extLst>
            <a:ext uri="{FF2B5EF4-FFF2-40B4-BE49-F238E27FC236}">
              <a16:creationId xmlns:a16="http://schemas.microsoft.com/office/drawing/2014/main" id="{DC904173-66E9-40AB-A45E-0ACA60731B1A}"/>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596755" cy="145137"/>
    <xdr:sp macro="" textlink="">
      <xdr:nvSpPr>
        <xdr:cNvPr id="2730" name="Text Box 9" hidden="1">
          <a:extLst>
            <a:ext uri="{FF2B5EF4-FFF2-40B4-BE49-F238E27FC236}">
              <a16:creationId xmlns:a16="http://schemas.microsoft.com/office/drawing/2014/main" id="{CBD7D17C-05B8-4DCB-BF53-6A5EE3B5F5C9}"/>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731" name="Text Box 9" hidden="1">
          <a:extLst>
            <a:ext uri="{FF2B5EF4-FFF2-40B4-BE49-F238E27FC236}">
              <a16:creationId xmlns:a16="http://schemas.microsoft.com/office/drawing/2014/main" id="{7AA3CABF-FF90-45E7-BCC0-524CE21F84CB}"/>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5272" cy="290071"/>
    <xdr:sp macro="" textlink="">
      <xdr:nvSpPr>
        <xdr:cNvPr id="2732" name="Text Box 9" hidden="1">
          <a:extLst>
            <a:ext uri="{FF2B5EF4-FFF2-40B4-BE49-F238E27FC236}">
              <a16:creationId xmlns:a16="http://schemas.microsoft.com/office/drawing/2014/main" id="{3B0B0290-4198-47CA-95D1-1861FC99D0A4}"/>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7211" cy="180181"/>
    <xdr:sp macro="" textlink="">
      <xdr:nvSpPr>
        <xdr:cNvPr id="2733" name="Text Box 9" hidden="1">
          <a:extLst>
            <a:ext uri="{FF2B5EF4-FFF2-40B4-BE49-F238E27FC236}">
              <a16:creationId xmlns:a16="http://schemas.microsoft.com/office/drawing/2014/main" id="{85687693-8C8F-41F0-8AA8-63563C31D328}"/>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7211" cy="181772"/>
    <xdr:sp macro="" textlink="">
      <xdr:nvSpPr>
        <xdr:cNvPr id="2734" name="Text Box 9" hidden="1">
          <a:extLst>
            <a:ext uri="{FF2B5EF4-FFF2-40B4-BE49-F238E27FC236}">
              <a16:creationId xmlns:a16="http://schemas.microsoft.com/office/drawing/2014/main" id="{7D466E68-3AEB-429B-BFD5-15AD7C00F9F6}"/>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285665"/>
    <xdr:sp macro="" textlink="">
      <xdr:nvSpPr>
        <xdr:cNvPr id="2735" name="Text Box 9" hidden="1">
          <a:extLst>
            <a:ext uri="{FF2B5EF4-FFF2-40B4-BE49-F238E27FC236}">
              <a16:creationId xmlns:a16="http://schemas.microsoft.com/office/drawing/2014/main" id="{70563EBC-6086-47A9-BE9C-2FD2C22EF72C}"/>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400304"/>
    <xdr:sp macro="" textlink="">
      <xdr:nvSpPr>
        <xdr:cNvPr id="2736" name="Text Box 9" hidden="1">
          <a:extLst>
            <a:ext uri="{FF2B5EF4-FFF2-40B4-BE49-F238E27FC236}">
              <a16:creationId xmlns:a16="http://schemas.microsoft.com/office/drawing/2014/main" id="{C01B84C3-E867-4F12-9893-CB529B3827D6}"/>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737" name="Text Box 9" hidden="1">
          <a:extLst>
            <a:ext uri="{FF2B5EF4-FFF2-40B4-BE49-F238E27FC236}">
              <a16:creationId xmlns:a16="http://schemas.microsoft.com/office/drawing/2014/main" id="{EC7CD03F-8753-49B6-AF9B-B6B154455ED0}"/>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738" name="Text Box 9" hidden="1">
          <a:extLst>
            <a:ext uri="{FF2B5EF4-FFF2-40B4-BE49-F238E27FC236}">
              <a16:creationId xmlns:a16="http://schemas.microsoft.com/office/drawing/2014/main" id="{A6122400-36D9-4C20-9947-0EF4F5035531}"/>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739" name="Text Box 9" hidden="1">
          <a:extLst>
            <a:ext uri="{FF2B5EF4-FFF2-40B4-BE49-F238E27FC236}">
              <a16:creationId xmlns:a16="http://schemas.microsoft.com/office/drawing/2014/main" id="{6A122B42-593D-470E-83F1-E234AFA98D30}"/>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740" name="Text Box 9" hidden="1">
          <a:extLst>
            <a:ext uri="{FF2B5EF4-FFF2-40B4-BE49-F238E27FC236}">
              <a16:creationId xmlns:a16="http://schemas.microsoft.com/office/drawing/2014/main" id="{F6CEC6BC-CD52-44A1-9474-795DC4D9C23B}"/>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741" name="Text Box 9" hidden="1">
          <a:extLst>
            <a:ext uri="{FF2B5EF4-FFF2-40B4-BE49-F238E27FC236}">
              <a16:creationId xmlns:a16="http://schemas.microsoft.com/office/drawing/2014/main" id="{9E80D829-25E6-407A-9BC1-0C8FB8C052DC}"/>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5272" cy="290071"/>
    <xdr:sp macro="" textlink="">
      <xdr:nvSpPr>
        <xdr:cNvPr id="2742" name="Text Box 9" hidden="1">
          <a:extLst>
            <a:ext uri="{FF2B5EF4-FFF2-40B4-BE49-F238E27FC236}">
              <a16:creationId xmlns:a16="http://schemas.microsoft.com/office/drawing/2014/main" id="{298BF5AB-B4D8-4B82-B564-0E57CCAD8358}"/>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285665"/>
    <xdr:sp macro="" textlink="">
      <xdr:nvSpPr>
        <xdr:cNvPr id="2743" name="Text Box 9" hidden="1">
          <a:extLst>
            <a:ext uri="{FF2B5EF4-FFF2-40B4-BE49-F238E27FC236}">
              <a16:creationId xmlns:a16="http://schemas.microsoft.com/office/drawing/2014/main" id="{A0774F4D-1BA7-4439-BED9-8921A2BCBADE}"/>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400304"/>
    <xdr:sp macro="" textlink="">
      <xdr:nvSpPr>
        <xdr:cNvPr id="2744" name="Text Box 9" hidden="1">
          <a:extLst>
            <a:ext uri="{FF2B5EF4-FFF2-40B4-BE49-F238E27FC236}">
              <a16:creationId xmlns:a16="http://schemas.microsoft.com/office/drawing/2014/main" id="{D05462A7-AF14-4705-A185-A43715B43D5B}"/>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745" name="Text Box 9" hidden="1">
          <a:extLst>
            <a:ext uri="{FF2B5EF4-FFF2-40B4-BE49-F238E27FC236}">
              <a16:creationId xmlns:a16="http://schemas.microsoft.com/office/drawing/2014/main" id="{85FEBDCC-3371-4642-A9B9-16A457C358EA}"/>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746" name="Text Box 9" hidden="1">
          <a:extLst>
            <a:ext uri="{FF2B5EF4-FFF2-40B4-BE49-F238E27FC236}">
              <a16:creationId xmlns:a16="http://schemas.microsoft.com/office/drawing/2014/main" id="{0EDC44AC-EEC3-4146-83C7-8FA66728218A}"/>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747" name="Text Box 9" hidden="1">
          <a:extLst>
            <a:ext uri="{FF2B5EF4-FFF2-40B4-BE49-F238E27FC236}">
              <a16:creationId xmlns:a16="http://schemas.microsoft.com/office/drawing/2014/main" id="{2DB6C461-C282-41A7-A07C-4144E7D5F8B9}"/>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748" name="Text Box 9" hidden="1">
          <a:extLst>
            <a:ext uri="{FF2B5EF4-FFF2-40B4-BE49-F238E27FC236}">
              <a16:creationId xmlns:a16="http://schemas.microsoft.com/office/drawing/2014/main" id="{456348CC-A648-48B2-B38E-62B616C40D98}"/>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749" name="Text Box 9" hidden="1">
          <a:extLst>
            <a:ext uri="{FF2B5EF4-FFF2-40B4-BE49-F238E27FC236}">
              <a16:creationId xmlns:a16="http://schemas.microsoft.com/office/drawing/2014/main" id="{9D07B102-B536-42B5-A73E-85488C5A693F}"/>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5272" cy="290071"/>
    <xdr:sp macro="" textlink="">
      <xdr:nvSpPr>
        <xdr:cNvPr id="2750" name="Text Box 9" hidden="1">
          <a:extLst>
            <a:ext uri="{FF2B5EF4-FFF2-40B4-BE49-F238E27FC236}">
              <a16:creationId xmlns:a16="http://schemas.microsoft.com/office/drawing/2014/main" id="{CDBE244F-47AB-4925-9A31-B3198231F697}"/>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285665"/>
    <xdr:sp macro="" textlink="">
      <xdr:nvSpPr>
        <xdr:cNvPr id="2751" name="Text Box 9" hidden="1">
          <a:extLst>
            <a:ext uri="{FF2B5EF4-FFF2-40B4-BE49-F238E27FC236}">
              <a16:creationId xmlns:a16="http://schemas.microsoft.com/office/drawing/2014/main" id="{C96E1BF9-6F5F-46C2-9763-9C026800FA59}"/>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400304"/>
    <xdr:sp macro="" textlink="">
      <xdr:nvSpPr>
        <xdr:cNvPr id="2752" name="Text Box 9" hidden="1">
          <a:extLst>
            <a:ext uri="{FF2B5EF4-FFF2-40B4-BE49-F238E27FC236}">
              <a16:creationId xmlns:a16="http://schemas.microsoft.com/office/drawing/2014/main" id="{20020540-B151-4077-A2D0-301AEA1AEDF3}"/>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753" name="Text Box 9" hidden="1">
          <a:extLst>
            <a:ext uri="{FF2B5EF4-FFF2-40B4-BE49-F238E27FC236}">
              <a16:creationId xmlns:a16="http://schemas.microsoft.com/office/drawing/2014/main" id="{22D582AD-1E39-4603-87F6-553DEB5DDB7C}"/>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754" name="Text Box 9" hidden="1">
          <a:extLst>
            <a:ext uri="{FF2B5EF4-FFF2-40B4-BE49-F238E27FC236}">
              <a16:creationId xmlns:a16="http://schemas.microsoft.com/office/drawing/2014/main" id="{53742A77-5067-4B54-92C8-75F4305BFB86}"/>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294544"/>
    <xdr:sp macro="" textlink="">
      <xdr:nvSpPr>
        <xdr:cNvPr id="2755" name="Text Box 9" hidden="1">
          <a:extLst>
            <a:ext uri="{FF2B5EF4-FFF2-40B4-BE49-F238E27FC236}">
              <a16:creationId xmlns:a16="http://schemas.microsoft.com/office/drawing/2014/main" id="{53072278-CC68-4554-B241-4BA6F5E04475}"/>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96838" cy="404662"/>
    <xdr:sp macro="" textlink="">
      <xdr:nvSpPr>
        <xdr:cNvPr id="2756" name="Text Box 9" hidden="1">
          <a:extLst>
            <a:ext uri="{FF2B5EF4-FFF2-40B4-BE49-F238E27FC236}">
              <a16:creationId xmlns:a16="http://schemas.microsoft.com/office/drawing/2014/main" id="{804FCFA5-89B0-4848-BE4E-EB3E475249FB}"/>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75546" cy="406891"/>
    <xdr:sp macro="" textlink="">
      <xdr:nvSpPr>
        <xdr:cNvPr id="2757" name="Text Box 9" hidden="1">
          <a:extLst>
            <a:ext uri="{FF2B5EF4-FFF2-40B4-BE49-F238E27FC236}">
              <a16:creationId xmlns:a16="http://schemas.microsoft.com/office/drawing/2014/main" id="{35DAC064-8A62-4B1A-B385-E1FD6B57E0C4}"/>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5272" cy="290071"/>
    <xdr:sp macro="" textlink="">
      <xdr:nvSpPr>
        <xdr:cNvPr id="2758" name="Text Box 9" hidden="1">
          <a:extLst>
            <a:ext uri="{FF2B5EF4-FFF2-40B4-BE49-F238E27FC236}">
              <a16:creationId xmlns:a16="http://schemas.microsoft.com/office/drawing/2014/main" id="{8272EFDA-7802-40B7-9B7D-A63F95AC9C29}"/>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285665"/>
    <xdr:sp macro="" textlink="">
      <xdr:nvSpPr>
        <xdr:cNvPr id="2759" name="Text Box 9" hidden="1">
          <a:extLst>
            <a:ext uri="{FF2B5EF4-FFF2-40B4-BE49-F238E27FC236}">
              <a16:creationId xmlns:a16="http://schemas.microsoft.com/office/drawing/2014/main" id="{A48AA6B3-9576-4447-82CD-5697FC1C1812}"/>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136</xdr:row>
      <xdr:rowOff>0</xdr:rowOff>
    </xdr:from>
    <xdr:ext cx="84309" cy="400304"/>
    <xdr:sp macro="" textlink="">
      <xdr:nvSpPr>
        <xdr:cNvPr id="2760" name="Text Box 9" hidden="1">
          <a:extLst>
            <a:ext uri="{FF2B5EF4-FFF2-40B4-BE49-F238E27FC236}">
              <a16:creationId xmlns:a16="http://schemas.microsoft.com/office/drawing/2014/main" id="{32B07919-4162-4666-B49D-7D74E7FC51EC}"/>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88065" cy="375825"/>
    <xdr:sp macro="" textlink="">
      <xdr:nvSpPr>
        <xdr:cNvPr id="2761" name="Text Box 9" hidden="1">
          <a:extLst>
            <a:ext uri="{FF2B5EF4-FFF2-40B4-BE49-F238E27FC236}">
              <a16:creationId xmlns:a16="http://schemas.microsoft.com/office/drawing/2014/main" id="{1E578F5C-57C7-4838-BF8F-8D69ACB87131}"/>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136</xdr:row>
      <xdr:rowOff>0</xdr:rowOff>
    </xdr:from>
    <xdr:ext cx="91191" cy="267754"/>
    <xdr:sp macro="" textlink="">
      <xdr:nvSpPr>
        <xdr:cNvPr id="2762" name="Text Box 9" hidden="1">
          <a:extLst>
            <a:ext uri="{FF2B5EF4-FFF2-40B4-BE49-F238E27FC236}">
              <a16:creationId xmlns:a16="http://schemas.microsoft.com/office/drawing/2014/main" id="{9588E83B-9458-4987-95A3-C651959BFD58}"/>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763" name="Text Box 9" hidden="1">
          <a:extLst>
            <a:ext uri="{FF2B5EF4-FFF2-40B4-BE49-F238E27FC236}">
              <a16:creationId xmlns:a16="http://schemas.microsoft.com/office/drawing/2014/main" id="{575E8E96-5B81-4928-AFA7-9CA25182B07C}"/>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764" name="Text Box 9" hidden="1">
          <a:extLst>
            <a:ext uri="{FF2B5EF4-FFF2-40B4-BE49-F238E27FC236}">
              <a16:creationId xmlns:a16="http://schemas.microsoft.com/office/drawing/2014/main" id="{98BF93CD-D7A0-4D87-A411-01C7FADA7A65}"/>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765" name="Text Box 9" hidden="1">
          <a:extLst>
            <a:ext uri="{FF2B5EF4-FFF2-40B4-BE49-F238E27FC236}">
              <a16:creationId xmlns:a16="http://schemas.microsoft.com/office/drawing/2014/main" id="{F6336736-43AC-4BEE-89CC-F72CA66C8B3C}"/>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43718" cy="290071"/>
    <xdr:sp macro="" textlink="">
      <xdr:nvSpPr>
        <xdr:cNvPr id="2766" name="Text Box 9" hidden="1">
          <a:extLst>
            <a:ext uri="{FF2B5EF4-FFF2-40B4-BE49-F238E27FC236}">
              <a16:creationId xmlns:a16="http://schemas.microsoft.com/office/drawing/2014/main" id="{D39DA02D-5F7B-41FC-A179-6FE9EE3B1821}"/>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3983" cy="271708"/>
    <xdr:sp macro="" textlink="">
      <xdr:nvSpPr>
        <xdr:cNvPr id="2767" name="Text Box 9" hidden="1">
          <a:extLst>
            <a:ext uri="{FF2B5EF4-FFF2-40B4-BE49-F238E27FC236}">
              <a16:creationId xmlns:a16="http://schemas.microsoft.com/office/drawing/2014/main" id="{32D3C0A7-C010-4963-8E50-A5212BA9B520}"/>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375918"/>
    <xdr:sp macro="" textlink="">
      <xdr:nvSpPr>
        <xdr:cNvPr id="2768" name="Text Box 9" hidden="1">
          <a:extLst>
            <a:ext uri="{FF2B5EF4-FFF2-40B4-BE49-F238E27FC236}">
              <a16:creationId xmlns:a16="http://schemas.microsoft.com/office/drawing/2014/main" id="{645BC0FE-FA72-4DF6-A91F-D0DF13F9DFE8}"/>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769" name="Text Box 9" hidden="1">
          <a:extLst>
            <a:ext uri="{FF2B5EF4-FFF2-40B4-BE49-F238E27FC236}">
              <a16:creationId xmlns:a16="http://schemas.microsoft.com/office/drawing/2014/main" id="{5DAD1F7B-4807-490A-902C-05BBEF445CD8}"/>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770" name="Text Box 9" hidden="1">
          <a:extLst>
            <a:ext uri="{FF2B5EF4-FFF2-40B4-BE49-F238E27FC236}">
              <a16:creationId xmlns:a16="http://schemas.microsoft.com/office/drawing/2014/main" id="{E7AAA33E-6BEC-42D0-8D63-6BF76768ADF5}"/>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7211" cy="222619"/>
    <xdr:sp macro="" textlink="">
      <xdr:nvSpPr>
        <xdr:cNvPr id="2771" name="Text Box 9" hidden="1">
          <a:extLst>
            <a:ext uri="{FF2B5EF4-FFF2-40B4-BE49-F238E27FC236}">
              <a16:creationId xmlns:a16="http://schemas.microsoft.com/office/drawing/2014/main" id="{CFEC7C85-6ABF-469B-A2FD-EA6A3503725A}"/>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81538"/>
    <xdr:sp macro="" textlink="">
      <xdr:nvSpPr>
        <xdr:cNvPr id="2772" name="Text Box 9" hidden="1">
          <a:extLst>
            <a:ext uri="{FF2B5EF4-FFF2-40B4-BE49-F238E27FC236}">
              <a16:creationId xmlns:a16="http://schemas.microsoft.com/office/drawing/2014/main" id="{020E5CE1-2F6D-4E34-893A-18FB8D0DA772}"/>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81538"/>
    <xdr:sp macro="" textlink="">
      <xdr:nvSpPr>
        <xdr:cNvPr id="2773" name="Text Box 9" hidden="1">
          <a:extLst>
            <a:ext uri="{FF2B5EF4-FFF2-40B4-BE49-F238E27FC236}">
              <a16:creationId xmlns:a16="http://schemas.microsoft.com/office/drawing/2014/main" id="{2CF1839E-3742-429D-971A-4C515A2A0CB2}"/>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81591"/>
    <xdr:sp macro="" textlink="">
      <xdr:nvSpPr>
        <xdr:cNvPr id="2774" name="Text Box 9" hidden="1">
          <a:extLst>
            <a:ext uri="{FF2B5EF4-FFF2-40B4-BE49-F238E27FC236}">
              <a16:creationId xmlns:a16="http://schemas.microsoft.com/office/drawing/2014/main" id="{46011DF4-92E1-400E-8506-C2A431B627D2}"/>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775" name="Text Box 9" hidden="1">
          <a:extLst>
            <a:ext uri="{FF2B5EF4-FFF2-40B4-BE49-F238E27FC236}">
              <a16:creationId xmlns:a16="http://schemas.microsoft.com/office/drawing/2014/main" id="{B5D41E82-CE6B-463D-B257-D6A4E004903C}"/>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776" name="Text Box 9" hidden="1">
          <a:extLst>
            <a:ext uri="{FF2B5EF4-FFF2-40B4-BE49-F238E27FC236}">
              <a16:creationId xmlns:a16="http://schemas.microsoft.com/office/drawing/2014/main" id="{4F914377-B26B-49B4-AC75-B52D874EC7E0}"/>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81538"/>
    <xdr:sp macro="" textlink="">
      <xdr:nvSpPr>
        <xdr:cNvPr id="2777" name="Text Box 9" hidden="1">
          <a:extLst>
            <a:ext uri="{FF2B5EF4-FFF2-40B4-BE49-F238E27FC236}">
              <a16:creationId xmlns:a16="http://schemas.microsoft.com/office/drawing/2014/main" id="{D6FE4CC9-4A0A-4BF5-B43B-EAD124A4C632}"/>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81538"/>
    <xdr:sp macro="" textlink="">
      <xdr:nvSpPr>
        <xdr:cNvPr id="2778" name="Text Box 9" hidden="1">
          <a:extLst>
            <a:ext uri="{FF2B5EF4-FFF2-40B4-BE49-F238E27FC236}">
              <a16:creationId xmlns:a16="http://schemas.microsoft.com/office/drawing/2014/main" id="{AFE88EAA-6192-4E21-84F0-16FB4D329BE8}"/>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81591"/>
    <xdr:sp macro="" textlink="">
      <xdr:nvSpPr>
        <xdr:cNvPr id="2779" name="Text Box 9" hidden="1">
          <a:extLst>
            <a:ext uri="{FF2B5EF4-FFF2-40B4-BE49-F238E27FC236}">
              <a16:creationId xmlns:a16="http://schemas.microsoft.com/office/drawing/2014/main" id="{4DAE3246-CA0B-4A21-AA1F-78047F8B5EFB}"/>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780" name="Text Box 9" hidden="1">
          <a:extLst>
            <a:ext uri="{FF2B5EF4-FFF2-40B4-BE49-F238E27FC236}">
              <a16:creationId xmlns:a16="http://schemas.microsoft.com/office/drawing/2014/main" id="{628DE062-03A7-4BC1-B4BE-DBF3DD22291E}"/>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43718" cy="290071"/>
    <xdr:sp macro="" textlink="">
      <xdr:nvSpPr>
        <xdr:cNvPr id="2781" name="Text Box 9" hidden="1">
          <a:extLst>
            <a:ext uri="{FF2B5EF4-FFF2-40B4-BE49-F238E27FC236}">
              <a16:creationId xmlns:a16="http://schemas.microsoft.com/office/drawing/2014/main" id="{806677BA-0A3D-461F-80E2-77AEE747CE0F}"/>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7211" cy="222619"/>
    <xdr:sp macro="" textlink="">
      <xdr:nvSpPr>
        <xdr:cNvPr id="2782" name="Text Box 9" hidden="1">
          <a:extLst>
            <a:ext uri="{FF2B5EF4-FFF2-40B4-BE49-F238E27FC236}">
              <a16:creationId xmlns:a16="http://schemas.microsoft.com/office/drawing/2014/main" id="{38644990-117D-41CC-8FB8-7A782EF241B2}"/>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7211" cy="211579"/>
    <xdr:sp macro="" textlink="">
      <xdr:nvSpPr>
        <xdr:cNvPr id="2783" name="Text Box 9" hidden="1">
          <a:extLst>
            <a:ext uri="{FF2B5EF4-FFF2-40B4-BE49-F238E27FC236}">
              <a16:creationId xmlns:a16="http://schemas.microsoft.com/office/drawing/2014/main" id="{AD6D2725-091E-409C-A71A-B4F110A646EA}"/>
            </a:ext>
          </a:extLst>
        </xdr:cNvPr>
        <xdr:cNvSpPr txBox="1">
          <a:spLocks noChangeArrowheads="1"/>
        </xdr:cNvSpPr>
      </xdr:nvSpPr>
      <xdr:spPr bwMode="auto">
        <a:xfrm>
          <a:off x="7735888" y="110688438"/>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3983" cy="271708"/>
    <xdr:sp macro="" textlink="">
      <xdr:nvSpPr>
        <xdr:cNvPr id="2784" name="Text Box 9" hidden="1">
          <a:extLst>
            <a:ext uri="{FF2B5EF4-FFF2-40B4-BE49-F238E27FC236}">
              <a16:creationId xmlns:a16="http://schemas.microsoft.com/office/drawing/2014/main" id="{C0FB2C95-78FF-447A-B918-5F58D3D696F2}"/>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375918"/>
    <xdr:sp macro="" textlink="">
      <xdr:nvSpPr>
        <xdr:cNvPr id="2785" name="Text Box 9" hidden="1">
          <a:extLst>
            <a:ext uri="{FF2B5EF4-FFF2-40B4-BE49-F238E27FC236}">
              <a16:creationId xmlns:a16="http://schemas.microsoft.com/office/drawing/2014/main" id="{3634DD50-097A-4717-8CDF-117F724948EF}"/>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786" name="Text Box 9" hidden="1">
          <a:extLst>
            <a:ext uri="{FF2B5EF4-FFF2-40B4-BE49-F238E27FC236}">
              <a16:creationId xmlns:a16="http://schemas.microsoft.com/office/drawing/2014/main" id="{C6555D92-4AF6-43ED-A142-E5599C974D33}"/>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787" name="Text Box 9" hidden="1">
          <a:extLst>
            <a:ext uri="{FF2B5EF4-FFF2-40B4-BE49-F238E27FC236}">
              <a16:creationId xmlns:a16="http://schemas.microsoft.com/office/drawing/2014/main" id="{BDA22FF7-7B4C-4161-8091-30511F7CC9D1}"/>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7211" cy="180181"/>
    <xdr:sp macro="" textlink="">
      <xdr:nvSpPr>
        <xdr:cNvPr id="2788" name="Text Box 9" hidden="1">
          <a:extLst>
            <a:ext uri="{FF2B5EF4-FFF2-40B4-BE49-F238E27FC236}">
              <a16:creationId xmlns:a16="http://schemas.microsoft.com/office/drawing/2014/main" id="{3EA27ECA-34C5-4475-A591-A496C47F6ADD}"/>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096"/>
    <xdr:sp macro="" textlink="">
      <xdr:nvSpPr>
        <xdr:cNvPr id="2789" name="Text Box 9" hidden="1">
          <a:extLst>
            <a:ext uri="{FF2B5EF4-FFF2-40B4-BE49-F238E27FC236}">
              <a16:creationId xmlns:a16="http://schemas.microsoft.com/office/drawing/2014/main" id="{679D8519-CDA2-47A4-8EA7-34420087506B}"/>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096"/>
    <xdr:sp macro="" textlink="">
      <xdr:nvSpPr>
        <xdr:cNvPr id="2790" name="Text Box 9" hidden="1">
          <a:extLst>
            <a:ext uri="{FF2B5EF4-FFF2-40B4-BE49-F238E27FC236}">
              <a16:creationId xmlns:a16="http://schemas.microsoft.com/office/drawing/2014/main" id="{A9DE3F48-F46F-442F-87A7-7B8ABB01E6D7}"/>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137"/>
    <xdr:sp macro="" textlink="">
      <xdr:nvSpPr>
        <xdr:cNvPr id="2791" name="Text Box 9" hidden="1">
          <a:extLst>
            <a:ext uri="{FF2B5EF4-FFF2-40B4-BE49-F238E27FC236}">
              <a16:creationId xmlns:a16="http://schemas.microsoft.com/office/drawing/2014/main" id="{0995BD8D-AA89-410D-906F-4350C731FC82}"/>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792" name="Text Box 9" hidden="1">
          <a:extLst>
            <a:ext uri="{FF2B5EF4-FFF2-40B4-BE49-F238E27FC236}">
              <a16:creationId xmlns:a16="http://schemas.microsoft.com/office/drawing/2014/main" id="{8C4C108C-F0DA-4BBC-9E7C-BD73CBEB2F7A}"/>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793" name="Text Box 9" hidden="1">
          <a:extLst>
            <a:ext uri="{FF2B5EF4-FFF2-40B4-BE49-F238E27FC236}">
              <a16:creationId xmlns:a16="http://schemas.microsoft.com/office/drawing/2014/main" id="{C4A0DE98-9E53-468E-81F5-B409FC68FB1C}"/>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096"/>
    <xdr:sp macro="" textlink="">
      <xdr:nvSpPr>
        <xdr:cNvPr id="2794" name="Text Box 9" hidden="1">
          <a:extLst>
            <a:ext uri="{FF2B5EF4-FFF2-40B4-BE49-F238E27FC236}">
              <a16:creationId xmlns:a16="http://schemas.microsoft.com/office/drawing/2014/main" id="{3EB726E7-9D27-4B75-97D2-85ACDCE382D5}"/>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096"/>
    <xdr:sp macro="" textlink="">
      <xdr:nvSpPr>
        <xdr:cNvPr id="2795" name="Text Box 9" hidden="1">
          <a:extLst>
            <a:ext uri="{FF2B5EF4-FFF2-40B4-BE49-F238E27FC236}">
              <a16:creationId xmlns:a16="http://schemas.microsoft.com/office/drawing/2014/main" id="{72094D25-D791-4F68-B257-73B8CCA64068}"/>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137"/>
    <xdr:sp macro="" textlink="">
      <xdr:nvSpPr>
        <xdr:cNvPr id="2796" name="Text Box 9" hidden="1">
          <a:extLst>
            <a:ext uri="{FF2B5EF4-FFF2-40B4-BE49-F238E27FC236}">
              <a16:creationId xmlns:a16="http://schemas.microsoft.com/office/drawing/2014/main" id="{3E82AAF5-0E10-47AF-90F3-C6F3517C33FA}"/>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797" name="Text Box 9" hidden="1">
          <a:extLst>
            <a:ext uri="{FF2B5EF4-FFF2-40B4-BE49-F238E27FC236}">
              <a16:creationId xmlns:a16="http://schemas.microsoft.com/office/drawing/2014/main" id="{699789AE-3ED0-4F0E-AA4F-9ABC8E2126B7}"/>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5272" cy="290071"/>
    <xdr:sp macro="" textlink="">
      <xdr:nvSpPr>
        <xdr:cNvPr id="2798" name="Text Box 9" hidden="1">
          <a:extLst>
            <a:ext uri="{FF2B5EF4-FFF2-40B4-BE49-F238E27FC236}">
              <a16:creationId xmlns:a16="http://schemas.microsoft.com/office/drawing/2014/main" id="{F4ABECED-8E41-4752-8AF9-F0E177F6FCD6}"/>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7211" cy="180181"/>
    <xdr:sp macro="" textlink="">
      <xdr:nvSpPr>
        <xdr:cNvPr id="2799" name="Text Box 9" hidden="1">
          <a:extLst>
            <a:ext uri="{FF2B5EF4-FFF2-40B4-BE49-F238E27FC236}">
              <a16:creationId xmlns:a16="http://schemas.microsoft.com/office/drawing/2014/main" id="{7EF05E83-4587-41E8-9361-398CFB38F9C5}"/>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7211" cy="181772"/>
    <xdr:sp macro="" textlink="">
      <xdr:nvSpPr>
        <xdr:cNvPr id="2800" name="Text Box 9" hidden="1">
          <a:extLst>
            <a:ext uri="{FF2B5EF4-FFF2-40B4-BE49-F238E27FC236}">
              <a16:creationId xmlns:a16="http://schemas.microsoft.com/office/drawing/2014/main" id="{E5102AF2-2E24-4094-A7D3-BCD8954D465E}"/>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285665"/>
    <xdr:sp macro="" textlink="">
      <xdr:nvSpPr>
        <xdr:cNvPr id="2801" name="Text Box 9" hidden="1">
          <a:extLst>
            <a:ext uri="{FF2B5EF4-FFF2-40B4-BE49-F238E27FC236}">
              <a16:creationId xmlns:a16="http://schemas.microsoft.com/office/drawing/2014/main" id="{125D9B38-CB5C-4AEB-8104-4D99291BBB24}"/>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400304"/>
    <xdr:sp macro="" textlink="">
      <xdr:nvSpPr>
        <xdr:cNvPr id="2802" name="Text Box 9" hidden="1">
          <a:extLst>
            <a:ext uri="{FF2B5EF4-FFF2-40B4-BE49-F238E27FC236}">
              <a16:creationId xmlns:a16="http://schemas.microsoft.com/office/drawing/2014/main" id="{E3F6E01B-4605-45A5-8AC5-4858E0D9EF3F}"/>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803" name="Text Box 9" hidden="1">
          <a:extLst>
            <a:ext uri="{FF2B5EF4-FFF2-40B4-BE49-F238E27FC236}">
              <a16:creationId xmlns:a16="http://schemas.microsoft.com/office/drawing/2014/main" id="{649D41E1-EB8D-4FCB-8309-2078F50F3E49}"/>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804" name="Text Box 9" hidden="1">
          <a:extLst>
            <a:ext uri="{FF2B5EF4-FFF2-40B4-BE49-F238E27FC236}">
              <a16:creationId xmlns:a16="http://schemas.microsoft.com/office/drawing/2014/main" id="{7B0F3986-9872-4472-8DCE-B0AC7A48AE4C}"/>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805" name="Text Box 9" hidden="1">
          <a:extLst>
            <a:ext uri="{FF2B5EF4-FFF2-40B4-BE49-F238E27FC236}">
              <a16:creationId xmlns:a16="http://schemas.microsoft.com/office/drawing/2014/main" id="{E232A52B-14A5-42D0-80DA-A4DF79B3AA96}"/>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806" name="Text Box 9" hidden="1">
          <a:extLst>
            <a:ext uri="{FF2B5EF4-FFF2-40B4-BE49-F238E27FC236}">
              <a16:creationId xmlns:a16="http://schemas.microsoft.com/office/drawing/2014/main" id="{BD3DBE3B-2266-4F7A-A57A-1D878F40E076}"/>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807" name="Text Box 9" hidden="1">
          <a:extLst>
            <a:ext uri="{FF2B5EF4-FFF2-40B4-BE49-F238E27FC236}">
              <a16:creationId xmlns:a16="http://schemas.microsoft.com/office/drawing/2014/main" id="{D6143127-78C1-41D5-B6B6-182E1B9B0EF5}"/>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43718" cy="290071"/>
    <xdr:sp macro="" textlink="">
      <xdr:nvSpPr>
        <xdr:cNvPr id="2808" name="Text Box 9" hidden="1">
          <a:extLst>
            <a:ext uri="{FF2B5EF4-FFF2-40B4-BE49-F238E27FC236}">
              <a16:creationId xmlns:a16="http://schemas.microsoft.com/office/drawing/2014/main" id="{D9BC2A40-05C2-4F59-A92C-46FFAF237808}"/>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3983" cy="271708"/>
    <xdr:sp macro="" textlink="">
      <xdr:nvSpPr>
        <xdr:cNvPr id="2809" name="Text Box 9" hidden="1">
          <a:extLst>
            <a:ext uri="{FF2B5EF4-FFF2-40B4-BE49-F238E27FC236}">
              <a16:creationId xmlns:a16="http://schemas.microsoft.com/office/drawing/2014/main" id="{84C1759E-29D8-4C7F-93CA-84235BB367E7}"/>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375918"/>
    <xdr:sp macro="" textlink="">
      <xdr:nvSpPr>
        <xdr:cNvPr id="2810" name="Text Box 9" hidden="1">
          <a:extLst>
            <a:ext uri="{FF2B5EF4-FFF2-40B4-BE49-F238E27FC236}">
              <a16:creationId xmlns:a16="http://schemas.microsoft.com/office/drawing/2014/main" id="{F0AFF015-FC23-4870-B22D-A9C039635CC2}"/>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811" name="Text Box 9" hidden="1">
          <a:extLst>
            <a:ext uri="{FF2B5EF4-FFF2-40B4-BE49-F238E27FC236}">
              <a16:creationId xmlns:a16="http://schemas.microsoft.com/office/drawing/2014/main" id="{C289ECBB-FCCA-44EF-A856-9DF91E9D9D20}"/>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812" name="Text Box 9" hidden="1">
          <a:extLst>
            <a:ext uri="{FF2B5EF4-FFF2-40B4-BE49-F238E27FC236}">
              <a16:creationId xmlns:a16="http://schemas.microsoft.com/office/drawing/2014/main" id="{682D81D5-3208-441B-A432-F9BF02CAAEA3}"/>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813" name="Text Box 9" hidden="1">
          <a:extLst>
            <a:ext uri="{FF2B5EF4-FFF2-40B4-BE49-F238E27FC236}">
              <a16:creationId xmlns:a16="http://schemas.microsoft.com/office/drawing/2014/main" id="{6C40F2F2-94C4-4237-A09F-CF3AADD2987A}"/>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814" name="Text Box 9" hidden="1">
          <a:extLst>
            <a:ext uri="{FF2B5EF4-FFF2-40B4-BE49-F238E27FC236}">
              <a16:creationId xmlns:a16="http://schemas.microsoft.com/office/drawing/2014/main" id="{8447D8C6-A929-4974-9651-99C8CDD8076F}"/>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815" name="Text Box 9" hidden="1">
          <a:extLst>
            <a:ext uri="{FF2B5EF4-FFF2-40B4-BE49-F238E27FC236}">
              <a16:creationId xmlns:a16="http://schemas.microsoft.com/office/drawing/2014/main" id="{FD462957-3B86-4A2D-AC58-3E188664D66F}"/>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5272" cy="290071"/>
    <xdr:sp macro="" textlink="">
      <xdr:nvSpPr>
        <xdr:cNvPr id="2816" name="Text Box 9" hidden="1">
          <a:extLst>
            <a:ext uri="{FF2B5EF4-FFF2-40B4-BE49-F238E27FC236}">
              <a16:creationId xmlns:a16="http://schemas.microsoft.com/office/drawing/2014/main" id="{43F3B5D1-30BD-440D-B24F-E3DFC5D0C2FE}"/>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285665"/>
    <xdr:sp macro="" textlink="">
      <xdr:nvSpPr>
        <xdr:cNvPr id="2817" name="Text Box 9" hidden="1">
          <a:extLst>
            <a:ext uri="{FF2B5EF4-FFF2-40B4-BE49-F238E27FC236}">
              <a16:creationId xmlns:a16="http://schemas.microsoft.com/office/drawing/2014/main" id="{00270396-4DA6-4488-BEBE-046B6515E1C0}"/>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400304"/>
    <xdr:sp macro="" textlink="">
      <xdr:nvSpPr>
        <xdr:cNvPr id="2818" name="Text Box 9" hidden="1">
          <a:extLst>
            <a:ext uri="{FF2B5EF4-FFF2-40B4-BE49-F238E27FC236}">
              <a16:creationId xmlns:a16="http://schemas.microsoft.com/office/drawing/2014/main" id="{BD132107-65C1-41E9-BAE1-59294970F952}"/>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819" name="Text Box 9" hidden="1">
          <a:extLst>
            <a:ext uri="{FF2B5EF4-FFF2-40B4-BE49-F238E27FC236}">
              <a16:creationId xmlns:a16="http://schemas.microsoft.com/office/drawing/2014/main" id="{8DB74F40-CCFC-4F2C-8F0A-7A6C8A0FE3D1}"/>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820" name="Text Box 9" hidden="1">
          <a:extLst>
            <a:ext uri="{FF2B5EF4-FFF2-40B4-BE49-F238E27FC236}">
              <a16:creationId xmlns:a16="http://schemas.microsoft.com/office/drawing/2014/main" id="{24972A23-E068-435F-9750-0D3236820A32}"/>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821" name="Text Box 9" hidden="1">
          <a:extLst>
            <a:ext uri="{FF2B5EF4-FFF2-40B4-BE49-F238E27FC236}">
              <a16:creationId xmlns:a16="http://schemas.microsoft.com/office/drawing/2014/main" id="{4AE5A8D4-3F2F-4CB1-A663-016A7E41D1A5}"/>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822" name="Text Box 9" hidden="1">
          <a:extLst>
            <a:ext uri="{FF2B5EF4-FFF2-40B4-BE49-F238E27FC236}">
              <a16:creationId xmlns:a16="http://schemas.microsoft.com/office/drawing/2014/main" id="{30C353DA-366A-46DC-B4BD-D3BDAA574D5D}"/>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823" name="Text Box 9" hidden="1">
          <a:extLst>
            <a:ext uri="{FF2B5EF4-FFF2-40B4-BE49-F238E27FC236}">
              <a16:creationId xmlns:a16="http://schemas.microsoft.com/office/drawing/2014/main" id="{66DB2DE8-81A1-496E-97B0-B5E91D0F149D}"/>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5272" cy="290071"/>
    <xdr:sp macro="" textlink="">
      <xdr:nvSpPr>
        <xdr:cNvPr id="2824" name="Text Box 9" hidden="1">
          <a:extLst>
            <a:ext uri="{FF2B5EF4-FFF2-40B4-BE49-F238E27FC236}">
              <a16:creationId xmlns:a16="http://schemas.microsoft.com/office/drawing/2014/main" id="{D165F2BF-CEF6-4742-8D9B-3CB8668F92D0}"/>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285665"/>
    <xdr:sp macro="" textlink="">
      <xdr:nvSpPr>
        <xdr:cNvPr id="2825" name="Text Box 9" hidden="1">
          <a:extLst>
            <a:ext uri="{FF2B5EF4-FFF2-40B4-BE49-F238E27FC236}">
              <a16:creationId xmlns:a16="http://schemas.microsoft.com/office/drawing/2014/main" id="{53E20215-019E-4E60-8693-F335E3D39BE1}"/>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400304"/>
    <xdr:sp macro="" textlink="">
      <xdr:nvSpPr>
        <xdr:cNvPr id="2826" name="Text Box 9" hidden="1">
          <a:extLst>
            <a:ext uri="{FF2B5EF4-FFF2-40B4-BE49-F238E27FC236}">
              <a16:creationId xmlns:a16="http://schemas.microsoft.com/office/drawing/2014/main" id="{88CEE5BA-F9E2-40E9-A74A-F9F9E9EA8798}"/>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827" name="Text Box 9" hidden="1">
          <a:extLst>
            <a:ext uri="{FF2B5EF4-FFF2-40B4-BE49-F238E27FC236}">
              <a16:creationId xmlns:a16="http://schemas.microsoft.com/office/drawing/2014/main" id="{AA59648D-01E1-481A-84CC-067E51EABEF3}"/>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828" name="Text Box 9" hidden="1">
          <a:extLst>
            <a:ext uri="{FF2B5EF4-FFF2-40B4-BE49-F238E27FC236}">
              <a16:creationId xmlns:a16="http://schemas.microsoft.com/office/drawing/2014/main" id="{B41C2626-92AA-4A1F-869B-B02150688CBE}"/>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829" name="Text Box 9" hidden="1">
          <a:extLst>
            <a:ext uri="{FF2B5EF4-FFF2-40B4-BE49-F238E27FC236}">
              <a16:creationId xmlns:a16="http://schemas.microsoft.com/office/drawing/2014/main" id="{8E05A5C9-61C1-4155-AF2E-623512D316CC}"/>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830" name="Text Box 9" hidden="1">
          <a:extLst>
            <a:ext uri="{FF2B5EF4-FFF2-40B4-BE49-F238E27FC236}">
              <a16:creationId xmlns:a16="http://schemas.microsoft.com/office/drawing/2014/main" id="{22FBAF13-943E-487A-8CE6-9841868FC563}"/>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831" name="Text Box 9" hidden="1">
          <a:extLst>
            <a:ext uri="{FF2B5EF4-FFF2-40B4-BE49-F238E27FC236}">
              <a16:creationId xmlns:a16="http://schemas.microsoft.com/office/drawing/2014/main" id="{C1361C0D-9781-4509-880E-88A59C5E4B1E}"/>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5272" cy="290071"/>
    <xdr:sp macro="" textlink="">
      <xdr:nvSpPr>
        <xdr:cNvPr id="2832" name="Text Box 9" hidden="1">
          <a:extLst>
            <a:ext uri="{FF2B5EF4-FFF2-40B4-BE49-F238E27FC236}">
              <a16:creationId xmlns:a16="http://schemas.microsoft.com/office/drawing/2014/main" id="{E891F201-7023-4E4B-AB3D-A42CE0D5B843}"/>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285665"/>
    <xdr:sp macro="" textlink="">
      <xdr:nvSpPr>
        <xdr:cNvPr id="2833" name="Text Box 9" hidden="1">
          <a:extLst>
            <a:ext uri="{FF2B5EF4-FFF2-40B4-BE49-F238E27FC236}">
              <a16:creationId xmlns:a16="http://schemas.microsoft.com/office/drawing/2014/main" id="{1035C44F-06D6-4120-B611-5CDD32030E33}"/>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400304"/>
    <xdr:sp macro="" textlink="">
      <xdr:nvSpPr>
        <xdr:cNvPr id="2834" name="Text Box 9" hidden="1">
          <a:extLst>
            <a:ext uri="{FF2B5EF4-FFF2-40B4-BE49-F238E27FC236}">
              <a16:creationId xmlns:a16="http://schemas.microsoft.com/office/drawing/2014/main" id="{4BC7C996-54CB-4FAC-B3D5-9CF90015AA32}"/>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835" name="Text Box 9" hidden="1">
          <a:extLst>
            <a:ext uri="{FF2B5EF4-FFF2-40B4-BE49-F238E27FC236}">
              <a16:creationId xmlns:a16="http://schemas.microsoft.com/office/drawing/2014/main" id="{E490C64A-439B-4536-94EB-F534A84B5280}"/>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836" name="Text Box 9" hidden="1">
          <a:extLst>
            <a:ext uri="{FF2B5EF4-FFF2-40B4-BE49-F238E27FC236}">
              <a16:creationId xmlns:a16="http://schemas.microsoft.com/office/drawing/2014/main" id="{DB836556-F2C7-45C4-ADE3-34088F5265D0}"/>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7211" cy="180181"/>
    <xdr:sp macro="" textlink="">
      <xdr:nvSpPr>
        <xdr:cNvPr id="2837" name="Text Box 9" hidden="1">
          <a:extLst>
            <a:ext uri="{FF2B5EF4-FFF2-40B4-BE49-F238E27FC236}">
              <a16:creationId xmlns:a16="http://schemas.microsoft.com/office/drawing/2014/main" id="{9C363192-5AD2-4863-975A-78F3D2CDFBE1}"/>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096"/>
    <xdr:sp macro="" textlink="">
      <xdr:nvSpPr>
        <xdr:cNvPr id="2838" name="Text Box 9" hidden="1">
          <a:extLst>
            <a:ext uri="{FF2B5EF4-FFF2-40B4-BE49-F238E27FC236}">
              <a16:creationId xmlns:a16="http://schemas.microsoft.com/office/drawing/2014/main" id="{3A31A3D0-E05D-4E6C-BF6F-AF8EFE20A72C}"/>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096"/>
    <xdr:sp macro="" textlink="">
      <xdr:nvSpPr>
        <xdr:cNvPr id="2839" name="Text Box 9" hidden="1">
          <a:extLst>
            <a:ext uri="{FF2B5EF4-FFF2-40B4-BE49-F238E27FC236}">
              <a16:creationId xmlns:a16="http://schemas.microsoft.com/office/drawing/2014/main" id="{C37C76F5-B22F-47FA-B4F0-78C2972A5E2E}"/>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137"/>
    <xdr:sp macro="" textlink="">
      <xdr:nvSpPr>
        <xdr:cNvPr id="2840" name="Text Box 9" hidden="1">
          <a:extLst>
            <a:ext uri="{FF2B5EF4-FFF2-40B4-BE49-F238E27FC236}">
              <a16:creationId xmlns:a16="http://schemas.microsoft.com/office/drawing/2014/main" id="{721DEA5D-1971-45CE-82E2-F99019A65623}"/>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841" name="Text Box 9" hidden="1">
          <a:extLst>
            <a:ext uri="{FF2B5EF4-FFF2-40B4-BE49-F238E27FC236}">
              <a16:creationId xmlns:a16="http://schemas.microsoft.com/office/drawing/2014/main" id="{3B6709D6-44FD-46D1-8923-CAC0753DEDD1}"/>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842" name="Text Box 9" hidden="1">
          <a:extLst>
            <a:ext uri="{FF2B5EF4-FFF2-40B4-BE49-F238E27FC236}">
              <a16:creationId xmlns:a16="http://schemas.microsoft.com/office/drawing/2014/main" id="{775B7320-F8AE-41D4-AE7F-3D5F67E227B6}"/>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096"/>
    <xdr:sp macro="" textlink="">
      <xdr:nvSpPr>
        <xdr:cNvPr id="2843" name="Text Box 9" hidden="1">
          <a:extLst>
            <a:ext uri="{FF2B5EF4-FFF2-40B4-BE49-F238E27FC236}">
              <a16:creationId xmlns:a16="http://schemas.microsoft.com/office/drawing/2014/main" id="{ECABD809-21CA-4BB3-96AC-C6BDB116A214}"/>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096"/>
    <xdr:sp macro="" textlink="">
      <xdr:nvSpPr>
        <xdr:cNvPr id="2844" name="Text Box 9" hidden="1">
          <a:extLst>
            <a:ext uri="{FF2B5EF4-FFF2-40B4-BE49-F238E27FC236}">
              <a16:creationId xmlns:a16="http://schemas.microsoft.com/office/drawing/2014/main" id="{59226C90-31D0-4FF5-BDFA-589E9167770E}"/>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596755" cy="145137"/>
    <xdr:sp macro="" textlink="">
      <xdr:nvSpPr>
        <xdr:cNvPr id="2845" name="Text Box 9" hidden="1">
          <a:extLst>
            <a:ext uri="{FF2B5EF4-FFF2-40B4-BE49-F238E27FC236}">
              <a16:creationId xmlns:a16="http://schemas.microsoft.com/office/drawing/2014/main" id="{087E5964-5DAC-4C69-A1A5-004116664550}"/>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846" name="Text Box 9" hidden="1">
          <a:extLst>
            <a:ext uri="{FF2B5EF4-FFF2-40B4-BE49-F238E27FC236}">
              <a16:creationId xmlns:a16="http://schemas.microsoft.com/office/drawing/2014/main" id="{39228736-CE96-4825-92F4-F1DC30722783}"/>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5272" cy="290071"/>
    <xdr:sp macro="" textlink="">
      <xdr:nvSpPr>
        <xdr:cNvPr id="2847" name="Text Box 9" hidden="1">
          <a:extLst>
            <a:ext uri="{FF2B5EF4-FFF2-40B4-BE49-F238E27FC236}">
              <a16:creationId xmlns:a16="http://schemas.microsoft.com/office/drawing/2014/main" id="{5F7BE0FA-0E88-42DE-A5E6-83182EB5229E}"/>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7211" cy="180181"/>
    <xdr:sp macro="" textlink="">
      <xdr:nvSpPr>
        <xdr:cNvPr id="2848" name="Text Box 9" hidden="1">
          <a:extLst>
            <a:ext uri="{FF2B5EF4-FFF2-40B4-BE49-F238E27FC236}">
              <a16:creationId xmlns:a16="http://schemas.microsoft.com/office/drawing/2014/main" id="{442E114D-2A47-46EA-B20C-5E16F2E29288}"/>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7211" cy="181772"/>
    <xdr:sp macro="" textlink="">
      <xdr:nvSpPr>
        <xdr:cNvPr id="2849" name="Text Box 9" hidden="1">
          <a:extLst>
            <a:ext uri="{FF2B5EF4-FFF2-40B4-BE49-F238E27FC236}">
              <a16:creationId xmlns:a16="http://schemas.microsoft.com/office/drawing/2014/main" id="{4626FF3E-9A1C-47D5-BDDB-D881C749FB4C}"/>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285665"/>
    <xdr:sp macro="" textlink="">
      <xdr:nvSpPr>
        <xdr:cNvPr id="2850" name="Text Box 9" hidden="1">
          <a:extLst>
            <a:ext uri="{FF2B5EF4-FFF2-40B4-BE49-F238E27FC236}">
              <a16:creationId xmlns:a16="http://schemas.microsoft.com/office/drawing/2014/main" id="{5CD8D1CB-2B63-40B2-BFED-17F3EAF2E367}"/>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400304"/>
    <xdr:sp macro="" textlink="">
      <xdr:nvSpPr>
        <xdr:cNvPr id="2851" name="Text Box 9" hidden="1">
          <a:extLst>
            <a:ext uri="{FF2B5EF4-FFF2-40B4-BE49-F238E27FC236}">
              <a16:creationId xmlns:a16="http://schemas.microsoft.com/office/drawing/2014/main" id="{CB1E7BB3-00D0-4867-9FEC-B0A1870CB879}"/>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852" name="Text Box 9" hidden="1">
          <a:extLst>
            <a:ext uri="{FF2B5EF4-FFF2-40B4-BE49-F238E27FC236}">
              <a16:creationId xmlns:a16="http://schemas.microsoft.com/office/drawing/2014/main" id="{E0179A77-10BB-4D04-95D3-627104D70678}"/>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853" name="Text Box 9" hidden="1">
          <a:extLst>
            <a:ext uri="{FF2B5EF4-FFF2-40B4-BE49-F238E27FC236}">
              <a16:creationId xmlns:a16="http://schemas.microsoft.com/office/drawing/2014/main" id="{780958E1-CF03-4CD6-91EC-70453B014AB3}"/>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854" name="Text Box 9" hidden="1">
          <a:extLst>
            <a:ext uri="{FF2B5EF4-FFF2-40B4-BE49-F238E27FC236}">
              <a16:creationId xmlns:a16="http://schemas.microsoft.com/office/drawing/2014/main" id="{2E367481-B962-48B9-B137-2783F3418435}"/>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855" name="Text Box 9" hidden="1">
          <a:extLst>
            <a:ext uri="{FF2B5EF4-FFF2-40B4-BE49-F238E27FC236}">
              <a16:creationId xmlns:a16="http://schemas.microsoft.com/office/drawing/2014/main" id="{603CBFE8-1DD0-4A6B-8B8E-F078ABCC5FCC}"/>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856" name="Text Box 9" hidden="1">
          <a:extLst>
            <a:ext uri="{FF2B5EF4-FFF2-40B4-BE49-F238E27FC236}">
              <a16:creationId xmlns:a16="http://schemas.microsoft.com/office/drawing/2014/main" id="{8A86B9FE-1CA4-4EA1-B35F-CA04571DD0FC}"/>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5272" cy="290071"/>
    <xdr:sp macro="" textlink="">
      <xdr:nvSpPr>
        <xdr:cNvPr id="2857" name="Text Box 9" hidden="1">
          <a:extLst>
            <a:ext uri="{FF2B5EF4-FFF2-40B4-BE49-F238E27FC236}">
              <a16:creationId xmlns:a16="http://schemas.microsoft.com/office/drawing/2014/main" id="{7F5ACE17-E5CA-4007-9832-0EEA76A6D366}"/>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285665"/>
    <xdr:sp macro="" textlink="">
      <xdr:nvSpPr>
        <xdr:cNvPr id="2858" name="Text Box 9" hidden="1">
          <a:extLst>
            <a:ext uri="{FF2B5EF4-FFF2-40B4-BE49-F238E27FC236}">
              <a16:creationId xmlns:a16="http://schemas.microsoft.com/office/drawing/2014/main" id="{94E7D037-AF45-45C4-B346-6A09B4BBFD4C}"/>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400304"/>
    <xdr:sp macro="" textlink="">
      <xdr:nvSpPr>
        <xdr:cNvPr id="2859" name="Text Box 9" hidden="1">
          <a:extLst>
            <a:ext uri="{FF2B5EF4-FFF2-40B4-BE49-F238E27FC236}">
              <a16:creationId xmlns:a16="http://schemas.microsoft.com/office/drawing/2014/main" id="{889EAC74-44E0-41ED-9C67-FF1F305CF217}"/>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860" name="Text Box 9" hidden="1">
          <a:extLst>
            <a:ext uri="{FF2B5EF4-FFF2-40B4-BE49-F238E27FC236}">
              <a16:creationId xmlns:a16="http://schemas.microsoft.com/office/drawing/2014/main" id="{29A87C24-11E7-4A81-9BC3-6EFEC5009638}"/>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861" name="Text Box 9" hidden="1">
          <a:extLst>
            <a:ext uri="{FF2B5EF4-FFF2-40B4-BE49-F238E27FC236}">
              <a16:creationId xmlns:a16="http://schemas.microsoft.com/office/drawing/2014/main" id="{BC8EAF9C-AA37-49C9-974B-B4B07351F1F9}"/>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862" name="Text Box 9" hidden="1">
          <a:extLst>
            <a:ext uri="{FF2B5EF4-FFF2-40B4-BE49-F238E27FC236}">
              <a16:creationId xmlns:a16="http://schemas.microsoft.com/office/drawing/2014/main" id="{69E40F19-5CD3-464C-B7A4-EC9670E01CCF}"/>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863" name="Text Box 9" hidden="1">
          <a:extLst>
            <a:ext uri="{FF2B5EF4-FFF2-40B4-BE49-F238E27FC236}">
              <a16:creationId xmlns:a16="http://schemas.microsoft.com/office/drawing/2014/main" id="{EE43B7B4-26B7-4253-8C9F-18E1621CEC66}"/>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864" name="Text Box 9" hidden="1">
          <a:extLst>
            <a:ext uri="{FF2B5EF4-FFF2-40B4-BE49-F238E27FC236}">
              <a16:creationId xmlns:a16="http://schemas.microsoft.com/office/drawing/2014/main" id="{4FB975A6-71C6-4445-9ECD-B2F66C4D70B7}"/>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5272" cy="290071"/>
    <xdr:sp macro="" textlink="">
      <xdr:nvSpPr>
        <xdr:cNvPr id="2865" name="Text Box 9" hidden="1">
          <a:extLst>
            <a:ext uri="{FF2B5EF4-FFF2-40B4-BE49-F238E27FC236}">
              <a16:creationId xmlns:a16="http://schemas.microsoft.com/office/drawing/2014/main" id="{312B898F-73B4-4263-B8AE-06D6C861A5C4}"/>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285665"/>
    <xdr:sp macro="" textlink="">
      <xdr:nvSpPr>
        <xdr:cNvPr id="2866" name="Text Box 9" hidden="1">
          <a:extLst>
            <a:ext uri="{FF2B5EF4-FFF2-40B4-BE49-F238E27FC236}">
              <a16:creationId xmlns:a16="http://schemas.microsoft.com/office/drawing/2014/main" id="{AF7F0272-5997-42AF-B1BB-05EADBDC90CA}"/>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400304"/>
    <xdr:sp macro="" textlink="">
      <xdr:nvSpPr>
        <xdr:cNvPr id="2867" name="Text Box 9" hidden="1">
          <a:extLst>
            <a:ext uri="{FF2B5EF4-FFF2-40B4-BE49-F238E27FC236}">
              <a16:creationId xmlns:a16="http://schemas.microsoft.com/office/drawing/2014/main" id="{83DB23BA-52E9-42DE-B74F-87D76CFAFB31}"/>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868" name="Text Box 9" hidden="1">
          <a:extLst>
            <a:ext uri="{FF2B5EF4-FFF2-40B4-BE49-F238E27FC236}">
              <a16:creationId xmlns:a16="http://schemas.microsoft.com/office/drawing/2014/main" id="{6705C672-AE78-4B1A-892A-B6FE66E5EF10}"/>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869" name="Text Box 9" hidden="1">
          <a:extLst>
            <a:ext uri="{FF2B5EF4-FFF2-40B4-BE49-F238E27FC236}">
              <a16:creationId xmlns:a16="http://schemas.microsoft.com/office/drawing/2014/main" id="{57F76587-869C-44C9-A4FA-72584EB8E0A9}"/>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294544"/>
    <xdr:sp macro="" textlink="">
      <xdr:nvSpPr>
        <xdr:cNvPr id="2870" name="Text Box 9" hidden="1">
          <a:extLst>
            <a:ext uri="{FF2B5EF4-FFF2-40B4-BE49-F238E27FC236}">
              <a16:creationId xmlns:a16="http://schemas.microsoft.com/office/drawing/2014/main" id="{CBF47916-A964-46A0-9498-BF093BE374A9}"/>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96838" cy="404662"/>
    <xdr:sp macro="" textlink="">
      <xdr:nvSpPr>
        <xdr:cNvPr id="2871" name="Text Box 9" hidden="1">
          <a:extLst>
            <a:ext uri="{FF2B5EF4-FFF2-40B4-BE49-F238E27FC236}">
              <a16:creationId xmlns:a16="http://schemas.microsoft.com/office/drawing/2014/main" id="{C92F89D4-EE1D-4FD1-8A73-1BD40C2A55B7}"/>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75546" cy="406891"/>
    <xdr:sp macro="" textlink="">
      <xdr:nvSpPr>
        <xdr:cNvPr id="2872" name="Text Box 9" hidden="1">
          <a:extLst>
            <a:ext uri="{FF2B5EF4-FFF2-40B4-BE49-F238E27FC236}">
              <a16:creationId xmlns:a16="http://schemas.microsoft.com/office/drawing/2014/main" id="{0C249D14-E2D6-42AF-A401-F03F2B1886CA}"/>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5272" cy="290071"/>
    <xdr:sp macro="" textlink="">
      <xdr:nvSpPr>
        <xdr:cNvPr id="2873" name="Text Box 9" hidden="1">
          <a:extLst>
            <a:ext uri="{FF2B5EF4-FFF2-40B4-BE49-F238E27FC236}">
              <a16:creationId xmlns:a16="http://schemas.microsoft.com/office/drawing/2014/main" id="{AE44DEEC-3D7D-401D-B44C-53BA28B37ED8}"/>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285665"/>
    <xdr:sp macro="" textlink="">
      <xdr:nvSpPr>
        <xdr:cNvPr id="2874" name="Text Box 9" hidden="1">
          <a:extLst>
            <a:ext uri="{FF2B5EF4-FFF2-40B4-BE49-F238E27FC236}">
              <a16:creationId xmlns:a16="http://schemas.microsoft.com/office/drawing/2014/main" id="{647B7D3A-87B4-49E2-BDA0-B325AB8D246A}"/>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133</xdr:row>
      <xdr:rowOff>0</xdr:rowOff>
    </xdr:from>
    <xdr:ext cx="84309" cy="400304"/>
    <xdr:sp macro="" textlink="">
      <xdr:nvSpPr>
        <xdr:cNvPr id="2875" name="Text Box 9" hidden="1">
          <a:extLst>
            <a:ext uri="{FF2B5EF4-FFF2-40B4-BE49-F238E27FC236}">
              <a16:creationId xmlns:a16="http://schemas.microsoft.com/office/drawing/2014/main" id="{271C5C6F-EE1E-423D-885C-2949CD55403C}"/>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88065" cy="375825"/>
    <xdr:sp macro="" textlink="">
      <xdr:nvSpPr>
        <xdr:cNvPr id="2876" name="Text Box 9" hidden="1">
          <a:extLst>
            <a:ext uri="{FF2B5EF4-FFF2-40B4-BE49-F238E27FC236}">
              <a16:creationId xmlns:a16="http://schemas.microsoft.com/office/drawing/2014/main" id="{22881C9E-D47A-4434-9415-D24319A99D71}"/>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133</xdr:row>
      <xdr:rowOff>0</xdr:rowOff>
    </xdr:from>
    <xdr:ext cx="91191" cy="267754"/>
    <xdr:sp macro="" textlink="">
      <xdr:nvSpPr>
        <xdr:cNvPr id="2877" name="Text Box 9" hidden="1">
          <a:extLst>
            <a:ext uri="{FF2B5EF4-FFF2-40B4-BE49-F238E27FC236}">
              <a16:creationId xmlns:a16="http://schemas.microsoft.com/office/drawing/2014/main" id="{015598C7-2A5D-4A87-949F-4CEEEC115B49}"/>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878" name="Text Box 9" hidden="1">
          <a:extLst>
            <a:ext uri="{FF2B5EF4-FFF2-40B4-BE49-F238E27FC236}">
              <a16:creationId xmlns:a16="http://schemas.microsoft.com/office/drawing/2014/main" id="{44BCFE7D-26C1-46F5-8A9D-3C7CEF78459A}"/>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879" name="Text Box 9" hidden="1">
          <a:extLst>
            <a:ext uri="{FF2B5EF4-FFF2-40B4-BE49-F238E27FC236}">
              <a16:creationId xmlns:a16="http://schemas.microsoft.com/office/drawing/2014/main" id="{279653FB-028E-4DAA-BA69-0E20E2CE5F34}"/>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880" name="Text Box 9" hidden="1">
          <a:extLst>
            <a:ext uri="{FF2B5EF4-FFF2-40B4-BE49-F238E27FC236}">
              <a16:creationId xmlns:a16="http://schemas.microsoft.com/office/drawing/2014/main" id="{4A659A1E-A6FA-43F6-A5AC-64412C51EF4C}"/>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43718" cy="290071"/>
    <xdr:sp macro="" textlink="">
      <xdr:nvSpPr>
        <xdr:cNvPr id="2881" name="Text Box 9" hidden="1">
          <a:extLst>
            <a:ext uri="{FF2B5EF4-FFF2-40B4-BE49-F238E27FC236}">
              <a16:creationId xmlns:a16="http://schemas.microsoft.com/office/drawing/2014/main" id="{85421D47-4B41-4E90-AC6F-8AE2DD0EDA0C}"/>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3983" cy="271708"/>
    <xdr:sp macro="" textlink="">
      <xdr:nvSpPr>
        <xdr:cNvPr id="2882" name="Text Box 9" hidden="1">
          <a:extLst>
            <a:ext uri="{FF2B5EF4-FFF2-40B4-BE49-F238E27FC236}">
              <a16:creationId xmlns:a16="http://schemas.microsoft.com/office/drawing/2014/main" id="{F9077381-D275-42AD-8849-747376A33108}"/>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375918"/>
    <xdr:sp macro="" textlink="">
      <xdr:nvSpPr>
        <xdr:cNvPr id="2883" name="Text Box 9" hidden="1">
          <a:extLst>
            <a:ext uri="{FF2B5EF4-FFF2-40B4-BE49-F238E27FC236}">
              <a16:creationId xmlns:a16="http://schemas.microsoft.com/office/drawing/2014/main" id="{B2B00407-4665-4120-AC89-9A7A6AE7A638}"/>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884" name="Text Box 9" hidden="1">
          <a:extLst>
            <a:ext uri="{FF2B5EF4-FFF2-40B4-BE49-F238E27FC236}">
              <a16:creationId xmlns:a16="http://schemas.microsoft.com/office/drawing/2014/main" id="{4E26A5A8-5785-4523-BCC9-A06947670A6D}"/>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885" name="Text Box 9" hidden="1">
          <a:extLst>
            <a:ext uri="{FF2B5EF4-FFF2-40B4-BE49-F238E27FC236}">
              <a16:creationId xmlns:a16="http://schemas.microsoft.com/office/drawing/2014/main" id="{FB4FCEF0-AF9C-478A-BF1C-1C43B2AD7070}"/>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7211" cy="222619"/>
    <xdr:sp macro="" textlink="">
      <xdr:nvSpPr>
        <xdr:cNvPr id="2886" name="Text Box 9" hidden="1">
          <a:extLst>
            <a:ext uri="{FF2B5EF4-FFF2-40B4-BE49-F238E27FC236}">
              <a16:creationId xmlns:a16="http://schemas.microsoft.com/office/drawing/2014/main" id="{7C52087F-1EDF-4578-A697-55B3836B4542}"/>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81538"/>
    <xdr:sp macro="" textlink="">
      <xdr:nvSpPr>
        <xdr:cNvPr id="2887" name="Text Box 9" hidden="1">
          <a:extLst>
            <a:ext uri="{FF2B5EF4-FFF2-40B4-BE49-F238E27FC236}">
              <a16:creationId xmlns:a16="http://schemas.microsoft.com/office/drawing/2014/main" id="{64F3EC44-B0A7-4C99-8E60-E62CAA2EAAC8}"/>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81538"/>
    <xdr:sp macro="" textlink="">
      <xdr:nvSpPr>
        <xdr:cNvPr id="2888" name="Text Box 9" hidden="1">
          <a:extLst>
            <a:ext uri="{FF2B5EF4-FFF2-40B4-BE49-F238E27FC236}">
              <a16:creationId xmlns:a16="http://schemas.microsoft.com/office/drawing/2014/main" id="{F06B7D2D-C912-4AF4-8195-0010C57507E9}"/>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81591"/>
    <xdr:sp macro="" textlink="">
      <xdr:nvSpPr>
        <xdr:cNvPr id="2889" name="Text Box 9" hidden="1">
          <a:extLst>
            <a:ext uri="{FF2B5EF4-FFF2-40B4-BE49-F238E27FC236}">
              <a16:creationId xmlns:a16="http://schemas.microsoft.com/office/drawing/2014/main" id="{E28D3F76-82CD-4926-A549-30D94E11B6AC}"/>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890" name="Text Box 9" hidden="1">
          <a:extLst>
            <a:ext uri="{FF2B5EF4-FFF2-40B4-BE49-F238E27FC236}">
              <a16:creationId xmlns:a16="http://schemas.microsoft.com/office/drawing/2014/main" id="{FC0F3803-FD86-4A5A-B4E5-316AE014BA5D}"/>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891" name="Text Box 9" hidden="1">
          <a:extLst>
            <a:ext uri="{FF2B5EF4-FFF2-40B4-BE49-F238E27FC236}">
              <a16:creationId xmlns:a16="http://schemas.microsoft.com/office/drawing/2014/main" id="{A82E7BE1-0FDC-4B3D-9FDE-A9DC0DE6CCDD}"/>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81538"/>
    <xdr:sp macro="" textlink="">
      <xdr:nvSpPr>
        <xdr:cNvPr id="2892" name="Text Box 9" hidden="1">
          <a:extLst>
            <a:ext uri="{FF2B5EF4-FFF2-40B4-BE49-F238E27FC236}">
              <a16:creationId xmlns:a16="http://schemas.microsoft.com/office/drawing/2014/main" id="{81005785-5DA9-44DD-9A3D-6B560493DC2D}"/>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81538"/>
    <xdr:sp macro="" textlink="">
      <xdr:nvSpPr>
        <xdr:cNvPr id="2893" name="Text Box 9" hidden="1">
          <a:extLst>
            <a:ext uri="{FF2B5EF4-FFF2-40B4-BE49-F238E27FC236}">
              <a16:creationId xmlns:a16="http://schemas.microsoft.com/office/drawing/2014/main" id="{4A32384A-5DF8-41F5-8F53-CCC014553B92}"/>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81591"/>
    <xdr:sp macro="" textlink="">
      <xdr:nvSpPr>
        <xdr:cNvPr id="2894" name="Text Box 9" hidden="1">
          <a:extLst>
            <a:ext uri="{FF2B5EF4-FFF2-40B4-BE49-F238E27FC236}">
              <a16:creationId xmlns:a16="http://schemas.microsoft.com/office/drawing/2014/main" id="{7C2D3006-53EC-41B1-8118-8DAE87973F06}"/>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895" name="Text Box 9" hidden="1">
          <a:extLst>
            <a:ext uri="{FF2B5EF4-FFF2-40B4-BE49-F238E27FC236}">
              <a16:creationId xmlns:a16="http://schemas.microsoft.com/office/drawing/2014/main" id="{6C3C24DB-41B3-4941-B9A6-A24B0C77146B}"/>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43718" cy="290071"/>
    <xdr:sp macro="" textlink="">
      <xdr:nvSpPr>
        <xdr:cNvPr id="2896" name="Text Box 9" hidden="1">
          <a:extLst>
            <a:ext uri="{FF2B5EF4-FFF2-40B4-BE49-F238E27FC236}">
              <a16:creationId xmlns:a16="http://schemas.microsoft.com/office/drawing/2014/main" id="{F5F12BC4-4F23-4E82-86CF-35033DEB6458}"/>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7211" cy="222619"/>
    <xdr:sp macro="" textlink="">
      <xdr:nvSpPr>
        <xdr:cNvPr id="2897" name="Text Box 9" hidden="1">
          <a:extLst>
            <a:ext uri="{FF2B5EF4-FFF2-40B4-BE49-F238E27FC236}">
              <a16:creationId xmlns:a16="http://schemas.microsoft.com/office/drawing/2014/main" id="{DECB097D-DA22-42A0-B836-88EB10B79FAD}"/>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7211" cy="211579"/>
    <xdr:sp macro="" textlink="">
      <xdr:nvSpPr>
        <xdr:cNvPr id="2898" name="Text Box 9" hidden="1">
          <a:extLst>
            <a:ext uri="{FF2B5EF4-FFF2-40B4-BE49-F238E27FC236}">
              <a16:creationId xmlns:a16="http://schemas.microsoft.com/office/drawing/2014/main" id="{C852895E-1A46-4766-B7CC-95F772E0B286}"/>
            </a:ext>
          </a:extLst>
        </xdr:cNvPr>
        <xdr:cNvSpPr txBox="1">
          <a:spLocks noChangeArrowheads="1"/>
        </xdr:cNvSpPr>
      </xdr:nvSpPr>
      <xdr:spPr bwMode="auto">
        <a:xfrm>
          <a:off x="7735888" y="110688438"/>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3983" cy="271708"/>
    <xdr:sp macro="" textlink="">
      <xdr:nvSpPr>
        <xdr:cNvPr id="2899" name="Text Box 9" hidden="1">
          <a:extLst>
            <a:ext uri="{FF2B5EF4-FFF2-40B4-BE49-F238E27FC236}">
              <a16:creationId xmlns:a16="http://schemas.microsoft.com/office/drawing/2014/main" id="{E9330C10-C8E8-4425-A056-78E23D24E0F5}"/>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375918"/>
    <xdr:sp macro="" textlink="">
      <xdr:nvSpPr>
        <xdr:cNvPr id="2900" name="Text Box 9" hidden="1">
          <a:extLst>
            <a:ext uri="{FF2B5EF4-FFF2-40B4-BE49-F238E27FC236}">
              <a16:creationId xmlns:a16="http://schemas.microsoft.com/office/drawing/2014/main" id="{20DB8A90-950E-4498-ABC3-EB1C09A4DBC7}"/>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901" name="Text Box 9" hidden="1">
          <a:extLst>
            <a:ext uri="{FF2B5EF4-FFF2-40B4-BE49-F238E27FC236}">
              <a16:creationId xmlns:a16="http://schemas.microsoft.com/office/drawing/2014/main" id="{991B170C-4130-4E72-8FA0-2111A93EFE0B}"/>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902" name="Text Box 9" hidden="1">
          <a:extLst>
            <a:ext uri="{FF2B5EF4-FFF2-40B4-BE49-F238E27FC236}">
              <a16:creationId xmlns:a16="http://schemas.microsoft.com/office/drawing/2014/main" id="{609E4BA6-BE21-4D13-9DB7-84420D4B28A8}"/>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7211" cy="180181"/>
    <xdr:sp macro="" textlink="">
      <xdr:nvSpPr>
        <xdr:cNvPr id="2903" name="Text Box 9" hidden="1">
          <a:extLst>
            <a:ext uri="{FF2B5EF4-FFF2-40B4-BE49-F238E27FC236}">
              <a16:creationId xmlns:a16="http://schemas.microsoft.com/office/drawing/2014/main" id="{E87BB95E-A4AA-43F4-98B7-D652EC2A36A6}"/>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096"/>
    <xdr:sp macro="" textlink="">
      <xdr:nvSpPr>
        <xdr:cNvPr id="2904" name="Text Box 9" hidden="1">
          <a:extLst>
            <a:ext uri="{FF2B5EF4-FFF2-40B4-BE49-F238E27FC236}">
              <a16:creationId xmlns:a16="http://schemas.microsoft.com/office/drawing/2014/main" id="{06CBB9CB-DBE9-4BE1-B4E9-D033B3B686D2}"/>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096"/>
    <xdr:sp macro="" textlink="">
      <xdr:nvSpPr>
        <xdr:cNvPr id="2905" name="Text Box 9" hidden="1">
          <a:extLst>
            <a:ext uri="{FF2B5EF4-FFF2-40B4-BE49-F238E27FC236}">
              <a16:creationId xmlns:a16="http://schemas.microsoft.com/office/drawing/2014/main" id="{F6E6EC04-809F-42CF-8FFE-9FE4C9BD0D96}"/>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137"/>
    <xdr:sp macro="" textlink="">
      <xdr:nvSpPr>
        <xdr:cNvPr id="2906" name="Text Box 9" hidden="1">
          <a:extLst>
            <a:ext uri="{FF2B5EF4-FFF2-40B4-BE49-F238E27FC236}">
              <a16:creationId xmlns:a16="http://schemas.microsoft.com/office/drawing/2014/main" id="{B169E36F-3E01-4B2F-8822-AC4DFEC773EF}"/>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907" name="Text Box 9" hidden="1">
          <a:extLst>
            <a:ext uri="{FF2B5EF4-FFF2-40B4-BE49-F238E27FC236}">
              <a16:creationId xmlns:a16="http://schemas.microsoft.com/office/drawing/2014/main" id="{89D5371A-A8A0-4C25-A0C9-060EC78183AB}"/>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908" name="Text Box 9" hidden="1">
          <a:extLst>
            <a:ext uri="{FF2B5EF4-FFF2-40B4-BE49-F238E27FC236}">
              <a16:creationId xmlns:a16="http://schemas.microsoft.com/office/drawing/2014/main" id="{A341B47B-2898-4786-BCC9-8FDFC57F4162}"/>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096"/>
    <xdr:sp macro="" textlink="">
      <xdr:nvSpPr>
        <xdr:cNvPr id="2909" name="Text Box 9" hidden="1">
          <a:extLst>
            <a:ext uri="{FF2B5EF4-FFF2-40B4-BE49-F238E27FC236}">
              <a16:creationId xmlns:a16="http://schemas.microsoft.com/office/drawing/2014/main" id="{618C19EA-775A-4E73-879F-F3CB50FC46E1}"/>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096"/>
    <xdr:sp macro="" textlink="">
      <xdr:nvSpPr>
        <xdr:cNvPr id="2910" name="Text Box 9" hidden="1">
          <a:extLst>
            <a:ext uri="{FF2B5EF4-FFF2-40B4-BE49-F238E27FC236}">
              <a16:creationId xmlns:a16="http://schemas.microsoft.com/office/drawing/2014/main" id="{53DCB630-E59D-4111-A5C7-08CC393928F9}"/>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137"/>
    <xdr:sp macro="" textlink="">
      <xdr:nvSpPr>
        <xdr:cNvPr id="2911" name="Text Box 9" hidden="1">
          <a:extLst>
            <a:ext uri="{FF2B5EF4-FFF2-40B4-BE49-F238E27FC236}">
              <a16:creationId xmlns:a16="http://schemas.microsoft.com/office/drawing/2014/main" id="{4CC07EBF-AA44-4532-BA10-024E8D29A1B2}"/>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912" name="Text Box 9" hidden="1">
          <a:extLst>
            <a:ext uri="{FF2B5EF4-FFF2-40B4-BE49-F238E27FC236}">
              <a16:creationId xmlns:a16="http://schemas.microsoft.com/office/drawing/2014/main" id="{AB80FD71-4C5E-4442-91B7-DBD516CF1734}"/>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5272" cy="290071"/>
    <xdr:sp macro="" textlink="">
      <xdr:nvSpPr>
        <xdr:cNvPr id="2913" name="Text Box 9" hidden="1">
          <a:extLst>
            <a:ext uri="{FF2B5EF4-FFF2-40B4-BE49-F238E27FC236}">
              <a16:creationId xmlns:a16="http://schemas.microsoft.com/office/drawing/2014/main" id="{9A8F82FD-1775-4B05-BF78-92B35413FAAD}"/>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7211" cy="180181"/>
    <xdr:sp macro="" textlink="">
      <xdr:nvSpPr>
        <xdr:cNvPr id="2914" name="Text Box 9" hidden="1">
          <a:extLst>
            <a:ext uri="{FF2B5EF4-FFF2-40B4-BE49-F238E27FC236}">
              <a16:creationId xmlns:a16="http://schemas.microsoft.com/office/drawing/2014/main" id="{E71439FF-3D07-475E-A97C-98F862FBFA2D}"/>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7211" cy="181772"/>
    <xdr:sp macro="" textlink="">
      <xdr:nvSpPr>
        <xdr:cNvPr id="2915" name="Text Box 9" hidden="1">
          <a:extLst>
            <a:ext uri="{FF2B5EF4-FFF2-40B4-BE49-F238E27FC236}">
              <a16:creationId xmlns:a16="http://schemas.microsoft.com/office/drawing/2014/main" id="{6A8265D1-5EB7-4316-A377-4537675FB96E}"/>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285665"/>
    <xdr:sp macro="" textlink="">
      <xdr:nvSpPr>
        <xdr:cNvPr id="2916" name="Text Box 9" hidden="1">
          <a:extLst>
            <a:ext uri="{FF2B5EF4-FFF2-40B4-BE49-F238E27FC236}">
              <a16:creationId xmlns:a16="http://schemas.microsoft.com/office/drawing/2014/main" id="{BB5CCD7D-8DB8-407A-84BC-110004A91F20}"/>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400304"/>
    <xdr:sp macro="" textlink="">
      <xdr:nvSpPr>
        <xdr:cNvPr id="2917" name="Text Box 9" hidden="1">
          <a:extLst>
            <a:ext uri="{FF2B5EF4-FFF2-40B4-BE49-F238E27FC236}">
              <a16:creationId xmlns:a16="http://schemas.microsoft.com/office/drawing/2014/main" id="{2656D49F-E831-41A6-BA05-8F623B2B0968}"/>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918" name="Text Box 9" hidden="1">
          <a:extLst>
            <a:ext uri="{FF2B5EF4-FFF2-40B4-BE49-F238E27FC236}">
              <a16:creationId xmlns:a16="http://schemas.microsoft.com/office/drawing/2014/main" id="{2070678B-EF8C-414B-B81D-4B214CA907F3}"/>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919" name="Text Box 9" hidden="1">
          <a:extLst>
            <a:ext uri="{FF2B5EF4-FFF2-40B4-BE49-F238E27FC236}">
              <a16:creationId xmlns:a16="http://schemas.microsoft.com/office/drawing/2014/main" id="{47DBC491-2010-4D02-8411-AD9D03D55EEC}"/>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920" name="Text Box 9" hidden="1">
          <a:extLst>
            <a:ext uri="{FF2B5EF4-FFF2-40B4-BE49-F238E27FC236}">
              <a16:creationId xmlns:a16="http://schemas.microsoft.com/office/drawing/2014/main" id="{811EA7DC-43D4-4998-9AEC-9E57702C9B8C}"/>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921" name="Text Box 9" hidden="1">
          <a:extLst>
            <a:ext uri="{FF2B5EF4-FFF2-40B4-BE49-F238E27FC236}">
              <a16:creationId xmlns:a16="http://schemas.microsoft.com/office/drawing/2014/main" id="{9494734D-A696-442B-8030-6272DB7224A7}"/>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922" name="Text Box 9" hidden="1">
          <a:extLst>
            <a:ext uri="{FF2B5EF4-FFF2-40B4-BE49-F238E27FC236}">
              <a16:creationId xmlns:a16="http://schemas.microsoft.com/office/drawing/2014/main" id="{4908E0C0-7932-4CE1-9C39-47061BA1BBEF}"/>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43718" cy="290071"/>
    <xdr:sp macro="" textlink="">
      <xdr:nvSpPr>
        <xdr:cNvPr id="2923" name="Text Box 9" hidden="1">
          <a:extLst>
            <a:ext uri="{FF2B5EF4-FFF2-40B4-BE49-F238E27FC236}">
              <a16:creationId xmlns:a16="http://schemas.microsoft.com/office/drawing/2014/main" id="{8A76F654-8EED-4A8A-8355-38942D0BE432}"/>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3983" cy="271708"/>
    <xdr:sp macro="" textlink="">
      <xdr:nvSpPr>
        <xdr:cNvPr id="2924" name="Text Box 9" hidden="1">
          <a:extLst>
            <a:ext uri="{FF2B5EF4-FFF2-40B4-BE49-F238E27FC236}">
              <a16:creationId xmlns:a16="http://schemas.microsoft.com/office/drawing/2014/main" id="{3CDCCB01-AF01-4860-A649-FAB1CC82CB81}"/>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375918"/>
    <xdr:sp macro="" textlink="">
      <xdr:nvSpPr>
        <xdr:cNvPr id="2925" name="Text Box 9" hidden="1">
          <a:extLst>
            <a:ext uri="{FF2B5EF4-FFF2-40B4-BE49-F238E27FC236}">
              <a16:creationId xmlns:a16="http://schemas.microsoft.com/office/drawing/2014/main" id="{0FE74A80-9C0C-4EEF-83B0-AE8103E8FA8D}"/>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926" name="Text Box 9" hidden="1">
          <a:extLst>
            <a:ext uri="{FF2B5EF4-FFF2-40B4-BE49-F238E27FC236}">
              <a16:creationId xmlns:a16="http://schemas.microsoft.com/office/drawing/2014/main" id="{39654383-B91A-4AAE-BFEE-0F0F5430100E}"/>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927" name="Text Box 9" hidden="1">
          <a:extLst>
            <a:ext uri="{FF2B5EF4-FFF2-40B4-BE49-F238E27FC236}">
              <a16:creationId xmlns:a16="http://schemas.microsoft.com/office/drawing/2014/main" id="{08CB67BF-792E-415A-8386-5A22D5039F35}"/>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928" name="Text Box 9" hidden="1">
          <a:extLst>
            <a:ext uri="{FF2B5EF4-FFF2-40B4-BE49-F238E27FC236}">
              <a16:creationId xmlns:a16="http://schemas.microsoft.com/office/drawing/2014/main" id="{CB603249-E9AF-4ABA-B9B7-D99E6A6B98E0}"/>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929" name="Text Box 9" hidden="1">
          <a:extLst>
            <a:ext uri="{FF2B5EF4-FFF2-40B4-BE49-F238E27FC236}">
              <a16:creationId xmlns:a16="http://schemas.microsoft.com/office/drawing/2014/main" id="{0B8C19B6-5A1A-4DC9-A80C-830890D2BABC}"/>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930" name="Text Box 9" hidden="1">
          <a:extLst>
            <a:ext uri="{FF2B5EF4-FFF2-40B4-BE49-F238E27FC236}">
              <a16:creationId xmlns:a16="http://schemas.microsoft.com/office/drawing/2014/main" id="{F87908D5-5173-40E1-8732-F608FB7B1D26}"/>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5272" cy="290071"/>
    <xdr:sp macro="" textlink="">
      <xdr:nvSpPr>
        <xdr:cNvPr id="2931" name="Text Box 9" hidden="1">
          <a:extLst>
            <a:ext uri="{FF2B5EF4-FFF2-40B4-BE49-F238E27FC236}">
              <a16:creationId xmlns:a16="http://schemas.microsoft.com/office/drawing/2014/main" id="{A74D8AE7-34DE-4E0D-B707-3E174C6621CB}"/>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285665"/>
    <xdr:sp macro="" textlink="">
      <xdr:nvSpPr>
        <xdr:cNvPr id="2932" name="Text Box 9" hidden="1">
          <a:extLst>
            <a:ext uri="{FF2B5EF4-FFF2-40B4-BE49-F238E27FC236}">
              <a16:creationId xmlns:a16="http://schemas.microsoft.com/office/drawing/2014/main" id="{8AE36D63-7923-4809-B801-2E1BEC269F58}"/>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400304"/>
    <xdr:sp macro="" textlink="">
      <xdr:nvSpPr>
        <xdr:cNvPr id="2933" name="Text Box 9" hidden="1">
          <a:extLst>
            <a:ext uri="{FF2B5EF4-FFF2-40B4-BE49-F238E27FC236}">
              <a16:creationId xmlns:a16="http://schemas.microsoft.com/office/drawing/2014/main" id="{48B80851-A330-45D7-9E2E-444CAA800A8E}"/>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934" name="Text Box 9" hidden="1">
          <a:extLst>
            <a:ext uri="{FF2B5EF4-FFF2-40B4-BE49-F238E27FC236}">
              <a16:creationId xmlns:a16="http://schemas.microsoft.com/office/drawing/2014/main" id="{D7F29B47-F74B-44DE-97DC-AC57007946B2}"/>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935" name="Text Box 9" hidden="1">
          <a:extLst>
            <a:ext uri="{FF2B5EF4-FFF2-40B4-BE49-F238E27FC236}">
              <a16:creationId xmlns:a16="http://schemas.microsoft.com/office/drawing/2014/main" id="{D8AA099B-0C36-43D4-85D8-DBE3A6897489}"/>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936" name="Text Box 9" hidden="1">
          <a:extLst>
            <a:ext uri="{FF2B5EF4-FFF2-40B4-BE49-F238E27FC236}">
              <a16:creationId xmlns:a16="http://schemas.microsoft.com/office/drawing/2014/main" id="{5FAC2413-3861-4FF7-BD4E-0E1082EA088A}"/>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937" name="Text Box 9" hidden="1">
          <a:extLst>
            <a:ext uri="{FF2B5EF4-FFF2-40B4-BE49-F238E27FC236}">
              <a16:creationId xmlns:a16="http://schemas.microsoft.com/office/drawing/2014/main" id="{50B8E3AA-77EA-42D7-8CF6-6E9E1B0E7E62}"/>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938" name="Text Box 9" hidden="1">
          <a:extLst>
            <a:ext uri="{FF2B5EF4-FFF2-40B4-BE49-F238E27FC236}">
              <a16:creationId xmlns:a16="http://schemas.microsoft.com/office/drawing/2014/main" id="{3D5C632D-D7D4-48F6-96C7-4F25A4AB0E5E}"/>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5272" cy="290071"/>
    <xdr:sp macro="" textlink="">
      <xdr:nvSpPr>
        <xdr:cNvPr id="2939" name="Text Box 9" hidden="1">
          <a:extLst>
            <a:ext uri="{FF2B5EF4-FFF2-40B4-BE49-F238E27FC236}">
              <a16:creationId xmlns:a16="http://schemas.microsoft.com/office/drawing/2014/main" id="{5FE1E59D-4392-4C3F-A94B-B85E292DA526}"/>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285665"/>
    <xdr:sp macro="" textlink="">
      <xdr:nvSpPr>
        <xdr:cNvPr id="2940" name="Text Box 9" hidden="1">
          <a:extLst>
            <a:ext uri="{FF2B5EF4-FFF2-40B4-BE49-F238E27FC236}">
              <a16:creationId xmlns:a16="http://schemas.microsoft.com/office/drawing/2014/main" id="{BB92A450-4D66-438E-9FE1-5AC48D25C130}"/>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400304"/>
    <xdr:sp macro="" textlink="">
      <xdr:nvSpPr>
        <xdr:cNvPr id="2941" name="Text Box 9" hidden="1">
          <a:extLst>
            <a:ext uri="{FF2B5EF4-FFF2-40B4-BE49-F238E27FC236}">
              <a16:creationId xmlns:a16="http://schemas.microsoft.com/office/drawing/2014/main" id="{EE94CD0B-9D6F-4196-94EB-269B6A79C6ED}"/>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942" name="Text Box 9" hidden="1">
          <a:extLst>
            <a:ext uri="{FF2B5EF4-FFF2-40B4-BE49-F238E27FC236}">
              <a16:creationId xmlns:a16="http://schemas.microsoft.com/office/drawing/2014/main" id="{C1B7C0FF-0F55-4CE0-A55F-9496C8B2469B}"/>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943" name="Text Box 9" hidden="1">
          <a:extLst>
            <a:ext uri="{FF2B5EF4-FFF2-40B4-BE49-F238E27FC236}">
              <a16:creationId xmlns:a16="http://schemas.microsoft.com/office/drawing/2014/main" id="{90961004-0C8F-4580-B30A-6A29266CA4E6}"/>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944" name="Text Box 9" hidden="1">
          <a:extLst>
            <a:ext uri="{FF2B5EF4-FFF2-40B4-BE49-F238E27FC236}">
              <a16:creationId xmlns:a16="http://schemas.microsoft.com/office/drawing/2014/main" id="{D55E5C00-7ED5-4E1E-BA0A-F7DB6E9230D4}"/>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945" name="Text Box 9" hidden="1">
          <a:extLst>
            <a:ext uri="{FF2B5EF4-FFF2-40B4-BE49-F238E27FC236}">
              <a16:creationId xmlns:a16="http://schemas.microsoft.com/office/drawing/2014/main" id="{05A1487B-3AA4-4D98-ACE7-A6586D1017F0}"/>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946" name="Text Box 9" hidden="1">
          <a:extLst>
            <a:ext uri="{FF2B5EF4-FFF2-40B4-BE49-F238E27FC236}">
              <a16:creationId xmlns:a16="http://schemas.microsoft.com/office/drawing/2014/main" id="{F703167B-2197-49D9-80F7-674171A4F2BE}"/>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5272" cy="290071"/>
    <xdr:sp macro="" textlink="">
      <xdr:nvSpPr>
        <xdr:cNvPr id="2947" name="Text Box 9" hidden="1">
          <a:extLst>
            <a:ext uri="{FF2B5EF4-FFF2-40B4-BE49-F238E27FC236}">
              <a16:creationId xmlns:a16="http://schemas.microsoft.com/office/drawing/2014/main" id="{0A76609B-2297-4B6C-A62C-999F12527509}"/>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285665"/>
    <xdr:sp macro="" textlink="">
      <xdr:nvSpPr>
        <xdr:cNvPr id="2948" name="Text Box 9" hidden="1">
          <a:extLst>
            <a:ext uri="{FF2B5EF4-FFF2-40B4-BE49-F238E27FC236}">
              <a16:creationId xmlns:a16="http://schemas.microsoft.com/office/drawing/2014/main" id="{6007C970-5A2F-442B-BA7B-80ED17554893}"/>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400304"/>
    <xdr:sp macro="" textlink="">
      <xdr:nvSpPr>
        <xdr:cNvPr id="2949" name="Text Box 9" hidden="1">
          <a:extLst>
            <a:ext uri="{FF2B5EF4-FFF2-40B4-BE49-F238E27FC236}">
              <a16:creationId xmlns:a16="http://schemas.microsoft.com/office/drawing/2014/main" id="{FE238BED-AD2B-4A6A-B6BD-7C1E8BA89684}"/>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950" name="Text Box 9" hidden="1">
          <a:extLst>
            <a:ext uri="{FF2B5EF4-FFF2-40B4-BE49-F238E27FC236}">
              <a16:creationId xmlns:a16="http://schemas.microsoft.com/office/drawing/2014/main" id="{7F0A835B-2B42-4864-B2AA-D970AD91D87B}"/>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951" name="Text Box 9" hidden="1">
          <a:extLst>
            <a:ext uri="{FF2B5EF4-FFF2-40B4-BE49-F238E27FC236}">
              <a16:creationId xmlns:a16="http://schemas.microsoft.com/office/drawing/2014/main" id="{2967564C-E0BE-4A7B-9D1E-67AEDA819EA8}"/>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7211" cy="180181"/>
    <xdr:sp macro="" textlink="">
      <xdr:nvSpPr>
        <xdr:cNvPr id="2952" name="Text Box 9" hidden="1">
          <a:extLst>
            <a:ext uri="{FF2B5EF4-FFF2-40B4-BE49-F238E27FC236}">
              <a16:creationId xmlns:a16="http://schemas.microsoft.com/office/drawing/2014/main" id="{EB1DD3FC-27CF-4EE2-B482-A7A4D273EE3E}"/>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096"/>
    <xdr:sp macro="" textlink="">
      <xdr:nvSpPr>
        <xdr:cNvPr id="2953" name="Text Box 9" hidden="1">
          <a:extLst>
            <a:ext uri="{FF2B5EF4-FFF2-40B4-BE49-F238E27FC236}">
              <a16:creationId xmlns:a16="http://schemas.microsoft.com/office/drawing/2014/main" id="{AA8B9800-F351-4FBB-8E01-98B002455FBE}"/>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096"/>
    <xdr:sp macro="" textlink="">
      <xdr:nvSpPr>
        <xdr:cNvPr id="2954" name="Text Box 9" hidden="1">
          <a:extLst>
            <a:ext uri="{FF2B5EF4-FFF2-40B4-BE49-F238E27FC236}">
              <a16:creationId xmlns:a16="http://schemas.microsoft.com/office/drawing/2014/main" id="{E74AA8D5-7901-4AE9-9A2F-13695E16E41D}"/>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137"/>
    <xdr:sp macro="" textlink="">
      <xdr:nvSpPr>
        <xdr:cNvPr id="2955" name="Text Box 9" hidden="1">
          <a:extLst>
            <a:ext uri="{FF2B5EF4-FFF2-40B4-BE49-F238E27FC236}">
              <a16:creationId xmlns:a16="http://schemas.microsoft.com/office/drawing/2014/main" id="{B4CABBBB-C9CF-40F8-B063-83AE7C8C9174}"/>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956" name="Text Box 9" hidden="1">
          <a:extLst>
            <a:ext uri="{FF2B5EF4-FFF2-40B4-BE49-F238E27FC236}">
              <a16:creationId xmlns:a16="http://schemas.microsoft.com/office/drawing/2014/main" id="{629284D8-3EE5-4E49-AC57-E0FB706045D6}"/>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957" name="Text Box 9" hidden="1">
          <a:extLst>
            <a:ext uri="{FF2B5EF4-FFF2-40B4-BE49-F238E27FC236}">
              <a16:creationId xmlns:a16="http://schemas.microsoft.com/office/drawing/2014/main" id="{A53112B7-14B7-43C8-8DE7-958D8F8CA4AF}"/>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096"/>
    <xdr:sp macro="" textlink="">
      <xdr:nvSpPr>
        <xdr:cNvPr id="2958" name="Text Box 9" hidden="1">
          <a:extLst>
            <a:ext uri="{FF2B5EF4-FFF2-40B4-BE49-F238E27FC236}">
              <a16:creationId xmlns:a16="http://schemas.microsoft.com/office/drawing/2014/main" id="{96101FB4-8856-429F-9C0D-2613A22E7F2C}"/>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096"/>
    <xdr:sp macro="" textlink="">
      <xdr:nvSpPr>
        <xdr:cNvPr id="2959" name="Text Box 9" hidden="1">
          <a:extLst>
            <a:ext uri="{FF2B5EF4-FFF2-40B4-BE49-F238E27FC236}">
              <a16:creationId xmlns:a16="http://schemas.microsoft.com/office/drawing/2014/main" id="{A9A61A12-4028-41E6-BD95-D1D2178C6BB7}"/>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596755" cy="145137"/>
    <xdr:sp macro="" textlink="">
      <xdr:nvSpPr>
        <xdr:cNvPr id="2960" name="Text Box 9" hidden="1">
          <a:extLst>
            <a:ext uri="{FF2B5EF4-FFF2-40B4-BE49-F238E27FC236}">
              <a16:creationId xmlns:a16="http://schemas.microsoft.com/office/drawing/2014/main" id="{62660765-52E0-415D-B389-B96E47B1BEEA}"/>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961" name="Text Box 9" hidden="1">
          <a:extLst>
            <a:ext uri="{FF2B5EF4-FFF2-40B4-BE49-F238E27FC236}">
              <a16:creationId xmlns:a16="http://schemas.microsoft.com/office/drawing/2014/main" id="{B071E8D1-CA50-410B-9D5E-2F1F045AB189}"/>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5272" cy="290071"/>
    <xdr:sp macro="" textlink="">
      <xdr:nvSpPr>
        <xdr:cNvPr id="2962" name="Text Box 9" hidden="1">
          <a:extLst>
            <a:ext uri="{FF2B5EF4-FFF2-40B4-BE49-F238E27FC236}">
              <a16:creationId xmlns:a16="http://schemas.microsoft.com/office/drawing/2014/main" id="{9A85B05A-0233-46D6-8120-EC6C509D890B}"/>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7211" cy="180181"/>
    <xdr:sp macro="" textlink="">
      <xdr:nvSpPr>
        <xdr:cNvPr id="2963" name="Text Box 9" hidden="1">
          <a:extLst>
            <a:ext uri="{FF2B5EF4-FFF2-40B4-BE49-F238E27FC236}">
              <a16:creationId xmlns:a16="http://schemas.microsoft.com/office/drawing/2014/main" id="{26207E00-DB80-475E-BB61-5C8BBCA823C8}"/>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7211" cy="181772"/>
    <xdr:sp macro="" textlink="">
      <xdr:nvSpPr>
        <xdr:cNvPr id="2964" name="Text Box 9" hidden="1">
          <a:extLst>
            <a:ext uri="{FF2B5EF4-FFF2-40B4-BE49-F238E27FC236}">
              <a16:creationId xmlns:a16="http://schemas.microsoft.com/office/drawing/2014/main" id="{66B95394-B24A-4304-AC44-CF61366ADC47}"/>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285665"/>
    <xdr:sp macro="" textlink="">
      <xdr:nvSpPr>
        <xdr:cNvPr id="2965" name="Text Box 9" hidden="1">
          <a:extLst>
            <a:ext uri="{FF2B5EF4-FFF2-40B4-BE49-F238E27FC236}">
              <a16:creationId xmlns:a16="http://schemas.microsoft.com/office/drawing/2014/main" id="{DDDC49B7-8C3D-436D-89F6-0DFE2DA3229C}"/>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400304"/>
    <xdr:sp macro="" textlink="">
      <xdr:nvSpPr>
        <xdr:cNvPr id="2966" name="Text Box 9" hidden="1">
          <a:extLst>
            <a:ext uri="{FF2B5EF4-FFF2-40B4-BE49-F238E27FC236}">
              <a16:creationId xmlns:a16="http://schemas.microsoft.com/office/drawing/2014/main" id="{0AC14A51-1ED9-4F43-913C-B99E77098964}"/>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967" name="Text Box 9" hidden="1">
          <a:extLst>
            <a:ext uri="{FF2B5EF4-FFF2-40B4-BE49-F238E27FC236}">
              <a16:creationId xmlns:a16="http://schemas.microsoft.com/office/drawing/2014/main" id="{7B6A4B3C-5713-402E-9F8A-35F000EAE0DC}"/>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968" name="Text Box 9" hidden="1">
          <a:extLst>
            <a:ext uri="{FF2B5EF4-FFF2-40B4-BE49-F238E27FC236}">
              <a16:creationId xmlns:a16="http://schemas.microsoft.com/office/drawing/2014/main" id="{F523436B-CF74-4FEF-854F-1F64282BB3E9}"/>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969" name="Text Box 9" hidden="1">
          <a:extLst>
            <a:ext uri="{FF2B5EF4-FFF2-40B4-BE49-F238E27FC236}">
              <a16:creationId xmlns:a16="http://schemas.microsoft.com/office/drawing/2014/main" id="{F8D69A03-7CDB-4519-9239-F207C2A0914B}"/>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970" name="Text Box 9" hidden="1">
          <a:extLst>
            <a:ext uri="{FF2B5EF4-FFF2-40B4-BE49-F238E27FC236}">
              <a16:creationId xmlns:a16="http://schemas.microsoft.com/office/drawing/2014/main" id="{EA85C80C-6882-4037-A464-86B988D85E25}"/>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971" name="Text Box 9" hidden="1">
          <a:extLst>
            <a:ext uri="{FF2B5EF4-FFF2-40B4-BE49-F238E27FC236}">
              <a16:creationId xmlns:a16="http://schemas.microsoft.com/office/drawing/2014/main" id="{724AC26F-8E6D-43E7-A514-7D8F264091B0}"/>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5272" cy="290071"/>
    <xdr:sp macro="" textlink="">
      <xdr:nvSpPr>
        <xdr:cNvPr id="2972" name="Text Box 9" hidden="1">
          <a:extLst>
            <a:ext uri="{FF2B5EF4-FFF2-40B4-BE49-F238E27FC236}">
              <a16:creationId xmlns:a16="http://schemas.microsoft.com/office/drawing/2014/main" id="{CD5F4797-A287-409B-9856-7A3CD248802D}"/>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285665"/>
    <xdr:sp macro="" textlink="">
      <xdr:nvSpPr>
        <xdr:cNvPr id="2973" name="Text Box 9" hidden="1">
          <a:extLst>
            <a:ext uri="{FF2B5EF4-FFF2-40B4-BE49-F238E27FC236}">
              <a16:creationId xmlns:a16="http://schemas.microsoft.com/office/drawing/2014/main" id="{6FD77124-2B6B-4620-B1C4-FF2C1843BB56}"/>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400304"/>
    <xdr:sp macro="" textlink="">
      <xdr:nvSpPr>
        <xdr:cNvPr id="2974" name="Text Box 9" hidden="1">
          <a:extLst>
            <a:ext uri="{FF2B5EF4-FFF2-40B4-BE49-F238E27FC236}">
              <a16:creationId xmlns:a16="http://schemas.microsoft.com/office/drawing/2014/main" id="{EEE9B28A-DFDC-40D5-878A-7D73E7B66B9B}"/>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975" name="Text Box 9" hidden="1">
          <a:extLst>
            <a:ext uri="{FF2B5EF4-FFF2-40B4-BE49-F238E27FC236}">
              <a16:creationId xmlns:a16="http://schemas.microsoft.com/office/drawing/2014/main" id="{7DF802D0-6262-455F-BCF2-01F402F77C72}"/>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976" name="Text Box 9" hidden="1">
          <a:extLst>
            <a:ext uri="{FF2B5EF4-FFF2-40B4-BE49-F238E27FC236}">
              <a16:creationId xmlns:a16="http://schemas.microsoft.com/office/drawing/2014/main" id="{313EB9FE-B3FA-4FAE-B5B6-0ADD53D6150C}"/>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977" name="Text Box 9" hidden="1">
          <a:extLst>
            <a:ext uri="{FF2B5EF4-FFF2-40B4-BE49-F238E27FC236}">
              <a16:creationId xmlns:a16="http://schemas.microsoft.com/office/drawing/2014/main" id="{5672B76A-FF5E-463A-BAE1-8DB7CB598645}"/>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978" name="Text Box 9" hidden="1">
          <a:extLst>
            <a:ext uri="{FF2B5EF4-FFF2-40B4-BE49-F238E27FC236}">
              <a16:creationId xmlns:a16="http://schemas.microsoft.com/office/drawing/2014/main" id="{7EAE56CD-3E01-4139-8B8E-0AB75F1E0072}"/>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979" name="Text Box 9" hidden="1">
          <a:extLst>
            <a:ext uri="{FF2B5EF4-FFF2-40B4-BE49-F238E27FC236}">
              <a16:creationId xmlns:a16="http://schemas.microsoft.com/office/drawing/2014/main" id="{022DDECB-7CB1-4CEA-91BD-C8FC45EA4C0B}"/>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5272" cy="290071"/>
    <xdr:sp macro="" textlink="">
      <xdr:nvSpPr>
        <xdr:cNvPr id="2980" name="Text Box 9" hidden="1">
          <a:extLst>
            <a:ext uri="{FF2B5EF4-FFF2-40B4-BE49-F238E27FC236}">
              <a16:creationId xmlns:a16="http://schemas.microsoft.com/office/drawing/2014/main" id="{3F713E08-52AF-4E2B-B877-CEFEE0FEAA3C}"/>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285665"/>
    <xdr:sp macro="" textlink="">
      <xdr:nvSpPr>
        <xdr:cNvPr id="2981" name="Text Box 9" hidden="1">
          <a:extLst>
            <a:ext uri="{FF2B5EF4-FFF2-40B4-BE49-F238E27FC236}">
              <a16:creationId xmlns:a16="http://schemas.microsoft.com/office/drawing/2014/main" id="{BBEF5673-DAD6-46E8-A18E-3CFB8CAEA6C6}"/>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400304"/>
    <xdr:sp macro="" textlink="">
      <xdr:nvSpPr>
        <xdr:cNvPr id="2982" name="Text Box 9" hidden="1">
          <a:extLst>
            <a:ext uri="{FF2B5EF4-FFF2-40B4-BE49-F238E27FC236}">
              <a16:creationId xmlns:a16="http://schemas.microsoft.com/office/drawing/2014/main" id="{77E7C413-5CE6-425F-9FC6-2DF44E7271D0}"/>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983" name="Text Box 9" hidden="1">
          <a:extLst>
            <a:ext uri="{FF2B5EF4-FFF2-40B4-BE49-F238E27FC236}">
              <a16:creationId xmlns:a16="http://schemas.microsoft.com/office/drawing/2014/main" id="{82F5FE5F-300F-47FF-8403-D11DC6F10076}"/>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984" name="Text Box 9" hidden="1">
          <a:extLst>
            <a:ext uri="{FF2B5EF4-FFF2-40B4-BE49-F238E27FC236}">
              <a16:creationId xmlns:a16="http://schemas.microsoft.com/office/drawing/2014/main" id="{5186E5D1-6BF2-4642-84F7-088861DB5B8F}"/>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294544"/>
    <xdr:sp macro="" textlink="">
      <xdr:nvSpPr>
        <xdr:cNvPr id="2985" name="Text Box 9" hidden="1">
          <a:extLst>
            <a:ext uri="{FF2B5EF4-FFF2-40B4-BE49-F238E27FC236}">
              <a16:creationId xmlns:a16="http://schemas.microsoft.com/office/drawing/2014/main" id="{DF08C024-870C-4AD3-A23E-C556E8418DE8}"/>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96838" cy="404662"/>
    <xdr:sp macro="" textlink="">
      <xdr:nvSpPr>
        <xdr:cNvPr id="2986" name="Text Box 9" hidden="1">
          <a:extLst>
            <a:ext uri="{FF2B5EF4-FFF2-40B4-BE49-F238E27FC236}">
              <a16:creationId xmlns:a16="http://schemas.microsoft.com/office/drawing/2014/main" id="{029EF3DC-02F3-4E70-8C31-FCD82ECE7EE1}"/>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75546" cy="406891"/>
    <xdr:sp macro="" textlink="">
      <xdr:nvSpPr>
        <xdr:cNvPr id="2987" name="Text Box 9" hidden="1">
          <a:extLst>
            <a:ext uri="{FF2B5EF4-FFF2-40B4-BE49-F238E27FC236}">
              <a16:creationId xmlns:a16="http://schemas.microsoft.com/office/drawing/2014/main" id="{69625954-6E0E-4AFE-AB6A-C6DA0424F654}"/>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5272" cy="290071"/>
    <xdr:sp macro="" textlink="">
      <xdr:nvSpPr>
        <xdr:cNvPr id="2988" name="Text Box 9" hidden="1">
          <a:extLst>
            <a:ext uri="{FF2B5EF4-FFF2-40B4-BE49-F238E27FC236}">
              <a16:creationId xmlns:a16="http://schemas.microsoft.com/office/drawing/2014/main" id="{9D0D3016-1A1A-4426-AAA2-76BB45651F09}"/>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285665"/>
    <xdr:sp macro="" textlink="">
      <xdr:nvSpPr>
        <xdr:cNvPr id="2989" name="Text Box 9" hidden="1">
          <a:extLst>
            <a:ext uri="{FF2B5EF4-FFF2-40B4-BE49-F238E27FC236}">
              <a16:creationId xmlns:a16="http://schemas.microsoft.com/office/drawing/2014/main" id="{75662619-8098-4686-82B6-D7AE6C0202DD}"/>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134</xdr:row>
      <xdr:rowOff>0</xdr:rowOff>
    </xdr:from>
    <xdr:ext cx="84309" cy="400304"/>
    <xdr:sp macro="" textlink="">
      <xdr:nvSpPr>
        <xdr:cNvPr id="2990" name="Text Box 9" hidden="1">
          <a:extLst>
            <a:ext uri="{FF2B5EF4-FFF2-40B4-BE49-F238E27FC236}">
              <a16:creationId xmlns:a16="http://schemas.microsoft.com/office/drawing/2014/main" id="{75E714BD-5B23-4D6B-B88A-E445A2AD0CFB}"/>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88065" cy="375825"/>
    <xdr:sp macro="" textlink="">
      <xdr:nvSpPr>
        <xdr:cNvPr id="2991" name="Text Box 9" hidden="1">
          <a:extLst>
            <a:ext uri="{FF2B5EF4-FFF2-40B4-BE49-F238E27FC236}">
              <a16:creationId xmlns:a16="http://schemas.microsoft.com/office/drawing/2014/main" id="{19746E97-97CD-445E-85A3-2E06E7CC77BD}"/>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134</xdr:row>
      <xdr:rowOff>0</xdr:rowOff>
    </xdr:from>
    <xdr:ext cx="91191" cy="267754"/>
    <xdr:sp macro="" textlink="">
      <xdr:nvSpPr>
        <xdr:cNvPr id="2992" name="Text Box 9" hidden="1">
          <a:extLst>
            <a:ext uri="{FF2B5EF4-FFF2-40B4-BE49-F238E27FC236}">
              <a16:creationId xmlns:a16="http://schemas.microsoft.com/office/drawing/2014/main" id="{928BA057-4344-48BF-B91F-E4B4D03A5B96}"/>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2993" name="Text Box 9" hidden="1">
          <a:extLst>
            <a:ext uri="{FF2B5EF4-FFF2-40B4-BE49-F238E27FC236}">
              <a16:creationId xmlns:a16="http://schemas.microsoft.com/office/drawing/2014/main" id="{D2993CA7-57B3-4952-9ED0-FB5C8DC7F8BB}"/>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2994" name="Text Box 9" hidden="1">
          <a:extLst>
            <a:ext uri="{FF2B5EF4-FFF2-40B4-BE49-F238E27FC236}">
              <a16:creationId xmlns:a16="http://schemas.microsoft.com/office/drawing/2014/main" id="{0D1C7184-6F6D-4D9A-8291-5AAE40FD1B22}"/>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2995" name="Text Box 9" hidden="1">
          <a:extLst>
            <a:ext uri="{FF2B5EF4-FFF2-40B4-BE49-F238E27FC236}">
              <a16:creationId xmlns:a16="http://schemas.microsoft.com/office/drawing/2014/main" id="{EEABC99E-5A5F-4CA6-A989-BAEFC71D4712}"/>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43718" cy="290071"/>
    <xdr:sp macro="" textlink="">
      <xdr:nvSpPr>
        <xdr:cNvPr id="2996" name="Text Box 9" hidden="1">
          <a:extLst>
            <a:ext uri="{FF2B5EF4-FFF2-40B4-BE49-F238E27FC236}">
              <a16:creationId xmlns:a16="http://schemas.microsoft.com/office/drawing/2014/main" id="{F66C0DE5-532C-4A56-B82F-6901E5D3C80A}"/>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3983" cy="271708"/>
    <xdr:sp macro="" textlink="">
      <xdr:nvSpPr>
        <xdr:cNvPr id="2997" name="Text Box 9" hidden="1">
          <a:extLst>
            <a:ext uri="{FF2B5EF4-FFF2-40B4-BE49-F238E27FC236}">
              <a16:creationId xmlns:a16="http://schemas.microsoft.com/office/drawing/2014/main" id="{3FF728CD-F9A4-4F56-B59D-9B2E0F3A8394}"/>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375918"/>
    <xdr:sp macro="" textlink="">
      <xdr:nvSpPr>
        <xdr:cNvPr id="2998" name="Text Box 9" hidden="1">
          <a:extLst>
            <a:ext uri="{FF2B5EF4-FFF2-40B4-BE49-F238E27FC236}">
              <a16:creationId xmlns:a16="http://schemas.microsoft.com/office/drawing/2014/main" id="{319C4261-E192-46CA-B34E-44CD7CA09C86}"/>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2999" name="Text Box 9" hidden="1">
          <a:extLst>
            <a:ext uri="{FF2B5EF4-FFF2-40B4-BE49-F238E27FC236}">
              <a16:creationId xmlns:a16="http://schemas.microsoft.com/office/drawing/2014/main" id="{C965F7C5-CAC2-482C-B7E3-8890BA6A4F9C}"/>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000" name="Text Box 9" hidden="1">
          <a:extLst>
            <a:ext uri="{FF2B5EF4-FFF2-40B4-BE49-F238E27FC236}">
              <a16:creationId xmlns:a16="http://schemas.microsoft.com/office/drawing/2014/main" id="{77AC8A5F-F25B-44B4-8940-DF5E5A392D88}"/>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7211" cy="222619"/>
    <xdr:sp macro="" textlink="">
      <xdr:nvSpPr>
        <xdr:cNvPr id="3001" name="Text Box 9" hidden="1">
          <a:extLst>
            <a:ext uri="{FF2B5EF4-FFF2-40B4-BE49-F238E27FC236}">
              <a16:creationId xmlns:a16="http://schemas.microsoft.com/office/drawing/2014/main" id="{0ECE0EE4-EBB2-480F-8D62-1E78E21C59CE}"/>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81538"/>
    <xdr:sp macro="" textlink="">
      <xdr:nvSpPr>
        <xdr:cNvPr id="3002" name="Text Box 9" hidden="1">
          <a:extLst>
            <a:ext uri="{FF2B5EF4-FFF2-40B4-BE49-F238E27FC236}">
              <a16:creationId xmlns:a16="http://schemas.microsoft.com/office/drawing/2014/main" id="{94C29E2C-0910-46B6-BD28-EC33F04C1BCB}"/>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81538"/>
    <xdr:sp macro="" textlink="">
      <xdr:nvSpPr>
        <xdr:cNvPr id="3003" name="Text Box 9" hidden="1">
          <a:extLst>
            <a:ext uri="{FF2B5EF4-FFF2-40B4-BE49-F238E27FC236}">
              <a16:creationId xmlns:a16="http://schemas.microsoft.com/office/drawing/2014/main" id="{8B1D9CC8-EB10-44A9-95AB-814AF90D6D64}"/>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81591"/>
    <xdr:sp macro="" textlink="">
      <xdr:nvSpPr>
        <xdr:cNvPr id="3004" name="Text Box 9" hidden="1">
          <a:extLst>
            <a:ext uri="{FF2B5EF4-FFF2-40B4-BE49-F238E27FC236}">
              <a16:creationId xmlns:a16="http://schemas.microsoft.com/office/drawing/2014/main" id="{007ECD30-7B08-42A6-9A4A-4A97A4AD0932}"/>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3005" name="Text Box 9" hidden="1">
          <a:extLst>
            <a:ext uri="{FF2B5EF4-FFF2-40B4-BE49-F238E27FC236}">
              <a16:creationId xmlns:a16="http://schemas.microsoft.com/office/drawing/2014/main" id="{29AFD457-117E-406A-BD65-B48E4C1BED6A}"/>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3006" name="Text Box 9" hidden="1">
          <a:extLst>
            <a:ext uri="{FF2B5EF4-FFF2-40B4-BE49-F238E27FC236}">
              <a16:creationId xmlns:a16="http://schemas.microsoft.com/office/drawing/2014/main" id="{65F728EA-3556-4B9B-B468-355BF5131E0A}"/>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81538"/>
    <xdr:sp macro="" textlink="">
      <xdr:nvSpPr>
        <xdr:cNvPr id="3007" name="Text Box 9" hidden="1">
          <a:extLst>
            <a:ext uri="{FF2B5EF4-FFF2-40B4-BE49-F238E27FC236}">
              <a16:creationId xmlns:a16="http://schemas.microsoft.com/office/drawing/2014/main" id="{57D609EE-B23B-436C-9011-852B150E6CB7}"/>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81538"/>
    <xdr:sp macro="" textlink="">
      <xdr:nvSpPr>
        <xdr:cNvPr id="3008" name="Text Box 9" hidden="1">
          <a:extLst>
            <a:ext uri="{FF2B5EF4-FFF2-40B4-BE49-F238E27FC236}">
              <a16:creationId xmlns:a16="http://schemas.microsoft.com/office/drawing/2014/main" id="{99E7359B-D247-49A0-BF6F-4AF2A81668D2}"/>
            </a:ext>
          </a:extLst>
        </xdr:cNvPr>
        <xdr:cNvSpPr txBox="1">
          <a:spLocks noChangeArrowheads="1"/>
        </xdr:cNvSpPr>
      </xdr:nvSpPr>
      <xdr:spPr bwMode="auto">
        <a:xfrm>
          <a:off x="7735888" y="110688438"/>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81591"/>
    <xdr:sp macro="" textlink="">
      <xdr:nvSpPr>
        <xdr:cNvPr id="3009" name="Text Box 9" hidden="1">
          <a:extLst>
            <a:ext uri="{FF2B5EF4-FFF2-40B4-BE49-F238E27FC236}">
              <a16:creationId xmlns:a16="http://schemas.microsoft.com/office/drawing/2014/main" id="{5F53691E-E802-46C3-BC7A-46A012F33CA5}"/>
            </a:ext>
          </a:extLst>
        </xdr:cNvPr>
        <xdr:cNvSpPr txBox="1">
          <a:spLocks noChangeArrowheads="1"/>
        </xdr:cNvSpPr>
      </xdr:nvSpPr>
      <xdr:spPr bwMode="auto">
        <a:xfrm>
          <a:off x="7735888" y="110688438"/>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3010" name="Text Box 9" hidden="1">
          <a:extLst>
            <a:ext uri="{FF2B5EF4-FFF2-40B4-BE49-F238E27FC236}">
              <a16:creationId xmlns:a16="http://schemas.microsoft.com/office/drawing/2014/main" id="{E90D5960-2202-4677-8DBB-3ED5C79A2CC6}"/>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43718" cy="290071"/>
    <xdr:sp macro="" textlink="">
      <xdr:nvSpPr>
        <xdr:cNvPr id="3011" name="Text Box 9" hidden="1">
          <a:extLst>
            <a:ext uri="{FF2B5EF4-FFF2-40B4-BE49-F238E27FC236}">
              <a16:creationId xmlns:a16="http://schemas.microsoft.com/office/drawing/2014/main" id="{AAE8B5DE-07B3-4022-8B6D-A6D86F8F086D}"/>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7211" cy="222619"/>
    <xdr:sp macro="" textlink="">
      <xdr:nvSpPr>
        <xdr:cNvPr id="3012" name="Text Box 9" hidden="1">
          <a:extLst>
            <a:ext uri="{FF2B5EF4-FFF2-40B4-BE49-F238E27FC236}">
              <a16:creationId xmlns:a16="http://schemas.microsoft.com/office/drawing/2014/main" id="{0658F8A8-CEF7-47C6-A226-E849363C1AD2}"/>
            </a:ext>
          </a:extLst>
        </xdr:cNvPr>
        <xdr:cNvSpPr txBox="1">
          <a:spLocks noChangeArrowheads="1"/>
        </xdr:cNvSpPr>
      </xdr:nvSpPr>
      <xdr:spPr bwMode="auto">
        <a:xfrm>
          <a:off x="7735888" y="110688438"/>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7211" cy="211579"/>
    <xdr:sp macro="" textlink="">
      <xdr:nvSpPr>
        <xdr:cNvPr id="3013" name="Text Box 9" hidden="1">
          <a:extLst>
            <a:ext uri="{FF2B5EF4-FFF2-40B4-BE49-F238E27FC236}">
              <a16:creationId xmlns:a16="http://schemas.microsoft.com/office/drawing/2014/main" id="{16312F95-4673-40B2-AD9C-17A13FAF5190}"/>
            </a:ext>
          </a:extLst>
        </xdr:cNvPr>
        <xdr:cNvSpPr txBox="1">
          <a:spLocks noChangeArrowheads="1"/>
        </xdr:cNvSpPr>
      </xdr:nvSpPr>
      <xdr:spPr bwMode="auto">
        <a:xfrm>
          <a:off x="7735888" y="110688438"/>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3983" cy="271708"/>
    <xdr:sp macro="" textlink="">
      <xdr:nvSpPr>
        <xdr:cNvPr id="3014" name="Text Box 9" hidden="1">
          <a:extLst>
            <a:ext uri="{FF2B5EF4-FFF2-40B4-BE49-F238E27FC236}">
              <a16:creationId xmlns:a16="http://schemas.microsoft.com/office/drawing/2014/main" id="{400A9590-A56A-4D9F-9F5E-BB17A666D467}"/>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375918"/>
    <xdr:sp macro="" textlink="">
      <xdr:nvSpPr>
        <xdr:cNvPr id="3015" name="Text Box 9" hidden="1">
          <a:extLst>
            <a:ext uri="{FF2B5EF4-FFF2-40B4-BE49-F238E27FC236}">
              <a16:creationId xmlns:a16="http://schemas.microsoft.com/office/drawing/2014/main" id="{E1168BC9-23E3-4679-B7EB-3F94AA66C8B3}"/>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3016" name="Text Box 9" hidden="1">
          <a:extLst>
            <a:ext uri="{FF2B5EF4-FFF2-40B4-BE49-F238E27FC236}">
              <a16:creationId xmlns:a16="http://schemas.microsoft.com/office/drawing/2014/main" id="{A06B0217-F629-4B56-8B67-719F1E86931B}"/>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017" name="Text Box 9" hidden="1">
          <a:extLst>
            <a:ext uri="{FF2B5EF4-FFF2-40B4-BE49-F238E27FC236}">
              <a16:creationId xmlns:a16="http://schemas.microsoft.com/office/drawing/2014/main" id="{553AD67C-86A4-40A8-A262-734BF65AE3CA}"/>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7211" cy="180181"/>
    <xdr:sp macro="" textlink="">
      <xdr:nvSpPr>
        <xdr:cNvPr id="3018" name="Text Box 9" hidden="1">
          <a:extLst>
            <a:ext uri="{FF2B5EF4-FFF2-40B4-BE49-F238E27FC236}">
              <a16:creationId xmlns:a16="http://schemas.microsoft.com/office/drawing/2014/main" id="{96022DC3-4297-4B5E-AF24-FF70A96519FD}"/>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096"/>
    <xdr:sp macro="" textlink="">
      <xdr:nvSpPr>
        <xdr:cNvPr id="3019" name="Text Box 9" hidden="1">
          <a:extLst>
            <a:ext uri="{FF2B5EF4-FFF2-40B4-BE49-F238E27FC236}">
              <a16:creationId xmlns:a16="http://schemas.microsoft.com/office/drawing/2014/main" id="{4E3A5A88-92F1-47D5-B782-3E065290E62F}"/>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096"/>
    <xdr:sp macro="" textlink="">
      <xdr:nvSpPr>
        <xdr:cNvPr id="3020" name="Text Box 9" hidden="1">
          <a:extLst>
            <a:ext uri="{FF2B5EF4-FFF2-40B4-BE49-F238E27FC236}">
              <a16:creationId xmlns:a16="http://schemas.microsoft.com/office/drawing/2014/main" id="{598CD4AF-DFF5-49E9-9B5F-88EC29C90B46}"/>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137"/>
    <xdr:sp macro="" textlink="">
      <xdr:nvSpPr>
        <xdr:cNvPr id="3021" name="Text Box 9" hidden="1">
          <a:extLst>
            <a:ext uri="{FF2B5EF4-FFF2-40B4-BE49-F238E27FC236}">
              <a16:creationId xmlns:a16="http://schemas.microsoft.com/office/drawing/2014/main" id="{84F1552E-07AD-493B-BBB0-8AF06BA291EA}"/>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3022" name="Text Box 9" hidden="1">
          <a:extLst>
            <a:ext uri="{FF2B5EF4-FFF2-40B4-BE49-F238E27FC236}">
              <a16:creationId xmlns:a16="http://schemas.microsoft.com/office/drawing/2014/main" id="{65840D12-FE1D-4D47-9637-1BCE571DAE9C}"/>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3023" name="Text Box 9" hidden="1">
          <a:extLst>
            <a:ext uri="{FF2B5EF4-FFF2-40B4-BE49-F238E27FC236}">
              <a16:creationId xmlns:a16="http://schemas.microsoft.com/office/drawing/2014/main" id="{6E8276CB-DB23-4086-8184-76855053A091}"/>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096"/>
    <xdr:sp macro="" textlink="">
      <xdr:nvSpPr>
        <xdr:cNvPr id="3024" name="Text Box 9" hidden="1">
          <a:extLst>
            <a:ext uri="{FF2B5EF4-FFF2-40B4-BE49-F238E27FC236}">
              <a16:creationId xmlns:a16="http://schemas.microsoft.com/office/drawing/2014/main" id="{8E42654F-C2FF-448A-8854-021F00540EC5}"/>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096"/>
    <xdr:sp macro="" textlink="">
      <xdr:nvSpPr>
        <xdr:cNvPr id="3025" name="Text Box 9" hidden="1">
          <a:extLst>
            <a:ext uri="{FF2B5EF4-FFF2-40B4-BE49-F238E27FC236}">
              <a16:creationId xmlns:a16="http://schemas.microsoft.com/office/drawing/2014/main" id="{DA97F5E3-4B79-4301-8FA0-3F4109DC135D}"/>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137"/>
    <xdr:sp macro="" textlink="">
      <xdr:nvSpPr>
        <xdr:cNvPr id="3026" name="Text Box 9" hidden="1">
          <a:extLst>
            <a:ext uri="{FF2B5EF4-FFF2-40B4-BE49-F238E27FC236}">
              <a16:creationId xmlns:a16="http://schemas.microsoft.com/office/drawing/2014/main" id="{205346FE-2EDA-4287-8C31-D6F7B6EDAC05}"/>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3027" name="Text Box 9" hidden="1">
          <a:extLst>
            <a:ext uri="{FF2B5EF4-FFF2-40B4-BE49-F238E27FC236}">
              <a16:creationId xmlns:a16="http://schemas.microsoft.com/office/drawing/2014/main" id="{FAA87911-CC04-4EEB-8DA1-B6BD0D0D0432}"/>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5272" cy="290071"/>
    <xdr:sp macro="" textlink="">
      <xdr:nvSpPr>
        <xdr:cNvPr id="3028" name="Text Box 9" hidden="1">
          <a:extLst>
            <a:ext uri="{FF2B5EF4-FFF2-40B4-BE49-F238E27FC236}">
              <a16:creationId xmlns:a16="http://schemas.microsoft.com/office/drawing/2014/main" id="{38708E82-6B0A-45C5-8BD8-749BA8E777B5}"/>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7211" cy="180181"/>
    <xdr:sp macro="" textlink="">
      <xdr:nvSpPr>
        <xdr:cNvPr id="3029" name="Text Box 9" hidden="1">
          <a:extLst>
            <a:ext uri="{FF2B5EF4-FFF2-40B4-BE49-F238E27FC236}">
              <a16:creationId xmlns:a16="http://schemas.microsoft.com/office/drawing/2014/main" id="{EA2DA612-24C2-4828-B3D5-F4B6C925CC55}"/>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7211" cy="181772"/>
    <xdr:sp macro="" textlink="">
      <xdr:nvSpPr>
        <xdr:cNvPr id="3030" name="Text Box 9" hidden="1">
          <a:extLst>
            <a:ext uri="{FF2B5EF4-FFF2-40B4-BE49-F238E27FC236}">
              <a16:creationId xmlns:a16="http://schemas.microsoft.com/office/drawing/2014/main" id="{9A127ACD-01DE-47F3-B829-89D41145A7CF}"/>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285665"/>
    <xdr:sp macro="" textlink="">
      <xdr:nvSpPr>
        <xdr:cNvPr id="3031" name="Text Box 9" hidden="1">
          <a:extLst>
            <a:ext uri="{FF2B5EF4-FFF2-40B4-BE49-F238E27FC236}">
              <a16:creationId xmlns:a16="http://schemas.microsoft.com/office/drawing/2014/main" id="{4D8AF916-C621-4A3E-8C4C-A6A8A0825D1A}"/>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400304"/>
    <xdr:sp macro="" textlink="">
      <xdr:nvSpPr>
        <xdr:cNvPr id="3032" name="Text Box 9" hidden="1">
          <a:extLst>
            <a:ext uri="{FF2B5EF4-FFF2-40B4-BE49-F238E27FC236}">
              <a16:creationId xmlns:a16="http://schemas.microsoft.com/office/drawing/2014/main" id="{B9F1EE2F-8D90-4B10-BF61-47217E74D8C4}"/>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3033" name="Text Box 9" hidden="1">
          <a:extLst>
            <a:ext uri="{FF2B5EF4-FFF2-40B4-BE49-F238E27FC236}">
              <a16:creationId xmlns:a16="http://schemas.microsoft.com/office/drawing/2014/main" id="{5582701A-6C16-4849-84BD-0D824F5E572D}"/>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034" name="Text Box 9" hidden="1">
          <a:extLst>
            <a:ext uri="{FF2B5EF4-FFF2-40B4-BE49-F238E27FC236}">
              <a16:creationId xmlns:a16="http://schemas.microsoft.com/office/drawing/2014/main" id="{E85739A1-FB7D-4BF8-9615-64BDBA01E0E2}"/>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3035" name="Text Box 9" hidden="1">
          <a:extLst>
            <a:ext uri="{FF2B5EF4-FFF2-40B4-BE49-F238E27FC236}">
              <a16:creationId xmlns:a16="http://schemas.microsoft.com/office/drawing/2014/main" id="{983F4019-84A0-4EF6-8570-91D75A1FEEAB}"/>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3036" name="Text Box 9" hidden="1">
          <a:extLst>
            <a:ext uri="{FF2B5EF4-FFF2-40B4-BE49-F238E27FC236}">
              <a16:creationId xmlns:a16="http://schemas.microsoft.com/office/drawing/2014/main" id="{D795A079-55C9-4FA7-B68D-54C1D7EED8A9}"/>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3037" name="Text Box 9" hidden="1">
          <a:extLst>
            <a:ext uri="{FF2B5EF4-FFF2-40B4-BE49-F238E27FC236}">
              <a16:creationId xmlns:a16="http://schemas.microsoft.com/office/drawing/2014/main" id="{3096377F-C6D4-4D4F-BA77-3BB2A2E83EFA}"/>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43718" cy="290071"/>
    <xdr:sp macro="" textlink="">
      <xdr:nvSpPr>
        <xdr:cNvPr id="3038" name="Text Box 9" hidden="1">
          <a:extLst>
            <a:ext uri="{FF2B5EF4-FFF2-40B4-BE49-F238E27FC236}">
              <a16:creationId xmlns:a16="http://schemas.microsoft.com/office/drawing/2014/main" id="{73653698-B05A-4C61-80E3-C93BA598AE16}"/>
            </a:ext>
          </a:extLst>
        </xdr:cNvPr>
        <xdr:cNvSpPr txBox="1">
          <a:spLocks noChangeArrowheads="1"/>
        </xdr:cNvSpPr>
      </xdr:nvSpPr>
      <xdr:spPr bwMode="auto">
        <a:xfrm>
          <a:off x="7735888" y="110688438"/>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3983" cy="271708"/>
    <xdr:sp macro="" textlink="">
      <xdr:nvSpPr>
        <xdr:cNvPr id="3039" name="Text Box 9" hidden="1">
          <a:extLst>
            <a:ext uri="{FF2B5EF4-FFF2-40B4-BE49-F238E27FC236}">
              <a16:creationId xmlns:a16="http://schemas.microsoft.com/office/drawing/2014/main" id="{AB9EA42B-0227-432E-86D1-50B99F1E1F47}"/>
            </a:ext>
          </a:extLst>
        </xdr:cNvPr>
        <xdr:cNvSpPr txBox="1">
          <a:spLocks noChangeArrowheads="1"/>
        </xdr:cNvSpPr>
      </xdr:nvSpPr>
      <xdr:spPr bwMode="auto">
        <a:xfrm>
          <a:off x="7728268" y="110688438"/>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375918"/>
    <xdr:sp macro="" textlink="">
      <xdr:nvSpPr>
        <xdr:cNvPr id="3040" name="Text Box 9" hidden="1">
          <a:extLst>
            <a:ext uri="{FF2B5EF4-FFF2-40B4-BE49-F238E27FC236}">
              <a16:creationId xmlns:a16="http://schemas.microsoft.com/office/drawing/2014/main" id="{448FEF47-FF3F-4C05-8993-667640C148D6}"/>
            </a:ext>
          </a:extLst>
        </xdr:cNvPr>
        <xdr:cNvSpPr txBox="1">
          <a:spLocks noChangeArrowheads="1"/>
        </xdr:cNvSpPr>
      </xdr:nvSpPr>
      <xdr:spPr bwMode="auto">
        <a:xfrm>
          <a:off x="7728268" y="110688438"/>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3041" name="Text Box 9" hidden="1">
          <a:extLst>
            <a:ext uri="{FF2B5EF4-FFF2-40B4-BE49-F238E27FC236}">
              <a16:creationId xmlns:a16="http://schemas.microsoft.com/office/drawing/2014/main" id="{E1C070BC-1CA0-4A23-8440-1AE68AA62442}"/>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042" name="Text Box 9" hidden="1">
          <a:extLst>
            <a:ext uri="{FF2B5EF4-FFF2-40B4-BE49-F238E27FC236}">
              <a16:creationId xmlns:a16="http://schemas.microsoft.com/office/drawing/2014/main" id="{42469E36-0066-45FD-9706-FF54952F42FF}"/>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3043" name="Text Box 9" hidden="1">
          <a:extLst>
            <a:ext uri="{FF2B5EF4-FFF2-40B4-BE49-F238E27FC236}">
              <a16:creationId xmlns:a16="http://schemas.microsoft.com/office/drawing/2014/main" id="{AC08CBA2-B6BA-4115-97AA-F699D0CA8BF6}"/>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3044" name="Text Box 9" hidden="1">
          <a:extLst>
            <a:ext uri="{FF2B5EF4-FFF2-40B4-BE49-F238E27FC236}">
              <a16:creationId xmlns:a16="http://schemas.microsoft.com/office/drawing/2014/main" id="{224A78BF-F59C-4480-9738-D90E3EDD706A}"/>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3045" name="Text Box 9" hidden="1">
          <a:extLst>
            <a:ext uri="{FF2B5EF4-FFF2-40B4-BE49-F238E27FC236}">
              <a16:creationId xmlns:a16="http://schemas.microsoft.com/office/drawing/2014/main" id="{064CE072-EDAA-4621-8B65-F9284F5E60A0}"/>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5272" cy="290071"/>
    <xdr:sp macro="" textlink="">
      <xdr:nvSpPr>
        <xdr:cNvPr id="3046" name="Text Box 9" hidden="1">
          <a:extLst>
            <a:ext uri="{FF2B5EF4-FFF2-40B4-BE49-F238E27FC236}">
              <a16:creationId xmlns:a16="http://schemas.microsoft.com/office/drawing/2014/main" id="{A8C533C2-3371-441A-91BB-94906C2401B8}"/>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285665"/>
    <xdr:sp macro="" textlink="">
      <xdr:nvSpPr>
        <xdr:cNvPr id="3047" name="Text Box 9" hidden="1">
          <a:extLst>
            <a:ext uri="{FF2B5EF4-FFF2-40B4-BE49-F238E27FC236}">
              <a16:creationId xmlns:a16="http://schemas.microsoft.com/office/drawing/2014/main" id="{85B50277-FD89-4567-8F54-AD2F216226CE}"/>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400304"/>
    <xdr:sp macro="" textlink="">
      <xdr:nvSpPr>
        <xdr:cNvPr id="3048" name="Text Box 9" hidden="1">
          <a:extLst>
            <a:ext uri="{FF2B5EF4-FFF2-40B4-BE49-F238E27FC236}">
              <a16:creationId xmlns:a16="http://schemas.microsoft.com/office/drawing/2014/main" id="{A6A077E8-2426-4EBB-A01F-F00A913748EE}"/>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3049" name="Text Box 9" hidden="1">
          <a:extLst>
            <a:ext uri="{FF2B5EF4-FFF2-40B4-BE49-F238E27FC236}">
              <a16:creationId xmlns:a16="http://schemas.microsoft.com/office/drawing/2014/main" id="{92A5AEF8-D849-4BEA-93F8-85E1CC210128}"/>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050" name="Text Box 9" hidden="1">
          <a:extLst>
            <a:ext uri="{FF2B5EF4-FFF2-40B4-BE49-F238E27FC236}">
              <a16:creationId xmlns:a16="http://schemas.microsoft.com/office/drawing/2014/main" id="{A97B6F61-C648-4CDB-BA48-10A29F09EC80}"/>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3051" name="Text Box 9" hidden="1">
          <a:extLst>
            <a:ext uri="{FF2B5EF4-FFF2-40B4-BE49-F238E27FC236}">
              <a16:creationId xmlns:a16="http://schemas.microsoft.com/office/drawing/2014/main" id="{6FA67B59-018C-4243-A2BD-38AF75F1A56C}"/>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3052" name="Text Box 9" hidden="1">
          <a:extLst>
            <a:ext uri="{FF2B5EF4-FFF2-40B4-BE49-F238E27FC236}">
              <a16:creationId xmlns:a16="http://schemas.microsoft.com/office/drawing/2014/main" id="{9C385FB9-1B52-4153-84C7-26668DB40FB1}"/>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3053" name="Text Box 9" hidden="1">
          <a:extLst>
            <a:ext uri="{FF2B5EF4-FFF2-40B4-BE49-F238E27FC236}">
              <a16:creationId xmlns:a16="http://schemas.microsoft.com/office/drawing/2014/main" id="{3EFF8E64-30EE-42A1-9B6C-0A498D2A1402}"/>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5272" cy="290071"/>
    <xdr:sp macro="" textlink="">
      <xdr:nvSpPr>
        <xdr:cNvPr id="3054" name="Text Box 9" hidden="1">
          <a:extLst>
            <a:ext uri="{FF2B5EF4-FFF2-40B4-BE49-F238E27FC236}">
              <a16:creationId xmlns:a16="http://schemas.microsoft.com/office/drawing/2014/main" id="{02B4D384-D6F8-4CAB-8C44-9A9DC7FC5938}"/>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285665"/>
    <xdr:sp macro="" textlink="">
      <xdr:nvSpPr>
        <xdr:cNvPr id="3055" name="Text Box 9" hidden="1">
          <a:extLst>
            <a:ext uri="{FF2B5EF4-FFF2-40B4-BE49-F238E27FC236}">
              <a16:creationId xmlns:a16="http://schemas.microsoft.com/office/drawing/2014/main" id="{B4FA790C-E101-4FB5-A641-1B38DC42DE11}"/>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400304"/>
    <xdr:sp macro="" textlink="">
      <xdr:nvSpPr>
        <xdr:cNvPr id="3056" name="Text Box 9" hidden="1">
          <a:extLst>
            <a:ext uri="{FF2B5EF4-FFF2-40B4-BE49-F238E27FC236}">
              <a16:creationId xmlns:a16="http://schemas.microsoft.com/office/drawing/2014/main" id="{01995863-9131-4F2F-98C4-3C56BCD18900}"/>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3057" name="Text Box 9" hidden="1">
          <a:extLst>
            <a:ext uri="{FF2B5EF4-FFF2-40B4-BE49-F238E27FC236}">
              <a16:creationId xmlns:a16="http://schemas.microsoft.com/office/drawing/2014/main" id="{8A7258E4-B32E-42EB-BC14-FAF9109D69A5}"/>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058" name="Text Box 9" hidden="1">
          <a:extLst>
            <a:ext uri="{FF2B5EF4-FFF2-40B4-BE49-F238E27FC236}">
              <a16:creationId xmlns:a16="http://schemas.microsoft.com/office/drawing/2014/main" id="{410B2328-4307-495B-BBDE-11256D37CCA8}"/>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3059" name="Text Box 9" hidden="1">
          <a:extLst>
            <a:ext uri="{FF2B5EF4-FFF2-40B4-BE49-F238E27FC236}">
              <a16:creationId xmlns:a16="http://schemas.microsoft.com/office/drawing/2014/main" id="{F3A7D055-E15C-4B98-AF2E-C8F9BF9ECAE1}"/>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3060" name="Text Box 9" hidden="1">
          <a:extLst>
            <a:ext uri="{FF2B5EF4-FFF2-40B4-BE49-F238E27FC236}">
              <a16:creationId xmlns:a16="http://schemas.microsoft.com/office/drawing/2014/main" id="{5FC915A8-1ED2-416A-81C6-90CDF63FFD6B}"/>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3061" name="Text Box 9" hidden="1">
          <a:extLst>
            <a:ext uri="{FF2B5EF4-FFF2-40B4-BE49-F238E27FC236}">
              <a16:creationId xmlns:a16="http://schemas.microsoft.com/office/drawing/2014/main" id="{3899BCA3-E88B-4655-B8AD-48593FD5B036}"/>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5272" cy="290071"/>
    <xdr:sp macro="" textlink="">
      <xdr:nvSpPr>
        <xdr:cNvPr id="3062" name="Text Box 9" hidden="1">
          <a:extLst>
            <a:ext uri="{FF2B5EF4-FFF2-40B4-BE49-F238E27FC236}">
              <a16:creationId xmlns:a16="http://schemas.microsoft.com/office/drawing/2014/main" id="{82444BD5-1F16-498F-A793-C2A04E2A6065}"/>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285665"/>
    <xdr:sp macro="" textlink="">
      <xdr:nvSpPr>
        <xdr:cNvPr id="3063" name="Text Box 9" hidden="1">
          <a:extLst>
            <a:ext uri="{FF2B5EF4-FFF2-40B4-BE49-F238E27FC236}">
              <a16:creationId xmlns:a16="http://schemas.microsoft.com/office/drawing/2014/main" id="{72AC44EE-BEA8-40BB-AFD4-4D918DBCA325}"/>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400304"/>
    <xdr:sp macro="" textlink="">
      <xdr:nvSpPr>
        <xdr:cNvPr id="3064" name="Text Box 9" hidden="1">
          <a:extLst>
            <a:ext uri="{FF2B5EF4-FFF2-40B4-BE49-F238E27FC236}">
              <a16:creationId xmlns:a16="http://schemas.microsoft.com/office/drawing/2014/main" id="{D9886181-C731-4A67-8755-D49ED434A4BA}"/>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3065" name="Text Box 9" hidden="1">
          <a:extLst>
            <a:ext uri="{FF2B5EF4-FFF2-40B4-BE49-F238E27FC236}">
              <a16:creationId xmlns:a16="http://schemas.microsoft.com/office/drawing/2014/main" id="{B8A662E6-4C62-4ABA-8F60-876EAB062F41}"/>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066" name="Text Box 9" hidden="1">
          <a:extLst>
            <a:ext uri="{FF2B5EF4-FFF2-40B4-BE49-F238E27FC236}">
              <a16:creationId xmlns:a16="http://schemas.microsoft.com/office/drawing/2014/main" id="{2C303E73-3B39-41EA-9A94-95E69B94DBF9}"/>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7211" cy="180181"/>
    <xdr:sp macro="" textlink="">
      <xdr:nvSpPr>
        <xdr:cNvPr id="3067" name="Text Box 9" hidden="1">
          <a:extLst>
            <a:ext uri="{FF2B5EF4-FFF2-40B4-BE49-F238E27FC236}">
              <a16:creationId xmlns:a16="http://schemas.microsoft.com/office/drawing/2014/main" id="{BC230D91-7CF5-4047-823E-F8EEB6F1767B}"/>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096"/>
    <xdr:sp macro="" textlink="">
      <xdr:nvSpPr>
        <xdr:cNvPr id="3068" name="Text Box 9" hidden="1">
          <a:extLst>
            <a:ext uri="{FF2B5EF4-FFF2-40B4-BE49-F238E27FC236}">
              <a16:creationId xmlns:a16="http://schemas.microsoft.com/office/drawing/2014/main" id="{43FFB1C8-0AD6-4943-9FB7-7463431C3FD5}"/>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096"/>
    <xdr:sp macro="" textlink="">
      <xdr:nvSpPr>
        <xdr:cNvPr id="3069" name="Text Box 9" hidden="1">
          <a:extLst>
            <a:ext uri="{FF2B5EF4-FFF2-40B4-BE49-F238E27FC236}">
              <a16:creationId xmlns:a16="http://schemas.microsoft.com/office/drawing/2014/main" id="{CA6A3E7E-99D7-414C-B402-F94212258292}"/>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137"/>
    <xdr:sp macro="" textlink="">
      <xdr:nvSpPr>
        <xdr:cNvPr id="3070" name="Text Box 9" hidden="1">
          <a:extLst>
            <a:ext uri="{FF2B5EF4-FFF2-40B4-BE49-F238E27FC236}">
              <a16:creationId xmlns:a16="http://schemas.microsoft.com/office/drawing/2014/main" id="{510D749C-8FAC-4DB6-989B-0CB16CC290AF}"/>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3071" name="Text Box 9" hidden="1">
          <a:extLst>
            <a:ext uri="{FF2B5EF4-FFF2-40B4-BE49-F238E27FC236}">
              <a16:creationId xmlns:a16="http://schemas.microsoft.com/office/drawing/2014/main" id="{C84BC9E2-11F9-4680-91FB-AFC4C2CCB973}"/>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3072" name="Text Box 9" hidden="1">
          <a:extLst>
            <a:ext uri="{FF2B5EF4-FFF2-40B4-BE49-F238E27FC236}">
              <a16:creationId xmlns:a16="http://schemas.microsoft.com/office/drawing/2014/main" id="{0A96B6EE-F94E-4DD0-86B2-FAA70A8CE148}"/>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096"/>
    <xdr:sp macro="" textlink="">
      <xdr:nvSpPr>
        <xdr:cNvPr id="3073" name="Text Box 9" hidden="1">
          <a:extLst>
            <a:ext uri="{FF2B5EF4-FFF2-40B4-BE49-F238E27FC236}">
              <a16:creationId xmlns:a16="http://schemas.microsoft.com/office/drawing/2014/main" id="{6D3AA5CD-6126-4017-8BC9-1B657AB157F5}"/>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096"/>
    <xdr:sp macro="" textlink="">
      <xdr:nvSpPr>
        <xdr:cNvPr id="3074" name="Text Box 9" hidden="1">
          <a:extLst>
            <a:ext uri="{FF2B5EF4-FFF2-40B4-BE49-F238E27FC236}">
              <a16:creationId xmlns:a16="http://schemas.microsoft.com/office/drawing/2014/main" id="{9F8EDE9B-6273-49AE-9055-DFFF813375A0}"/>
            </a:ext>
          </a:extLst>
        </xdr:cNvPr>
        <xdr:cNvSpPr txBox="1">
          <a:spLocks noChangeArrowheads="1"/>
        </xdr:cNvSpPr>
      </xdr:nvSpPr>
      <xdr:spPr bwMode="auto">
        <a:xfrm>
          <a:off x="7735888" y="110688438"/>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596755" cy="145137"/>
    <xdr:sp macro="" textlink="">
      <xdr:nvSpPr>
        <xdr:cNvPr id="3075" name="Text Box 9" hidden="1">
          <a:extLst>
            <a:ext uri="{FF2B5EF4-FFF2-40B4-BE49-F238E27FC236}">
              <a16:creationId xmlns:a16="http://schemas.microsoft.com/office/drawing/2014/main" id="{71AB419C-004E-4E90-B482-1876DDF4896C}"/>
            </a:ext>
          </a:extLst>
        </xdr:cNvPr>
        <xdr:cNvSpPr txBox="1">
          <a:spLocks noChangeArrowheads="1"/>
        </xdr:cNvSpPr>
      </xdr:nvSpPr>
      <xdr:spPr bwMode="auto">
        <a:xfrm>
          <a:off x="7735888" y="110688438"/>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3076" name="Text Box 9" hidden="1">
          <a:extLst>
            <a:ext uri="{FF2B5EF4-FFF2-40B4-BE49-F238E27FC236}">
              <a16:creationId xmlns:a16="http://schemas.microsoft.com/office/drawing/2014/main" id="{1D17C64F-D2CA-475B-ACB5-D592083E8BFD}"/>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5272" cy="290071"/>
    <xdr:sp macro="" textlink="">
      <xdr:nvSpPr>
        <xdr:cNvPr id="3077" name="Text Box 9" hidden="1">
          <a:extLst>
            <a:ext uri="{FF2B5EF4-FFF2-40B4-BE49-F238E27FC236}">
              <a16:creationId xmlns:a16="http://schemas.microsoft.com/office/drawing/2014/main" id="{7D6BDDD8-19CF-4009-9470-3776266DF408}"/>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7211" cy="180181"/>
    <xdr:sp macro="" textlink="">
      <xdr:nvSpPr>
        <xdr:cNvPr id="3078" name="Text Box 9" hidden="1">
          <a:extLst>
            <a:ext uri="{FF2B5EF4-FFF2-40B4-BE49-F238E27FC236}">
              <a16:creationId xmlns:a16="http://schemas.microsoft.com/office/drawing/2014/main" id="{30D36BFA-2756-410C-9A4E-511678DB30CA}"/>
            </a:ext>
          </a:extLst>
        </xdr:cNvPr>
        <xdr:cNvSpPr txBox="1">
          <a:spLocks noChangeArrowheads="1"/>
        </xdr:cNvSpPr>
      </xdr:nvSpPr>
      <xdr:spPr bwMode="auto">
        <a:xfrm>
          <a:off x="7735888" y="110688438"/>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7211" cy="181772"/>
    <xdr:sp macro="" textlink="">
      <xdr:nvSpPr>
        <xdr:cNvPr id="3079" name="Text Box 9" hidden="1">
          <a:extLst>
            <a:ext uri="{FF2B5EF4-FFF2-40B4-BE49-F238E27FC236}">
              <a16:creationId xmlns:a16="http://schemas.microsoft.com/office/drawing/2014/main" id="{5D02249E-E049-429F-916A-378B214AF002}"/>
            </a:ext>
          </a:extLst>
        </xdr:cNvPr>
        <xdr:cNvSpPr txBox="1">
          <a:spLocks noChangeArrowheads="1"/>
        </xdr:cNvSpPr>
      </xdr:nvSpPr>
      <xdr:spPr bwMode="auto">
        <a:xfrm>
          <a:off x="7735888" y="110688438"/>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285665"/>
    <xdr:sp macro="" textlink="">
      <xdr:nvSpPr>
        <xdr:cNvPr id="3080" name="Text Box 9" hidden="1">
          <a:extLst>
            <a:ext uri="{FF2B5EF4-FFF2-40B4-BE49-F238E27FC236}">
              <a16:creationId xmlns:a16="http://schemas.microsoft.com/office/drawing/2014/main" id="{23863840-125D-4082-9F9A-450452164E41}"/>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400304"/>
    <xdr:sp macro="" textlink="">
      <xdr:nvSpPr>
        <xdr:cNvPr id="3081" name="Text Box 9" hidden="1">
          <a:extLst>
            <a:ext uri="{FF2B5EF4-FFF2-40B4-BE49-F238E27FC236}">
              <a16:creationId xmlns:a16="http://schemas.microsoft.com/office/drawing/2014/main" id="{2981C879-1593-42ED-B648-00B9306176AF}"/>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3082" name="Text Box 9" hidden="1">
          <a:extLst>
            <a:ext uri="{FF2B5EF4-FFF2-40B4-BE49-F238E27FC236}">
              <a16:creationId xmlns:a16="http://schemas.microsoft.com/office/drawing/2014/main" id="{8F7DA69F-2C15-4ECC-A606-055699C9290E}"/>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083" name="Text Box 9" hidden="1">
          <a:extLst>
            <a:ext uri="{FF2B5EF4-FFF2-40B4-BE49-F238E27FC236}">
              <a16:creationId xmlns:a16="http://schemas.microsoft.com/office/drawing/2014/main" id="{E1A0506C-A2F4-4715-B37C-B529849E0D4A}"/>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3084" name="Text Box 9" hidden="1">
          <a:extLst>
            <a:ext uri="{FF2B5EF4-FFF2-40B4-BE49-F238E27FC236}">
              <a16:creationId xmlns:a16="http://schemas.microsoft.com/office/drawing/2014/main" id="{02DBA189-5B00-48A0-B7A1-55ED6C9BB8B3}"/>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3085" name="Text Box 9" hidden="1">
          <a:extLst>
            <a:ext uri="{FF2B5EF4-FFF2-40B4-BE49-F238E27FC236}">
              <a16:creationId xmlns:a16="http://schemas.microsoft.com/office/drawing/2014/main" id="{D86FB12A-B3D6-41AF-925A-653C588E76C3}"/>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3086" name="Text Box 9" hidden="1">
          <a:extLst>
            <a:ext uri="{FF2B5EF4-FFF2-40B4-BE49-F238E27FC236}">
              <a16:creationId xmlns:a16="http://schemas.microsoft.com/office/drawing/2014/main" id="{7F52B42E-A36A-42A8-8503-76325850EBF8}"/>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5272" cy="290071"/>
    <xdr:sp macro="" textlink="">
      <xdr:nvSpPr>
        <xdr:cNvPr id="3087" name="Text Box 9" hidden="1">
          <a:extLst>
            <a:ext uri="{FF2B5EF4-FFF2-40B4-BE49-F238E27FC236}">
              <a16:creationId xmlns:a16="http://schemas.microsoft.com/office/drawing/2014/main" id="{560DCC65-FB67-43FE-B4D6-5AEF07269668}"/>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285665"/>
    <xdr:sp macro="" textlink="">
      <xdr:nvSpPr>
        <xdr:cNvPr id="3088" name="Text Box 9" hidden="1">
          <a:extLst>
            <a:ext uri="{FF2B5EF4-FFF2-40B4-BE49-F238E27FC236}">
              <a16:creationId xmlns:a16="http://schemas.microsoft.com/office/drawing/2014/main" id="{95F8192E-F7DB-4A21-8A2E-F9034C04B8EC}"/>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400304"/>
    <xdr:sp macro="" textlink="">
      <xdr:nvSpPr>
        <xdr:cNvPr id="3089" name="Text Box 9" hidden="1">
          <a:extLst>
            <a:ext uri="{FF2B5EF4-FFF2-40B4-BE49-F238E27FC236}">
              <a16:creationId xmlns:a16="http://schemas.microsoft.com/office/drawing/2014/main" id="{C4D0340E-7B0E-4A63-8EEF-D3C1FF7B2C1D}"/>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3090" name="Text Box 9" hidden="1">
          <a:extLst>
            <a:ext uri="{FF2B5EF4-FFF2-40B4-BE49-F238E27FC236}">
              <a16:creationId xmlns:a16="http://schemas.microsoft.com/office/drawing/2014/main" id="{A2CBA73C-C48E-46AB-A178-880BB0AB021E}"/>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091" name="Text Box 9" hidden="1">
          <a:extLst>
            <a:ext uri="{FF2B5EF4-FFF2-40B4-BE49-F238E27FC236}">
              <a16:creationId xmlns:a16="http://schemas.microsoft.com/office/drawing/2014/main" id="{C998EDAA-3A7F-4625-B10C-2D294D227C55}"/>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3092" name="Text Box 9" hidden="1">
          <a:extLst>
            <a:ext uri="{FF2B5EF4-FFF2-40B4-BE49-F238E27FC236}">
              <a16:creationId xmlns:a16="http://schemas.microsoft.com/office/drawing/2014/main" id="{CD35581A-34CE-4B0F-8580-E8C567A02F7F}"/>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3093" name="Text Box 9" hidden="1">
          <a:extLst>
            <a:ext uri="{FF2B5EF4-FFF2-40B4-BE49-F238E27FC236}">
              <a16:creationId xmlns:a16="http://schemas.microsoft.com/office/drawing/2014/main" id="{5F37CCA4-C509-4E79-9A6F-9349E98DB99B}"/>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3094" name="Text Box 9" hidden="1">
          <a:extLst>
            <a:ext uri="{FF2B5EF4-FFF2-40B4-BE49-F238E27FC236}">
              <a16:creationId xmlns:a16="http://schemas.microsoft.com/office/drawing/2014/main" id="{5EE4010E-0237-4E39-84B2-3C7B9B850C5B}"/>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5272" cy="290071"/>
    <xdr:sp macro="" textlink="">
      <xdr:nvSpPr>
        <xdr:cNvPr id="3095" name="Text Box 9" hidden="1">
          <a:extLst>
            <a:ext uri="{FF2B5EF4-FFF2-40B4-BE49-F238E27FC236}">
              <a16:creationId xmlns:a16="http://schemas.microsoft.com/office/drawing/2014/main" id="{B7EDA09B-446B-4D45-A93B-B8C935A23DCB}"/>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285665"/>
    <xdr:sp macro="" textlink="">
      <xdr:nvSpPr>
        <xdr:cNvPr id="3096" name="Text Box 9" hidden="1">
          <a:extLst>
            <a:ext uri="{FF2B5EF4-FFF2-40B4-BE49-F238E27FC236}">
              <a16:creationId xmlns:a16="http://schemas.microsoft.com/office/drawing/2014/main" id="{7F092872-79E5-4B01-921C-4AD82EDA4D07}"/>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400304"/>
    <xdr:sp macro="" textlink="">
      <xdr:nvSpPr>
        <xdr:cNvPr id="3097" name="Text Box 9" hidden="1">
          <a:extLst>
            <a:ext uri="{FF2B5EF4-FFF2-40B4-BE49-F238E27FC236}">
              <a16:creationId xmlns:a16="http://schemas.microsoft.com/office/drawing/2014/main" id="{1E3A0ECB-B040-4B2B-BBF2-338119D4BC2C}"/>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3098" name="Text Box 9" hidden="1">
          <a:extLst>
            <a:ext uri="{FF2B5EF4-FFF2-40B4-BE49-F238E27FC236}">
              <a16:creationId xmlns:a16="http://schemas.microsoft.com/office/drawing/2014/main" id="{3DA27B25-A6FB-45EE-9E2C-9A9B95392F2A}"/>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099" name="Text Box 9" hidden="1">
          <a:extLst>
            <a:ext uri="{FF2B5EF4-FFF2-40B4-BE49-F238E27FC236}">
              <a16:creationId xmlns:a16="http://schemas.microsoft.com/office/drawing/2014/main" id="{98040563-2C7E-45F8-86D7-28BF6A8E22AA}"/>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294544"/>
    <xdr:sp macro="" textlink="">
      <xdr:nvSpPr>
        <xdr:cNvPr id="3100" name="Text Box 9" hidden="1">
          <a:extLst>
            <a:ext uri="{FF2B5EF4-FFF2-40B4-BE49-F238E27FC236}">
              <a16:creationId xmlns:a16="http://schemas.microsoft.com/office/drawing/2014/main" id="{D254F577-AC6C-4983-AD12-014F63CAE7EC}"/>
            </a:ext>
          </a:extLst>
        </xdr:cNvPr>
        <xdr:cNvSpPr txBox="1">
          <a:spLocks noChangeArrowheads="1"/>
        </xdr:cNvSpPr>
      </xdr:nvSpPr>
      <xdr:spPr bwMode="auto">
        <a:xfrm>
          <a:off x="7728268" y="110688438"/>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96838" cy="404662"/>
    <xdr:sp macro="" textlink="">
      <xdr:nvSpPr>
        <xdr:cNvPr id="3101" name="Text Box 9" hidden="1">
          <a:extLst>
            <a:ext uri="{FF2B5EF4-FFF2-40B4-BE49-F238E27FC236}">
              <a16:creationId xmlns:a16="http://schemas.microsoft.com/office/drawing/2014/main" id="{8C7E9907-C08A-45F5-8B5D-F184E98A4A1A}"/>
            </a:ext>
          </a:extLst>
        </xdr:cNvPr>
        <xdr:cNvSpPr txBox="1">
          <a:spLocks noChangeArrowheads="1"/>
        </xdr:cNvSpPr>
      </xdr:nvSpPr>
      <xdr:spPr bwMode="auto">
        <a:xfrm>
          <a:off x="7728268" y="110688438"/>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75546" cy="406891"/>
    <xdr:sp macro="" textlink="">
      <xdr:nvSpPr>
        <xdr:cNvPr id="3102" name="Text Box 9" hidden="1">
          <a:extLst>
            <a:ext uri="{FF2B5EF4-FFF2-40B4-BE49-F238E27FC236}">
              <a16:creationId xmlns:a16="http://schemas.microsoft.com/office/drawing/2014/main" id="{84A03D50-F471-423F-98F7-5301DEAF1495}"/>
            </a:ext>
          </a:extLst>
        </xdr:cNvPr>
        <xdr:cNvSpPr txBox="1">
          <a:spLocks noChangeArrowheads="1"/>
        </xdr:cNvSpPr>
      </xdr:nvSpPr>
      <xdr:spPr bwMode="auto">
        <a:xfrm>
          <a:off x="7735888" y="110688438"/>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5272" cy="290071"/>
    <xdr:sp macro="" textlink="">
      <xdr:nvSpPr>
        <xdr:cNvPr id="3103" name="Text Box 9" hidden="1">
          <a:extLst>
            <a:ext uri="{FF2B5EF4-FFF2-40B4-BE49-F238E27FC236}">
              <a16:creationId xmlns:a16="http://schemas.microsoft.com/office/drawing/2014/main" id="{E41B8ED1-9D9E-4CD8-B8B4-98F526A15CD3}"/>
            </a:ext>
          </a:extLst>
        </xdr:cNvPr>
        <xdr:cNvSpPr txBox="1">
          <a:spLocks noChangeArrowheads="1"/>
        </xdr:cNvSpPr>
      </xdr:nvSpPr>
      <xdr:spPr bwMode="auto">
        <a:xfrm>
          <a:off x="7735888" y="110688438"/>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285665"/>
    <xdr:sp macro="" textlink="">
      <xdr:nvSpPr>
        <xdr:cNvPr id="3104" name="Text Box 9" hidden="1">
          <a:extLst>
            <a:ext uri="{FF2B5EF4-FFF2-40B4-BE49-F238E27FC236}">
              <a16:creationId xmlns:a16="http://schemas.microsoft.com/office/drawing/2014/main" id="{1161EBA6-8027-4B6F-AF91-2A06AB46332E}"/>
            </a:ext>
          </a:extLst>
        </xdr:cNvPr>
        <xdr:cNvSpPr txBox="1">
          <a:spLocks noChangeArrowheads="1"/>
        </xdr:cNvSpPr>
      </xdr:nvSpPr>
      <xdr:spPr bwMode="auto">
        <a:xfrm>
          <a:off x="7728268" y="110688438"/>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135</xdr:row>
      <xdr:rowOff>0</xdr:rowOff>
    </xdr:from>
    <xdr:ext cx="84309" cy="400304"/>
    <xdr:sp macro="" textlink="">
      <xdr:nvSpPr>
        <xdr:cNvPr id="3105" name="Text Box 9" hidden="1">
          <a:extLst>
            <a:ext uri="{FF2B5EF4-FFF2-40B4-BE49-F238E27FC236}">
              <a16:creationId xmlns:a16="http://schemas.microsoft.com/office/drawing/2014/main" id="{F1986085-1062-4CA8-806C-D4275C2BEA6C}"/>
            </a:ext>
          </a:extLst>
        </xdr:cNvPr>
        <xdr:cNvSpPr txBox="1">
          <a:spLocks noChangeArrowheads="1"/>
        </xdr:cNvSpPr>
      </xdr:nvSpPr>
      <xdr:spPr bwMode="auto">
        <a:xfrm>
          <a:off x="7728268" y="110688438"/>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88065" cy="375825"/>
    <xdr:sp macro="" textlink="">
      <xdr:nvSpPr>
        <xdr:cNvPr id="3106" name="Text Box 9" hidden="1">
          <a:extLst>
            <a:ext uri="{FF2B5EF4-FFF2-40B4-BE49-F238E27FC236}">
              <a16:creationId xmlns:a16="http://schemas.microsoft.com/office/drawing/2014/main" id="{54D5CEC2-1122-4700-9035-BC4579B02C57}"/>
            </a:ext>
          </a:extLst>
        </xdr:cNvPr>
        <xdr:cNvSpPr txBox="1">
          <a:spLocks noChangeArrowheads="1"/>
        </xdr:cNvSpPr>
      </xdr:nvSpPr>
      <xdr:spPr bwMode="auto">
        <a:xfrm>
          <a:off x="7735888" y="110688438"/>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135</xdr:row>
      <xdr:rowOff>0</xdr:rowOff>
    </xdr:from>
    <xdr:ext cx="91191" cy="267754"/>
    <xdr:sp macro="" textlink="">
      <xdr:nvSpPr>
        <xdr:cNvPr id="3107" name="Text Box 9" hidden="1">
          <a:extLst>
            <a:ext uri="{FF2B5EF4-FFF2-40B4-BE49-F238E27FC236}">
              <a16:creationId xmlns:a16="http://schemas.microsoft.com/office/drawing/2014/main" id="{0006C3B1-BE1E-4D13-B75D-9C7BF2793CFD}"/>
            </a:ext>
          </a:extLst>
        </xdr:cNvPr>
        <xdr:cNvSpPr txBox="1">
          <a:spLocks noChangeArrowheads="1"/>
        </xdr:cNvSpPr>
      </xdr:nvSpPr>
      <xdr:spPr bwMode="auto">
        <a:xfrm>
          <a:off x="7735888" y="110688438"/>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108" name="Text Box 9" hidden="1">
          <a:extLst>
            <a:ext uri="{FF2B5EF4-FFF2-40B4-BE49-F238E27FC236}">
              <a16:creationId xmlns:a16="http://schemas.microsoft.com/office/drawing/2014/main" id="{87FA3F04-A0B7-48C9-9E92-DE723C1656C2}"/>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109" name="Text Box 9" hidden="1">
          <a:extLst>
            <a:ext uri="{FF2B5EF4-FFF2-40B4-BE49-F238E27FC236}">
              <a16:creationId xmlns:a16="http://schemas.microsoft.com/office/drawing/2014/main" id="{F303CAF3-34E6-4468-9C98-9313614A7E37}"/>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110" name="Text Box 9" hidden="1">
          <a:extLst>
            <a:ext uri="{FF2B5EF4-FFF2-40B4-BE49-F238E27FC236}">
              <a16:creationId xmlns:a16="http://schemas.microsoft.com/office/drawing/2014/main" id="{F56CB5F8-4CB3-42CD-9038-611C75BBA0D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43718" cy="290071"/>
    <xdr:sp macro="" textlink="">
      <xdr:nvSpPr>
        <xdr:cNvPr id="3111" name="Text Box 9" hidden="1">
          <a:extLst>
            <a:ext uri="{FF2B5EF4-FFF2-40B4-BE49-F238E27FC236}">
              <a16:creationId xmlns:a16="http://schemas.microsoft.com/office/drawing/2014/main" id="{26FD2692-0A9D-4AA5-AA02-58D35ED2DE21}"/>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3983" cy="271708"/>
    <xdr:sp macro="" textlink="">
      <xdr:nvSpPr>
        <xdr:cNvPr id="3112" name="Text Box 9" hidden="1">
          <a:extLst>
            <a:ext uri="{FF2B5EF4-FFF2-40B4-BE49-F238E27FC236}">
              <a16:creationId xmlns:a16="http://schemas.microsoft.com/office/drawing/2014/main" id="{9916E4DA-4970-4F00-8EB7-2D3F558B5334}"/>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375918"/>
    <xdr:sp macro="" textlink="">
      <xdr:nvSpPr>
        <xdr:cNvPr id="3113" name="Text Box 9" hidden="1">
          <a:extLst>
            <a:ext uri="{FF2B5EF4-FFF2-40B4-BE49-F238E27FC236}">
              <a16:creationId xmlns:a16="http://schemas.microsoft.com/office/drawing/2014/main" id="{80D00AAD-8018-4C4F-A3A8-3505FF37C892}"/>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114" name="Text Box 9" hidden="1">
          <a:extLst>
            <a:ext uri="{FF2B5EF4-FFF2-40B4-BE49-F238E27FC236}">
              <a16:creationId xmlns:a16="http://schemas.microsoft.com/office/drawing/2014/main" id="{47563987-2BED-452D-9092-2229AA6451EF}"/>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115" name="Text Box 9" hidden="1">
          <a:extLst>
            <a:ext uri="{FF2B5EF4-FFF2-40B4-BE49-F238E27FC236}">
              <a16:creationId xmlns:a16="http://schemas.microsoft.com/office/drawing/2014/main" id="{02A99828-CE77-4E25-A4FD-9C8B3D5A848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222619"/>
    <xdr:sp macro="" textlink="">
      <xdr:nvSpPr>
        <xdr:cNvPr id="3116" name="Text Box 9" hidden="1">
          <a:extLst>
            <a:ext uri="{FF2B5EF4-FFF2-40B4-BE49-F238E27FC236}">
              <a16:creationId xmlns:a16="http://schemas.microsoft.com/office/drawing/2014/main" id="{F778BE58-AAC3-4249-B7B4-A034A7FB094E}"/>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38"/>
    <xdr:sp macro="" textlink="">
      <xdr:nvSpPr>
        <xdr:cNvPr id="3117" name="Text Box 9" hidden="1">
          <a:extLst>
            <a:ext uri="{FF2B5EF4-FFF2-40B4-BE49-F238E27FC236}">
              <a16:creationId xmlns:a16="http://schemas.microsoft.com/office/drawing/2014/main" id="{D8B2F0FA-0A43-42A7-AD72-35ACDD128E5E}"/>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38"/>
    <xdr:sp macro="" textlink="">
      <xdr:nvSpPr>
        <xdr:cNvPr id="3118" name="Text Box 9" hidden="1">
          <a:extLst>
            <a:ext uri="{FF2B5EF4-FFF2-40B4-BE49-F238E27FC236}">
              <a16:creationId xmlns:a16="http://schemas.microsoft.com/office/drawing/2014/main" id="{76A49AB7-30BE-41CA-A8BB-47D094E1C382}"/>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91"/>
    <xdr:sp macro="" textlink="">
      <xdr:nvSpPr>
        <xdr:cNvPr id="3119" name="Text Box 9" hidden="1">
          <a:extLst>
            <a:ext uri="{FF2B5EF4-FFF2-40B4-BE49-F238E27FC236}">
              <a16:creationId xmlns:a16="http://schemas.microsoft.com/office/drawing/2014/main" id="{59700276-41A9-4B86-A9EE-9BFA299802E0}"/>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120" name="Text Box 9" hidden="1">
          <a:extLst>
            <a:ext uri="{FF2B5EF4-FFF2-40B4-BE49-F238E27FC236}">
              <a16:creationId xmlns:a16="http://schemas.microsoft.com/office/drawing/2014/main" id="{1B70C133-964E-4472-976C-F343DB53E1ED}"/>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121" name="Text Box 9" hidden="1">
          <a:extLst>
            <a:ext uri="{FF2B5EF4-FFF2-40B4-BE49-F238E27FC236}">
              <a16:creationId xmlns:a16="http://schemas.microsoft.com/office/drawing/2014/main" id="{E2E59452-FEF0-4BC5-BCF0-1DAF979AE47A}"/>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38"/>
    <xdr:sp macro="" textlink="">
      <xdr:nvSpPr>
        <xdr:cNvPr id="3122" name="Text Box 9" hidden="1">
          <a:extLst>
            <a:ext uri="{FF2B5EF4-FFF2-40B4-BE49-F238E27FC236}">
              <a16:creationId xmlns:a16="http://schemas.microsoft.com/office/drawing/2014/main" id="{CB713BB7-FBAD-4300-87A8-6DA10883E1F7}"/>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38"/>
    <xdr:sp macro="" textlink="">
      <xdr:nvSpPr>
        <xdr:cNvPr id="3123" name="Text Box 9" hidden="1">
          <a:extLst>
            <a:ext uri="{FF2B5EF4-FFF2-40B4-BE49-F238E27FC236}">
              <a16:creationId xmlns:a16="http://schemas.microsoft.com/office/drawing/2014/main" id="{14E7A5C4-70BD-45EB-B72E-0E8AA6929ED6}"/>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91"/>
    <xdr:sp macro="" textlink="">
      <xdr:nvSpPr>
        <xdr:cNvPr id="3124" name="Text Box 9" hidden="1">
          <a:extLst>
            <a:ext uri="{FF2B5EF4-FFF2-40B4-BE49-F238E27FC236}">
              <a16:creationId xmlns:a16="http://schemas.microsoft.com/office/drawing/2014/main" id="{284E9665-1CBF-4C65-ACBF-3B803F3BBF40}"/>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125" name="Text Box 9" hidden="1">
          <a:extLst>
            <a:ext uri="{FF2B5EF4-FFF2-40B4-BE49-F238E27FC236}">
              <a16:creationId xmlns:a16="http://schemas.microsoft.com/office/drawing/2014/main" id="{BFDC8131-2A97-430A-8678-40FDF6F88CB4}"/>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43718" cy="290071"/>
    <xdr:sp macro="" textlink="">
      <xdr:nvSpPr>
        <xdr:cNvPr id="3126" name="Text Box 9" hidden="1">
          <a:extLst>
            <a:ext uri="{FF2B5EF4-FFF2-40B4-BE49-F238E27FC236}">
              <a16:creationId xmlns:a16="http://schemas.microsoft.com/office/drawing/2014/main" id="{798A0DCD-5D68-4607-8788-88BB73BD5BF0}"/>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222619"/>
    <xdr:sp macro="" textlink="">
      <xdr:nvSpPr>
        <xdr:cNvPr id="3127" name="Text Box 9" hidden="1">
          <a:extLst>
            <a:ext uri="{FF2B5EF4-FFF2-40B4-BE49-F238E27FC236}">
              <a16:creationId xmlns:a16="http://schemas.microsoft.com/office/drawing/2014/main" id="{262F5996-CAC7-44DE-B03E-5CB0CF796999}"/>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211579"/>
    <xdr:sp macro="" textlink="">
      <xdr:nvSpPr>
        <xdr:cNvPr id="3128" name="Text Box 9" hidden="1">
          <a:extLst>
            <a:ext uri="{FF2B5EF4-FFF2-40B4-BE49-F238E27FC236}">
              <a16:creationId xmlns:a16="http://schemas.microsoft.com/office/drawing/2014/main" id="{93CF2A98-BCF7-41C8-8244-D8D0AA970EAA}"/>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3983" cy="271708"/>
    <xdr:sp macro="" textlink="">
      <xdr:nvSpPr>
        <xdr:cNvPr id="3129" name="Text Box 9" hidden="1">
          <a:extLst>
            <a:ext uri="{FF2B5EF4-FFF2-40B4-BE49-F238E27FC236}">
              <a16:creationId xmlns:a16="http://schemas.microsoft.com/office/drawing/2014/main" id="{EEA57FB8-49BB-4EF6-AEC2-45848D89B36C}"/>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375918"/>
    <xdr:sp macro="" textlink="">
      <xdr:nvSpPr>
        <xdr:cNvPr id="3130" name="Text Box 9" hidden="1">
          <a:extLst>
            <a:ext uri="{FF2B5EF4-FFF2-40B4-BE49-F238E27FC236}">
              <a16:creationId xmlns:a16="http://schemas.microsoft.com/office/drawing/2014/main" id="{62F2537C-7FAB-457D-904A-7C39E086503A}"/>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131" name="Text Box 9" hidden="1">
          <a:extLst>
            <a:ext uri="{FF2B5EF4-FFF2-40B4-BE49-F238E27FC236}">
              <a16:creationId xmlns:a16="http://schemas.microsoft.com/office/drawing/2014/main" id="{365C4C3A-22ED-4538-9CC2-FB11E6A8EFE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132" name="Text Box 9" hidden="1">
          <a:extLst>
            <a:ext uri="{FF2B5EF4-FFF2-40B4-BE49-F238E27FC236}">
              <a16:creationId xmlns:a16="http://schemas.microsoft.com/office/drawing/2014/main" id="{4F176882-ADDB-4161-96A1-89FF2A9E4E0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0181"/>
    <xdr:sp macro="" textlink="">
      <xdr:nvSpPr>
        <xdr:cNvPr id="3133" name="Text Box 9" hidden="1">
          <a:extLst>
            <a:ext uri="{FF2B5EF4-FFF2-40B4-BE49-F238E27FC236}">
              <a16:creationId xmlns:a16="http://schemas.microsoft.com/office/drawing/2014/main" id="{A431518D-22A6-4780-B0EA-6F0B53B11B5C}"/>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134" name="Text Box 9" hidden="1">
          <a:extLst>
            <a:ext uri="{FF2B5EF4-FFF2-40B4-BE49-F238E27FC236}">
              <a16:creationId xmlns:a16="http://schemas.microsoft.com/office/drawing/2014/main" id="{247493B0-EBBB-4ABF-9836-45B7150EA514}"/>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135" name="Text Box 9" hidden="1">
          <a:extLst>
            <a:ext uri="{FF2B5EF4-FFF2-40B4-BE49-F238E27FC236}">
              <a16:creationId xmlns:a16="http://schemas.microsoft.com/office/drawing/2014/main" id="{F06C841B-4B21-4D40-B300-F7E41CFCD2D0}"/>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137"/>
    <xdr:sp macro="" textlink="">
      <xdr:nvSpPr>
        <xdr:cNvPr id="3136" name="Text Box 9" hidden="1">
          <a:extLst>
            <a:ext uri="{FF2B5EF4-FFF2-40B4-BE49-F238E27FC236}">
              <a16:creationId xmlns:a16="http://schemas.microsoft.com/office/drawing/2014/main" id="{F32578D9-3028-4738-859E-7C1D85039D0D}"/>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137" name="Text Box 9" hidden="1">
          <a:extLst>
            <a:ext uri="{FF2B5EF4-FFF2-40B4-BE49-F238E27FC236}">
              <a16:creationId xmlns:a16="http://schemas.microsoft.com/office/drawing/2014/main" id="{D44A2CAB-0231-4A92-AF01-AFC5312E993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138" name="Text Box 9" hidden="1">
          <a:extLst>
            <a:ext uri="{FF2B5EF4-FFF2-40B4-BE49-F238E27FC236}">
              <a16:creationId xmlns:a16="http://schemas.microsoft.com/office/drawing/2014/main" id="{9B77C2F0-551C-42F2-8426-64827DE1EFA0}"/>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139" name="Text Box 9" hidden="1">
          <a:extLst>
            <a:ext uri="{FF2B5EF4-FFF2-40B4-BE49-F238E27FC236}">
              <a16:creationId xmlns:a16="http://schemas.microsoft.com/office/drawing/2014/main" id="{D0B0B50A-7FC6-48DD-B9C7-B4BE4D9C2E06}"/>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140" name="Text Box 9" hidden="1">
          <a:extLst>
            <a:ext uri="{FF2B5EF4-FFF2-40B4-BE49-F238E27FC236}">
              <a16:creationId xmlns:a16="http://schemas.microsoft.com/office/drawing/2014/main" id="{4D8FC3AA-8349-416A-9878-78C2F06744AD}"/>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137"/>
    <xdr:sp macro="" textlink="">
      <xdr:nvSpPr>
        <xdr:cNvPr id="3141" name="Text Box 9" hidden="1">
          <a:extLst>
            <a:ext uri="{FF2B5EF4-FFF2-40B4-BE49-F238E27FC236}">
              <a16:creationId xmlns:a16="http://schemas.microsoft.com/office/drawing/2014/main" id="{A5E4ACA2-17CB-45B4-B7E9-346AF82EEDCE}"/>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142" name="Text Box 9" hidden="1">
          <a:extLst>
            <a:ext uri="{FF2B5EF4-FFF2-40B4-BE49-F238E27FC236}">
              <a16:creationId xmlns:a16="http://schemas.microsoft.com/office/drawing/2014/main" id="{B71CCE16-620C-4A2D-80FA-1FE11EA846F7}"/>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143" name="Text Box 9" hidden="1">
          <a:extLst>
            <a:ext uri="{FF2B5EF4-FFF2-40B4-BE49-F238E27FC236}">
              <a16:creationId xmlns:a16="http://schemas.microsoft.com/office/drawing/2014/main" id="{740765B2-EDDD-40EF-AB7C-1E8CA111496A}"/>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0181"/>
    <xdr:sp macro="" textlink="">
      <xdr:nvSpPr>
        <xdr:cNvPr id="3144" name="Text Box 9" hidden="1">
          <a:extLst>
            <a:ext uri="{FF2B5EF4-FFF2-40B4-BE49-F238E27FC236}">
              <a16:creationId xmlns:a16="http://schemas.microsoft.com/office/drawing/2014/main" id="{04B948DD-EBCB-4B76-BA8A-42A3EB9E92B6}"/>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1772"/>
    <xdr:sp macro="" textlink="">
      <xdr:nvSpPr>
        <xdr:cNvPr id="3145" name="Text Box 9" hidden="1">
          <a:extLst>
            <a:ext uri="{FF2B5EF4-FFF2-40B4-BE49-F238E27FC236}">
              <a16:creationId xmlns:a16="http://schemas.microsoft.com/office/drawing/2014/main" id="{C1008FF2-C130-4E5E-A41B-6483715EBACF}"/>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146" name="Text Box 9" hidden="1">
          <a:extLst>
            <a:ext uri="{FF2B5EF4-FFF2-40B4-BE49-F238E27FC236}">
              <a16:creationId xmlns:a16="http://schemas.microsoft.com/office/drawing/2014/main" id="{228F0F6A-5613-4EB8-8B66-FB26BD3ABDA0}"/>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147" name="Text Box 9" hidden="1">
          <a:extLst>
            <a:ext uri="{FF2B5EF4-FFF2-40B4-BE49-F238E27FC236}">
              <a16:creationId xmlns:a16="http://schemas.microsoft.com/office/drawing/2014/main" id="{09A019CE-43B1-4BF5-BE25-DB40FBFB7C01}"/>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148" name="Text Box 9" hidden="1">
          <a:extLst>
            <a:ext uri="{FF2B5EF4-FFF2-40B4-BE49-F238E27FC236}">
              <a16:creationId xmlns:a16="http://schemas.microsoft.com/office/drawing/2014/main" id="{C981202E-953F-463C-A0FF-A04144E4D972}"/>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149" name="Text Box 9" hidden="1">
          <a:extLst>
            <a:ext uri="{FF2B5EF4-FFF2-40B4-BE49-F238E27FC236}">
              <a16:creationId xmlns:a16="http://schemas.microsoft.com/office/drawing/2014/main" id="{0C7E25E5-A002-4E96-866E-83134774278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150" name="Text Box 9" hidden="1">
          <a:extLst>
            <a:ext uri="{FF2B5EF4-FFF2-40B4-BE49-F238E27FC236}">
              <a16:creationId xmlns:a16="http://schemas.microsoft.com/office/drawing/2014/main" id="{95D1334F-4A38-4BE4-9169-1B30242E9AC1}"/>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151" name="Text Box 9" hidden="1">
          <a:extLst>
            <a:ext uri="{FF2B5EF4-FFF2-40B4-BE49-F238E27FC236}">
              <a16:creationId xmlns:a16="http://schemas.microsoft.com/office/drawing/2014/main" id="{9BC2B634-1AEC-4995-8607-100B107E1254}"/>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152" name="Text Box 9" hidden="1">
          <a:extLst>
            <a:ext uri="{FF2B5EF4-FFF2-40B4-BE49-F238E27FC236}">
              <a16:creationId xmlns:a16="http://schemas.microsoft.com/office/drawing/2014/main" id="{1DADD325-B70F-417E-8459-0D8B21104FE0}"/>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43718" cy="290071"/>
    <xdr:sp macro="" textlink="">
      <xdr:nvSpPr>
        <xdr:cNvPr id="3153" name="Text Box 9" hidden="1">
          <a:extLst>
            <a:ext uri="{FF2B5EF4-FFF2-40B4-BE49-F238E27FC236}">
              <a16:creationId xmlns:a16="http://schemas.microsoft.com/office/drawing/2014/main" id="{9A480E75-EEED-4FB5-ADBD-3B1C1EC922E3}"/>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3983" cy="271708"/>
    <xdr:sp macro="" textlink="">
      <xdr:nvSpPr>
        <xdr:cNvPr id="3154" name="Text Box 9" hidden="1">
          <a:extLst>
            <a:ext uri="{FF2B5EF4-FFF2-40B4-BE49-F238E27FC236}">
              <a16:creationId xmlns:a16="http://schemas.microsoft.com/office/drawing/2014/main" id="{536AB7E0-6A51-4127-B8E3-4F1F4286C0E0}"/>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375918"/>
    <xdr:sp macro="" textlink="">
      <xdr:nvSpPr>
        <xdr:cNvPr id="3155" name="Text Box 9" hidden="1">
          <a:extLst>
            <a:ext uri="{FF2B5EF4-FFF2-40B4-BE49-F238E27FC236}">
              <a16:creationId xmlns:a16="http://schemas.microsoft.com/office/drawing/2014/main" id="{1CC38A7A-8E3C-41E0-A2C1-D28C8C7016AB}"/>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156" name="Text Box 9" hidden="1">
          <a:extLst>
            <a:ext uri="{FF2B5EF4-FFF2-40B4-BE49-F238E27FC236}">
              <a16:creationId xmlns:a16="http://schemas.microsoft.com/office/drawing/2014/main" id="{86531CED-6EF7-4B00-BA1B-CAC4A45FB5F8}"/>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157" name="Text Box 9" hidden="1">
          <a:extLst>
            <a:ext uri="{FF2B5EF4-FFF2-40B4-BE49-F238E27FC236}">
              <a16:creationId xmlns:a16="http://schemas.microsoft.com/office/drawing/2014/main" id="{E1EE5864-A224-4B67-9FA6-FC4F66729FB8}"/>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158" name="Text Box 9" hidden="1">
          <a:extLst>
            <a:ext uri="{FF2B5EF4-FFF2-40B4-BE49-F238E27FC236}">
              <a16:creationId xmlns:a16="http://schemas.microsoft.com/office/drawing/2014/main" id="{47F139E0-5C14-48E7-B24C-37822564B9B9}"/>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159" name="Text Box 9" hidden="1">
          <a:extLst>
            <a:ext uri="{FF2B5EF4-FFF2-40B4-BE49-F238E27FC236}">
              <a16:creationId xmlns:a16="http://schemas.microsoft.com/office/drawing/2014/main" id="{56FDC877-132C-497D-94F6-AAD2BB4D145F}"/>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160" name="Text Box 9" hidden="1">
          <a:extLst>
            <a:ext uri="{FF2B5EF4-FFF2-40B4-BE49-F238E27FC236}">
              <a16:creationId xmlns:a16="http://schemas.microsoft.com/office/drawing/2014/main" id="{3C26B6AD-C77D-4F7A-BF2A-7164F0E404E2}"/>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161" name="Text Box 9" hidden="1">
          <a:extLst>
            <a:ext uri="{FF2B5EF4-FFF2-40B4-BE49-F238E27FC236}">
              <a16:creationId xmlns:a16="http://schemas.microsoft.com/office/drawing/2014/main" id="{868CCE2F-267F-4502-B402-1C96C498FE60}"/>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162" name="Text Box 9" hidden="1">
          <a:extLst>
            <a:ext uri="{FF2B5EF4-FFF2-40B4-BE49-F238E27FC236}">
              <a16:creationId xmlns:a16="http://schemas.microsoft.com/office/drawing/2014/main" id="{887889DB-70B8-49A0-BB07-2B5702C06563}"/>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163" name="Text Box 9" hidden="1">
          <a:extLst>
            <a:ext uri="{FF2B5EF4-FFF2-40B4-BE49-F238E27FC236}">
              <a16:creationId xmlns:a16="http://schemas.microsoft.com/office/drawing/2014/main" id="{9BB05D23-9F98-4D17-BC08-F4782FE41724}"/>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164" name="Text Box 9" hidden="1">
          <a:extLst>
            <a:ext uri="{FF2B5EF4-FFF2-40B4-BE49-F238E27FC236}">
              <a16:creationId xmlns:a16="http://schemas.microsoft.com/office/drawing/2014/main" id="{C6303353-CDDC-4E3B-A468-8485EFC8EC7D}"/>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165" name="Text Box 9" hidden="1">
          <a:extLst>
            <a:ext uri="{FF2B5EF4-FFF2-40B4-BE49-F238E27FC236}">
              <a16:creationId xmlns:a16="http://schemas.microsoft.com/office/drawing/2014/main" id="{D705F2F2-4497-490C-ABDE-8E60440CC4F4}"/>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166" name="Text Box 9" hidden="1">
          <a:extLst>
            <a:ext uri="{FF2B5EF4-FFF2-40B4-BE49-F238E27FC236}">
              <a16:creationId xmlns:a16="http://schemas.microsoft.com/office/drawing/2014/main" id="{67564456-C48D-47B1-B8CA-B4AE18913633}"/>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167" name="Text Box 9" hidden="1">
          <a:extLst>
            <a:ext uri="{FF2B5EF4-FFF2-40B4-BE49-F238E27FC236}">
              <a16:creationId xmlns:a16="http://schemas.microsoft.com/office/drawing/2014/main" id="{79618474-6870-4B74-B03A-EC229F3C134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168" name="Text Box 9" hidden="1">
          <a:extLst>
            <a:ext uri="{FF2B5EF4-FFF2-40B4-BE49-F238E27FC236}">
              <a16:creationId xmlns:a16="http://schemas.microsoft.com/office/drawing/2014/main" id="{0AE8BF3A-CE99-4476-9C83-8CC3A6A24B50}"/>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169" name="Text Box 9" hidden="1">
          <a:extLst>
            <a:ext uri="{FF2B5EF4-FFF2-40B4-BE49-F238E27FC236}">
              <a16:creationId xmlns:a16="http://schemas.microsoft.com/office/drawing/2014/main" id="{B0540226-028F-483A-B0A0-874B49757C78}"/>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170" name="Text Box 9" hidden="1">
          <a:extLst>
            <a:ext uri="{FF2B5EF4-FFF2-40B4-BE49-F238E27FC236}">
              <a16:creationId xmlns:a16="http://schemas.microsoft.com/office/drawing/2014/main" id="{EEC13CE1-3C4C-4F25-BF2C-2091FBA3B5DE}"/>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171" name="Text Box 9" hidden="1">
          <a:extLst>
            <a:ext uri="{FF2B5EF4-FFF2-40B4-BE49-F238E27FC236}">
              <a16:creationId xmlns:a16="http://schemas.microsoft.com/office/drawing/2014/main" id="{71585280-6008-440F-99F7-90BF70AA338B}"/>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172" name="Text Box 9" hidden="1">
          <a:extLst>
            <a:ext uri="{FF2B5EF4-FFF2-40B4-BE49-F238E27FC236}">
              <a16:creationId xmlns:a16="http://schemas.microsoft.com/office/drawing/2014/main" id="{EF393FEF-5380-4BC9-B72E-3634A95B322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173" name="Text Box 9" hidden="1">
          <a:extLst>
            <a:ext uri="{FF2B5EF4-FFF2-40B4-BE49-F238E27FC236}">
              <a16:creationId xmlns:a16="http://schemas.microsoft.com/office/drawing/2014/main" id="{1FE32C2E-C3D6-4729-BDD8-95E9AD248E32}"/>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174" name="Text Box 9" hidden="1">
          <a:extLst>
            <a:ext uri="{FF2B5EF4-FFF2-40B4-BE49-F238E27FC236}">
              <a16:creationId xmlns:a16="http://schemas.microsoft.com/office/drawing/2014/main" id="{E30147FF-FEE5-4CC9-961A-2CB0057E511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175" name="Text Box 9" hidden="1">
          <a:extLst>
            <a:ext uri="{FF2B5EF4-FFF2-40B4-BE49-F238E27FC236}">
              <a16:creationId xmlns:a16="http://schemas.microsoft.com/office/drawing/2014/main" id="{501E91E3-0BD0-4225-99DE-61A401D5CF09}"/>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176" name="Text Box 9" hidden="1">
          <a:extLst>
            <a:ext uri="{FF2B5EF4-FFF2-40B4-BE49-F238E27FC236}">
              <a16:creationId xmlns:a16="http://schemas.microsoft.com/office/drawing/2014/main" id="{78F8AA58-DFA4-4BBC-802C-CE7F679156E9}"/>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177" name="Text Box 9" hidden="1">
          <a:extLst>
            <a:ext uri="{FF2B5EF4-FFF2-40B4-BE49-F238E27FC236}">
              <a16:creationId xmlns:a16="http://schemas.microsoft.com/office/drawing/2014/main" id="{ABD76967-3A3D-4226-9857-31937DB16049}"/>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178" name="Text Box 9" hidden="1">
          <a:extLst>
            <a:ext uri="{FF2B5EF4-FFF2-40B4-BE49-F238E27FC236}">
              <a16:creationId xmlns:a16="http://schemas.microsoft.com/office/drawing/2014/main" id="{D4C50ED1-ED99-4C0C-AE97-66157D440209}"/>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179" name="Text Box 9" hidden="1">
          <a:extLst>
            <a:ext uri="{FF2B5EF4-FFF2-40B4-BE49-F238E27FC236}">
              <a16:creationId xmlns:a16="http://schemas.microsoft.com/office/drawing/2014/main" id="{E0152004-0CD2-4B18-81B2-76C90EF740E5}"/>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180" name="Text Box 9" hidden="1">
          <a:extLst>
            <a:ext uri="{FF2B5EF4-FFF2-40B4-BE49-F238E27FC236}">
              <a16:creationId xmlns:a16="http://schemas.microsoft.com/office/drawing/2014/main" id="{97E2A5E1-A85F-4B40-80CD-AAEBF41BCE8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181" name="Text Box 9" hidden="1">
          <a:extLst>
            <a:ext uri="{FF2B5EF4-FFF2-40B4-BE49-F238E27FC236}">
              <a16:creationId xmlns:a16="http://schemas.microsoft.com/office/drawing/2014/main" id="{13758B90-A7C8-49A4-B364-BE239BD56E6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0181"/>
    <xdr:sp macro="" textlink="">
      <xdr:nvSpPr>
        <xdr:cNvPr id="3182" name="Text Box 9" hidden="1">
          <a:extLst>
            <a:ext uri="{FF2B5EF4-FFF2-40B4-BE49-F238E27FC236}">
              <a16:creationId xmlns:a16="http://schemas.microsoft.com/office/drawing/2014/main" id="{A4EE1425-413E-47BA-A780-12F7730D87AA}"/>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183" name="Text Box 9" hidden="1">
          <a:extLst>
            <a:ext uri="{FF2B5EF4-FFF2-40B4-BE49-F238E27FC236}">
              <a16:creationId xmlns:a16="http://schemas.microsoft.com/office/drawing/2014/main" id="{CDE5B657-A4CD-420A-B604-35E2ED9511DD}"/>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184" name="Text Box 9" hidden="1">
          <a:extLst>
            <a:ext uri="{FF2B5EF4-FFF2-40B4-BE49-F238E27FC236}">
              <a16:creationId xmlns:a16="http://schemas.microsoft.com/office/drawing/2014/main" id="{34B9349D-36CA-444D-8E0F-EEEABB37113B}"/>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137"/>
    <xdr:sp macro="" textlink="">
      <xdr:nvSpPr>
        <xdr:cNvPr id="3185" name="Text Box 9" hidden="1">
          <a:extLst>
            <a:ext uri="{FF2B5EF4-FFF2-40B4-BE49-F238E27FC236}">
              <a16:creationId xmlns:a16="http://schemas.microsoft.com/office/drawing/2014/main" id="{8357BCDF-2125-4325-A619-8B9A4058B50B}"/>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186" name="Text Box 9" hidden="1">
          <a:extLst>
            <a:ext uri="{FF2B5EF4-FFF2-40B4-BE49-F238E27FC236}">
              <a16:creationId xmlns:a16="http://schemas.microsoft.com/office/drawing/2014/main" id="{6607026D-8C45-43B7-8B34-BF88ECBA57BD}"/>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187" name="Text Box 9" hidden="1">
          <a:extLst>
            <a:ext uri="{FF2B5EF4-FFF2-40B4-BE49-F238E27FC236}">
              <a16:creationId xmlns:a16="http://schemas.microsoft.com/office/drawing/2014/main" id="{BA85DBED-E0BD-4F19-92C9-5202C35D3E6E}"/>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188" name="Text Box 9" hidden="1">
          <a:extLst>
            <a:ext uri="{FF2B5EF4-FFF2-40B4-BE49-F238E27FC236}">
              <a16:creationId xmlns:a16="http://schemas.microsoft.com/office/drawing/2014/main" id="{4E312A3B-0FAE-4010-B336-3FAAE3A6930D}"/>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189" name="Text Box 9" hidden="1">
          <a:extLst>
            <a:ext uri="{FF2B5EF4-FFF2-40B4-BE49-F238E27FC236}">
              <a16:creationId xmlns:a16="http://schemas.microsoft.com/office/drawing/2014/main" id="{8165E40F-853F-4057-B10D-7E26DD4DD52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137"/>
    <xdr:sp macro="" textlink="">
      <xdr:nvSpPr>
        <xdr:cNvPr id="3190" name="Text Box 9" hidden="1">
          <a:extLst>
            <a:ext uri="{FF2B5EF4-FFF2-40B4-BE49-F238E27FC236}">
              <a16:creationId xmlns:a16="http://schemas.microsoft.com/office/drawing/2014/main" id="{7438F80A-F121-4ED9-A6E7-7F1DF416DE54}"/>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191" name="Text Box 9" hidden="1">
          <a:extLst>
            <a:ext uri="{FF2B5EF4-FFF2-40B4-BE49-F238E27FC236}">
              <a16:creationId xmlns:a16="http://schemas.microsoft.com/office/drawing/2014/main" id="{7F02E443-ACC3-4188-AFC1-12716C8FC705}"/>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192" name="Text Box 9" hidden="1">
          <a:extLst>
            <a:ext uri="{FF2B5EF4-FFF2-40B4-BE49-F238E27FC236}">
              <a16:creationId xmlns:a16="http://schemas.microsoft.com/office/drawing/2014/main" id="{9B818CE7-FC62-4BE2-AAA0-C675F2D9D7BE}"/>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0181"/>
    <xdr:sp macro="" textlink="">
      <xdr:nvSpPr>
        <xdr:cNvPr id="3193" name="Text Box 9" hidden="1">
          <a:extLst>
            <a:ext uri="{FF2B5EF4-FFF2-40B4-BE49-F238E27FC236}">
              <a16:creationId xmlns:a16="http://schemas.microsoft.com/office/drawing/2014/main" id="{AB22CB33-53FF-4134-BB88-2C81215A6AA8}"/>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1772"/>
    <xdr:sp macro="" textlink="">
      <xdr:nvSpPr>
        <xdr:cNvPr id="3194" name="Text Box 9" hidden="1">
          <a:extLst>
            <a:ext uri="{FF2B5EF4-FFF2-40B4-BE49-F238E27FC236}">
              <a16:creationId xmlns:a16="http://schemas.microsoft.com/office/drawing/2014/main" id="{446A4F1F-2059-4394-BBA5-DD962B1B3671}"/>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195" name="Text Box 9" hidden="1">
          <a:extLst>
            <a:ext uri="{FF2B5EF4-FFF2-40B4-BE49-F238E27FC236}">
              <a16:creationId xmlns:a16="http://schemas.microsoft.com/office/drawing/2014/main" id="{C9165C23-00F4-4A1B-9FFF-61C229062601}"/>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196" name="Text Box 9" hidden="1">
          <a:extLst>
            <a:ext uri="{FF2B5EF4-FFF2-40B4-BE49-F238E27FC236}">
              <a16:creationId xmlns:a16="http://schemas.microsoft.com/office/drawing/2014/main" id="{C35B28E5-0C32-4FAC-9411-DBC1ABA3FB82}"/>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197" name="Text Box 9" hidden="1">
          <a:extLst>
            <a:ext uri="{FF2B5EF4-FFF2-40B4-BE49-F238E27FC236}">
              <a16:creationId xmlns:a16="http://schemas.microsoft.com/office/drawing/2014/main" id="{A630DDBA-80B7-4F27-9016-60AF8E3AE4B3}"/>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198" name="Text Box 9" hidden="1">
          <a:extLst>
            <a:ext uri="{FF2B5EF4-FFF2-40B4-BE49-F238E27FC236}">
              <a16:creationId xmlns:a16="http://schemas.microsoft.com/office/drawing/2014/main" id="{E5E178F7-5863-4F90-8750-B5FE7861CD6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199" name="Text Box 9" hidden="1">
          <a:extLst>
            <a:ext uri="{FF2B5EF4-FFF2-40B4-BE49-F238E27FC236}">
              <a16:creationId xmlns:a16="http://schemas.microsoft.com/office/drawing/2014/main" id="{213E31C9-DA29-42FD-8959-DA95957AB8F9}"/>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200" name="Text Box 9" hidden="1">
          <a:extLst>
            <a:ext uri="{FF2B5EF4-FFF2-40B4-BE49-F238E27FC236}">
              <a16:creationId xmlns:a16="http://schemas.microsoft.com/office/drawing/2014/main" id="{B119DCCE-96E7-41D9-B146-3A56BE97D96F}"/>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201" name="Text Box 9" hidden="1">
          <a:extLst>
            <a:ext uri="{FF2B5EF4-FFF2-40B4-BE49-F238E27FC236}">
              <a16:creationId xmlns:a16="http://schemas.microsoft.com/office/drawing/2014/main" id="{BDEAFB95-8B68-4D56-BE8A-891E6A043152}"/>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202" name="Text Box 9" hidden="1">
          <a:extLst>
            <a:ext uri="{FF2B5EF4-FFF2-40B4-BE49-F238E27FC236}">
              <a16:creationId xmlns:a16="http://schemas.microsoft.com/office/drawing/2014/main" id="{03C861BB-09D2-4075-8582-22AAFFB9FE7A}"/>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203" name="Text Box 9" hidden="1">
          <a:extLst>
            <a:ext uri="{FF2B5EF4-FFF2-40B4-BE49-F238E27FC236}">
              <a16:creationId xmlns:a16="http://schemas.microsoft.com/office/drawing/2014/main" id="{24092EAF-728C-412A-A91E-3AB70669191A}"/>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204" name="Text Box 9" hidden="1">
          <a:extLst>
            <a:ext uri="{FF2B5EF4-FFF2-40B4-BE49-F238E27FC236}">
              <a16:creationId xmlns:a16="http://schemas.microsoft.com/office/drawing/2014/main" id="{7C813ADA-5851-4FC9-B3E2-9B24D90738EF}"/>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205" name="Text Box 9" hidden="1">
          <a:extLst>
            <a:ext uri="{FF2B5EF4-FFF2-40B4-BE49-F238E27FC236}">
              <a16:creationId xmlns:a16="http://schemas.microsoft.com/office/drawing/2014/main" id="{23855013-61D4-4921-9A7C-AA5C84E56934}"/>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206" name="Text Box 9" hidden="1">
          <a:extLst>
            <a:ext uri="{FF2B5EF4-FFF2-40B4-BE49-F238E27FC236}">
              <a16:creationId xmlns:a16="http://schemas.microsoft.com/office/drawing/2014/main" id="{EE5895E3-443B-4269-9243-BF1FFB1A6D43}"/>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207" name="Text Box 9" hidden="1">
          <a:extLst>
            <a:ext uri="{FF2B5EF4-FFF2-40B4-BE49-F238E27FC236}">
              <a16:creationId xmlns:a16="http://schemas.microsoft.com/office/drawing/2014/main" id="{73FCAE12-2360-483D-8ED9-3D5D1B1F239E}"/>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208" name="Text Box 9" hidden="1">
          <a:extLst>
            <a:ext uri="{FF2B5EF4-FFF2-40B4-BE49-F238E27FC236}">
              <a16:creationId xmlns:a16="http://schemas.microsoft.com/office/drawing/2014/main" id="{1E9CCE9B-43D7-4A2A-AEE1-9FFA2BBD415C}"/>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209" name="Text Box 9" hidden="1">
          <a:extLst>
            <a:ext uri="{FF2B5EF4-FFF2-40B4-BE49-F238E27FC236}">
              <a16:creationId xmlns:a16="http://schemas.microsoft.com/office/drawing/2014/main" id="{E53A954E-900C-49E7-A9F7-23B304FD5C4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210" name="Text Box 9" hidden="1">
          <a:extLst>
            <a:ext uri="{FF2B5EF4-FFF2-40B4-BE49-F238E27FC236}">
              <a16:creationId xmlns:a16="http://schemas.microsoft.com/office/drawing/2014/main" id="{FE128DFF-0398-40CC-8393-2DDAD6237BEF}"/>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211" name="Text Box 9" hidden="1">
          <a:extLst>
            <a:ext uri="{FF2B5EF4-FFF2-40B4-BE49-F238E27FC236}">
              <a16:creationId xmlns:a16="http://schemas.microsoft.com/office/drawing/2014/main" id="{8C0EA989-D589-455C-A2E1-90877706DD3B}"/>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212" name="Text Box 9" hidden="1">
          <a:extLst>
            <a:ext uri="{FF2B5EF4-FFF2-40B4-BE49-F238E27FC236}">
              <a16:creationId xmlns:a16="http://schemas.microsoft.com/office/drawing/2014/main" id="{5FA89BA8-8592-446B-8A9A-FADF9EA67DC3}"/>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213" name="Text Box 9" hidden="1">
          <a:extLst>
            <a:ext uri="{FF2B5EF4-FFF2-40B4-BE49-F238E27FC236}">
              <a16:creationId xmlns:a16="http://schemas.microsoft.com/office/drawing/2014/main" id="{F2FA5B80-9D95-41D3-9BBD-2113529BE7E1}"/>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214" name="Text Box 9" hidden="1">
          <a:extLst>
            <a:ext uri="{FF2B5EF4-FFF2-40B4-BE49-F238E27FC236}">
              <a16:creationId xmlns:a16="http://schemas.microsoft.com/office/drawing/2014/main" id="{4A869C24-84F0-4B2A-A90B-1C2C1037FA1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215" name="Text Box 9" hidden="1">
          <a:extLst>
            <a:ext uri="{FF2B5EF4-FFF2-40B4-BE49-F238E27FC236}">
              <a16:creationId xmlns:a16="http://schemas.microsoft.com/office/drawing/2014/main" id="{4D69C970-0223-4B2B-9B15-CA045FD1C57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216" name="Text Box 9" hidden="1">
          <a:extLst>
            <a:ext uri="{FF2B5EF4-FFF2-40B4-BE49-F238E27FC236}">
              <a16:creationId xmlns:a16="http://schemas.microsoft.com/office/drawing/2014/main" id="{8AD44BC1-965F-42B3-AC8F-9EF611883D85}"/>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217" name="Text Box 9" hidden="1">
          <a:extLst>
            <a:ext uri="{FF2B5EF4-FFF2-40B4-BE49-F238E27FC236}">
              <a16:creationId xmlns:a16="http://schemas.microsoft.com/office/drawing/2014/main" id="{71FB895C-0175-4582-8B4D-B5802F94915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218" name="Text Box 9" hidden="1">
          <a:extLst>
            <a:ext uri="{FF2B5EF4-FFF2-40B4-BE49-F238E27FC236}">
              <a16:creationId xmlns:a16="http://schemas.microsoft.com/office/drawing/2014/main" id="{E244AE55-3FC2-41C4-9EFD-91E906819CCA}"/>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219" name="Text Box 9" hidden="1">
          <a:extLst>
            <a:ext uri="{FF2B5EF4-FFF2-40B4-BE49-F238E27FC236}">
              <a16:creationId xmlns:a16="http://schemas.microsoft.com/office/drawing/2014/main" id="{73687BF7-33E3-42F2-B68F-8A7F96E584E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220" name="Text Box 9" hidden="1">
          <a:extLst>
            <a:ext uri="{FF2B5EF4-FFF2-40B4-BE49-F238E27FC236}">
              <a16:creationId xmlns:a16="http://schemas.microsoft.com/office/drawing/2014/main" id="{A31359C3-4C0E-4230-AE3D-22DB8FD8BE3D}"/>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221" name="Text Box 9" hidden="1">
          <a:extLst>
            <a:ext uri="{FF2B5EF4-FFF2-40B4-BE49-F238E27FC236}">
              <a16:creationId xmlns:a16="http://schemas.microsoft.com/office/drawing/2014/main" id="{5174966C-4393-4AE8-8DA3-B7F2F45DD962}"/>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222" name="Text Box 9" hidden="1">
          <a:extLst>
            <a:ext uri="{FF2B5EF4-FFF2-40B4-BE49-F238E27FC236}">
              <a16:creationId xmlns:a16="http://schemas.microsoft.com/office/drawing/2014/main" id="{79C7432F-E8B7-40BA-891B-C0CF7554C9F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223" name="Text Box 9" hidden="1">
          <a:extLst>
            <a:ext uri="{FF2B5EF4-FFF2-40B4-BE49-F238E27FC236}">
              <a16:creationId xmlns:a16="http://schemas.microsoft.com/office/drawing/2014/main" id="{26CB0DCC-57AC-43A8-BAC3-CF44E293DB8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224" name="Text Box 9" hidden="1">
          <a:extLst>
            <a:ext uri="{FF2B5EF4-FFF2-40B4-BE49-F238E27FC236}">
              <a16:creationId xmlns:a16="http://schemas.microsoft.com/office/drawing/2014/main" id="{4D876C95-FC67-4503-9E20-62A09B4E9F37}"/>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225" name="Text Box 9" hidden="1">
          <a:extLst>
            <a:ext uri="{FF2B5EF4-FFF2-40B4-BE49-F238E27FC236}">
              <a16:creationId xmlns:a16="http://schemas.microsoft.com/office/drawing/2014/main" id="{5C4C8E1D-C6C1-4A17-B873-2C86C3699C7B}"/>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43718" cy="290071"/>
    <xdr:sp macro="" textlink="">
      <xdr:nvSpPr>
        <xdr:cNvPr id="3226" name="Text Box 9" hidden="1">
          <a:extLst>
            <a:ext uri="{FF2B5EF4-FFF2-40B4-BE49-F238E27FC236}">
              <a16:creationId xmlns:a16="http://schemas.microsoft.com/office/drawing/2014/main" id="{E43C9512-0B1F-4BD2-B64E-D26743C539E0}"/>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3983" cy="271708"/>
    <xdr:sp macro="" textlink="">
      <xdr:nvSpPr>
        <xdr:cNvPr id="3227" name="Text Box 9" hidden="1">
          <a:extLst>
            <a:ext uri="{FF2B5EF4-FFF2-40B4-BE49-F238E27FC236}">
              <a16:creationId xmlns:a16="http://schemas.microsoft.com/office/drawing/2014/main" id="{4CCBEFD6-5C70-4D26-BBAE-AA633B00DA78}"/>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375918"/>
    <xdr:sp macro="" textlink="">
      <xdr:nvSpPr>
        <xdr:cNvPr id="3228" name="Text Box 9" hidden="1">
          <a:extLst>
            <a:ext uri="{FF2B5EF4-FFF2-40B4-BE49-F238E27FC236}">
              <a16:creationId xmlns:a16="http://schemas.microsoft.com/office/drawing/2014/main" id="{965EC8F1-A596-4CF5-9154-91B82C4F122D}"/>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229" name="Text Box 9" hidden="1">
          <a:extLst>
            <a:ext uri="{FF2B5EF4-FFF2-40B4-BE49-F238E27FC236}">
              <a16:creationId xmlns:a16="http://schemas.microsoft.com/office/drawing/2014/main" id="{B934D524-9AB0-46E8-9138-D69822EC9D1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230" name="Text Box 9" hidden="1">
          <a:extLst>
            <a:ext uri="{FF2B5EF4-FFF2-40B4-BE49-F238E27FC236}">
              <a16:creationId xmlns:a16="http://schemas.microsoft.com/office/drawing/2014/main" id="{16D4C037-5ADD-486B-9B24-C13B5CFEABEF}"/>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222619"/>
    <xdr:sp macro="" textlink="">
      <xdr:nvSpPr>
        <xdr:cNvPr id="3231" name="Text Box 9" hidden="1">
          <a:extLst>
            <a:ext uri="{FF2B5EF4-FFF2-40B4-BE49-F238E27FC236}">
              <a16:creationId xmlns:a16="http://schemas.microsoft.com/office/drawing/2014/main" id="{8762C1BD-BD2E-4751-8327-14A02AB0D9FF}"/>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38"/>
    <xdr:sp macro="" textlink="">
      <xdr:nvSpPr>
        <xdr:cNvPr id="3232" name="Text Box 9" hidden="1">
          <a:extLst>
            <a:ext uri="{FF2B5EF4-FFF2-40B4-BE49-F238E27FC236}">
              <a16:creationId xmlns:a16="http://schemas.microsoft.com/office/drawing/2014/main" id="{3527D7BE-E07B-4A1F-A5B3-CF73BB438766}"/>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38"/>
    <xdr:sp macro="" textlink="">
      <xdr:nvSpPr>
        <xdr:cNvPr id="3233" name="Text Box 9" hidden="1">
          <a:extLst>
            <a:ext uri="{FF2B5EF4-FFF2-40B4-BE49-F238E27FC236}">
              <a16:creationId xmlns:a16="http://schemas.microsoft.com/office/drawing/2014/main" id="{9F167990-A5EC-44FC-AA4F-01913E0C9C5C}"/>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91"/>
    <xdr:sp macro="" textlink="">
      <xdr:nvSpPr>
        <xdr:cNvPr id="3234" name="Text Box 9" hidden="1">
          <a:extLst>
            <a:ext uri="{FF2B5EF4-FFF2-40B4-BE49-F238E27FC236}">
              <a16:creationId xmlns:a16="http://schemas.microsoft.com/office/drawing/2014/main" id="{BC063C2F-6EED-494C-8C61-A448AD15E9EB}"/>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235" name="Text Box 9" hidden="1">
          <a:extLst>
            <a:ext uri="{FF2B5EF4-FFF2-40B4-BE49-F238E27FC236}">
              <a16:creationId xmlns:a16="http://schemas.microsoft.com/office/drawing/2014/main" id="{26D88EF9-CFA9-4477-B94C-1F3EC5F6F149}"/>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236" name="Text Box 9" hidden="1">
          <a:extLst>
            <a:ext uri="{FF2B5EF4-FFF2-40B4-BE49-F238E27FC236}">
              <a16:creationId xmlns:a16="http://schemas.microsoft.com/office/drawing/2014/main" id="{650502B5-1D03-4F2D-A672-F8A85A22D26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38"/>
    <xdr:sp macro="" textlink="">
      <xdr:nvSpPr>
        <xdr:cNvPr id="3237" name="Text Box 9" hidden="1">
          <a:extLst>
            <a:ext uri="{FF2B5EF4-FFF2-40B4-BE49-F238E27FC236}">
              <a16:creationId xmlns:a16="http://schemas.microsoft.com/office/drawing/2014/main" id="{ED7730D0-4C1F-4B8C-8FE3-3FE73F89E81E}"/>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38"/>
    <xdr:sp macro="" textlink="">
      <xdr:nvSpPr>
        <xdr:cNvPr id="3238" name="Text Box 9" hidden="1">
          <a:extLst>
            <a:ext uri="{FF2B5EF4-FFF2-40B4-BE49-F238E27FC236}">
              <a16:creationId xmlns:a16="http://schemas.microsoft.com/office/drawing/2014/main" id="{1F10E40D-9EFB-4E48-9328-B07164A4FC29}"/>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81591"/>
    <xdr:sp macro="" textlink="">
      <xdr:nvSpPr>
        <xdr:cNvPr id="3239" name="Text Box 9" hidden="1">
          <a:extLst>
            <a:ext uri="{FF2B5EF4-FFF2-40B4-BE49-F238E27FC236}">
              <a16:creationId xmlns:a16="http://schemas.microsoft.com/office/drawing/2014/main" id="{1EE5990C-45D3-4839-B393-B7D17F114D52}"/>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240" name="Text Box 9" hidden="1">
          <a:extLst>
            <a:ext uri="{FF2B5EF4-FFF2-40B4-BE49-F238E27FC236}">
              <a16:creationId xmlns:a16="http://schemas.microsoft.com/office/drawing/2014/main" id="{6BEB9B0D-59E3-438B-95B0-66C51D150A77}"/>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43718" cy="290071"/>
    <xdr:sp macro="" textlink="">
      <xdr:nvSpPr>
        <xdr:cNvPr id="3241" name="Text Box 9" hidden="1">
          <a:extLst>
            <a:ext uri="{FF2B5EF4-FFF2-40B4-BE49-F238E27FC236}">
              <a16:creationId xmlns:a16="http://schemas.microsoft.com/office/drawing/2014/main" id="{63F0CB22-96AD-4B80-92C2-EA9BD5D6B474}"/>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222619"/>
    <xdr:sp macro="" textlink="">
      <xdr:nvSpPr>
        <xdr:cNvPr id="3242" name="Text Box 9" hidden="1">
          <a:extLst>
            <a:ext uri="{FF2B5EF4-FFF2-40B4-BE49-F238E27FC236}">
              <a16:creationId xmlns:a16="http://schemas.microsoft.com/office/drawing/2014/main" id="{E4FF5F9C-D1A0-4949-B8EF-00FB2149FF3D}"/>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211579"/>
    <xdr:sp macro="" textlink="">
      <xdr:nvSpPr>
        <xdr:cNvPr id="3243" name="Text Box 9" hidden="1">
          <a:extLst>
            <a:ext uri="{FF2B5EF4-FFF2-40B4-BE49-F238E27FC236}">
              <a16:creationId xmlns:a16="http://schemas.microsoft.com/office/drawing/2014/main" id="{57935BB6-15DD-40B7-9E0E-1B7CB29795D9}"/>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3983" cy="271708"/>
    <xdr:sp macro="" textlink="">
      <xdr:nvSpPr>
        <xdr:cNvPr id="3244" name="Text Box 9" hidden="1">
          <a:extLst>
            <a:ext uri="{FF2B5EF4-FFF2-40B4-BE49-F238E27FC236}">
              <a16:creationId xmlns:a16="http://schemas.microsoft.com/office/drawing/2014/main" id="{336A4A68-BAB6-4FAD-AE8E-F4B8F60D14CA}"/>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375918"/>
    <xdr:sp macro="" textlink="">
      <xdr:nvSpPr>
        <xdr:cNvPr id="3245" name="Text Box 9" hidden="1">
          <a:extLst>
            <a:ext uri="{FF2B5EF4-FFF2-40B4-BE49-F238E27FC236}">
              <a16:creationId xmlns:a16="http://schemas.microsoft.com/office/drawing/2014/main" id="{D890ECD3-6446-43DD-8936-2DA1930EB207}"/>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246" name="Text Box 9" hidden="1">
          <a:extLst>
            <a:ext uri="{FF2B5EF4-FFF2-40B4-BE49-F238E27FC236}">
              <a16:creationId xmlns:a16="http://schemas.microsoft.com/office/drawing/2014/main" id="{948CE80E-1B34-4B43-AEC2-DAF399A2FF7F}"/>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247" name="Text Box 9" hidden="1">
          <a:extLst>
            <a:ext uri="{FF2B5EF4-FFF2-40B4-BE49-F238E27FC236}">
              <a16:creationId xmlns:a16="http://schemas.microsoft.com/office/drawing/2014/main" id="{B644214B-3CA9-438F-8D1D-B8DBFADB7F4F}"/>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0181"/>
    <xdr:sp macro="" textlink="">
      <xdr:nvSpPr>
        <xdr:cNvPr id="3248" name="Text Box 9" hidden="1">
          <a:extLst>
            <a:ext uri="{FF2B5EF4-FFF2-40B4-BE49-F238E27FC236}">
              <a16:creationId xmlns:a16="http://schemas.microsoft.com/office/drawing/2014/main" id="{BFA39A82-6E0F-4254-A4B7-6D7C7644F22B}"/>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249" name="Text Box 9" hidden="1">
          <a:extLst>
            <a:ext uri="{FF2B5EF4-FFF2-40B4-BE49-F238E27FC236}">
              <a16:creationId xmlns:a16="http://schemas.microsoft.com/office/drawing/2014/main" id="{D1AAE5F4-88D8-4AE2-AB25-374DF51F6460}"/>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250" name="Text Box 9" hidden="1">
          <a:extLst>
            <a:ext uri="{FF2B5EF4-FFF2-40B4-BE49-F238E27FC236}">
              <a16:creationId xmlns:a16="http://schemas.microsoft.com/office/drawing/2014/main" id="{9B29FE73-1A63-412C-9184-9495E24CF4E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137"/>
    <xdr:sp macro="" textlink="">
      <xdr:nvSpPr>
        <xdr:cNvPr id="3251" name="Text Box 9" hidden="1">
          <a:extLst>
            <a:ext uri="{FF2B5EF4-FFF2-40B4-BE49-F238E27FC236}">
              <a16:creationId xmlns:a16="http://schemas.microsoft.com/office/drawing/2014/main" id="{9D1CEA0B-56FD-41F6-B2E6-4C3F17076F08}"/>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252" name="Text Box 9" hidden="1">
          <a:extLst>
            <a:ext uri="{FF2B5EF4-FFF2-40B4-BE49-F238E27FC236}">
              <a16:creationId xmlns:a16="http://schemas.microsoft.com/office/drawing/2014/main" id="{63D1D467-0781-4EF4-9F27-21AE0EC96F12}"/>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253" name="Text Box 9" hidden="1">
          <a:extLst>
            <a:ext uri="{FF2B5EF4-FFF2-40B4-BE49-F238E27FC236}">
              <a16:creationId xmlns:a16="http://schemas.microsoft.com/office/drawing/2014/main" id="{002494FD-4A21-45B1-BFC1-F4EE6FCAD842}"/>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254" name="Text Box 9" hidden="1">
          <a:extLst>
            <a:ext uri="{FF2B5EF4-FFF2-40B4-BE49-F238E27FC236}">
              <a16:creationId xmlns:a16="http://schemas.microsoft.com/office/drawing/2014/main" id="{318B1F4A-28CC-4300-B6BD-8B9AB2B65E28}"/>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255" name="Text Box 9" hidden="1">
          <a:extLst>
            <a:ext uri="{FF2B5EF4-FFF2-40B4-BE49-F238E27FC236}">
              <a16:creationId xmlns:a16="http://schemas.microsoft.com/office/drawing/2014/main" id="{38C8C9E7-1B0F-40CF-8D83-A02989A1C8E3}"/>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137"/>
    <xdr:sp macro="" textlink="">
      <xdr:nvSpPr>
        <xdr:cNvPr id="3256" name="Text Box 9" hidden="1">
          <a:extLst>
            <a:ext uri="{FF2B5EF4-FFF2-40B4-BE49-F238E27FC236}">
              <a16:creationId xmlns:a16="http://schemas.microsoft.com/office/drawing/2014/main" id="{83BC9894-5687-4926-BB63-7F9A3CE7BF36}"/>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257" name="Text Box 9" hidden="1">
          <a:extLst>
            <a:ext uri="{FF2B5EF4-FFF2-40B4-BE49-F238E27FC236}">
              <a16:creationId xmlns:a16="http://schemas.microsoft.com/office/drawing/2014/main" id="{DD5A9731-6DCA-40E1-B920-9BDEE38D4FF7}"/>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258" name="Text Box 9" hidden="1">
          <a:extLst>
            <a:ext uri="{FF2B5EF4-FFF2-40B4-BE49-F238E27FC236}">
              <a16:creationId xmlns:a16="http://schemas.microsoft.com/office/drawing/2014/main" id="{90DA187B-E06A-48C8-BCC3-C17F575F303C}"/>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0181"/>
    <xdr:sp macro="" textlink="">
      <xdr:nvSpPr>
        <xdr:cNvPr id="3259" name="Text Box 9" hidden="1">
          <a:extLst>
            <a:ext uri="{FF2B5EF4-FFF2-40B4-BE49-F238E27FC236}">
              <a16:creationId xmlns:a16="http://schemas.microsoft.com/office/drawing/2014/main" id="{39DBF1B5-FADB-491E-91E9-F514233196AC}"/>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1772"/>
    <xdr:sp macro="" textlink="">
      <xdr:nvSpPr>
        <xdr:cNvPr id="3260" name="Text Box 9" hidden="1">
          <a:extLst>
            <a:ext uri="{FF2B5EF4-FFF2-40B4-BE49-F238E27FC236}">
              <a16:creationId xmlns:a16="http://schemas.microsoft.com/office/drawing/2014/main" id="{F43C67CB-8906-400D-B810-6D87582F3828}"/>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261" name="Text Box 9" hidden="1">
          <a:extLst>
            <a:ext uri="{FF2B5EF4-FFF2-40B4-BE49-F238E27FC236}">
              <a16:creationId xmlns:a16="http://schemas.microsoft.com/office/drawing/2014/main" id="{B48C4BCF-D440-49AE-95B2-F42B00B2D00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262" name="Text Box 9" hidden="1">
          <a:extLst>
            <a:ext uri="{FF2B5EF4-FFF2-40B4-BE49-F238E27FC236}">
              <a16:creationId xmlns:a16="http://schemas.microsoft.com/office/drawing/2014/main" id="{584972E6-D490-4970-A58B-27213325A177}"/>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263" name="Text Box 9" hidden="1">
          <a:extLst>
            <a:ext uri="{FF2B5EF4-FFF2-40B4-BE49-F238E27FC236}">
              <a16:creationId xmlns:a16="http://schemas.microsoft.com/office/drawing/2014/main" id="{689421C0-0503-451D-828C-BC0EEF1A8EBF}"/>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264" name="Text Box 9" hidden="1">
          <a:extLst>
            <a:ext uri="{FF2B5EF4-FFF2-40B4-BE49-F238E27FC236}">
              <a16:creationId xmlns:a16="http://schemas.microsoft.com/office/drawing/2014/main" id="{F7F504C1-3EA9-4A56-A7E0-88252352355F}"/>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265" name="Text Box 9" hidden="1">
          <a:extLst>
            <a:ext uri="{FF2B5EF4-FFF2-40B4-BE49-F238E27FC236}">
              <a16:creationId xmlns:a16="http://schemas.microsoft.com/office/drawing/2014/main" id="{B1707BBD-F3B2-4C3B-8786-5EB79DE45A89}"/>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266" name="Text Box 9" hidden="1">
          <a:extLst>
            <a:ext uri="{FF2B5EF4-FFF2-40B4-BE49-F238E27FC236}">
              <a16:creationId xmlns:a16="http://schemas.microsoft.com/office/drawing/2014/main" id="{457A252F-950C-41FB-BF64-1E124641E5C3}"/>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267" name="Text Box 9" hidden="1">
          <a:extLst>
            <a:ext uri="{FF2B5EF4-FFF2-40B4-BE49-F238E27FC236}">
              <a16:creationId xmlns:a16="http://schemas.microsoft.com/office/drawing/2014/main" id="{084BD214-BCF0-461F-A9CB-9D3F681733D3}"/>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43718" cy="290071"/>
    <xdr:sp macro="" textlink="">
      <xdr:nvSpPr>
        <xdr:cNvPr id="3268" name="Text Box 9" hidden="1">
          <a:extLst>
            <a:ext uri="{FF2B5EF4-FFF2-40B4-BE49-F238E27FC236}">
              <a16:creationId xmlns:a16="http://schemas.microsoft.com/office/drawing/2014/main" id="{68235784-FB28-44DD-A17E-E41FC92BFEE3}"/>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3983" cy="271708"/>
    <xdr:sp macro="" textlink="">
      <xdr:nvSpPr>
        <xdr:cNvPr id="3269" name="Text Box 9" hidden="1">
          <a:extLst>
            <a:ext uri="{FF2B5EF4-FFF2-40B4-BE49-F238E27FC236}">
              <a16:creationId xmlns:a16="http://schemas.microsoft.com/office/drawing/2014/main" id="{FB8F6E55-D2A3-4330-AF68-6B9F9B7B8DDA}"/>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375918"/>
    <xdr:sp macro="" textlink="">
      <xdr:nvSpPr>
        <xdr:cNvPr id="3270" name="Text Box 9" hidden="1">
          <a:extLst>
            <a:ext uri="{FF2B5EF4-FFF2-40B4-BE49-F238E27FC236}">
              <a16:creationId xmlns:a16="http://schemas.microsoft.com/office/drawing/2014/main" id="{A2C2A930-C642-4F2E-ABB6-D99C2FBBEA89}"/>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271" name="Text Box 9" hidden="1">
          <a:extLst>
            <a:ext uri="{FF2B5EF4-FFF2-40B4-BE49-F238E27FC236}">
              <a16:creationId xmlns:a16="http://schemas.microsoft.com/office/drawing/2014/main" id="{E969ADF2-4ED7-49E3-A3EF-8753C9173674}"/>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272" name="Text Box 9" hidden="1">
          <a:extLst>
            <a:ext uri="{FF2B5EF4-FFF2-40B4-BE49-F238E27FC236}">
              <a16:creationId xmlns:a16="http://schemas.microsoft.com/office/drawing/2014/main" id="{8BF52F3E-735B-4F7F-AF07-69F745F262B3}"/>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273" name="Text Box 9" hidden="1">
          <a:extLst>
            <a:ext uri="{FF2B5EF4-FFF2-40B4-BE49-F238E27FC236}">
              <a16:creationId xmlns:a16="http://schemas.microsoft.com/office/drawing/2014/main" id="{DE4247F9-1609-4504-8907-E1BF55C3351B}"/>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274" name="Text Box 9" hidden="1">
          <a:extLst>
            <a:ext uri="{FF2B5EF4-FFF2-40B4-BE49-F238E27FC236}">
              <a16:creationId xmlns:a16="http://schemas.microsoft.com/office/drawing/2014/main" id="{A79281E1-31F9-46B7-BF01-118F5C1B2A5E}"/>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275" name="Text Box 9" hidden="1">
          <a:extLst>
            <a:ext uri="{FF2B5EF4-FFF2-40B4-BE49-F238E27FC236}">
              <a16:creationId xmlns:a16="http://schemas.microsoft.com/office/drawing/2014/main" id="{68261C46-D86A-4050-93AE-B5613EBBBB13}"/>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276" name="Text Box 9" hidden="1">
          <a:extLst>
            <a:ext uri="{FF2B5EF4-FFF2-40B4-BE49-F238E27FC236}">
              <a16:creationId xmlns:a16="http://schemas.microsoft.com/office/drawing/2014/main" id="{0577E0C4-19CC-48AC-BE54-A5A160D574B3}"/>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277" name="Text Box 9" hidden="1">
          <a:extLst>
            <a:ext uri="{FF2B5EF4-FFF2-40B4-BE49-F238E27FC236}">
              <a16:creationId xmlns:a16="http://schemas.microsoft.com/office/drawing/2014/main" id="{475524BA-C687-4A81-B40B-5DE2C36D6ACE}"/>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278" name="Text Box 9" hidden="1">
          <a:extLst>
            <a:ext uri="{FF2B5EF4-FFF2-40B4-BE49-F238E27FC236}">
              <a16:creationId xmlns:a16="http://schemas.microsoft.com/office/drawing/2014/main" id="{8D5C259D-B7D6-44D1-97B1-30813CFAC263}"/>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279" name="Text Box 9" hidden="1">
          <a:extLst>
            <a:ext uri="{FF2B5EF4-FFF2-40B4-BE49-F238E27FC236}">
              <a16:creationId xmlns:a16="http://schemas.microsoft.com/office/drawing/2014/main" id="{9F6F257F-69F1-4A98-B1D3-DE8F71EEC9A3}"/>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280" name="Text Box 9" hidden="1">
          <a:extLst>
            <a:ext uri="{FF2B5EF4-FFF2-40B4-BE49-F238E27FC236}">
              <a16:creationId xmlns:a16="http://schemas.microsoft.com/office/drawing/2014/main" id="{4C3652AD-2219-41AC-BE84-FC1A71D18C71}"/>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281" name="Text Box 9" hidden="1">
          <a:extLst>
            <a:ext uri="{FF2B5EF4-FFF2-40B4-BE49-F238E27FC236}">
              <a16:creationId xmlns:a16="http://schemas.microsoft.com/office/drawing/2014/main" id="{B44A5E4B-BC89-4AE2-BB9C-503A447D3F1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282" name="Text Box 9" hidden="1">
          <a:extLst>
            <a:ext uri="{FF2B5EF4-FFF2-40B4-BE49-F238E27FC236}">
              <a16:creationId xmlns:a16="http://schemas.microsoft.com/office/drawing/2014/main" id="{33311124-5FFA-4B7C-A5B6-154CD141DF90}"/>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283" name="Text Box 9" hidden="1">
          <a:extLst>
            <a:ext uri="{FF2B5EF4-FFF2-40B4-BE49-F238E27FC236}">
              <a16:creationId xmlns:a16="http://schemas.microsoft.com/office/drawing/2014/main" id="{9F5D67B3-3E67-4F6E-B3E3-4BF90DD8F9A7}"/>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284" name="Text Box 9" hidden="1">
          <a:extLst>
            <a:ext uri="{FF2B5EF4-FFF2-40B4-BE49-F238E27FC236}">
              <a16:creationId xmlns:a16="http://schemas.microsoft.com/office/drawing/2014/main" id="{D8F13CB2-BD7E-4B34-B7E5-27513C8F0B7F}"/>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285" name="Text Box 9" hidden="1">
          <a:extLst>
            <a:ext uri="{FF2B5EF4-FFF2-40B4-BE49-F238E27FC236}">
              <a16:creationId xmlns:a16="http://schemas.microsoft.com/office/drawing/2014/main" id="{3703A785-8237-4A04-8E8B-482BEB32D30F}"/>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286" name="Text Box 9" hidden="1">
          <a:extLst>
            <a:ext uri="{FF2B5EF4-FFF2-40B4-BE49-F238E27FC236}">
              <a16:creationId xmlns:a16="http://schemas.microsoft.com/office/drawing/2014/main" id="{F7ADFDA7-2E80-47BB-A079-92E3BD0E9107}"/>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287" name="Text Box 9" hidden="1">
          <a:extLst>
            <a:ext uri="{FF2B5EF4-FFF2-40B4-BE49-F238E27FC236}">
              <a16:creationId xmlns:a16="http://schemas.microsoft.com/office/drawing/2014/main" id="{A6FD409C-AEA9-4780-ADF1-5482F677BD74}"/>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288" name="Text Box 9" hidden="1">
          <a:extLst>
            <a:ext uri="{FF2B5EF4-FFF2-40B4-BE49-F238E27FC236}">
              <a16:creationId xmlns:a16="http://schemas.microsoft.com/office/drawing/2014/main" id="{2AAD6576-0BAC-4508-BDDE-1E0D9F5397B1}"/>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289" name="Text Box 9" hidden="1">
          <a:extLst>
            <a:ext uri="{FF2B5EF4-FFF2-40B4-BE49-F238E27FC236}">
              <a16:creationId xmlns:a16="http://schemas.microsoft.com/office/drawing/2014/main" id="{F8DBE00D-4A91-4FEA-94F5-9AADE3B6F74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290" name="Text Box 9" hidden="1">
          <a:extLst>
            <a:ext uri="{FF2B5EF4-FFF2-40B4-BE49-F238E27FC236}">
              <a16:creationId xmlns:a16="http://schemas.microsoft.com/office/drawing/2014/main" id="{5FAF7B2E-AD6A-4BA9-A0F1-5A10C38DF4D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291" name="Text Box 9" hidden="1">
          <a:extLst>
            <a:ext uri="{FF2B5EF4-FFF2-40B4-BE49-F238E27FC236}">
              <a16:creationId xmlns:a16="http://schemas.microsoft.com/office/drawing/2014/main" id="{F7CB2349-7A2B-4B42-BE00-2BB61D9A9A89}"/>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292" name="Text Box 9" hidden="1">
          <a:extLst>
            <a:ext uri="{FF2B5EF4-FFF2-40B4-BE49-F238E27FC236}">
              <a16:creationId xmlns:a16="http://schemas.microsoft.com/office/drawing/2014/main" id="{34FAAFCB-23E5-4DE7-BC24-ABBB59A66073}"/>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293" name="Text Box 9" hidden="1">
          <a:extLst>
            <a:ext uri="{FF2B5EF4-FFF2-40B4-BE49-F238E27FC236}">
              <a16:creationId xmlns:a16="http://schemas.microsoft.com/office/drawing/2014/main" id="{C8994D8A-C6FF-47FD-8E7C-A7E6E8931698}"/>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294" name="Text Box 9" hidden="1">
          <a:extLst>
            <a:ext uri="{FF2B5EF4-FFF2-40B4-BE49-F238E27FC236}">
              <a16:creationId xmlns:a16="http://schemas.microsoft.com/office/drawing/2014/main" id="{F1500EF9-D572-4534-B2B7-3DE454B676B0}"/>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295" name="Text Box 9" hidden="1">
          <a:extLst>
            <a:ext uri="{FF2B5EF4-FFF2-40B4-BE49-F238E27FC236}">
              <a16:creationId xmlns:a16="http://schemas.microsoft.com/office/drawing/2014/main" id="{55543436-49CE-49EF-9B19-F1ABD0FC9158}"/>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296" name="Text Box 9" hidden="1">
          <a:extLst>
            <a:ext uri="{FF2B5EF4-FFF2-40B4-BE49-F238E27FC236}">
              <a16:creationId xmlns:a16="http://schemas.microsoft.com/office/drawing/2014/main" id="{E91BA601-5E3C-4A0F-A235-1FF4CBBD3EE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0181"/>
    <xdr:sp macro="" textlink="">
      <xdr:nvSpPr>
        <xdr:cNvPr id="3297" name="Text Box 9" hidden="1">
          <a:extLst>
            <a:ext uri="{FF2B5EF4-FFF2-40B4-BE49-F238E27FC236}">
              <a16:creationId xmlns:a16="http://schemas.microsoft.com/office/drawing/2014/main" id="{6EE574C7-43E8-4A5F-80B7-85C4E9239E91}"/>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298" name="Text Box 9" hidden="1">
          <a:extLst>
            <a:ext uri="{FF2B5EF4-FFF2-40B4-BE49-F238E27FC236}">
              <a16:creationId xmlns:a16="http://schemas.microsoft.com/office/drawing/2014/main" id="{F6E2F7C1-6CC9-4AFB-A237-A610F6CB55B4}"/>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299" name="Text Box 9" hidden="1">
          <a:extLst>
            <a:ext uri="{FF2B5EF4-FFF2-40B4-BE49-F238E27FC236}">
              <a16:creationId xmlns:a16="http://schemas.microsoft.com/office/drawing/2014/main" id="{9159A97D-E772-451B-A6BC-98916054D23D}"/>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137"/>
    <xdr:sp macro="" textlink="">
      <xdr:nvSpPr>
        <xdr:cNvPr id="3300" name="Text Box 9" hidden="1">
          <a:extLst>
            <a:ext uri="{FF2B5EF4-FFF2-40B4-BE49-F238E27FC236}">
              <a16:creationId xmlns:a16="http://schemas.microsoft.com/office/drawing/2014/main" id="{D826DFC4-2639-40E9-8921-B780396B9639}"/>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301" name="Text Box 9" hidden="1">
          <a:extLst>
            <a:ext uri="{FF2B5EF4-FFF2-40B4-BE49-F238E27FC236}">
              <a16:creationId xmlns:a16="http://schemas.microsoft.com/office/drawing/2014/main" id="{2735EEDD-79B4-4C65-BDEE-8E80B45D8FE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302" name="Text Box 9" hidden="1">
          <a:extLst>
            <a:ext uri="{FF2B5EF4-FFF2-40B4-BE49-F238E27FC236}">
              <a16:creationId xmlns:a16="http://schemas.microsoft.com/office/drawing/2014/main" id="{36D57AE6-B4D0-46F8-BE13-C2D35EA5155B}"/>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303" name="Text Box 9" hidden="1">
          <a:extLst>
            <a:ext uri="{FF2B5EF4-FFF2-40B4-BE49-F238E27FC236}">
              <a16:creationId xmlns:a16="http://schemas.microsoft.com/office/drawing/2014/main" id="{0B7086ED-0ED3-4262-9EF5-9EE50CA70B59}"/>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096"/>
    <xdr:sp macro="" textlink="">
      <xdr:nvSpPr>
        <xdr:cNvPr id="3304" name="Text Box 9" hidden="1">
          <a:extLst>
            <a:ext uri="{FF2B5EF4-FFF2-40B4-BE49-F238E27FC236}">
              <a16:creationId xmlns:a16="http://schemas.microsoft.com/office/drawing/2014/main" id="{896A162F-C80F-4371-B365-A284E8E10D78}"/>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596755" cy="145137"/>
    <xdr:sp macro="" textlink="">
      <xdr:nvSpPr>
        <xdr:cNvPr id="3305" name="Text Box 9" hidden="1">
          <a:extLst>
            <a:ext uri="{FF2B5EF4-FFF2-40B4-BE49-F238E27FC236}">
              <a16:creationId xmlns:a16="http://schemas.microsoft.com/office/drawing/2014/main" id="{1C80FF52-22B0-48C9-90FB-3595A88D2D5F}"/>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306" name="Text Box 9" hidden="1">
          <a:extLst>
            <a:ext uri="{FF2B5EF4-FFF2-40B4-BE49-F238E27FC236}">
              <a16:creationId xmlns:a16="http://schemas.microsoft.com/office/drawing/2014/main" id="{0F720458-4C27-49C6-A233-0E3EC8FC7915}"/>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307" name="Text Box 9" hidden="1">
          <a:extLst>
            <a:ext uri="{FF2B5EF4-FFF2-40B4-BE49-F238E27FC236}">
              <a16:creationId xmlns:a16="http://schemas.microsoft.com/office/drawing/2014/main" id="{4DB7FDCD-5F39-4450-A04D-B9CA9F27F111}"/>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0181"/>
    <xdr:sp macro="" textlink="">
      <xdr:nvSpPr>
        <xdr:cNvPr id="3308" name="Text Box 9" hidden="1">
          <a:extLst>
            <a:ext uri="{FF2B5EF4-FFF2-40B4-BE49-F238E27FC236}">
              <a16:creationId xmlns:a16="http://schemas.microsoft.com/office/drawing/2014/main" id="{ACBCE1BE-DE70-4BB4-8506-BEEC4CBA7D1E}"/>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7211" cy="181772"/>
    <xdr:sp macro="" textlink="">
      <xdr:nvSpPr>
        <xdr:cNvPr id="3309" name="Text Box 9" hidden="1">
          <a:extLst>
            <a:ext uri="{FF2B5EF4-FFF2-40B4-BE49-F238E27FC236}">
              <a16:creationId xmlns:a16="http://schemas.microsoft.com/office/drawing/2014/main" id="{4D779889-40E3-4C3A-8608-4C1061CFFBB7}"/>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310" name="Text Box 9" hidden="1">
          <a:extLst>
            <a:ext uri="{FF2B5EF4-FFF2-40B4-BE49-F238E27FC236}">
              <a16:creationId xmlns:a16="http://schemas.microsoft.com/office/drawing/2014/main" id="{0BF26C40-FBBC-43E8-A6BD-83A0FA6F304A}"/>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311" name="Text Box 9" hidden="1">
          <a:extLst>
            <a:ext uri="{FF2B5EF4-FFF2-40B4-BE49-F238E27FC236}">
              <a16:creationId xmlns:a16="http://schemas.microsoft.com/office/drawing/2014/main" id="{0DC9D538-90D4-4260-9D1C-52F9E63DEB1B}"/>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312" name="Text Box 9" hidden="1">
          <a:extLst>
            <a:ext uri="{FF2B5EF4-FFF2-40B4-BE49-F238E27FC236}">
              <a16:creationId xmlns:a16="http://schemas.microsoft.com/office/drawing/2014/main" id="{019F5689-12B9-45DC-B93B-659B7109BF4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313" name="Text Box 9" hidden="1">
          <a:extLst>
            <a:ext uri="{FF2B5EF4-FFF2-40B4-BE49-F238E27FC236}">
              <a16:creationId xmlns:a16="http://schemas.microsoft.com/office/drawing/2014/main" id="{EA9EA023-26FE-4356-AC34-DD935383DA8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314" name="Text Box 9" hidden="1">
          <a:extLst>
            <a:ext uri="{FF2B5EF4-FFF2-40B4-BE49-F238E27FC236}">
              <a16:creationId xmlns:a16="http://schemas.microsoft.com/office/drawing/2014/main" id="{9A4175E5-F638-415E-BAF0-473571DC071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315" name="Text Box 9" hidden="1">
          <a:extLst>
            <a:ext uri="{FF2B5EF4-FFF2-40B4-BE49-F238E27FC236}">
              <a16:creationId xmlns:a16="http://schemas.microsoft.com/office/drawing/2014/main" id="{2C04ABB0-FBB4-47F5-8B41-D2870DC365E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316" name="Text Box 9" hidden="1">
          <a:extLst>
            <a:ext uri="{FF2B5EF4-FFF2-40B4-BE49-F238E27FC236}">
              <a16:creationId xmlns:a16="http://schemas.microsoft.com/office/drawing/2014/main" id="{553183C1-8429-442D-9DD0-B5A4E3750AA2}"/>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317" name="Text Box 9" hidden="1">
          <a:extLst>
            <a:ext uri="{FF2B5EF4-FFF2-40B4-BE49-F238E27FC236}">
              <a16:creationId xmlns:a16="http://schemas.microsoft.com/office/drawing/2014/main" id="{2B4E9A73-27AB-4860-ADDC-5E46C1C86D50}"/>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318" name="Text Box 9" hidden="1">
          <a:extLst>
            <a:ext uri="{FF2B5EF4-FFF2-40B4-BE49-F238E27FC236}">
              <a16:creationId xmlns:a16="http://schemas.microsoft.com/office/drawing/2014/main" id="{484119DB-D76E-4AFA-A12B-BB25F256A05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319" name="Text Box 9" hidden="1">
          <a:extLst>
            <a:ext uri="{FF2B5EF4-FFF2-40B4-BE49-F238E27FC236}">
              <a16:creationId xmlns:a16="http://schemas.microsoft.com/office/drawing/2014/main" id="{E7DCD1E5-04BF-4DBE-9DF1-6C94077DF7F8}"/>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320" name="Text Box 9" hidden="1">
          <a:extLst>
            <a:ext uri="{FF2B5EF4-FFF2-40B4-BE49-F238E27FC236}">
              <a16:creationId xmlns:a16="http://schemas.microsoft.com/office/drawing/2014/main" id="{760CB3FB-5954-4125-A460-174208FF3698}"/>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321" name="Text Box 9" hidden="1">
          <a:extLst>
            <a:ext uri="{FF2B5EF4-FFF2-40B4-BE49-F238E27FC236}">
              <a16:creationId xmlns:a16="http://schemas.microsoft.com/office/drawing/2014/main" id="{8FED4AAD-BD98-4746-B547-B683AC0A01FD}"/>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322" name="Text Box 9" hidden="1">
          <a:extLst>
            <a:ext uri="{FF2B5EF4-FFF2-40B4-BE49-F238E27FC236}">
              <a16:creationId xmlns:a16="http://schemas.microsoft.com/office/drawing/2014/main" id="{0832D128-3752-4AF4-B093-BEF7E6F9A57E}"/>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323" name="Text Box 9" hidden="1">
          <a:extLst>
            <a:ext uri="{FF2B5EF4-FFF2-40B4-BE49-F238E27FC236}">
              <a16:creationId xmlns:a16="http://schemas.microsoft.com/office/drawing/2014/main" id="{F1CDD54D-9110-4058-8603-7681806AE375}"/>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324" name="Text Box 9" hidden="1">
          <a:extLst>
            <a:ext uri="{FF2B5EF4-FFF2-40B4-BE49-F238E27FC236}">
              <a16:creationId xmlns:a16="http://schemas.microsoft.com/office/drawing/2014/main" id="{7778F1EE-42B7-4F17-B51E-8204D2E3DFA3}"/>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325" name="Text Box 9" hidden="1">
          <a:extLst>
            <a:ext uri="{FF2B5EF4-FFF2-40B4-BE49-F238E27FC236}">
              <a16:creationId xmlns:a16="http://schemas.microsoft.com/office/drawing/2014/main" id="{DBED2966-A995-4E94-8D03-485F4BE88DBB}"/>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326" name="Text Box 9" hidden="1">
          <a:extLst>
            <a:ext uri="{FF2B5EF4-FFF2-40B4-BE49-F238E27FC236}">
              <a16:creationId xmlns:a16="http://schemas.microsoft.com/office/drawing/2014/main" id="{C83E35CF-6DAA-43EF-B745-95A50DA124FE}"/>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327" name="Text Box 9" hidden="1">
          <a:extLst>
            <a:ext uri="{FF2B5EF4-FFF2-40B4-BE49-F238E27FC236}">
              <a16:creationId xmlns:a16="http://schemas.microsoft.com/office/drawing/2014/main" id="{348B55C5-216C-428A-84FD-F172A67DAF87}"/>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328" name="Text Box 9" hidden="1">
          <a:extLst>
            <a:ext uri="{FF2B5EF4-FFF2-40B4-BE49-F238E27FC236}">
              <a16:creationId xmlns:a16="http://schemas.microsoft.com/office/drawing/2014/main" id="{8F02EE78-93A2-4BED-9853-B86D02ADB9C9}"/>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329" name="Text Box 9" hidden="1">
          <a:extLst>
            <a:ext uri="{FF2B5EF4-FFF2-40B4-BE49-F238E27FC236}">
              <a16:creationId xmlns:a16="http://schemas.microsoft.com/office/drawing/2014/main" id="{4C6676D8-A7F1-40C5-AD78-F843C027D1CB}"/>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294544"/>
    <xdr:sp macro="" textlink="">
      <xdr:nvSpPr>
        <xdr:cNvPr id="3330" name="Text Box 9" hidden="1">
          <a:extLst>
            <a:ext uri="{FF2B5EF4-FFF2-40B4-BE49-F238E27FC236}">
              <a16:creationId xmlns:a16="http://schemas.microsoft.com/office/drawing/2014/main" id="{80D7326D-2ED2-4277-AB68-959CB4200818}"/>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96838" cy="404662"/>
    <xdr:sp macro="" textlink="">
      <xdr:nvSpPr>
        <xdr:cNvPr id="3331" name="Text Box 9" hidden="1">
          <a:extLst>
            <a:ext uri="{FF2B5EF4-FFF2-40B4-BE49-F238E27FC236}">
              <a16:creationId xmlns:a16="http://schemas.microsoft.com/office/drawing/2014/main" id="{7FDCFCB9-1741-439E-9F90-5A884F78878A}"/>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75546" cy="406891"/>
    <xdr:sp macro="" textlink="">
      <xdr:nvSpPr>
        <xdr:cNvPr id="3332" name="Text Box 9" hidden="1">
          <a:extLst>
            <a:ext uri="{FF2B5EF4-FFF2-40B4-BE49-F238E27FC236}">
              <a16:creationId xmlns:a16="http://schemas.microsoft.com/office/drawing/2014/main" id="{260B8FA3-2C0E-448B-809A-EE5B134FA27F}"/>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5272" cy="290071"/>
    <xdr:sp macro="" textlink="">
      <xdr:nvSpPr>
        <xdr:cNvPr id="3333" name="Text Box 9" hidden="1">
          <a:extLst>
            <a:ext uri="{FF2B5EF4-FFF2-40B4-BE49-F238E27FC236}">
              <a16:creationId xmlns:a16="http://schemas.microsoft.com/office/drawing/2014/main" id="{7F690722-656B-42EA-8C8F-1912C8A8690C}"/>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285665"/>
    <xdr:sp macro="" textlink="">
      <xdr:nvSpPr>
        <xdr:cNvPr id="3334" name="Text Box 9" hidden="1">
          <a:extLst>
            <a:ext uri="{FF2B5EF4-FFF2-40B4-BE49-F238E27FC236}">
              <a16:creationId xmlns:a16="http://schemas.microsoft.com/office/drawing/2014/main" id="{DF339795-8DFC-497D-8461-4EE034BB1FB7}"/>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137</xdr:row>
      <xdr:rowOff>0</xdr:rowOff>
    </xdr:from>
    <xdr:ext cx="84309" cy="400304"/>
    <xdr:sp macro="" textlink="">
      <xdr:nvSpPr>
        <xdr:cNvPr id="3335" name="Text Box 9" hidden="1">
          <a:extLst>
            <a:ext uri="{FF2B5EF4-FFF2-40B4-BE49-F238E27FC236}">
              <a16:creationId xmlns:a16="http://schemas.microsoft.com/office/drawing/2014/main" id="{E369962F-75DB-4F04-B55A-1191E4CF140E}"/>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88065" cy="375825"/>
    <xdr:sp macro="" textlink="">
      <xdr:nvSpPr>
        <xdr:cNvPr id="3336" name="Text Box 9" hidden="1">
          <a:extLst>
            <a:ext uri="{FF2B5EF4-FFF2-40B4-BE49-F238E27FC236}">
              <a16:creationId xmlns:a16="http://schemas.microsoft.com/office/drawing/2014/main" id="{E6B3E66B-0DF5-47AB-B724-01E6CF91314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137</xdr:row>
      <xdr:rowOff>0</xdr:rowOff>
    </xdr:from>
    <xdr:ext cx="91191" cy="267754"/>
    <xdr:sp macro="" textlink="">
      <xdr:nvSpPr>
        <xdr:cNvPr id="3337" name="Text Box 9" hidden="1">
          <a:extLst>
            <a:ext uri="{FF2B5EF4-FFF2-40B4-BE49-F238E27FC236}">
              <a16:creationId xmlns:a16="http://schemas.microsoft.com/office/drawing/2014/main" id="{69E9FD0A-456A-4DE3-BB5C-008C60F598FB}"/>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338" name="Text Box 9" hidden="1">
          <a:extLst>
            <a:ext uri="{FF2B5EF4-FFF2-40B4-BE49-F238E27FC236}">
              <a16:creationId xmlns:a16="http://schemas.microsoft.com/office/drawing/2014/main" id="{3304B899-D7E5-4686-906C-3BB030D7BD2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339" name="Text Box 9" hidden="1">
          <a:extLst>
            <a:ext uri="{FF2B5EF4-FFF2-40B4-BE49-F238E27FC236}">
              <a16:creationId xmlns:a16="http://schemas.microsoft.com/office/drawing/2014/main" id="{81247B79-DCFD-4468-B4CB-6328919FDB6C}"/>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340" name="Text Box 9" hidden="1">
          <a:extLst>
            <a:ext uri="{FF2B5EF4-FFF2-40B4-BE49-F238E27FC236}">
              <a16:creationId xmlns:a16="http://schemas.microsoft.com/office/drawing/2014/main" id="{FFBF3551-8C12-4F4C-A5E0-29C6CF18122E}"/>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43718" cy="290071"/>
    <xdr:sp macro="" textlink="">
      <xdr:nvSpPr>
        <xdr:cNvPr id="3341" name="Text Box 9" hidden="1">
          <a:extLst>
            <a:ext uri="{FF2B5EF4-FFF2-40B4-BE49-F238E27FC236}">
              <a16:creationId xmlns:a16="http://schemas.microsoft.com/office/drawing/2014/main" id="{405910AD-961F-4B72-974C-6D52D114B113}"/>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3983" cy="271708"/>
    <xdr:sp macro="" textlink="">
      <xdr:nvSpPr>
        <xdr:cNvPr id="3342" name="Text Box 9" hidden="1">
          <a:extLst>
            <a:ext uri="{FF2B5EF4-FFF2-40B4-BE49-F238E27FC236}">
              <a16:creationId xmlns:a16="http://schemas.microsoft.com/office/drawing/2014/main" id="{6AABA8C4-A7BD-4295-8138-D642B0ADB2C8}"/>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375918"/>
    <xdr:sp macro="" textlink="">
      <xdr:nvSpPr>
        <xdr:cNvPr id="3343" name="Text Box 9" hidden="1">
          <a:extLst>
            <a:ext uri="{FF2B5EF4-FFF2-40B4-BE49-F238E27FC236}">
              <a16:creationId xmlns:a16="http://schemas.microsoft.com/office/drawing/2014/main" id="{75E7612F-3748-4E46-8B2E-9876F82185FD}"/>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344" name="Text Box 9" hidden="1">
          <a:extLst>
            <a:ext uri="{FF2B5EF4-FFF2-40B4-BE49-F238E27FC236}">
              <a16:creationId xmlns:a16="http://schemas.microsoft.com/office/drawing/2014/main" id="{34416A99-EA5D-47A7-A177-49497E891A4C}"/>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345" name="Text Box 9" hidden="1">
          <a:extLst>
            <a:ext uri="{FF2B5EF4-FFF2-40B4-BE49-F238E27FC236}">
              <a16:creationId xmlns:a16="http://schemas.microsoft.com/office/drawing/2014/main" id="{F4706E45-9DA2-4FC2-8B70-5BE48BD0329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222619"/>
    <xdr:sp macro="" textlink="">
      <xdr:nvSpPr>
        <xdr:cNvPr id="3346" name="Text Box 9" hidden="1">
          <a:extLst>
            <a:ext uri="{FF2B5EF4-FFF2-40B4-BE49-F238E27FC236}">
              <a16:creationId xmlns:a16="http://schemas.microsoft.com/office/drawing/2014/main" id="{FD7ADA2E-9AAF-4B58-BD86-35BCDF701AEB}"/>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38"/>
    <xdr:sp macro="" textlink="">
      <xdr:nvSpPr>
        <xdr:cNvPr id="3347" name="Text Box 9" hidden="1">
          <a:extLst>
            <a:ext uri="{FF2B5EF4-FFF2-40B4-BE49-F238E27FC236}">
              <a16:creationId xmlns:a16="http://schemas.microsoft.com/office/drawing/2014/main" id="{BCB958B3-E137-4648-8D8A-B25267130359}"/>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38"/>
    <xdr:sp macro="" textlink="">
      <xdr:nvSpPr>
        <xdr:cNvPr id="3348" name="Text Box 9" hidden="1">
          <a:extLst>
            <a:ext uri="{FF2B5EF4-FFF2-40B4-BE49-F238E27FC236}">
              <a16:creationId xmlns:a16="http://schemas.microsoft.com/office/drawing/2014/main" id="{0EA168A4-B215-4D1E-9723-AB29A5B0AE51}"/>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91"/>
    <xdr:sp macro="" textlink="">
      <xdr:nvSpPr>
        <xdr:cNvPr id="3349" name="Text Box 9" hidden="1">
          <a:extLst>
            <a:ext uri="{FF2B5EF4-FFF2-40B4-BE49-F238E27FC236}">
              <a16:creationId xmlns:a16="http://schemas.microsoft.com/office/drawing/2014/main" id="{C0B5F5B2-66B2-44F8-8ED5-F821FD7C7444}"/>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350" name="Text Box 9" hidden="1">
          <a:extLst>
            <a:ext uri="{FF2B5EF4-FFF2-40B4-BE49-F238E27FC236}">
              <a16:creationId xmlns:a16="http://schemas.microsoft.com/office/drawing/2014/main" id="{D9E5621F-E3B7-49F6-89DE-D1C960CD658D}"/>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351" name="Text Box 9" hidden="1">
          <a:extLst>
            <a:ext uri="{FF2B5EF4-FFF2-40B4-BE49-F238E27FC236}">
              <a16:creationId xmlns:a16="http://schemas.microsoft.com/office/drawing/2014/main" id="{3E442B7C-9249-4B6C-82D5-AD18D7AA2731}"/>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38"/>
    <xdr:sp macro="" textlink="">
      <xdr:nvSpPr>
        <xdr:cNvPr id="3352" name="Text Box 9" hidden="1">
          <a:extLst>
            <a:ext uri="{FF2B5EF4-FFF2-40B4-BE49-F238E27FC236}">
              <a16:creationId xmlns:a16="http://schemas.microsoft.com/office/drawing/2014/main" id="{85B75C00-6417-4DFA-901F-D571D86CAFCD}"/>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38"/>
    <xdr:sp macro="" textlink="">
      <xdr:nvSpPr>
        <xdr:cNvPr id="3353" name="Text Box 9" hidden="1">
          <a:extLst>
            <a:ext uri="{FF2B5EF4-FFF2-40B4-BE49-F238E27FC236}">
              <a16:creationId xmlns:a16="http://schemas.microsoft.com/office/drawing/2014/main" id="{16BEFCF2-2928-4ADA-8F6D-0A8C9F9F9E50}"/>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91"/>
    <xdr:sp macro="" textlink="">
      <xdr:nvSpPr>
        <xdr:cNvPr id="3354" name="Text Box 9" hidden="1">
          <a:extLst>
            <a:ext uri="{FF2B5EF4-FFF2-40B4-BE49-F238E27FC236}">
              <a16:creationId xmlns:a16="http://schemas.microsoft.com/office/drawing/2014/main" id="{0B7E6E6F-7C88-46EE-A6DA-94CC246D59F8}"/>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355" name="Text Box 9" hidden="1">
          <a:extLst>
            <a:ext uri="{FF2B5EF4-FFF2-40B4-BE49-F238E27FC236}">
              <a16:creationId xmlns:a16="http://schemas.microsoft.com/office/drawing/2014/main" id="{010E8CC3-7CB9-4718-B045-279A3E73E82E}"/>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43718" cy="290071"/>
    <xdr:sp macro="" textlink="">
      <xdr:nvSpPr>
        <xdr:cNvPr id="3356" name="Text Box 9" hidden="1">
          <a:extLst>
            <a:ext uri="{FF2B5EF4-FFF2-40B4-BE49-F238E27FC236}">
              <a16:creationId xmlns:a16="http://schemas.microsoft.com/office/drawing/2014/main" id="{9DB8CBD6-612E-4F01-AB6B-F8835A155750}"/>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222619"/>
    <xdr:sp macro="" textlink="">
      <xdr:nvSpPr>
        <xdr:cNvPr id="3357" name="Text Box 9" hidden="1">
          <a:extLst>
            <a:ext uri="{FF2B5EF4-FFF2-40B4-BE49-F238E27FC236}">
              <a16:creationId xmlns:a16="http://schemas.microsoft.com/office/drawing/2014/main" id="{279B3FB5-BB6B-4387-95B5-46B3FA2012DE}"/>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211579"/>
    <xdr:sp macro="" textlink="">
      <xdr:nvSpPr>
        <xdr:cNvPr id="3358" name="Text Box 9" hidden="1">
          <a:extLst>
            <a:ext uri="{FF2B5EF4-FFF2-40B4-BE49-F238E27FC236}">
              <a16:creationId xmlns:a16="http://schemas.microsoft.com/office/drawing/2014/main" id="{292D3F8A-10D1-4433-8123-F63B5FC0FE36}"/>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3983" cy="271708"/>
    <xdr:sp macro="" textlink="">
      <xdr:nvSpPr>
        <xdr:cNvPr id="3359" name="Text Box 9" hidden="1">
          <a:extLst>
            <a:ext uri="{FF2B5EF4-FFF2-40B4-BE49-F238E27FC236}">
              <a16:creationId xmlns:a16="http://schemas.microsoft.com/office/drawing/2014/main" id="{036ACA29-2745-4160-95C2-2CF09B98CAF3}"/>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375918"/>
    <xdr:sp macro="" textlink="">
      <xdr:nvSpPr>
        <xdr:cNvPr id="3360" name="Text Box 9" hidden="1">
          <a:extLst>
            <a:ext uri="{FF2B5EF4-FFF2-40B4-BE49-F238E27FC236}">
              <a16:creationId xmlns:a16="http://schemas.microsoft.com/office/drawing/2014/main" id="{BFFCC210-5661-483A-A6B3-CB1DF89F503F}"/>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361" name="Text Box 9" hidden="1">
          <a:extLst>
            <a:ext uri="{FF2B5EF4-FFF2-40B4-BE49-F238E27FC236}">
              <a16:creationId xmlns:a16="http://schemas.microsoft.com/office/drawing/2014/main" id="{95CE5643-E567-4DE4-A7E5-533924CECC6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362" name="Text Box 9" hidden="1">
          <a:extLst>
            <a:ext uri="{FF2B5EF4-FFF2-40B4-BE49-F238E27FC236}">
              <a16:creationId xmlns:a16="http://schemas.microsoft.com/office/drawing/2014/main" id="{7D1D0F00-E8E3-477A-A9D4-BE98948EA29C}"/>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0181"/>
    <xdr:sp macro="" textlink="">
      <xdr:nvSpPr>
        <xdr:cNvPr id="3363" name="Text Box 9" hidden="1">
          <a:extLst>
            <a:ext uri="{FF2B5EF4-FFF2-40B4-BE49-F238E27FC236}">
              <a16:creationId xmlns:a16="http://schemas.microsoft.com/office/drawing/2014/main" id="{6D2AB162-4F79-4BCA-B2D7-9436B32AA048}"/>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364" name="Text Box 9" hidden="1">
          <a:extLst>
            <a:ext uri="{FF2B5EF4-FFF2-40B4-BE49-F238E27FC236}">
              <a16:creationId xmlns:a16="http://schemas.microsoft.com/office/drawing/2014/main" id="{EFCCEBF3-8C06-4FE5-9ED9-9B75B6F3A576}"/>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365" name="Text Box 9" hidden="1">
          <a:extLst>
            <a:ext uri="{FF2B5EF4-FFF2-40B4-BE49-F238E27FC236}">
              <a16:creationId xmlns:a16="http://schemas.microsoft.com/office/drawing/2014/main" id="{BA09F860-CA07-4273-8875-CB734919045F}"/>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137"/>
    <xdr:sp macro="" textlink="">
      <xdr:nvSpPr>
        <xdr:cNvPr id="3366" name="Text Box 9" hidden="1">
          <a:extLst>
            <a:ext uri="{FF2B5EF4-FFF2-40B4-BE49-F238E27FC236}">
              <a16:creationId xmlns:a16="http://schemas.microsoft.com/office/drawing/2014/main" id="{F7A04BFD-9837-4C28-8D8F-16D698667A1D}"/>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367" name="Text Box 9" hidden="1">
          <a:extLst>
            <a:ext uri="{FF2B5EF4-FFF2-40B4-BE49-F238E27FC236}">
              <a16:creationId xmlns:a16="http://schemas.microsoft.com/office/drawing/2014/main" id="{855B4273-7178-4671-8223-D6658D83644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368" name="Text Box 9" hidden="1">
          <a:extLst>
            <a:ext uri="{FF2B5EF4-FFF2-40B4-BE49-F238E27FC236}">
              <a16:creationId xmlns:a16="http://schemas.microsoft.com/office/drawing/2014/main" id="{C4451235-8429-44BA-B2E5-C982178545EC}"/>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369" name="Text Box 9" hidden="1">
          <a:extLst>
            <a:ext uri="{FF2B5EF4-FFF2-40B4-BE49-F238E27FC236}">
              <a16:creationId xmlns:a16="http://schemas.microsoft.com/office/drawing/2014/main" id="{A2D8467F-A57F-45DB-884B-A7388E80A327}"/>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370" name="Text Box 9" hidden="1">
          <a:extLst>
            <a:ext uri="{FF2B5EF4-FFF2-40B4-BE49-F238E27FC236}">
              <a16:creationId xmlns:a16="http://schemas.microsoft.com/office/drawing/2014/main" id="{423F6C41-531D-4745-838C-C6F9E087C069}"/>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137"/>
    <xdr:sp macro="" textlink="">
      <xdr:nvSpPr>
        <xdr:cNvPr id="3371" name="Text Box 9" hidden="1">
          <a:extLst>
            <a:ext uri="{FF2B5EF4-FFF2-40B4-BE49-F238E27FC236}">
              <a16:creationId xmlns:a16="http://schemas.microsoft.com/office/drawing/2014/main" id="{A772DD8C-4932-476C-823E-BDEF1D04E0AD}"/>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372" name="Text Box 9" hidden="1">
          <a:extLst>
            <a:ext uri="{FF2B5EF4-FFF2-40B4-BE49-F238E27FC236}">
              <a16:creationId xmlns:a16="http://schemas.microsoft.com/office/drawing/2014/main" id="{6123C406-D7C4-4D7C-8E84-3739FCF35B1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373" name="Text Box 9" hidden="1">
          <a:extLst>
            <a:ext uri="{FF2B5EF4-FFF2-40B4-BE49-F238E27FC236}">
              <a16:creationId xmlns:a16="http://schemas.microsoft.com/office/drawing/2014/main" id="{0A51E92B-4165-4662-B8A2-185732D3885E}"/>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0181"/>
    <xdr:sp macro="" textlink="">
      <xdr:nvSpPr>
        <xdr:cNvPr id="3374" name="Text Box 9" hidden="1">
          <a:extLst>
            <a:ext uri="{FF2B5EF4-FFF2-40B4-BE49-F238E27FC236}">
              <a16:creationId xmlns:a16="http://schemas.microsoft.com/office/drawing/2014/main" id="{0994BE1B-73BC-4AE7-825B-0D857C0C5C38}"/>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1772"/>
    <xdr:sp macro="" textlink="">
      <xdr:nvSpPr>
        <xdr:cNvPr id="3375" name="Text Box 9" hidden="1">
          <a:extLst>
            <a:ext uri="{FF2B5EF4-FFF2-40B4-BE49-F238E27FC236}">
              <a16:creationId xmlns:a16="http://schemas.microsoft.com/office/drawing/2014/main" id="{55F7CA80-5946-4081-96C5-DDD64C4DC41B}"/>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376" name="Text Box 9" hidden="1">
          <a:extLst>
            <a:ext uri="{FF2B5EF4-FFF2-40B4-BE49-F238E27FC236}">
              <a16:creationId xmlns:a16="http://schemas.microsoft.com/office/drawing/2014/main" id="{74FA3FB6-F84D-4075-B95B-83D7CB1D2C5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377" name="Text Box 9" hidden="1">
          <a:extLst>
            <a:ext uri="{FF2B5EF4-FFF2-40B4-BE49-F238E27FC236}">
              <a16:creationId xmlns:a16="http://schemas.microsoft.com/office/drawing/2014/main" id="{33AAC0D3-E470-4E50-B929-7F4D023EF4D9}"/>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378" name="Text Box 9" hidden="1">
          <a:extLst>
            <a:ext uri="{FF2B5EF4-FFF2-40B4-BE49-F238E27FC236}">
              <a16:creationId xmlns:a16="http://schemas.microsoft.com/office/drawing/2014/main" id="{F1951E1F-383A-417E-AA6D-3D5AE6DCBE86}"/>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379" name="Text Box 9" hidden="1">
          <a:extLst>
            <a:ext uri="{FF2B5EF4-FFF2-40B4-BE49-F238E27FC236}">
              <a16:creationId xmlns:a16="http://schemas.microsoft.com/office/drawing/2014/main" id="{7D8A011A-8C1D-4AA2-84BA-24F74252B7CC}"/>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380" name="Text Box 9" hidden="1">
          <a:extLst>
            <a:ext uri="{FF2B5EF4-FFF2-40B4-BE49-F238E27FC236}">
              <a16:creationId xmlns:a16="http://schemas.microsoft.com/office/drawing/2014/main" id="{078F776D-9956-443D-9AF6-39486B344A7B}"/>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381" name="Text Box 9" hidden="1">
          <a:extLst>
            <a:ext uri="{FF2B5EF4-FFF2-40B4-BE49-F238E27FC236}">
              <a16:creationId xmlns:a16="http://schemas.microsoft.com/office/drawing/2014/main" id="{3D25C5A5-DE65-479A-AFB7-E4FFA944B6B0}"/>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382" name="Text Box 9" hidden="1">
          <a:extLst>
            <a:ext uri="{FF2B5EF4-FFF2-40B4-BE49-F238E27FC236}">
              <a16:creationId xmlns:a16="http://schemas.microsoft.com/office/drawing/2014/main" id="{DD32A6C5-0DD8-40AD-9206-6C80F81E780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43718" cy="290071"/>
    <xdr:sp macro="" textlink="">
      <xdr:nvSpPr>
        <xdr:cNvPr id="3383" name="Text Box 9" hidden="1">
          <a:extLst>
            <a:ext uri="{FF2B5EF4-FFF2-40B4-BE49-F238E27FC236}">
              <a16:creationId xmlns:a16="http://schemas.microsoft.com/office/drawing/2014/main" id="{B2A09C5B-E03D-46C8-BB4D-8639C6473A8B}"/>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3983" cy="271708"/>
    <xdr:sp macro="" textlink="">
      <xdr:nvSpPr>
        <xdr:cNvPr id="3384" name="Text Box 9" hidden="1">
          <a:extLst>
            <a:ext uri="{FF2B5EF4-FFF2-40B4-BE49-F238E27FC236}">
              <a16:creationId xmlns:a16="http://schemas.microsoft.com/office/drawing/2014/main" id="{96754B3C-FBB8-4903-82E7-BCDFF319B8CC}"/>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375918"/>
    <xdr:sp macro="" textlink="">
      <xdr:nvSpPr>
        <xdr:cNvPr id="3385" name="Text Box 9" hidden="1">
          <a:extLst>
            <a:ext uri="{FF2B5EF4-FFF2-40B4-BE49-F238E27FC236}">
              <a16:creationId xmlns:a16="http://schemas.microsoft.com/office/drawing/2014/main" id="{2563C7B4-6E91-4810-81C1-2C48D54B2875}"/>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386" name="Text Box 9" hidden="1">
          <a:extLst>
            <a:ext uri="{FF2B5EF4-FFF2-40B4-BE49-F238E27FC236}">
              <a16:creationId xmlns:a16="http://schemas.microsoft.com/office/drawing/2014/main" id="{DE03CB21-6247-47A7-B0A5-CF9D5F137A0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387" name="Text Box 9" hidden="1">
          <a:extLst>
            <a:ext uri="{FF2B5EF4-FFF2-40B4-BE49-F238E27FC236}">
              <a16:creationId xmlns:a16="http://schemas.microsoft.com/office/drawing/2014/main" id="{31ADE42D-78F3-4653-AEE0-DBD8F48A7764}"/>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388" name="Text Box 9" hidden="1">
          <a:extLst>
            <a:ext uri="{FF2B5EF4-FFF2-40B4-BE49-F238E27FC236}">
              <a16:creationId xmlns:a16="http://schemas.microsoft.com/office/drawing/2014/main" id="{1A2CF475-6D10-4336-B33E-9735EB09EC3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389" name="Text Box 9" hidden="1">
          <a:extLst>
            <a:ext uri="{FF2B5EF4-FFF2-40B4-BE49-F238E27FC236}">
              <a16:creationId xmlns:a16="http://schemas.microsoft.com/office/drawing/2014/main" id="{617D2E14-8303-4086-93B7-B48FF4492558}"/>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390" name="Text Box 9" hidden="1">
          <a:extLst>
            <a:ext uri="{FF2B5EF4-FFF2-40B4-BE49-F238E27FC236}">
              <a16:creationId xmlns:a16="http://schemas.microsoft.com/office/drawing/2014/main" id="{2F45BA5B-4430-4EC5-83A2-1C9AA4A938C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391" name="Text Box 9" hidden="1">
          <a:extLst>
            <a:ext uri="{FF2B5EF4-FFF2-40B4-BE49-F238E27FC236}">
              <a16:creationId xmlns:a16="http://schemas.microsoft.com/office/drawing/2014/main" id="{097ADD81-C96A-46A5-8F5D-0B6C40366BE5}"/>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392" name="Text Box 9" hidden="1">
          <a:extLst>
            <a:ext uri="{FF2B5EF4-FFF2-40B4-BE49-F238E27FC236}">
              <a16:creationId xmlns:a16="http://schemas.microsoft.com/office/drawing/2014/main" id="{E81718EB-8C6D-4293-931D-7BAA13FCD63A}"/>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393" name="Text Box 9" hidden="1">
          <a:extLst>
            <a:ext uri="{FF2B5EF4-FFF2-40B4-BE49-F238E27FC236}">
              <a16:creationId xmlns:a16="http://schemas.microsoft.com/office/drawing/2014/main" id="{14913CF1-8863-4FA2-BE0E-A17663057248}"/>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394" name="Text Box 9" hidden="1">
          <a:extLst>
            <a:ext uri="{FF2B5EF4-FFF2-40B4-BE49-F238E27FC236}">
              <a16:creationId xmlns:a16="http://schemas.microsoft.com/office/drawing/2014/main" id="{14C3199F-E97D-4D4F-A79A-9728C1A5D82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395" name="Text Box 9" hidden="1">
          <a:extLst>
            <a:ext uri="{FF2B5EF4-FFF2-40B4-BE49-F238E27FC236}">
              <a16:creationId xmlns:a16="http://schemas.microsoft.com/office/drawing/2014/main" id="{161D9999-13BA-4F2E-AE5A-0A31483E68A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396" name="Text Box 9" hidden="1">
          <a:extLst>
            <a:ext uri="{FF2B5EF4-FFF2-40B4-BE49-F238E27FC236}">
              <a16:creationId xmlns:a16="http://schemas.microsoft.com/office/drawing/2014/main" id="{78565C5B-49CC-4873-88D2-ABD017A13DBB}"/>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397" name="Text Box 9" hidden="1">
          <a:extLst>
            <a:ext uri="{FF2B5EF4-FFF2-40B4-BE49-F238E27FC236}">
              <a16:creationId xmlns:a16="http://schemas.microsoft.com/office/drawing/2014/main" id="{CA8597A4-4D0F-46D5-BA0D-8B6C1ABFAD4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398" name="Text Box 9" hidden="1">
          <a:extLst>
            <a:ext uri="{FF2B5EF4-FFF2-40B4-BE49-F238E27FC236}">
              <a16:creationId xmlns:a16="http://schemas.microsoft.com/office/drawing/2014/main" id="{F15EA60F-7DC5-4711-8F5A-BCBFA8A56D8A}"/>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399" name="Text Box 9" hidden="1">
          <a:extLst>
            <a:ext uri="{FF2B5EF4-FFF2-40B4-BE49-F238E27FC236}">
              <a16:creationId xmlns:a16="http://schemas.microsoft.com/office/drawing/2014/main" id="{954B71E9-13A0-4132-B7AE-DA7AD63F9D48}"/>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400" name="Text Box 9" hidden="1">
          <a:extLst>
            <a:ext uri="{FF2B5EF4-FFF2-40B4-BE49-F238E27FC236}">
              <a16:creationId xmlns:a16="http://schemas.microsoft.com/office/drawing/2014/main" id="{B51DEC90-4572-479A-A835-DACBAB15E129}"/>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401" name="Text Box 9" hidden="1">
          <a:extLst>
            <a:ext uri="{FF2B5EF4-FFF2-40B4-BE49-F238E27FC236}">
              <a16:creationId xmlns:a16="http://schemas.microsoft.com/office/drawing/2014/main" id="{4B6B60B0-6B2B-4E09-9AEF-7AB2434EF08F}"/>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402" name="Text Box 9" hidden="1">
          <a:extLst>
            <a:ext uri="{FF2B5EF4-FFF2-40B4-BE49-F238E27FC236}">
              <a16:creationId xmlns:a16="http://schemas.microsoft.com/office/drawing/2014/main" id="{16F6D315-2ACF-459A-AB7A-DBBB762569B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403" name="Text Box 9" hidden="1">
          <a:extLst>
            <a:ext uri="{FF2B5EF4-FFF2-40B4-BE49-F238E27FC236}">
              <a16:creationId xmlns:a16="http://schemas.microsoft.com/office/drawing/2014/main" id="{1FD239C8-5F1D-4268-AB9C-F2E2A9EF3A3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404" name="Text Box 9" hidden="1">
          <a:extLst>
            <a:ext uri="{FF2B5EF4-FFF2-40B4-BE49-F238E27FC236}">
              <a16:creationId xmlns:a16="http://schemas.microsoft.com/office/drawing/2014/main" id="{A21D4971-EBAC-4160-956C-B20CF0DF7EF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405" name="Text Box 9" hidden="1">
          <a:extLst>
            <a:ext uri="{FF2B5EF4-FFF2-40B4-BE49-F238E27FC236}">
              <a16:creationId xmlns:a16="http://schemas.microsoft.com/office/drawing/2014/main" id="{9E5E400D-C6C0-4957-95D7-F5A53D5A9FC8}"/>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406" name="Text Box 9" hidden="1">
          <a:extLst>
            <a:ext uri="{FF2B5EF4-FFF2-40B4-BE49-F238E27FC236}">
              <a16:creationId xmlns:a16="http://schemas.microsoft.com/office/drawing/2014/main" id="{5B8A4D93-4194-4D54-982A-D6B602AFB00D}"/>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407" name="Text Box 9" hidden="1">
          <a:extLst>
            <a:ext uri="{FF2B5EF4-FFF2-40B4-BE49-F238E27FC236}">
              <a16:creationId xmlns:a16="http://schemas.microsoft.com/office/drawing/2014/main" id="{07FC71E8-5AA9-461F-8C86-4E20F8988262}"/>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408" name="Text Box 9" hidden="1">
          <a:extLst>
            <a:ext uri="{FF2B5EF4-FFF2-40B4-BE49-F238E27FC236}">
              <a16:creationId xmlns:a16="http://schemas.microsoft.com/office/drawing/2014/main" id="{C8307C98-34CF-429F-A1F9-5FD0CA06414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409" name="Text Box 9" hidden="1">
          <a:extLst>
            <a:ext uri="{FF2B5EF4-FFF2-40B4-BE49-F238E27FC236}">
              <a16:creationId xmlns:a16="http://schemas.microsoft.com/office/drawing/2014/main" id="{D332DD74-64E7-4319-8FBB-D051706C1592}"/>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410" name="Text Box 9" hidden="1">
          <a:extLst>
            <a:ext uri="{FF2B5EF4-FFF2-40B4-BE49-F238E27FC236}">
              <a16:creationId xmlns:a16="http://schemas.microsoft.com/office/drawing/2014/main" id="{05A5F820-7D1F-4FA4-B3D6-D47F166CADF8}"/>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411" name="Text Box 9" hidden="1">
          <a:extLst>
            <a:ext uri="{FF2B5EF4-FFF2-40B4-BE49-F238E27FC236}">
              <a16:creationId xmlns:a16="http://schemas.microsoft.com/office/drawing/2014/main" id="{03C85F2E-BECB-4A4B-964E-84A251769DF2}"/>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0181"/>
    <xdr:sp macro="" textlink="">
      <xdr:nvSpPr>
        <xdr:cNvPr id="3412" name="Text Box 9" hidden="1">
          <a:extLst>
            <a:ext uri="{FF2B5EF4-FFF2-40B4-BE49-F238E27FC236}">
              <a16:creationId xmlns:a16="http://schemas.microsoft.com/office/drawing/2014/main" id="{67BC1C1A-22BB-478E-BD43-FFBFFA4825CA}"/>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413" name="Text Box 9" hidden="1">
          <a:extLst>
            <a:ext uri="{FF2B5EF4-FFF2-40B4-BE49-F238E27FC236}">
              <a16:creationId xmlns:a16="http://schemas.microsoft.com/office/drawing/2014/main" id="{90C6649D-DC88-4F87-A392-FD718DA2DE70}"/>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414" name="Text Box 9" hidden="1">
          <a:extLst>
            <a:ext uri="{FF2B5EF4-FFF2-40B4-BE49-F238E27FC236}">
              <a16:creationId xmlns:a16="http://schemas.microsoft.com/office/drawing/2014/main" id="{C8CBDD95-1AC8-45AF-9C87-C05785F66380}"/>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137"/>
    <xdr:sp macro="" textlink="">
      <xdr:nvSpPr>
        <xdr:cNvPr id="3415" name="Text Box 9" hidden="1">
          <a:extLst>
            <a:ext uri="{FF2B5EF4-FFF2-40B4-BE49-F238E27FC236}">
              <a16:creationId xmlns:a16="http://schemas.microsoft.com/office/drawing/2014/main" id="{420E0BFC-965F-42D0-A695-9B4FAD3C3419}"/>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416" name="Text Box 9" hidden="1">
          <a:extLst>
            <a:ext uri="{FF2B5EF4-FFF2-40B4-BE49-F238E27FC236}">
              <a16:creationId xmlns:a16="http://schemas.microsoft.com/office/drawing/2014/main" id="{E751A4FE-5648-414D-BDCE-F845EFEED02E}"/>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417" name="Text Box 9" hidden="1">
          <a:extLst>
            <a:ext uri="{FF2B5EF4-FFF2-40B4-BE49-F238E27FC236}">
              <a16:creationId xmlns:a16="http://schemas.microsoft.com/office/drawing/2014/main" id="{F8A433B9-B7FC-4B90-AFDF-2910F90EE0C5}"/>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418" name="Text Box 9" hidden="1">
          <a:extLst>
            <a:ext uri="{FF2B5EF4-FFF2-40B4-BE49-F238E27FC236}">
              <a16:creationId xmlns:a16="http://schemas.microsoft.com/office/drawing/2014/main" id="{0E010E24-897D-4786-BBCE-503748137CCF}"/>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419" name="Text Box 9" hidden="1">
          <a:extLst>
            <a:ext uri="{FF2B5EF4-FFF2-40B4-BE49-F238E27FC236}">
              <a16:creationId xmlns:a16="http://schemas.microsoft.com/office/drawing/2014/main" id="{7149EC78-0D5A-4A4D-AF77-EEFFC3288DB7}"/>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137"/>
    <xdr:sp macro="" textlink="">
      <xdr:nvSpPr>
        <xdr:cNvPr id="3420" name="Text Box 9" hidden="1">
          <a:extLst>
            <a:ext uri="{FF2B5EF4-FFF2-40B4-BE49-F238E27FC236}">
              <a16:creationId xmlns:a16="http://schemas.microsoft.com/office/drawing/2014/main" id="{05BD94F4-E823-4ECA-A19E-F76FF459651A}"/>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421" name="Text Box 9" hidden="1">
          <a:extLst>
            <a:ext uri="{FF2B5EF4-FFF2-40B4-BE49-F238E27FC236}">
              <a16:creationId xmlns:a16="http://schemas.microsoft.com/office/drawing/2014/main" id="{D5EC852C-EB48-4B59-999D-72849C22BF87}"/>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422" name="Text Box 9" hidden="1">
          <a:extLst>
            <a:ext uri="{FF2B5EF4-FFF2-40B4-BE49-F238E27FC236}">
              <a16:creationId xmlns:a16="http://schemas.microsoft.com/office/drawing/2014/main" id="{33309D00-93E0-4961-AF3C-E85A1EF568AE}"/>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0181"/>
    <xdr:sp macro="" textlink="">
      <xdr:nvSpPr>
        <xdr:cNvPr id="3423" name="Text Box 9" hidden="1">
          <a:extLst>
            <a:ext uri="{FF2B5EF4-FFF2-40B4-BE49-F238E27FC236}">
              <a16:creationId xmlns:a16="http://schemas.microsoft.com/office/drawing/2014/main" id="{ED2B9F51-50CD-46A3-BACF-A681633B0AF0}"/>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1772"/>
    <xdr:sp macro="" textlink="">
      <xdr:nvSpPr>
        <xdr:cNvPr id="3424" name="Text Box 9" hidden="1">
          <a:extLst>
            <a:ext uri="{FF2B5EF4-FFF2-40B4-BE49-F238E27FC236}">
              <a16:creationId xmlns:a16="http://schemas.microsoft.com/office/drawing/2014/main" id="{2660DE30-B5F6-45A4-879B-F034D873D831}"/>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425" name="Text Box 9" hidden="1">
          <a:extLst>
            <a:ext uri="{FF2B5EF4-FFF2-40B4-BE49-F238E27FC236}">
              <a16:creationId xmlns:a16="http://schemas.microsoft.com/office/drawing/2014/main" id="{EDC218A1-FB3F-4AFF-8809-78CCAA03A260}"/>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426" name="Text Box 9" hidden="1">
          <a:extLst>
            <a:ext uri="{FF2B5EF4-FFF2-40B4-BE49-F238E27FC236}">
              <a16:creationId xmlns:a16="http://schemas.microsoft.com/office/drawing/2014/main" id="{07F1EB37-7DA4-4711-9530-DD09C7D6EA3F}"/>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427" name="Text Box 9" hidden="1">
          <a:extLst>
            <a:ext uri="{FF2B5EF4-FFF2-40B4-BE49-F238E27FC236}">
              <a16:creationId xmlns:a16="http://schemas.microsoft.com/office/drawing/2014/main" id="{DE982B5E-676F-4A75-996C-441C4115BAD6}"/>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428" name="Text Box 9" hidden="1">
          <a:extLst>
            <a:ext uri="{FF2B5EF4-FFF2-40B4-BE49-F238E27FC236}">
              <a16:creationId xmlns:a16="http://schemas.microsoft.com/office/drawing/2014/main" id="{912E6219-804F-4E73-B32C-3663B3C725B2}"/>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429" name="Text Box 9" hidden="1">
          <a:extLst>
            <a:ext uri="{FF2B5EF4-FFF2-40B4-BE49-F238E27FC236}">
              <a16:creationId xmlns:a16="http://schemas.microsoft.com/office/drawing/2014/main" id="{0F3E442A-E785-4363-8F20-00025AAFE46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430" name="Text Box 9" hidden="1">
          <a:extLst>
            <a:ext uri="{FF2B5EF4-FFF2-40B4-BE49-F238E27FC236}">
              <a16:creationId xmlns:a16="http://schemas.microsoft.com/office/drawing/2014/main" id="{D0BB53D7-77C4-4BD7-9EFF-3FF87CC6E81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431" name="Text Box 9" hidden="1">
          <a:extLst>
            <a:ext uri="{FF2B5EF4-FFF2-40B4-BE49-F238E27FC236}">
              <a16:creationId xmlns:a16="http://schemas.microsoft.com/office/drawing/2014/main" id="{9DF1EB17-F6CB-473C-B888-743EE2E0411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432" name="Text Box 9" hidden="1">
          <a:extLst>
            <a:ext uri="{FF2B5EF4-FFF2-40B4-BE49-F238E27FC236}">
              <a16:creationId xmlns:a16="http://schemas.microsoft.com/office/drawing/2014/main" id="{F93CBCE1-510E-4C35-97CC-9553D44468D5}"/>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433" name="Text Box 9" hidden="1">
          <a:extLst>
            <a:ext uri="{FF2B5EF4-FFF2-40B4-BE49-F238E27FC236}">
              <a16:creationId xmlns:a16="http://schemas.microsoft.com/office/drawing/2014/main" id="{AE67C4A8-EAB8-44B9-AA82-24CD38B84792}"/>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434" name="Text Box 9" hidden="1">
          <a:extLst>
            <a:ext uri="{FF2B5EF4-FFF2-40B4-BE49-F238E27FC236}">
              <a16:creationId xmlns:a16="http://schemas.microsoft.com/office/drawing/2014/main" id="{186FC910-78D6-466A-B7EB-A11A92FB97C6}"/>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435" name="Text Box 9" hidden="1">
          <a:extLst>
            <a:ext uri="{FF2B5EF4-FFF2-40B4-BE49-F238E27FC236}">
              <a16:creationId xmlns:a16="http://schemas.microsoft.com/office/drawing/2014/main" id="{6FED351A-354E-4B9D-931C-0DD8FB0812A0}"/>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436" name="Text Box 9" hidden="1">
          <a:extLst>
            <a:ext uri="{FF2B5EF4-FFF2-40B4-BE49-F238E27FC236}">
              <a16:creationId xmlns:a16="http://schemas.microsoft.com/office/drawing/2014/main" id="{8ECE9689-AAD1-43FB-9705-B01BAA2FE51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437" name="Text Box 9" hidden="1">
          <a:extLst>
            <a:ext uri="{FF2B5EF4-FFF2-40B4-BE49-F238E27FC236}">
              <a16:creationId xmlns:a16="http://schemas.microsoft.com/office/drawing/2014/main" id="{48156160-981C-4FC1-9396-CD219567B30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438" name="Text Box 9" hidden="1">
          <a:extLst>
            <a:ext uri="{FF2B5EF4-FFF2-40B4-BE49-F238E27FC236}">
              <a16:creationId xmlns:a16="http://schemas.microsoft.com/office/drawing/2014/main" id="{417ECF15-BC36-4DFB-9A7E-A711090383E1}"/>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439" name="Text Box 9" hidden="1">
          <a:extLst>
            <a:ext uri="{FF2B5EF4-FFF2-40B4-BE49-F238E27FC236}">
              <a16:creationId xmlns:a16="http://schemas.microsoft.com/office/drawing/2014/main" id="{FD5395A5-49E8-4D79-B210-FA5385DF701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440" name="Text Box 9" hidden="1">
          <a:extLst>
            <a:ext uri="{FF2B5EF4-FFF2-40B4-BE49-F238E27FC236}">
              <a16:creationId xmlns:a16="http://schemas.microsoft.com/office/drawing/2014/main" id="{031A771D-A7E0-40CF-A23B-677C1C690C30}"/>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441" name="Text Box 9" hidden="1">
          <a:extLst>
            <a:ext uri="{FF2B5EF4-FFF2-40B4-BE49-F238E27FC236}">
              <a16:creationId xmlns:a16="http://schemas.microsoft.com/office/drawing/2014/main" id="{1E1D737F-F702-4D20-B6FC-4D505720060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442" name="Text Box 9" hidden="1">
          <a:extLst>
            <a:ext uri="{FF2B5EF4-FFF2-40B4-BE49-F238E27FC236}">
              <a16:creationId xmlns:a16="http://schemas.microsoft.com/office/drawing/2014/main" id="{69942145-B117-4DA6-8F3C-ACC9BDD25623}"/>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443" name="Text Box 9" hidden="1">
          <a:extLst>
            <a:ext uri="{FF2B5EF4-FFF2-40B4-BE49-F238E27FC236}">
              <a16:creationId xmlns:a16="http://schemas.microsoft.com/office/drawing/2014/main" id="{1E33393A-6E40-4A23-BC00-B3E781CEEC64}"/>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444" name="Text Box 9" hidden="1">
          <a:extLst>
            <a:ext uri="{FF2B5EF4-FFF2-40B4-BE49-F238E27FC236}">
              <a16:creationId xmlns:a16="http://schemas.microsoft.com/office/drawing/2014/main" id="{B25254EC-A889-41A9-81C2-8516E26525EA}"/>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445" name="Text Box 9" hidden="1">
          <a:extLst>
            <a:ext uri="{FF2B5EF4-FFF2-40B4-BE49-F238E27FC236}">
              <a16:creationId xmlns:a16="http://schemas.microsoft.com/office/drawing/2014/main" id="{D8E5DC5F-97A8-4ABA-842F-59369347FD1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446" name="Text Box 9" hidden="1">
          <a:extLst>
            <a:ext uri="{FF2B5EF4-FFF2-40B4-BE49-F238E27FC236}">
              <a16:creationId xmlns:a16="http://schemas.microsoft.com/office/drawing/2014/main" id="{24F1BD87-5D19-4B7D-A242-B57A7BC660B8}"/>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447" name="Text Box 9" hidden="1">
          <a:extLst>
            <a:ext uri="{FF2B5EF4-FFF2-40B4-BE49-F238E27FC236}">
              <a16:creationId xmlns:a16="http://schemas.microsoft.com/office/drawing/2014/main" id="{A7755808-003C-4C1F-9C0F-C8A1AC55706F}"/>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448" name="Text Box 9" hidden="1">
          <a:extLst>
            <a:ext uri="{FF2B5EF4-FFF2-40B4-BE49-F238E27FC236}">
              <a16:creationId xmlns:a16="http://schemas.microsoft.com/office/drawing/2014/main" id="{5BC8C216-4FF0-48C3-AE61-8D15D93AA63A}"/>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449" name="Text Box 9" hidden="1">
          <a:extLst>
            <a:ext uri="{FF2B5EF4-FFF2-40B4-BE49-F238E27FC236}">
              <a16:creationId xmlns:a16="http://schemas.microsoft.com/office/drawing/2014/main" id="{B4F7A5C2-2801-406F-ABD9-8914B37DEA90}"/>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450" name="Text Box 9" hidden="1">
          <a:extLst>
            <a:ext uri="{FF2B5EF4-FFF2-40B4-BE49-F238E27FC236}">
              <a16:creationId xmlns:a16="http://schemas.microsoft.com/office/drawing/2014/main" id="{15492DBB-3A23-4789-8D67-39DC3B65C279}"/>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451" name="Text Box 9" hidden="1">
          <a:extLst>
            <a:ext uri="{FF2B5EF4-FFF2-40B4-BE49-F238E27FC236}">
              <a16:creationId xmlns:a16="http://schemas.microsoft.com/office/drawing/2014/main" id="{CECBABD6-1AB3-45C0-942D-F3329B91C0A3}"/>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452" name="Text Box 9" hidden="1">
          <a:extLst>
            <a:ext uri="{FF2B5EF4-FFF2-40B4-BE49-F238E27FC236}">
              <a16:creationId xmlns:a16="http://schemas.microsoft.com/office/drawing/2014/main" id="{3A621E3C-D078-4F31-9492-F4CA270C58D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453" name="Text Box 9" hidden="1">
          <a:extLst>
            <a:ext uri="{FF2B5EF4-FFF2-40B4-BE49-F238E27FC236}">
              <a16:creationId xmlns:a16="http://schemas.microsoft.com/office/drawing/2014/main" id="{82B9240E-9E60-4D65-8068-E3DEF23AD10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454" name="Text Box 9" hidden="1">
          <a:extLst>
            <a:ext uri="{FF2B5EF4-FFF2-40B4-BE49-F238E27FC236}">
              <a16:creationId xmlns:a16="http://schemas.microsoft.com/office/drawing/2014/main" id="{77AEB6AE-6DF9-4012-95DC-EB28B40894CF}"/>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455" name="Text Box 9" hidden="1">
          <a:extLst>
            <a:ext uri="{FF2B5EF4-FFF2-40B4-BE49-F238E27FC236}">
              <a16:creationId xmlns:a16="http://schemas.microsoft.com/office/drawing/2014/main" id="{D31C5501-7C27-4816-B708-67C59AD07F94}"/>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43718" cy="290071"/>
    <xdr:sp macro="" textlink="">
      <xdr:nvSpPr>
        <xdr:cNvPr id="3456" name="Text Box 9" hidden="1">
          <a:extLst>
            <a:ext uri="{FF2B5EF4-FFF2-40B4-BE49-F238E27FC236}">
              <a16:creationId xmlns:a16="http://schemas.microsoft.com/office/drawing/2014/main" id="{23ABB4AA-8CEF-4652-8527-2DFCD1C4B478}"/>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3983" cy="271708"/>
    <xdr:sp macro="" textlink="">
      <xdr:nvSpPr>
        <xdr:cNvPr id="3457" name="Text Box 9" hidden="1">
          <a:extLst>
            <a:ext uri="{FF2B5EF4-FFF2-40B4-BE49-F238E27FC236}">
              <a16:creationId xmlns:a16="http://schemas.microsoft.com/office/drawing/2014/main" id="{B2B948FF-2771-4D33-87F4-BBE78B0D6CB8}"/>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375918"/>
    <xdr:sp macro="" textlink="">
      <xdr:nvSpPr>
        <xdr:cNvPr id="3458" name="Text Box 9" hidden="1">
          <a:extLst>
            <a:ext uri="{FF2B5EF4-FFF2-40B4-BE49-F238E27FC236}">
              <a16:creationId xmlns:a16="http://schemas.microsoft.com/office/drawing/2014/main" id="{FC9804E5-20A6-4BE6-836A-9A1A8674D4E6}"/>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459" name="Text Box 9" hidden="1">
          <a:extLst>
            <a:ext uri="{FF2B5EF4-FFF2-40B4-BE49-F238E27FC236}">
              <a16:creationId xmlns:a16="http://schemas.microsoft.com/office/drawing/2014/main" id="{F9F8C6DC-51BA-452E-8193-940AAEB86C33}"/>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460" name="Text Box 9" hidden="1">
          <a:extLst>
            <a:ext uri="{FF2B5EF4-FFF2-40B4-BE49-F238E27FC236}">
              <a16:creationId xmlns:a16="http://schemas.microsoft.com/office/drawing/2014/main" id="{ABCCBDCC-753A-4E28-B4D3-6922F6ACCED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222619"/>
    <xdr:sp macro="" textlink="">
      <xdr:nvSpPr>
        <xdr:cNvPr id="3461" name="Text Box 9" hidden="1">
          <a:extLst>
            <a:ext uri="{FF2B5EF4-FFF2-40B4-BE49-F238E27FC236}">
              <a16:creationId xmlns:a16="http://schemas.microsoft.com/office/drawing/2014/main" id="{D4CB5E52-63E5-42B9-8B3E-E21487C45212}"/>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38"/>
    <xdr:sp macro="" textlink="">
      <xdr:nvSpPr>
        <xdr:cNvPr id="3462" name="Text Box 9" hidden="1">
          <a:extLst>
            <a:ext uri="{FF2B5EF4-FFF2-40B4-BE49-F238E27FC236}">
              <a16:creationId xmlns:a16="http://schemas.microsoft.com/office/drawing/2014/main" id="{6D633B7B-CE1B-4A16-93CC-5227F2929963}"/>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38"/>
    <xdr:sp macro="" textlink="">
      <xdr:nvSpPr>
        <xdr:cNvPr id="3463" name="Text Box 9" hidden="1">
          <a:extLst>
            <a:ext uri="{FF2B5EF4-FFF2-40B4-BE49-F238E27FC236}">
              <a16:creationId xmlns:a16="http://schemas.microsoft.com/office/drawing/2014/main" id="{65DE3255-8EE9-4362-B036-619402A8389A}"/>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91"/>
    <xdr:sp macro="" textlink="">
      <xdr:nvSpPr>
        <xdr:cNvPr id="3464" name="Text Box 9" hidden="1">
          <a:extLst>
            <a:ext uri="{FF2B5EF4-FFF2-40B4-BE49-F238E27FC236}">
              <a16:creationId xmlns:a16="http://schemas.microsoft.com/office/drawing/2014/main" id="{A28F43B5-2000-4E98-849A-912C8928548D}"/>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465" name="Text Box 9" hidden="1">
          <a:extLst>
            <a:ext uri="{FF2B5EF4-FFF2-40B4-BE49-F238E27FC236}">
              <a16:creationId xmlns:a16="http://schemas.microsoft.com/office/drawing/2014/main" id="{4E71ECE8-F1C2-446F-823E-36008787027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466" name="Text Box 9" hidden="1">
          <a:extLst>
            <a:ext uri="{FF2B5EF4-FFF2-40B4-BE49-F238E27FC236}">
              <a16:creationId xmlns:a16="http://schemas.microsoft.com/office/drawing/2014/main" id="{11C9848C-1155-44E3-956C-5BF6E5CF7829}"/>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38"/>
    <xdr:sp macro="" textlink="">
      <xdr:nvSpPr>
        <xdr:cNvPr id="3467" name="Text Box 9" hidden="1">
          <a:extLst>
            <a:ext uri="{FF2B5EF4-FFF2-40B4-BE49-F238E27FC236}">
              <a16:creationId xmlns:a16="http://schemas.microsoft.com/office/drawing/2014/main" id="{E249890E-8263-495F-AF59-F0C9E135EF8D}"/>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38"/>
    <xdr:sp macro="" textlink="">
      <xdr:nvSpPr>
        <xdr:cNvPr id="3468" name="Text Box 9" hidden="1">
          <a:extLst>
            <a:ext uri="{FF2B5EF4-FFF2-40B4-BE49-F238E27FC236}">
              <a16:creationId xmlns:a16="http://schemas.microsoft.com/office/drawing/2014/main" id="{5F5C8693-9845-4AE8-A049-C5FA8680AFA1}"/>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81591"/>
    <xdr:sp macro="" textlink="">
      <xdr:nvSpPr>
        <xdr:cNvPr id="3469" name="Text Box 9" hidden="1">
          <a:extLst>
            <a:ext uri="{FF2B5EF4-FFF2-40B4-BE49-F238E27FC236}">
              <a16:creationId xmlns:a16="http://schemas.microsoft.com/office/drawing/2014/main" id="{E7C12D5C-FE69-44E9-AAF1-F4B62F1572C3}"/>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470" name="Text Box 9" hidden="1">
          <a:extLst>
            <a:ext uri="{FF2B5EF4-FFF2-40B4-BE49-F238E27FC236}">
              <a16:creationId xmlns:a16="http://schemas.microsoft.com/office/drawing/2014/main" id="{57C5103F-7C66-46D1-BA37-D4DF19814B5B}"/>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43718" cy="290071"/>
    <xdr:sp macro="" textlink="">
      <xdr:nvSpPr>
        <xdr:cNvPr id="3471" name="Text Box 9" hidden="1">
          <a:extLst>
            <a:ext uri="{FF2B5EF4-FFF2-40B4-BE49-F238E27FC236}">
              <a16:creationId xmlns:a16="http://schemas.microsoft.com/office/drawing/2014/main" id="{65C23837-6FC5-4507-8751-280C5995DC4F}"/>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222619"/>
    <xdr:sp macro="" textlink="">
      <xdr:nvSpPr>
        <xdr:cNvPr id="3472" name="Text Box 9" hidden="1">
          <a:extLst>
            <a:ext uri="{FF2B5EF4-FFF2-40B4-BE49-F238E27FC236}">
              <a16:creationId xmlns:a16="http://schemas.microsoft.com/office/drawing/2014/main" id="{0793A706-BFDE-408B-93A6-B7253E72F7A6}"/>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211579"/>
    <xdr:sp macro="" textlink="">
      <xdr:nvSpPr>
        <xdr:cNvPr id="3473" name="Text Box 9" hidden="1">
          <a:extLst>
            <a:ext uri="{FF2B5EF4-FFF2-40B4-BE49-F238E27FC236}">
              <a16:creationId xmlns:a16="http://schemas.microsoft.com/office/drawing/2014/main" id="{766B663E-3334-48AD-96E0-7A10181FD6A8}"/>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3983" cy="271708"/>
    <xdr:sp macro="" textlink="">
      <xdr:nvSpPr>
        <xdr:cNvPr id="3474" name="Text Box 9" hidden="1">
          <a:extLst>
            <a:ext uri="{FF2B5EF4-FFF2-40B4-BE49-F238E27FC236}">
              <a16:creationId xmlns:a16="http://schemas.microsoft.com/office/drawing/2014/main" id="{318D3F0B-64D1-480A-AE59-E95BA6D2A63B}"/>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375918"/>
    <xdr:sp macro="" textlink="">
      <xdr:nvSpPr>
        <xdr:cNvPr id="3475" name="Text Box 9" hidden="1">
          <a:extLst>
            <a:ext uri="{FF2B5EF4-FFF2-40B4-BE49-F238E27FC236}">
              <a16:creationId xmlns:a16="http://schemas.microsoft.com/office/drawing/2014/main" id="{A269F151-BDFB-4AEF-A7EE-9DFC8B6DA5C4}"/>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476" name="Text Box 9" hidden="1">
          <a:extLst>
            <a:ext uri="{FF2B5EF4-FFF2-40B4-BE49-F238E27FC236}">
              <a16:creationId xmlns:a16="http://schemas.microsoft.com/office/drawing/2014/main" id="{2370B34B-C99A-464E-AAC9-0006DC5FA9B8}"/>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477" name="Text Box 9" hidden="1">
          <a:extLst>
            <a:ext uri="{FF2B5EF4-FFF2-40B4-BE49-F238E27FC236}">
              <a16:creationId xmlns:a16="http://schemas.microsoft.com/office/drawing/2014/main" id="{7C58AADB-6F5C-434A-B3D2-91FDC3AE277C}"/>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0181"/>
    <xdr:sp macro="" textlink="">
      <xdr:nvSpPr>
        <xdr:cNvPr id="3478" name="Text Box 9" hidden="1">
          <a:extLst>
            <a:ext uri="{FF2B5EF4-FFF2-40B4-BE49-F238E27FC236}">
              <a16:creationId xmlns:a16="http://schemas.microsoft.com/office/drawing/2014/main" id="{F2568798-49A7-4687-BF0E-81601410AC93}"/>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479" name="Text Box 9" hidden="1">
          <a:extLst>
            <a:ext uri="{FF2B5EF4-FFF2-40B4-BE49-F238E27FC236}">
              <a16:creationId xmlns:a16="http://schemas.microsoft.com/office/drawing/2014/main" id="{33477685-9DDE-4A17-BD00-FAE352BDA604}"/>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480" name="Text Box 9" hidden="1">
          <a:extLst>
            <a:ext uri="{FF2B5EF4-FFF2-40B4-BE49-F238E27FC236}">
              <a16:creationId xmlns:a16="http://schemas.microsoft.com/office/drawing/2014/main" id="{66245FB5-CB59-46BF-9B66-C7502046F632}"/>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137"/>
    <xdr:sp macro="" textlink="">
      <xdr:nvSpPr>
        <xdr:cNvPr id="3481" name="Text Box 9" hidden="1">
          <a:extLst>
            <a:ext uri="{FF2B5EF4-FFF2-40B4-BE49-F238E27FC236}">
              <a16:creationId xmlns:a16="http://schemas.microsoft.com/office/drawing/2014/main" id="{54C49534-F8D3-4CA5-B07D-85BFB6A9494A}"/>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482" name="Text Box 9" hidden="1">
          <a:extLst>
            <a:ext uri="{FF2B5EF4-FFF2-40B4-BE49-F238E27FC236}">
              <a16:creationId xmlns:a16="http://schemas.microsoft.com/office/drawing/2014/main" id="{110ABED0-3565-440D-872A-9FDB94D2F317}"/>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483" name="Text Box 9" hidden="1">
          <a:extLst>
            <a:ext uri="{FF2B5EF4-FFF2-40B4-BE49-F238E27FC236}">
              <a16:creationId xmlns:a16="http://schemas.microsoft.com/office/drawing/2014/main" id="{227D6A39-8195-4528-A2B1-31639B996C5A}"/>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484" name="Text Box 9" hidden="1">
          <a:extLst>
            <a:ext uri="{FF2B5EF4-FFF2-40B4-BE49-F238E27FC236}">
              <a16:creationId xmlns:a16="http://schemas.microsoft.com/office/drawing/2014/main" id="{39BF6B26-6B20-4837-BC9F-9F0E13E0305F}"/>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485" name="Text Box 9" hidden="1">
          <a:extLst>
            <a:ext uri="{FF2B5EF4-FFF2-40B4-BE49-F238E27FC236}">
              <a16:creationId xmlns:a16="http://schemas.microsoft.com/office/drawing/2014/main" id="{C0444800-56CC-4A38-94F9-3A1F53843BAA}"/>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137"/>
    <xdr:sp macro="" textlink="">
      <xdr:nvSpPr>
        <xdr:cNvPr id="3486" name="Text Box 9" hidden="1">
          <a:extLst>
            <a:ext uri="{FF2B5EF4-FFF2-40B4-BE49-F238E27FC236}">
              <a16:creationId xmlns:a16="http://schemas.microsoft.com/office/drawing/2014/main" id="{14093171-4B99-4121-B491-2A033530E2FD}"/>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487" name="Text Box 9" hidden="1">
          <a:extLst>
            <a:ext uri="{FF2B5EF4-FFF2-40B4-BE49-F238E27FC236}">
              <a16:creationId xmlns:a16="http://schemas.microsoft.com/office/drawing/2014/main" id="{DA649120-43A0-453B-A000-FC320D412A75}"/>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488" name="Text Box 9" hidden="1">
          <a:extLst>
            <a:ext uri="{FF2B5EF4-FFF2-40B4-BE49-F238E27FC236}">
              <a16:creationId xmlns:a16="http://schemas.microsoft.com/office/drawing/2014/main" id="{B157DCFB-BE09-4C20-94B6-1EFC285C6854}"/>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0181"/>
    <xdr:sp macro="" textlink="">
      <xdr:nvSpPr>
        <xdr:cNvPr id="3489" name="Text Box 9" hidden="1">
          <a:extLst>
            <a:ext uri="{FF2B5EF4-FFF2-40B4-BE49-F238E27FC236}">
              <a16:creationId xmlns:a16="http://schemas.microsoft.com/office/drawing/2014/main" id="{0A6E7AE1-71E2-4ACF-8DC6-4D79D9A3E95E}"/>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1772"/>
    <xdr:sp macro="" textlink="">
      <xdr:nvSpPr>
        <xdr:cNvPr id="3490" name="Text Box 9" hidden="1">
          <a:extLst>
            <a:ext uri="{FF2B5EF4-FFF2-40B4-BE49-F238E27FC236}">
              <a16:creationId xmlns:a16="http://schemas.microsoft.com/office/drawing/2014/main" id="{44B116AE-2765-4C6E-8ECC-7B4DF2E70F46}"/>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491" name="Text Box 9" hidden="1">
          <a:extLst>
            <a:ext uri="{FF2B5EF4-FFF2-40B4-BE49-F238E27FC236}">
              <a16:creationId xmlns:a16="http://schemas.microsoft.com/office/drawing/2014/main" id="{DA82993C-9A2A-4C95-AA7B-C1B1D0145E9A}"/>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492" name="Text Box 9" hidden="1">
          <a:extLst>
            <a:ext uri="{FF2B5EF4-FFF2-40B4-BE49-F238E27FC236}">
              <a16:creationId xmlns:a16="http://schemas.microsoft.com/office/drawing/2014/main" id="{6883961E-D756-4E07-AA32-602180438334}"/>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493" name="Text Box 9" hidden="1">
          <a:extLst>
            <a:ext uri="{FF2B5EF4-FFF2-40B4-BE49-F238E27FC236}">
              <a16:creationId xmlns:a16="http://schemas.microsoft.com/office/drawing/2014/main" id="{C781D843-845C-4987-A8AF-F9C29E555C6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494" name="Text Box 9" hidden="1">
          <a:extLst>
            <a:ext uri="{FF2B5EF4-FFF2-40B4-BE49-F238E27FC236}">
              <a16:creationId xmlns:a16="http://schemas.microsoft.com/office/drawing/2014/main" id="{515F65EC-8467-409E-82C4-78578CA5DD81}"/>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495" name="Text Box 9" hidden="1">
          <a:extLst>
            <a:ext uri="{FF2B5EF4-FFF2-40B4-BE49-F238E27FC236}">
              <a16:creationId xmlns:a16="http://schemas.microsoft.com/office/drawing/2014/main" id="{1273EF3B-F82A-4020-9B8D-1647E2A0B42B}"/>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496" name="Text Box 9" hidden="1">
          <a:extLst>
            <a:ext uri="{FF2B5EF4-FFF2-40B4-BE49-F238E27FC236}">
              <a16:creationId xmlns:a16="http://schemas.microsoft.com/office/drawing/2014/main" id="{3FF87028-8FF0-4320-B714-B967D820DC83}"/>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497" name="Text Box 9" hidden="1">
          <a:extLst>
            <a:ext uri="{FF2B5EF4-FFF2-40B4-BE49-F238E27FC236}">
              <a16:creationId xmlns:a16="http://schemas.microsoft.com/office/drawing/2014/main" id="{B38FB865-65F2-4D0C-83B1-4FE5688B6196}"/>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43718" cy="290071"/>
    <xdr:sp macro="" textlink="">
      <xdr:nvSpPr>
        <xdr:cNvPr id="3498" name="Text Box 9" hidden="1">
          <a:extLst>
            <a:ext uri="{FF2B5EF4-FFF2-40B4-BE49-F238E27FC236}">
              <a16:creationId xmlns:a16="http://schemas.microsoft.com/office/drawing/2014/main" id="{F0C9F3E7-F26D-420A-A078-3B85D264DEE3}"/>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3983" cy="271708"/>
    <xdr:sp macro="" textlink="">
      <xdr:nvSpPr>
        <xdr:cNvPr id="3499" name="Text Box 9" hidden="1">
          <a:extLst>
            <a:ext uri="{FF2B5EF4-FFF2-40B4-BE49-F238E27FC236}">
              <a16:creationId xmlns:a16="http://schemas.microsoft.com/office/drawing/2014/main" id="{4A83ABF8-6FE2-4226-9DEC-0193F08DFC18}"/>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375918"/>
    <xdr:sp macro="" textlink="">
      <xdr:nvSpPr>
        <xdr:cNvPr id="3500" name="Text Box 9" hidden="1">
          <a:extLst>
            <a:ext uri="{FF2B5EF4-FFF2-40B4-BE49-F238E27FC236}">
              <a16:creationId xmlns:a16="http://schemas.microsoft.com/office/drawing/2014/main" id="{01BD75C3-991C-4B65-9FF4-C9D6CFBD32CA}"/>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501" name="Text Box 9" hidden="1">
          <a:extLst>
            <a:ext uri="{FF2B5EF4-FFF2-40B4-BE49-F238E27FC236}">
              <a16:creationId xmlns:a16="http://schemas.microsoft.com/office/drawing/2014/main" id="{6C7B65A7-C248-40AE-BA37-9F20E5F0AF9E}"/>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502" name="Text Box 9" hidden="1">
          <a:extLst>
            <a:ext uri="{FF2B5EF4-FFF2-40B4-BE49-F238E27FC236}">
              <a16:creationId xmlns:a16="http://schemas.microsoft.com/office/drawing/2014/main" id="{B51B7AC7-2B79-452F-84D9-7FCFADC6952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503" name="Text Box 9" hidden="1">
          <a:extLst>
            <a:ext uri="{FF2B5EF4-FFF2-40B4-BE49-F238E27FC236}">
              <a16:creationId xmlns:a16="http://schemas.microsoft.com/office/drawing/2014/main" id="{636551EC-C3B4-4419-A0FC-33C7F562D47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504" name="Text Box 9" hidden="1">
          <a:extLst>
            <a:ext uri="{FF2B5EF4-FFF2-40B4-BE49-F238E27FC236}">
              <a16:creationId xmlns:a16="http://schemas.microsoft.com/office/drawing/2014/main" id="{D8CA42CA-EB68-4763-A714-8814C723A0AC}"/>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505" name="Text Box 9" hidden="1">
          <a:extLst>
            <a:ext uri="{FF2B5EF4-FFF2-40B4-BE49-F238E27FC236}">
              <a16:creationId xmlns:a16="http://schemas.microsoft.com/office/drawing/2014/main" id="{1A889FD3-FD59-4E91-A794-0147BF4C546B}"/>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506" name="Text Box 9" hidden="1">
          <a:extLst>
            <a:ext uri="{FF2B5EF4-FFF2-40B4-BE49-F238E27FC236}">
              <a16:creationId xmlns:a16="http://schemas.microsoft.com/office/drawing/2014/main" id="{51F22B53-5AF6-467A-BFB4-14CA6236CFBC}"/>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507" name="Text Box 9" hidden="1">
          <a:extLst>
            <a:ext uri="{FF2B5EF4-FFF2-40B4-BE49-F238E27FC236}">
              <a16:creationId xmlns:a16="http://schemas.microsoft.com/office/drawing/2014/main" id="{6CCB2C37-434C-43DF-896C-D255C9B7C827}"/>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508" name="Text Box 9" hidden="1">
          <a:extLst>
            <a:ext uri="{FF2B5EF4-FFF2-40B4-BE49-F238E27FC236}">
              <a16:creationId xmlns:a16="http://schemas.microsoft.com/office/drawing/2014/main" id="{B7E9ACBE-1B41-466D-B17F-877F0565EAD6}"/>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509" name="Text Box 9" hidden="1">
          <a:extLst>
            <a:ext uri="{FF2B5EF4-FFF2-40B4-BE49-F238E27FC236}">
              <a16:creationId xmlns:a16="http://schemas.microsoft.com/office/drawing/2014/main" id="{EE857956-B71F-433F-A3AE-52D2B0658CBD}"/>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510" name="Text Box 9" hidden="1">
          <a:extLst>
            <a:ext uri="{FF2B5EF4-FFF2-40B4-BE49-F238E27FC236}">
              <a16:creationId xmlns:a16="http://schemas.microsoft.com/office/drawing/2014/main" id="{F635E2DD-264A-467E-9F75-06FF3703E50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511" name="Text Box 9" hidden="1">
          <a:extLst>
            <a:ext uri="{FF2B5EF4-FFF2-40B4-BE49-F238E27FC236}">
              <a16:creationId xmlns:a16="http://schemas.microsoft.com/office/drawing/2014/main" id="{C99E6F3D-FDD7-4CF7-9723-7F2F1E6B480E}"/>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512" name="Text Box 9" hidden="1">
          <a:extLst>
            <a:ext uri="{FF2B5EF4-FFF2-40B4-BE49-F238E27FC236}">
              <a16:creationId xmlns:a16="http://schemas.microsoft.com/office/drawing/2014/main" id="{7A18B5D4-559C-441A-9217-396BAC657658}"/>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513" name="Text Box 9" hidden="1">
          <a:extLst>
            <a:ext uri="{FF2B5EF4-FFF2-40B4-BE49-F238E27FC236}">
              <a16:creationId xmlns:a16="http://schemas.microsoft.com/office/drawing/2014/main" id="{1E226C8F-6651-48BF-8DE3-D3DEC1F63D6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514" name="Text Box 9" hidden="1">
          <a:extLst>
            <a:ext uri="{FF2B5EF4-FFF2-40B4-BE49-F238E27FC236}">
              <a16:creationId xmlns:a16="http://schemas.microsoft.com/office/drawing/2014/main" id="{3DF1AF4C-258B-4D56-9ECC-66D8FD3E5364}"/>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515" name="Text Box 9" hidden="1">
          <a:extLst>
            <a:ext uri="{FF2B5EF4-FFF2-40B4-BE49-F238E27FC236}">
              <a16:creationId xmlns:a16="http://schemas.microsoft.com/office/drawing/2014/main" id="{A9AFFEA7-DF5C-42A0-99ED-EFC00912D13A}"/>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516" name="Text Box 9" hidden="1">
          <a:extLst>
            <a:ext uri="{FF2B5EF4-FFF2-40B4-BE49-F238E27FC236}">
              <a16:creationId xmlns:a16="http://schemas.microsoft.com/office/drawing/2014/main" id="{243C5482-8E77-40FC-91B4-9FD40230C392}"/>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517" name="Text Box 9" hidden="1">
          <a:extLst>
            <a:ext uri="{FF2B5EF4-FFF2-40B4-BE49-F238E27FC236}">
              <a16:creationId xmlns:a16="http://schemas.microsoft.com/office/drawing/2014/main" id="{8A60FAC1-1890-4BA3-A9ED-8C93908A1F28}"/>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518" name="Text Box 9" hidden="1">
          <a:extLst>
            <a:ext uri="{FF2B5EF4-FFF2-40B4-BE49-F238E27FC236}">
              <a16:creationId xmlns:a16="http://schemas.microsoft.com/office/drawing/2014/main" id="{3625A539-A148-4882-A3A1-FB5E2AD933EF}"/>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519" name="Text Box 9" hidden="1">
          <a:extLst>
            <a:ext uri="{FF2B5EF4-FFF2-40B4-BE49-F238E27FC236}">
              <a16:creationId xmlns:a16="http://schemas.microsoft.com/office/drawing/2014/main" id="{2512453E-917B-409B-AB19-BCEA482BBEF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520" name="Text Box 9" hidden="1">
          <a:extLst>
            <a:ext uri="{FF2B5EF4-FFF2-40B4-BE49-F238E27FC236}">
              <a16:creationId xmlns:a16="http://schemas.microsoft.com/office/drawing/2014/main" id="{FE68BD2C-EF6D-4EA7-9E80-D38A9F27492A}"/>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521" name="Text Box 9" hidden="1">
          <a:extLst>
            <a:ext uri="{FF2B5EF4-FFF2-40B4-BE49-F238E27FC236}">
              <a16:creationId xmlns:a16="http://schemas.microsoft.com/office/drawing/2014/main" id="{AB4CE843-5CAA-4F0C-8798-CB0A48CED6B6}"/>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522" name="Text Box 9" hidden="1">
          <a:extLst>
            <a:ext uri="{FF2B5EF4-FFF2-40B4-BE49-F238E27FC236}">
              <a16:creationId xmlns:a16="http://schemas.microsoft.com/office/drawing/2014/main" id="{08F9FBC4-15E5-428F-B60D-49F1D08EE067}"/>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523" name="Text Box 9" hidden="1">
          <a:extLst>
            <a:ext uri="{FF2B5EF4-FFF2-40B4-BE49-F238E27FC236}">
              <a16:creationId xmlns:a16="http://schemas.microsoft.com/office/drawing/2014/main" id="{42A022F4-1168-484A-8B63-663F5DE74156}"/>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524" name="Text Box 9" hidden="1">
          <a:extLst>
            <a:ext uri="{FF2B5EF4-FFF2-40B4-BE49-F238E27FC236}">
              <a16:creationId xmlns:a16="http://schemas.microsoft.com/office/drawing/2014/main" id="{8D01F087-71D8-42AE-8529-5CE974CAE306}"/>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525" name="Text Box 9" hidden="1">
          <a:extLst>
            <a:ext uri="{FF2B5EF4-FFF2-40B4-BE49-F238E27FC236}">
              <a16:creationId xmlns:a16="http://schemas.microsoft.com/office/drawing/2014/main" id="{F1C9BC0F-FF5D-4DA2-AD0C-687B0CF87FA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526" name="Text Box 9" hidden="1">
          <a:extLst>
            <a:ext uri="{FF2B5EF4-FFF2-40B4-BE49-F238E27FC236}">
              <a16:creationId xmlns:a16="http://schemas.microsoft.com/office/drawing/2014/main" id="{7DDC90C3-D694-41FF-919B-320AFA674498}"/>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0181"/>
    <xdr:sp macro="" textlink="">
      <xdr:nvSpPr>
        <xdr:cNvPr id="3527" name="Text Box 9" hidden="1">
          <a:extLst>
            <a:ext uri="{FF2B5EF4-FFF2-40B4-BE49-F238E27FC236}">
              <a16:creationId xmlns:a16="http://schemas.microsoft.com/office/drawing/2014/main" id="{8BCCDD39-7C60-4C68-AF33-B0A13FC61CDD}"/>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528" name="Text Box 9" hidden="1">
          <a:extLst>
            <a:ext uri="{FF2B5EF4-FFF2-40B4-BE49-F238E27FC236}">
              <a16:creationId xmlns:a16="http://schemas.microsoft.com/office/drawing/2014/main" id="{95BF941F-75A5-4546-8277-34E2FD6C3AE0}"/>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529" name="Text Box 9" hidden="1">
          <a:extLst>
            <a:ext uri="{FF2B5EF4-FFF2-40B4-BE49-F238E27FC236}">
              <a16:creationId xmlns:a16="http://schemas.microsoft.com/office/drawing/2014/main" id="{2040E49D-B592-4227-B147-9DD59C2F09E9}"/>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137"/>
    <xdr:sp macro="" textlink="">
      <xdr:nvSpPr>
        <xdr:cNvPr id="3530" name="Text Box 9" hidden="1">
          <a:extLst>
            <a:ext uri="{FF2B5EF4-FFF2-40B4-BE49-F238E27FC236}">
              <a16:creationId xmlns:a16="http://schemas.microsoft.com/office/drawing/2014/main" id="{2AA5A986-9976-48C6-854E-57654DF69001}"/>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531" name="Text Box 9" hidden="1">
          <a:extLst>
            <a:ext uri="{FF2B5EF4-FFF2-40B4-BE49-F238E27FC236}">
              <a16:creationId xmlns:a16="http://schemas.microsoft.com/office/drawing/2014/main" id="{F7B37994-5380-482D-A774-4454E8BA9BC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532" name="Text Box 9" hidden="1">
          <a:extLst>
            <a:ext uri="{FF2B5EF4-FFF2-40B4-BE49-F238E27FC236}">
              <a16:creationId xmlns:a16="http://schemas.microsoft.com/office/drawing/2014/main" id="{9613F030-426A-4C56-BBC4-E51FEA0C9CF2}"/>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533" name="Text Box 9" hidden="1">
          <a:extLst>
            <a:ext uri="{FF2B5EF4-FFF2-40B4-BE49-F238E27FC236}">
              <a16:creationId xmlns:a16="http://schemas.microsoft.com/office/drawing/2014/main" id="{A4CD33EE-66B5-42A9-8580-DFF8511CCB8E}"/>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096"/>
    <xdr:sp macro="" textlink="">
      <xdr:nvSpPr>
        <xdr:cNvPr id="3534" name="Text Box 9" hidden="1">
          <a:extLst>
            <a:ext uri="{FF2B5EF4-FFF2-40B4-BE49-F238E27FC236}">
              <a16:creationId xmlns:a16="http://schemas.microsoft.com/office/drawing/2014/main" id="{ACAF62FC-76D1-4F4A-9E09-BBD08D45C2E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596755" cy="145137"/>
    <xdr:sp macro="" textlink="">
      <xdr:nvSpPr>
        <xdr:cNvPr id="3535" name="Text Box 9" hidden="1">
          <a:extLst>
            <a:ext uri="{FF2B5EF4-FFF2-40B4-BE49-F238E27FC236}">
              <a16:creationId xmlns:a16="http://schemas.microsoft.com/office/drawing/2014/main" id="{35902D6D-1367-4EA9-909F-7072241D35BB}"/>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536" name="Text Box 9" hidden="1">
          <a:extLst>
            <a:ext uri="{FF2B5EF4-FFF2-40B4-BE49-F238E27FC236}">
              <a16:creationId xmlns:a16="http://schemas.microsoft.com/office/drawing/2014/main" id="{FFF1A657-FDF8-4AB5-B944-8703BD4A28C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537" name="Text Box 9" hidden="1">
          <a:extLst>
            <a:ext uri="{FF2B5EF4-FFF2-40B4-BE49-F238E27FC236}">
              <a16:creationId xmlns:a16="http://schemas.microsoft.com/office/drawing/2014/main" id="{5C18F662-367B-42B4-8789-62613096EA75}"/>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0181"/>
    <xdr:sp macro="" textlink="">
      <xdr:nvSpPr>
        <xdr:cNvPr id="3538" name="Text Box 9" hidden="1">
          <a:extLst>
            <a:ext uri="{FF2B5EF4-FFF2-40B4-BE49-F238E27FC236}">
              <a16:creationId xmlns:a16="http://schemas.microsoft.com/office/drawing/2014/main" id="{8E62291C-FB99-48DE-A914-44CC3429CE2E}"/>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7211" cy="181772"/>
    <xdr:sp macro="" textlink="">
      <xdr:nvSpPr>
        <xdr:cNvPr id="3539" name="Text Box 9" hidden="1">
          <a:extLst>
            <a:ext uri="{FF2B5EF4-FFF2-40B4-BE49-F238E27FC236}">
              <a16:creationId xmlns:a16="http://schemas.microsoft.com/office/drawing/2014/main" id="{7B74B3B6-1BC4-4135-A855-7984FE3417FF}"/>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540" name="Text Box 9" hidden="1">
          <a:extLst>
            <a:ext uri="{FF2B5EF4-FFF2-40B4-BE49-F238E27FC236}">
              <a16:creationId xmlns:a16="http://schemas.microsoft.com/office/drawing/2014/main" id="{47F40078-FAC7-4D10-B7BD-BD5B127C7328}"/>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541" name="Text Box 9" hidden="1">
          <a:extLst>
            <a:ext uri="{FF2B5EF4-FFF2-40B4-BE49-F238E27FC236}">
              <a16:creationId xmlns:a16="http://schemas.microsoft.com/office/drawing/2014/main" id="{6A8BBD0E-87D7-4A4D-AFB1-EEC12E786F73}"/>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542" name="Text Box 9" hidden="1">
          <a:extLst>
            <a:ext uri="{FF2B5EF4-FFF2-40B4-BE49-F238E27FC236}">
              <a16:creationId xmlns:a16="http://schemas.microsoft.com/office/drawing/2014/main" id="{3B675317-DA74-4322-AE54-A784A30C65A1}"/>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543" name="Text Box 9" hidden="1">
          <a:extLst>
            <a:ext uri="{FF2B5EF4-FFF2-40B4-BE49-F238E27FC236}">
              <a16:creationId xmlns:a16="http://schemas.microsoft.com/office/drawing/2014/main" id="{6E6E9E70-CDE0-46F0-810E-4E36A4C39EC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544" name="Text Box 9" hidden="1">
          <a:extLst>
            <a:ext uri="{FF2B5EF4-FFF2-40B4-BE49-F238E27FC236}">
              <a16:creationId xmlns:a16="http://schemas.microsoft.com/office/drawing/2014/main" id="{23D472DD-0C96-4DD1-8119-81936F655082}"/>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545" name="Text Box 9" hidden="1">
          <a:extLst>
            <a:ext uri="{FF2B5EF4-FFF2-40B4-BE49-F238E27FC236}">
              <a16:creationId xmlns:a16="http://schemas.microsoft.com/office/drawing/2014/main" id="{0F0E55C7-136A-42A8-8ACA-8A936BA2E175}"/>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546" name="Text Box 9" hidden="1">
          <a:extLst>
            <a:ext uri="{FF2B5EF4-FFF2-40B4-BE49-F238E27FC236}">
              <a16:creationId xmlns:a16="http://schemas.microsoft.com/office/drawing/2014/main" id="{148CF644-C4EC-4B43-895F-9A1B758D109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547" name="Text Box 9" hidden="1">
          <a:extLst>
            <a:ext uri="{FF2B5EF4-FFF2-40B4-BE49-F238E27FC236}">
              <a16:creationId xmlns:a16="http://schemas.microsoft.com/office/drawing/2014/main" id="{7BE48DDA-C839-45C1-BD28-784122DEB371}"/>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548" name="Text Box 9" hidden="1">
          <a:extLst>
            <a:ext uri="{FF2B5EF4-FFF2-40B4-BE49-F238E27FC236}">
              <a16:creationId xmlns:a16="http://schemas.microsoft.com/office/drawing/2014/main" id="{86A395E7-6A60-4731-BEE4-EC558455D96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549" name="Text Box 9" hidden="1">
          <a:extLst>
            <a:ext uri="{FF2B5EF4-FFF2-40B4-BE49-F238E27FC236}">
              <a16:creationId xmlns:a16="http://schemas.microsoft.com/office/drawing/2014/main" id="{8A3EEEC7-A9FC-4FDB-8754-5A23D19BCD70}"/>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550" name="Text Box 9" hidden="1">
          <a:extLst>
            <a:ext uri="{FF2B5EF4-FFF2-40B4-BE49-F238E27FC236}">
              <a16:creationId xmlns:a16="http://schemas.microsoft.com/office/drawing/2014/main" id="{7C3DE302-B425-434C-A55A-93937A22D4DA}"/>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551" name="Text Box 9" hidden="1">
          <a:extLst>
            <a:ext uri="{FF2B5EF4-FFF2-40B4-BE49-F238E27FC236}">
              <a16:creationId xmlns:a16="http://schemas.microsoft.com/office/drawing/2014/main" id="{38B96346-CB82-4720-81A3-C99DF6B86B9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552" name="Text Box 9" hidden="1">
          <a:extLst>
            <a:ext uri="{FF2B5EF4-FFF2-40B4-BE49-F238E27FC236}">
              <a16:creationId xmlns:a16="http://schemas.microsoft.com/office/drawing/2014/main" id="{1D84CED4-C327-42DA-A0E5-768580E7D548}"/>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553" name="Text Box 9" hidden="1">
          <a:extLst>
            <a:ext uri="{FF2B5EF4-FFF2-40B4-BE49-F238E27FC236}">
              <a16:creationId xmlns:a16="http://schemas.microsoft.com/office/drawing/2014/main" id="{93A18A84-92E9-4382-BB5C-2417167A27F7}"/>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554" name="Text Box 9" hidden="1">
          <a:extLst>
            <a:ext uri="{FF2B5EF4-FFF2-40B4-BE49-F238E27FC236}">
              <a16:creationId xmlns:a16="http://schemas.microsoft.com/office/drawing/2014/main" id="{EBFA3ECE-2A51-427E-81FD-683DCABCE420}"/>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555" name="Text Box 9" hidden="1">
          <a:extLst>
            <a:ext uri="{FF2B5EF4-FFF2-40B4-BE49-F238E27FC236}">
              <a16:creationId xmlns:a16="http://schemas.microsoft.com/office/drawing/2014/main" id="{1B957D72-856B-4162-99D8-EAE73F72695E}"/>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556" name="Text Box 9" hidden="1">
          <a:extLst>
            <a:ext uri="{FF2B5EF4-FFF2-40B4-BE49-F238E27FC236}">
              <a16:creationId xmlns:a16="http://schemas.microsoft.com/office/drawing/2014/main" id="{D56B43B7-6282-49CB-BFE8-EB8570024E9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557" name="Text Box 9" hidden="1">
          <a:extLst>
            <a:ext uri="{FF2B5EF4-FFF2-40B4-BE49-F238E27FC236}">
              <a16:creationId xmlns:a16="http://schemas.microsoft.com/office/drawing/2014/main" id="{C3E5C85E-C78A-42FC-BBE4-F8A06CC9AD9B}"/>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558" name="Text Box 9" hidden="1">
          <a:extLst>
            <a:ext uri="{FF2B5EF4-FFF2-40B4-BE49-F238E27FC236}">
              <a16:creationId xmlns:a16="http://schemas.microsoft.com/office/drawing/2014/main" id="{796864C5-BDA9-4BB0-8A5E-DB263EA5A426}"/>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559" name="Text Box 9" hidden="1">
          <a:extLst>
            <a:ext uri="{FF2B5EF4-FFF2-40B4-BE49-F238E27FC236}">
              <a16:creationId xmlns:a16="http://schemas.microsoft.com/office/drawing/2014/main" id="{5A8B8C7E-B203-42DA-B173-43CE23DCAD7F}"/>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294544"/>
    <xdr:sp macro="" textlink="">
      <xdr:nvSpPr>
        <xdr:cNvPr id="3560" name="Text Box 9" hidden="1">
          <a:extLst>
            <a:ext uri="{FF2B5EF4-FFF2-40B4-BE49-F238E27FC236}">
              <a16:creationId xmlns:a16="http://schemas.microsoft.com/office/drawing/2014/main" id="{822F9FB7-1B15-4516-9DB9-02683A99E5EC}"/>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96838" cy="404662"/>
    <xdr:sp macro="" textlink="">
      <xdr:nvSpPr>
        <xdr:cNvPr id="3561" name="Text Box 9" hidden="1">
          <a:extLst>
            <a:ext uri="{FF2B5EF4-FFF2-40B4-BE49-F238E27FC236}">
              <a16:creationId xmlns:a16="http://schemas.microsoft.com/office/drawing/2014/main" id="{49B2CB2E-DB9D-4EF6-8C17-65B12B8557F3}"/>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75546" cy="406891"/>
    <xdr:sp macro="" textlink="">
      <xdr:nvSpPr>
        <xdr:cNvPr id="3562" name="Text Box 9" hidden="1">
          <a:extLst>
            <a:ext uri="{FF2B5EF4-FFF2-40B4-BE49-F238E27FC236}">
              <a16:creationId xmlns:a16="http://schemas.microsoft.com/office/drawing/2014/main" id="{FCBC91FC-9C91-4843-BD61-0ABBF610E6CA}"/>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5272" cy="290071"/>
    <xdr:sp macro="" textlink="">
      <xdr:nvSpPr>
        <xdr:cNvPr id="3563" name="Text Box 9" hidden="1">
          <a:extLst>
            <a:ext uri="{FF2B5EF4-FFF2-40B4-BE49-F238E27FC236}">
              <a16:creationId xmlns:a16="http://schemas.microsoft.com/office/drawing/2014/main" id="{EF428C9B-D59F-4EF3-94AF-E04AEB377BFB}"/>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285665"/>
    <xdr:sp macro="" textlink="">
      <xdr:nvSpPr>
        <xdr:cNvPr id="3564" name="Text Box 9" hidden="1">
          <a:extLst>
            <a:ext uri="{FF2B5EF4-FFF2-40B4-BE49-F238E27FC236}">
              <a16:creationId xmlns:a16="http://schemas.microsoft.com/office/drawing/2014/main" id="{58082F79-596F-4B44-A8A0-9FBF9339312B}"/>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139</xdr:row>
      <xdr:rowOff>0</xdr:rowOff>
    </xdr:from>
    <xdr:ext cx="84309" cy="400304"/>
    <xdr:sp macro="" textlink="">
      <xdr:nvSpPr>
        <xdr:cNvPr id="3565" name="Text Box 9" hidden="1">
          <a:extLst>
            <a:ext uri="{FF2B5EF4-FFF2-40B4-BE49-F238E27FC236}">
              <a16:creationId xmlns:a16="http://schemas.microsoft.com/office/drawing/2014/main" id="{CFFB78A5-472E-4088-8BDC-6A8ABB672F18}"/>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88065" cy="375825"/>
    <xdr:sp macro="" textlink="">
      <xdr:nvSpPr>
        <xdr:cNvPr id="3566" name="Text Box 9" hidden="1">
          <a:extLst>
            <a:ext uri="{FF2B5EF4-FFF2-40B4-BE49-F238E27FC236}">
              <a16:creationId xmlns:a16="http://schemas.microsoft.com/office/drawing/2014/main" id="{FA8FF863-898C-454B-B66E-B372B37D8A39}"/>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139</xdr:row>
      <xdr:rowOff>0</xdr:rowOff>
    </xdr:from>
    <xdr:ext cx="91191" cy="267754"/>
    <xdr:sp macro="" textlink="">
      <xdr:nvSpPr>
        <xdr:cNvPr id="3567" name="Text Box 9" hidden="1">
          <a:extLst>
            <a:ext uri="{FF2B5EF4-FFF2-40B4-BE49-F238E27FC236}">
              <a16:creationId xmlns:a16="http://schemas.microsoft.com/office/drawing/2014/main" id="{B401168C-6581-42CE-9275-0EFC89FAF6A2}"/>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568" name="Text Box 9" hidden="1">
          <a:extLst>
            <a:ext uri="{FF2B5EF4-FFF2-40B4-BE49-F238E27FC236}">
              <a16:creationId xmlns:a16="http://schemas.microsoft.com/office/drawing/2014/main" id="{775BA92E-4358-459B-BF71-ADCBEC69F9D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569" name="Text Box 9" hidden="1">
          <a:extLst>
            <a:ext uri="{FF2B5EF4-FFF2-40B4-BE49-F238E27FC236}">
              <a16:creationId xmlns:a16="http://schemas.microsoft.com/office/drawing/2014/main" id="{1DF30B5F-6351-4E58-A4F6-993A5DE69814}"/>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570" name="Text Box 9" hidden="1">
          <a:extLst>
            <a:ext uri="{FF2B5EF4-FFF2-40B4-BE49-F238E27FC236}">
              <a16:creationId xmlns:a16="http://schemas.microsoft.com/office/drawing/2014/main" id="{A9BA5127-B059-4237-B733-C79F9C948970}"/>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43718" cy="290071"/>
    <xdr:sp macro="" textlink="">
      <xdr:nvSpPr>
        <xdr:cNvPr id="3571" name="Text Box 9" hidden="1">
          <a:extLst>
            <a:ext uri="{FF2B5EF4-FFF2-40B4-BE49-F238E27FC236}">
              <a16:creationId xmlns:a16="http://schemas.microsoft.com/office/drawing/2014/main" id="{4D30D2C3-D887-4A17-894D-72C5B11F150B}"/>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3983" cy="271708"/>
    <xdr:sp macro="" textlink="">
      <xdr:nvSpPr>
        <xdr:cNvPr id="3572" name="Text Box 9" hidden="1">
          <a:extLst>
            <a:ext uri="{FF2B5EF4-FFF2-40B4-BE49-F238E27FC236}">
              <a16:creationId xmlns:a16="http://schemas.microsoft.com/office/drawing/2014/main" id="{6CA468A7-B022-47C1-8212-BBF2985D1753}"/>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375918"/>
    <xdr:sp macro="" textlink="">
      <xdr:nvSpPr>
        <xdr:cNvPr id="3573" name="Text Box 9" hidden="1">
          <a:extLst>
            <a:ext uri="{FF2B5EF4-FFF2-40B4-BE49-F238E27FC236}">
              <a16:creationId xmlns:a16="http://schemas.microsoft.com/office/drawing/2014/main" id="{1D1DA063-4FBC-4BE2-B3C2-8FA3E92A1942}"/>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574" name="Text Box 9" hidden="1">
          <a:extLst>
            <a:ext uri="{FF2B5EF4-FFF2-40B4-BE49-F238E27FC236}">
              <a16:creationId xmlns:a16="http://schemas.microsoft.com/office/drawing/2014/main" id="{123473D5-0334-4AD8-A987-4FD2229FD0D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575" name="Text Box 9" hidden="1">
          <a:extLst>
            <a:ext uri="{FF2B5EF4-FFF2-40B4-BE49-F238E27FC236}">
              <a16:creationId xmlns:a16="http://schemas.microsoft.com/office/drawing/2014/main" id="{AC7D7AF4-FB47-4D79-82F8-B9AF675124D8}"/>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222619"/>
    <xdr:sp macro="" textlink="">
      <xdr:nvSpPr>
        <xdr:cNvPr id="3576" name="Text Box 9" hidden="1">
          <a:extLst>
            <a:ext uri="{FF2B5EF4-FFF2-40B4-BE49-F238E27FC236}">
              <a16:creationId xmlns:a16="http://schemas.microsoft.com/office/drawing/2014/main" id="{90ACFA83-5925-49EA-9873-B059C04CDEE8}"/>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38"/>
    <xdr:sp macro="" textlink="">
      <xdr:nvSpPr>
        <xdr:cNvPr id="3577" name="Text Box 9" hidden="1">
          <a:extLst>
            <a:ext uri="{FF2B5EF4-FFF2-40B4-BE49-F238E27FC236}">
              <a16:creationId xmlns:a16="http://schemas.microsoft.com/office/drawing/2014/main" id="{74F09113-4636-4A91-90D4-C2AC5B7C0EAC}"/>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38"/>
    <xdr:sp macro="" textlink="">
      <xdr:nvSpPr>
        <xdr:cNvPr id="3578" name="Text Box 9" hidden="1">
          <a:extLst>
            <a:ext uri="{FF2B5EF4-FFF2-40B4-BE49-F238E27FC236}">
              <a16:creationId xmlns:a16="http://schemas.microsoft.com/office/drawing/2014/main" id="{D6E7363E-52DA-4A0B-8262-8B8CEEEBA5CC}"/>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91"/>
    <xdr:sp macro="" textlink="">
      <xdr:nvSpPr>
        <xdr:cNvPr id="3579" name="Text Box 9" hidden="1">
          <a:extLst>
            <a:ext uri="{FF2B5EF4-FFF2-40B4-BE49-F238E27FC236}">
              <a16:creationId xmlns:a16="http://schemas.microsoft.com/office/drawing/2014/main" id="{227D5845-2AC4-4BAD-8003-50D7600EFD4A}"/>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580" name="Text Box 9" hidden="1">
          <a:extLst>
            <a:ext uri="{FF2B5EF4-FFF2-40B4-BE49-F238E27FC236}">
              <a16:creationId xmlns:a16="http://schemas.microsoft.com/office/drawing/2014/main" id="{C01D5F5B-AE2C-4D70-B958-DDA11ADBA294}"/>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581" name="Text Box 9" hidden="1">
          <a:extLst>
            <a:ext uri="{FF2B5EF4-FFF2-40B4-BE49-F238E27FC236}">
              <a16:creationId xmlns:a16="http://schemas.microsoft.com/office/drawing/2014/main" id="{0BDF40DC-E7C2-4BBF-A25A-4BF1B74A5333}"/>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38"/>
    <xdr:sp macro="" textlink="">
      <xdr:nvSpPr>
        <xdr:cNvPr id="3582" name="Text Box 9" hidden="1">
          <a:extLst>
            <a:ext uri="{FF2B5EF4-FFF2-40B4-BE49-F238E27FC236}">
              <a16:creationId xmlns:a16="http://schemas.microsoft.com/office/drawing/2014/main" id="{FB627CB8-761C-46F2-9BE6-868570EDD72E}"/>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38"/>
    <xdr:sp macro="" textlink="">
      <xdr:nvSpPr>
        <xdr:cNvPr id="3583" name="Text Box 9" hidden="1">
          <a:extLst>
            <a:ext uri="{FF2B5EF4-FFF2-40B4-BE49-F238E27FC236}">
              <a16:creationId xmlns:a16="http://schemas.microsoft.com/office/drawing/2014/main" id="{2920887B-4D32-4D1A-A950-C08F4607F479}"/>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91"/>
    <xdr:sp macro="" textlink="">
      <xdr:nvSpPr>
        <xdr:cNvPr id="3584" name="Text Box 9" hidden="1">
          <a:extLst>
            <a:ext uri="{FF2B5EF4-FFF2-40B4-BE49-F238E27FC236}">
              <a16:creationId xmlns:a16="http://schemas.microsoft.com/office/drawing/2014/main" id="{3C099728-491C-4389-958D-D38D729CFB86}"/>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585" name="Text Box 9" hidden="1">
          <a:extLst>
            <a:ext uri="{FF2B5EF4-FFF2-40B4-BE49-F238E27FC236}">
              <a16:creationId xmlns:a16="http://schemas.microsoft.com/office/drawing/2014/main" id="{EBF8326A-715E-4A43-9951-1A82017CC4A7}"/>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43718" cy="290071"/>
    <xdr:sp macro="" textlink="">
      <xdr:nvSpPr>
        <xdr:cNvPr id="3586" name="Text Box 9" hidden="1">
          <a:extLst>
            <a:ext uri="{FF2B5EF4-FFF2-40B4-BE49-F238E27FC236}">
              <a16:creationId xmlns:a16="http://schemas.microsoft.com/office/drawing/2014/main" id="{8BAC211D-5957-486C-9315-DBCBBC22516A}"/>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222619"/>
    <xdr:sp macro="" textlink="">
      <xdr:nvSpPr>
        <xdr:cNvPr id="3587" name="Text Box 9" hidden="1">
          <a:extLst>
            <a:ext uri="{FF2B5EF4-FFF2-40B4-BE49-F238E27FC236}">
              <a16:creationId xmlns:a16="http://schemas.microsoft.com/office/drawing/2014/main" id="{479C7502-44F3-4287-B890-4E7BC4E1B388}"/>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211579"/>
    <xdr:sp macro="" textlink="">
      <xdr:nvSpPr>
        <xdr:cNvPr id="3588" name="Text Box 9" hidden="1">
          <a:extLst>
            <a:ext uri="{FF2B5EF4-FFF2-40B4-BE49-F238E27FC236}">
              <a16:creationId xmlns:a16="http://schemas.microsoft.com/office/drawing/2014/main" id="{42A56130-3301-4943-99C8-7D55BA7E7453}"/>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3983" cy="271708"/>
    <xdr:sp macro="" textlink="">
      <xdr:nvSpPr>
        <xdr:cNvPr id="3589" name="Text Box 9" hidden="1">
          <a:extLst>
            <a:ext uri="{FF2B5EF4-FFF2-40B4-BE49-F238E27FC236}">
              <a16:creationId xmlns:a16="http://schemas.microsoft.com/office/drawing/2014/main" id="{48809595-6E13-44F5-AE6E-5693C34A5776}"/>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375918"/>
    <xdr:sp macro="" textlink="">
      <xdr:nvSpPr>
        <xdr:cNvPr id="3590" name="Text Box 9" hidden="1">
          <a:extLst>
            <a:ext uri="{FF2B5EF4-FFF2-40B4-BE49-F238E27FC236}">
              <a16:creationId xmlns:a16="http://schemas.microsoft.com/office/drawing/2014/main" id="{C0286280-62A4-4B4B-A238-591D752991CB}"/>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591" name="Text Box 9" hidden="1">
          <a:extLst>
            <a:ext uri="{FF2B5EF4-FFF2-40B4-BE49-F238E27FC236}">
              <a16:creationId xmlns:a16="http://schemas.microsoft.com/office/drawing/2014/main" id="{F03BAFE9-B82E-4FF3-9E4E-C1EA93F70956}"/>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592" name="Text Box 9" hidden="1">
          <a:extLst>
            <a:ext uri="{FF2B5EF4-FFF2-40B4-BE49-F238E27FC236}">
              <a16:creationId xmlns:a16="http://schemas.microsoft.com/office/drawing/2014/main" id="{160157E4-9B86-4F9B-A4C7-B66977D8E68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0181"/>
    <xdr:sp macro="" textlink="">
      <xdr:nvSpPr>
        <xdr:cNvPr id="3593" name="Text Box 9" hidden="1">
          <a:extLst>
            <a:ext uri="{FF2B5EF4-FFF2-40B4-BE49-F238E27FC236}">
              <a16:creationId xmlns:a16="http://schemas.microsoft.com/office/drawing/2014/main" id="{E86491BD-B312-4F31-B3C1-6A4E0A1AEA43}"/>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594" name="Text Box 9" hidden="1">
          <a:extLst>
            <a:ext uri="{FF2B5EF4-FFF2-40B4-BE49-F238E27FC236}">
              <a16:creationId xmlns:a16="http://schemas.microsoft.com/office/drawing/2014/main" id="{E648BAD4-C470-4504-9438-F1637F071A23}"/>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595" name="Text Box 9" hidden="1">
          <a:extLst>
            <a:ext uri="{FF2B5EF4-FFF2-40B4-BE49-F238E27FC236}">
              <a16:creationId xmlns:a16="http://schemas.microsoft.com/office/drawing/2014/main" id="{570A02F1-3B8E-41E7-A987-4C44D4842074}"/>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137"/>
    <xdr:sp macro="" textlink="">
      <xdr:nvSpPr>
        <xdr:cNvPr id="3596" name="Text Box 9" hidden="1">
          <a:extLst>
            <a:ext uri="{FF2B5EF4-FFF2-40B4-BE49-F238E27FC236}">
              <a16:creationId xmlns:a16="http://schemas.microsoft.com/office/drawing/2014/main" id="{5B8DE722-BC54-43B6-8003-2E4C804A6866}"/>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597" name="Text Box 9" hidden="1">
          <a:extLst>
            <a:ext uri="{FF2B5EF4-FFF2-40B4-BE49-F238E27FC236}">
              <a16:creationId xmlns:a16="http://schemas.microsoft.com/office/drawing/2014/main" id="{247DAAE1-3DBF-4981-AD46-A2DB93D5E7C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598" name="Text Box 9" hidden="1">
          <a:extLst>
            <a:ext uri="{FF2B5EF4-FFF2-40B4-BE49-F238E27FC236}">
              <a16:creationId xmlns:a16="http://schemas.microsoft.com/office/drawing/2014/main" id="{03CAEB6D-83A9-45A9-A7B7-64F03B374F59}"/>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599" name="Text Box 9" hidden="1">
          <a:extLst>
            <a:ext uri="{FF2B5EF4-FFF2-40B4-BE49-F238E27FC236}">
              <a16:creationId xmlns:a16="http://schemas.microsoft.com/office/drawing/2014/main" id="{20A4664F-9319-40B1-87DA-BFA1B217A769}"/>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600" name="Text Box 9" hidden="1">
          <a:extLst>
            <a:ext uri="{FF2B5EF4-FFF2-40B4-BE49-F238E27FC236}">
              <a16:creationId xmlns:a16="http://schemas.microsoft.com/office/drawing/2014/main" id="{D2D7F934-032F-4D1F-BE69-477B832BE36A}"/>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137"/>
    <xdr:sp macro="" textlink="">
      <xdr:nvSpPr>
        <xdr:cNvPr id="3601" name="Text Box 9" hidden="1">
          <a:extLst>
            <a:ext uri="{FF2B5EF4-FFF2-40B4-BE49-F238E27FC236}">
              <a16:creationId xmlns:a16="http://schemas.microsoft.com/office/drawing/2014/main" id="{1F5F9A86-4700-4130-8C86-A272B02078EB}"/>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602" name="Text Box 9" hidden="1">
          <a:extLst>
            <a:ext uri="{FF2B5EF4-FFF2-40B4-BE49-F238E27FC236}">
              <a16:creationId xmlns:a16="http://schemas.microsoft.com/office/drawing/2014/main" id="{41E349B2-9DC5-429E-B6C3-6F87BAC6E78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603" name="Text Box 9" hidden="1">
          <a:extLst>
            <a:ext uri="{FF2B5EF4-FFF2-40B4-BE49-F238E27FC236}">
              <a16:creationId xmlns:a16="http://schemas.microsoft.com/office/drawing/2014/main" id="{7FA5BB82-5D46-465A-A251-77A177411C4A}"/>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0181"/>
    <xdr:sp macro="" textlink="">
      <xdr:nvSpPr>
        <xdr:cNvPr id="3604" name="Text Box 9" hidden="1">
          <a:extLst>
            <a:ext uri="{FF2B5EF4-FFF2-40B4-BE49-F238E27FC236}">
              <a16:creationId xmlns:a16="http://schemas.microsoft.com/office/drawing/2014/main" id="{808BB973-9E5B-4405-948F-527A1CB7CBCD}"/>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1772"/>
    <xdr:sp macro="" textlink="">
      <xdr:nvSpPr>
        <xdr:cNvPr id="3605" name="Text Box 9" hidden="1">
          <a:extLst>
            <a:ext uri="{FF2B5EF4-FFF2-40B4-BE49-F238E27FC236}">
              <a16:creationId xmlns:a16="http://schemas.microsoft.com/office/drawing/2014/main" id="{9FF867FB-AD6C-4E7F-9B06-AA385074DE34}"/>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606" name="Text Box 9" hidden="1">
          <a:extLst>
            <a:ext uri="{FF2B5EF4-FFF2-40B4-BE49-F238E27FC236}">
              <a16:creationId xmlns:a16="http://schemas.microsoft.com/office/drawing/2014/main" id="{62C4E294-4E2D-43CA-A2A9-E2C6CD68078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607" name="Text Box 9" hidden="1">
          <a:extLst>
            <a:ext uri="{FF2B5EF4-FFF2-40B4-BE49-F238E27FC236}">
              <a16:creationId xmlns:a16="http://schemas.microsoft.com/office/drawing/2014/main" id="{566B994F-D015-42C8-A224-8A49DB16A9C4}"/>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608" name="Text Box 9" hidden="1">
          <a:extLst>
            <a:ext uri="{FF2B5EF4-FFF2-40B4-BE49-F238E27FC236}">
              <a16:creationId xmlns:a16="http://schemas.microsoft.com/office/drawing/2014/main" id="{8E26F523-0BAC-4516-AB64-9EB584A6FB8C}"/>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609" name="Text Box 9" hidden="1">
          <a:extLst>
            <a:ext uri="{FF2B5EF4-FFF2-40B4-BE49-F238E27FC236}">
              <a16:creationId xmlns:a16="http://schemas.microsoft.com/office/drawing/2014/main" id="{220326E4-7812-4B7C-A835-DC98C8E638B6}"/>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610" name="Text Box 9" hidden="1">
          <a:extLst>
            <a:ext uri="{FF2B5EF4-FFF2-40B4-BE49-F238E27FC236}">
              <a16:creationId xmlns:a16="http://schemas.microsoft.com/office/drawing/2014/main" id="{718C3976-594F-4179-BC2E-27EC62DA87BE}"/>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611" name="Text Box 9" hidden="1">
          <a:extLst>
            <a:ext uri="{FF2B5EF4-FFF2-40B4-BE49-F238E27FC236}">
              <a16:creationId xmlns:a16="http://schemas.microsoft.com/office/drawing/2014/main" id="{37B642E7-6534-4B45-B8AE-612F87AFF2D7}"/>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612" name="Text Box 9" hidden="1">
          <a:extLst>
            <a:ext uri="{FF2B5EF4-FFF2-40B4-BE49-F238E27FC236}">
              <a16:creationId xmlns:a16="http://schemas.microsoft.com/office/drawing/2014/main" id="{F971F794-6A18-4A01-A0E6-E95BFAE439F4}"/>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43718" cy="290071"/>
    <xdr:sp macro="" textlink="">
      <xdr:nvSpPr>
        <xdr:cNvPr id="3613" name="Text Box 9" hidden="1">
          <a:extLst>
            <a:ext uri="{FF2B5EF4-FFF2-40B4-BE49-F238E27FC236}">
              <a16:creationId xmlns:a16="http://schemas.microsoft.com/office/drawing/2014/main" id="{14CCC52E-408E-4747-9738-AB348A458A6E}"/>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3983" cy="271708"/>
    <xdr:sp macro="" textlink="">
      <xdr:nvSpPr>
        <xdr:cNvPr id="3614" name="Text Box 9" hidden="1">
          <a:extLst>
            <a:ext uri="{FF2B5EF4-FFF2-40B4-BE49-F238E27FC236}">
              <a16:creationId xmlns:a16="http://schemas.microsoft.com/office/drawing/2014/main" id="{C5282CEC-D557-4B15-A306-609FBB234A49}"/>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375918"/>
    <xdr:sp macro="" textlink="">
      <xdr:nvSpPr>
        <xdr:cNvPr id="3615" name="Text Box 9" hidden="1">
          <a:extLst>
            <a:ext uri="{FF2B5EF4-FFF2-40B4-BE49-F238E27FC236}">
              <a16:creationId xmlns:a16="http://schemas.microsoft.com/office/drawing/2014/main" id="{498214EB-EB1D-41A4-9F0D-1D6E51732EB0}"/>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616" name="Text Box 9" hidden="1">
          <a:extLst>
            <a:ext uri="{FF2B5EF4-FFF2-40B4-BE49-F238E27FC236}">
              <a16:creationId xmlns:a16="http://schemas.microsoft.com/office/drawing/2014/main" id="{37E92645-2732-4234-8A01-4D420D8F3ACD}"/>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617" name="Text Box 9" hidden="1">
          <a:extLst>
            <a:ext uri="{FF2B5EF4-FFF2-40B4-BE49-F238E27FC236}">
              <a16:creationId xmlns:a16="http://schemas.microsoft.com/office/drawing/2014/main" id="{BE1801B4-B59B-4CB7-B9B2-2C089989C53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618" name="Text Box 9" hidden="1">
          <a:extLst>
            <a:ext uri="{FF2B5EF4-FFF2-40B4-BE49-F238E27FC236}">
              <a16:creationId xmlns:a16="http://schemas.microsoft.com/office/drawing/2014/main" id="{424BC9DC-A4BB-4DED-B085-81537C3FC8DB}"/>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619" name="Text Box 9" hidden="1">
          <a:extLst>
            <a:ext uri="{FF2B5EF4-FFF2-40B4-BE49-F238E27FC236}">
              <a16:creationId xmlns:a16="http://schemas.microsoft.com/office/drawing/2014/main" id="{3A11F8D7-DDDF-4A1B-8685-B1B10A16384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620" name="Text Box 9" hidden="1">
          <a:extLst>
            <a:ext uri="{FF2B5EF4-FFF2-40B4-BE49-F238E27FC236}">
              <a16:creationId xmlns:a16="http://schemas.microsoft.com/office/drawing/2014/main" id="{F1573F72-D5DE-4B50-A676-19B7E1262EB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621" name="Text Box 9" hidden="1">
          <a:extLst>
            <a:ext uri="{FF2B5EF4-FFF2-40B4-BE49-F238E27FC236}">
              <a16:creationId xmlns:a16="http://schemas.microsoft.com/office/drawing/2014/main" id="{A4BFAC6E-D994-4DDE-BA6B-259D8D715BB4}"/>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622" name="Text Box 9" hidden="1">
          <a:extLst>
            <a:ext uri="{FF2B5EF4-FFF2-40B4-BE49-F238E27FC236}">
              <a16:creationId xmlns:a16="http://schemas.microsoft.com/office/drawing/2014/main" id="{1AD2CF60-6745-4AA6-AC16-9E7C234EC162}"/>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623" name="Text Box 9" hidden="1">
          <a:extLst>
            <a:ext uri="{FF2B5EF4-FFF2-40B4-BE49-F238E27FC236}">
              <a16:creationId xmlns:a16="http://schemas.microsoft.com/office/drawing/2014/main" id="{141726AC-9163-45FB-A79C-A31F903A1668}"/>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624" name="Text Box 9" hidden="1">
          <a:extLst>
            <a:ext uri="{FF2B5EF4-FFF2-40B4-BE49-F238E27FC236}">
              <a16:creationId xmlns:a16="http://schemas.microsoft.com/office/drawing/2014/main" id="{D0883384-6718-4B09-A4AF-A146C70276F9}"/>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625" name="Text Box 9" hidden="1">
          <a:extLst>
            <a:ext uri="{FF2B5EF4-FFF2-40B4-BE49-F238E27FC236}">
              <a16:creationId xmlns:a16="http://schemas.microsoft.com/office/drawing/2014/main" id="{B440C656-45B0-4D21-B521-72A95365950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626" name="Text Box 9" hidden="1">
          <a:extLst>
            <a:ext uri="{FF2B5EF4-FFF2-40B4-BE49-F238E27FC236}">
              <a16:creationId xmlns:a16="http://schemas.microsoft.com/office/drawing/2014/main" id="{8F940910-44D0-43EE-9D7A-EC9418FF1FE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627" name="Text Box 9" hidden="1">
          <a:extLst>
            <a:ext uri="{FF2B5EF4-FFF2-40B4-BE49-F238E27FC236}">
              <a16:creationId xmlns:a16="http://schemas.microsoft.com/office/drawing/2014/main" id="{1EC069AF-163E-42AF-9A2D-813A7C7D0805}"/>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628" name="Text Box 9" hidden="1">
          <a:extLst>
            <a:ext uri="{FF2B5EF4-FFF2-40B4-BE49-F238E27FC236}">
              <a16:creationId xmlns:a16="http://schemas.microsoft.com/office/drawing/2014/main" id="{803FC950-109B-4FF5-B991-EB5261FE5DAF}"/>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629" name="Text Box 9" hidden="1">
          <a:extLst>
            <a:ext uri="{FF2B5EF4-FFF2-40B4-BE49-F238E27FC236}">
              <a16:creationId xmlns:a16="http://schemas.microsoft.com/office/drawing/2014/main" id="{37A1B6E3-F2FE-4D4F-85D5-B93B2E4F56E3}"/>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630" name="Text Box 9" hidden="1">
          <a:extLst>
            <a:ext uri="{FF2B5EF4-FFF2-40B4-BE49-F238E27FC236}">
              <a16:creationId xmlns:a16="http://schemas.microsoft.com/office/drawing/2014/main" id="{12CCC98E-8CE3-4ECE-B1C0-ADB84D99594A}"/>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631" name="Text Box 9" hidden="1">
          <a:extLst>
            <a:ext uri="{FF2B5EF4-FFF2-40B4-BE49-F238E27FC236}">
              <a16:creationId xmlns:a16="http://schemas.microsoft.com/office/drawing/2014/main" id="{E14643E0-FA59-463A-8AB4-080AF61ACD76}"/>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632" name="Text Box 9" hidden="1">
          <a:extLst>
            <a:ext uri="{FF2B5EF4-FFF2-40B4-BE49-F238E27FC236}">
              <a16:creationId xmlns:a16="http://schemas.microsoft.com/office/drawing/2014/main" id="{34DC8E27-5D5A-4756-B787-E4BAA852EBC1}"/>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633" name="Text Box 9" hidden="1">
          <a:extLst>
            <a:ext uri="{FF2B5EF4-FFF2-40B4-BE49-F238E27FC236}">
              <a16:creationId xmlns:a16="http://schemas.microsoft.com/office/drawing/2014/main" id="{1C6B6AEC-AE96-4171-B414-2CF09FBCF4E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634" name="Text Box 9" hidden="1">
          <a:extLst>
            <a:ext uri="{FF2B5EF4-FFF2-40B4-BE49-F238E27FC236}">
              <a16:creationId xmlns:a16="http://schemas.microsoft.com/office/drawing/2014/main" id="{C565B8EF-76B5-4BF7-873B-8A5A7249C52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635" name="Text Box 9" hidden="1">
          <a:extLst>
            <a:ext uri="{FF2B5EF4-FFF2-40B4-BE49-F238E27FC236}">
              <a16:creationId xmlns:a16="http://schemas.microsoft.com/office/drawing/2014/main" id="{547CE53E-E090-4B47-A109-632A1F47CFC8}"/>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636" name="Text Box 9" hidden="1">
          <a:extLst>
            <a:ext uri="{FF2B5EF4-FFF2-40B4-BE49-F238E27FC236}">
              <a16:creationId xmlns:a16="http://schemas.microsoft.com/office/drawing/2014/main" id="{FA1F2FD2-94D1-4409-90D7-4E0F111F8F39}"/>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637" name="Text Box 9" hidden="1">
          <a:extLst>
            <a:ext uri="{FF2B5EF4-FFF2-40B4-BE49-F238E27FC236}">
              <a16:creationId xmlns:a16="http://schemas.microsoft.com/office/drawing/2014/main" id="{4E0B9C46-C956-4ADE-8687-64B2DC44E0E7}"/>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638" name="Text Box 9" hidden="1">
          <a:extLst>
            <a:ext uri="{FF2B5EF4-FFF2-40B4-BE49-F238E27FC236}">
              <a16:creationId xmlns:a16="http://schemas.microsoft.com/office/drawing/2014/main" id="{A262818D-183C-4E29-8830-9EF12A86907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639" name="Text Box 9" hidden="1">
          <a:extLst>
            <a:ext uri="{FF2B5EF4-FFF2-40B4-BE49-F238E27FC236}">
              <a16:creationId xmlns:a16="http://schemas.microsoft.com/office/drawing/2014/main" id="{B946A3C9-3DAF-42AF-8791-F67CC5A26D0A}"/>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640" name="Text Box 9" hidden="1">
          <a:extLst>
            <a:ext uri="{FF2B5EF4-FFF2-40B4-BE49-F238E27FC236}">
              <a16:creationId xmlns:a16="http://schemas.microsoft.com/office/drawing/2014/main" id="{ADE4A4C8-A082-4A10-937D-EB4E44A1ECDF}"/>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641" name="Text Box 9" hidden="1">
          <a:extLst>
            <a:ext uri="{FF2B5EF4-FFF2-40B4-BE49-F238E27FC236}">
              <a16:creationId xmlns:a16="http://schemas.microsoft.com/office/drawing/2014/main" id="{3888D46B-C769-4BE0-AC05-3BD89293FFAD}"/>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0181"/>
    <xdr:sp macro="" textlink="">
      <xdr:nvSpPr>
        <xdr:cNvPr id="3642" name="Text Box 9" hidden="1">
          <a:extLst>
            <a:ext uri="{FF2B5EF4-FFF2-40B4-BE49-F238E27FC236}">
              <a16:creationId xmlns:a16="http://schemas.microsoft.com/office/drawing/2014/main" id="{D7895155-6A08-4F5B-A944-C6D639163BA4}"/>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643" name="Text Box 9" hidden="1">
          <a:extLst>
            <a:ext uri="{FF2B5EF4-FFF2-40B4-BE49-F238E27FC236}">
              <a16:creationId xmlns:a16="http://schemas.microsoft.com/office/drawing/2014/main" id="{FE8B4251-8185-4475-B3E9-A850FF971008}"/>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644" name="Text Box 9" hidden="1">
          <a:extLst>
            <a:ext uri="{FF2B5EF4-FFF2-40B4-BE49-F238E27FC236}">
              <a16:creationId xmlns:a16="http://schemas.microsoft.com/office/drawing/2014/main" id="{7D0BFCFE-11B6-4442-AF2F-C02DDFF5A02F}"/>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137"/>
    <xdr:sp macro="" textlink="">
      <xdr:nvSpPr>
        <xdr:cNvPr id="3645" name="Text Box 9" hidden="1">
          <a:extLst>
            <a:ext uri="{FF2B5EF4-FFF2-40B4-BE49-F238E27FC236}">
              <a16:creationId xmlns:a16="http://schemas.microsoft.com/office/drawing/2014/main" id="{09C0BF6A-06EA-4866-AE99-3020930A513B}"/>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646" name="Text Box 9" hidden="1">
          <a:extLst>
            <a:ext uri="{FF2B5EF4-FFF2-40B4-BE49-F238E27FC236}">
              <a16:creationId xmlns:a16="http://schemas.microsoft.com/office/drawing/2014/main" id="{285E86C5-79BF-4C5D-9A48-452C8383C88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647" name="Text Box 9" hidden="1">
          <a:extLst>
            <a:ext uri="{FF2B5EF4-FFF2-40B4-BE49-F238E27FC236}">
              <a16:creationId xmlns:a16="http://schemas.microsoft.com/office/drawing/2014/main" id="{656162EA-3878-411A-B034-57182864F40F}"/>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648" name="Text Box 9" hidden="1">
          <a:extLst>
            <a:ext uri="{FF2B5EF4-FFF2-40B4-BE49-F238E27FC236}">
              <a16:creationId xmlns:a16="http://schemas.microsoft.com/office/drawing/2014/main" id="{59DAEE6A-5DC3-4D8F-9C65-10CF495CBF81}"/>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649" name="Text Box 9" hidden="1">
          <a:extLst>
            <a:ext uri="{FF2B5EF4-FFF2-40B4-BE49-F238E27FC236}">
              <a16:creationId xmlns:a16="http://schemas.microsoft.com/office/drawing/2014/main" id="{6128D717-0147-4A89-A182-78BED21479C9}"/>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137"/>
    <xdr:sp macro="" textlink="">
      <xdr:nvSpPr>
        <xdr:cNvPr id="3650" name="Text Box 9" hidden="1">
          <a:extLst>
            <a:ext uri="{FF2B5EF4-FFF2-40B4-BE49-F238E27FC236}">
              <a16:creationId xmlns:a16="http://schemas.microsoft.com/office/drawing/2014/main" id="{1975467A-2068-4808-845B-51A9827ABAE3}"/>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651" name="Text Box 9" hidden="1">
          <a:extLst>
            <a:ext uri="{FF2B5EF4-FFF2-40B4-BE49-F238E27FC236}">
              <a16:creationId xmlns:a16="http://schemas.microsoft.com/office/drawing/2014/main" id="{2ED6C3A0-FBE1-4C13-95A1-CD4553880BA9}"/>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652" name="Text Box 9" hidden="1">
          <a:extLst>
            <a:ext uri="{FF2B5EF4-FFF2-40B4-BE49-F238E27FC236}">
              <a16:creationId xmlns:a16="http://schemas.microsoft.com/office/drawing/2014/main" id="{DC88F5F3-8E58-473C-9DC3-702A8842995C}"/>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0181"/>
    <xdr:sp macro="" textlink="">
      <xdr:nvSpPr>
        <xdr:cNvPr id="3653" name="Text Box 9" hidden="1">
          <a:extLst>
            <a:ext uri="{FF2B5EF4-FFF2-40B4-BE49-F238E27FC236}">
              <a16:creationId xmlns:a16="http://schemas.microsoft.com/office/drawing/2014/main" id="{74ECEB4B-A7CA-4F77-ABB9-F28D68D4A6F2}"/>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1772"/>
    <xdr:sp macro="" textlink="">
      <xdr:nvSpPr>
        <xdr:cNvPr id="3654" name="Text Box 9" hidden="1">
          <a:extLst>
            <a:ext uri="{FF2B5EF4-FFF2-40B4-BE49-F238E27FC236}">
              <a16:creationId xmlns:a16="http://schemas.microsoft.com/office/drawing/2014/main" id="{26DC765F-D9B9-478D-82B9-E2C81997CC9B}"/>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655" name="Text Box 9" hidden="1">
          <a:extLst>
            <a:ext uri="{FF2B5EF4-FFF2-40B4-BE49-F238E27FC236}">
              <a16:creationId xmlns:a16="http://schemas.microsoft.com/office/drawing/2014/main" id="{7F691830-7F35-42EB-98F2-026891BCF03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656" name="Text Box 9" hidden="1">
          <a:extLst>
            <a:ext uri="{FF2B5EF4-FFF2-40B4-BE49-F238E27FC236}">
              <a16:creationId xmlns:a16="http://schemas.microsoft.com/office/drawing/2014/main" id="{938F17E7-2E0F-4252-9DB0-07A96D1CC2AA}"/>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657" name="Text Box 9" hidden="1">
          <a:extLst>
            <a:ext uri="{FF2B5EF4-FFF2-40B4-BE49-F238E27FC236}">
              <a16:creationId xmlns:a16="http://schemas.microsoft.com/office/drawing/2014/main" id="{EA1587FB-B840-4D3B-9BD2-301E16497CDF}"/>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658" name="Text Box 9" hidden="1">
          <a:extLst>
            <a:ext uri="{FF2B5EF4-FFF2-40B4-BE49-F238E27FC236}">
              <a16:creationId xmlns:a16="http://schemas.microsoft.com/office/drawing/2014/main" id="{FC3DC894-6626-4240-9A99-C9E9A36D629D}"/>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659" name="Text Box 9" hidden="1">
          <a:extLst>
            <a:ext uri="{FF2B5EF4-FFF2-40B4-BE49-F238E27FC236}">
              <a16:creationId xmlns:a16="http://schemas.microsoft.com/office/drawing/2014/main" id="{CD3C6F0D-C6EC-40CD-80BC-9FF2A85C165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660" name="Text Box 9" hidden="1">
          <a:extLst>
            <a:ext uri="{FF2B5EF4-FFF2-40B4-BE49-F238E27FC236}">
              <a16:creationId xmlns:a16="http://schemas.microsoft.com/office/drawing/2014/main" id="{153F1C3A-1C3A-4C1C-9DBB-ED4DBAE7FAA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661" name="Text Box 9" hidden="1">
          <a:extLst>
            <a:ext uri="{FF2B5EF4-FFF2-40B4-BE49-F238E27FC236}">
              <a16:creationId xmlns:a16="http://schemas.microsoft.com/office/drawing/2014/main" id="{D3260E39-DD08-4667-B1D6-48780BD4DEE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662" name="Text Box 9" hidden="1">
          <a:extLst>
            <a:ext uri="{FF2B5EF4-FFF2-40B4-BE49-F238E27FC236}">
              <a16:creationId xmlns:a16="http://schemas.microsoft.com/office/drawing/2014/main" id="{8D572FE2-3698-428E-B7A9-7E3F5D197D9E}"/>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663" name="Text Box 9" hidden="1">
          <a:extLst>
            <a:ext uri="{FF2B5EF4-FFF2-40B4-BE49-F238E27FC236}">
              <a16:creationId xmlns:a16="http://schemas.microsoft.com/office/drawing/2014/main" id="{1442AADF-8D93-4482-A3F4-D3E67E2A853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664" name="Text Box 9" hidden="1">
          <a:extLst>
            <a:ext uri="{FF2B5EF4-FFF2-40B4-BE49-F238E27FC236}">
              <a16:creationId xmlns:a16="http://schemas.microsoft.com/office/drawing/2014/main" id="{696D1CF8-34E0-4255-B5CE-29A107D67F07}"/>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665" name="Text Box 9" hidden="1">
          <a:extLst>
            <a:ext uri="{FF2B5EF4-FFF2-40B4-BE49-F238E27FC236}">
              <a16:creationId xmlns:a16="http://schemas.microsoft.com/office/drawing/2014/main" id="{D2827F7D-1616-4205-9DA4-09AB37B839B1}"/>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666" name="Text Box 9" hidden="1">
          <a:extLst>
            <a:ext uri="{FF2B5EF4-FFF2-40B4-BE49-F238E27FC236}">
              <a16:creationId xmlns:a16="http://schemas.microsoft.com/office/drawing/2014/main" id="{3D7AD6E6-199B-4A3A-B2A8-9053A82379C5}"/>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667" name="Text Box 9" hidden="1">
          <a:extLst>
            <a:ext uri="{FF2B5EF4-FFF2-40B4-BE49-F238E27FC236}">
              <a16:creationId xmlns:a16="http://schemas.microsoft.com/office/drawing/2014/main" id="{EE38431D-8750-42F6-9A51-0D02E7E7C147}"/>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668" name="Text Box 9" hidden="1">
          <a:extLst>
            <a:ext uri="{FF2B5EF4-FFF2-40B4-BE49-F238E27FC236}">
              <a16:creationId xmlns:a16="http://schemas.microsoft.com/office/drawing/2014/main" id="{7B75D97D-3D83-49E8-9DB0-7C79A217559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669" name="Text Box 9" hidden="1">
          <a:extLst>
            <a:ext uri="{FF2B5EF4-FFF2-40B4-BE49-F238E27FC236}">
              <a16:creationId xmlns:a16="http://schemas.microsoft.com/office/drawing/2014/main" id="{27156F24-4EDE-4381-B8A0-3F0829F94A4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670" name="Text Box 9" hidden="1">
          <a:extLst>
            <a:ext uri="{FF2B5EF4-FFF2-40B4-BE49-F238E27FC236}">
              <a16:creationId xmlns:a16="http://schemas.microsoft.com/office/drawing/2014/main" id="{9DB8A11A-27CB-4A87-AD93-D8C352EDB44A}"/>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671" name="Text Box 9" hidden="1">
          <a:extLst>
            <a:ext uri="{FF2B5EF4-FFF2-40B4-BE49-F238E27FC236}">
              <a16:creationId xmlns:a16="http://schemas.microsoft.com/office/drawing/2014/main" id="{68A55171-7769-4558-9353-8B91F1222E94}"/>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672" name="Text Box 9" hidden="1">
          <a:extLst>
            <a:ext uri="{FF2B5EF4-FFF2-40B4-BE49-F238E27FC236}">
              <a16:creationId xmlns:a16="http://schemas.microsoft.com/office/drawing/2014/main" id="{0384E86C-BC41-43A4-9DE4-9419BDAA22FA}"/>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673" name="Text Box 9" hidden="1">
          <a:extLst>
            <a:ext uri="{FF2B5EF4-FFF2-40B4-BE49-F238E27FC236}">
              <a16:creationId xmlns:a16="http://schemas.microsoft.com/office/drawing/2014/main" id="{1A8BD4B0-2359-42F0-8417-542FFB806FC8}"/>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674" name="Text Box 9" hidden="1">
          <a:extLst>
            <a:ext uri="{FF2B5EF4-FFF2-40B4-BE49-F238E27FC236}">
              <a16:creationId xmlns:a16="http://schemas.microsoft.com/office/drawing/2014/main" id="{6AB70BF8-B8B7-4BB3-A16B-AFEA90238F4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675" name="Text Box 9" hidden="1">
          <a:extLst>
            <a:ext uri="{FF2B5EF4-FFF2-40B4-BE49-F238E27FC236}">
              <a16:creationId xmlns:a16="http://schemas.microsoft.com/office/drawing/2014/main" id="{233090D6-8EBA-47B7-94E0-26D598E0470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676" name="Text Box 9" hidden="1">
          <a:extLst>
            <a:ext uri="{FF2B5EF4-FFF2-40B4-BE49-F238E27FC236}">
              <a16:creationId xmlns:a16="http://schemas.microsoft.com/office/drawing/2014/main" id="{88720E72-CE79-452F-ABA3-D4A7826EC83E}"/>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677" name="Text Box 9" hidden="1">
          <a:extLst>
            <a:ext uri="{FF2B5EF4-FFF2-40B4-BE49-F238E27FC236}">
              <a16:creationId xmlns:a16="http://schemas.microsoft.com/office/drawing/2014/main" id="{33E54BA0-85A8-41B0-968B-37BB02311A5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678" name="Text Box 9" hidden="1">
          <a:extLst>
            <a:ext uri="{FF2B5EF4-FFF2-40B4-BE49-F238E27FC236}">
              <a16:creationId xmlns:a16="http://schemas.microsoft.com/office/drawing/2014/main" id="{69CB942C-FE0E-4B7B-BAB2-844734E984B1}"/>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679" name="Text Box 9" hidden="1">
          <a:extLst>
            <a:ext uri="{FF2B5EF4-FFF2-40B4-BE49-F238E27FC236}">
              <a16:creationId xmlns:a16="http://schemas.microsoft.com/office/drawing/2014/main" id="{BD6177CA-3C81-4476-8E5D-751BA699D894}"/>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680" name="Text Box 9" hidden="1">
          <a:extLst>
            <a:ext uri="{FF2B5EF4-FFF2-40B4-BE49-F238E27FC236}">
              <a16:creationId xmlns:a16="http://schemas.microsoft.com/office/drawing/2014/main" id="{E5C252B1-C6DC-4B4F-9A7D-A0B1222C9439}"/>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681" name="Text Box 9" hidden="1">
          <a:extLst>
            <a:ext uri="{FF2B5EF4-FFF2-40B4-BE49-F238E27FC236}">
              <a16:creationId xmlns:a16="http://schemas.microsoft.com/office/drawing/2014/main" id="{F169B5D2-3360-4889-8867-2BE4D55C04AE}"/>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682" name="Text Box 9" hidden="1">
          <a:extLst>
            <a:ext uri="{FF2B5EF4-FFF2-40B4-BE49-F238E27FC236}">
              <a16:creationId xmlns:a16="http://schemas.microsoft.com/office/drawing/2014/main" id="{DEAF8877-1704-4FC7-9BC0-2C881EFFDE9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683" name="Text Box 9" hidden="1">
          <a:extLst>
            <a:ext uri="{FF2B5EF4-FFF2-40B4-BE49-F238E27FC236}">
              <a16:creationId xmlns:a16="http://schemas.microsoft.com/office/drawing/2014/main" id="{C0794399-1CD5-429B-A50B-FEEC060BAB1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684" name="Text Box 9" hidden="1">
          <a:extLst>
            <a:ext uri="{FF2B5EF4-FFF2-40B4-BE49-F238E27FC236}">
              <a16:creationId xmlns:a16="http://schemas.microsoft.com/office/drawing/2014/main" id="{BDCFC6D5-E535-4954-9D40-93765724AE93}"/>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685" name="Text Box 9" hidden="1">
          <a:extLst>
            <a:ext uri="{FF2B5EF4-FFF2-40B4-BE49-F238E27FC236}">
              <a16:creationId xmlns:a16="http://schemas.microsoft.com/office/drawing/2014/main" id="{8E766D03-BB1C-4720-B24F-64D82656875F}"/>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43718" cy="290071"/>
    <xdr:sp macro="" textlink="">
      <xdr:nvSpPr>
        <xdr:cNvPr id="3686" name="Text Box 9" hidden="1">
          <a:extLst>
            <a:ext uri="{FF2B5EF4-FFF2-40B4-BE49-F238E27FC236}">
              <a16:creationId xmlns:a16="http://schemas.microsoft.com/office/drawing/2014/main" id="{B0542DBC-A284-4D9C-9B6F-E30F92D8E018}"/>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3983" cy="271708"/>
    <xdr:sp macro="" textlink="">
      <xdr:nvSpPr>
        <xdr:cNvPr id="3687" name="Text Box 9" hidden="1">
          <a:extLst>
            <a:ext uri="{FF2B5EF4-FFF2-40B4-BE49-F238E27FC236}">
              <a16:creationId xmlns:a16="http://schemas.microsoft.com/office/drawing/2014/main" id="{C4BF35FC-340C-4D62-8A26-4F7B1B46A4C6}"/>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375918"/>
    <xdr:sp macro="" textlink="">
      <xdr:nvSpPr>
        <xdr:cNvPr id="3688" name="Text Box 9" hidden="1">
          <a:extLst>
            <a:ext uri="{FF2B5EF4-FFF2-40B4-BE49-F238E27FC236}">
              <a16:creationId xmlns:a16="http://schemas.microsoft.com/office/drawing/2014/main" id="{A6AC8BBF-7248-43D4-A1BD-9BB3493B3194}"/>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689" name="Text Box 9" hidden="1">
          <a:extLst>
            <a:ext uri="{FF2B5EF4-FFF2-40B4-BE49-F238E27FC236}">
              <a16:creationId xmlns:a16="http://schemas.microsoft.com/office/drawing/2014/main" id="{A0797CBE-7136-411C-9629-8428142DABEF}"/>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690" name="Text Box 9" hidden="1">
          <a:extLst>
            <a:ext uri="{FF2B5EF4-FFF2-40B4-BE49-F238E27FC236}">
              <a16:creationId xmlns:a16="http://schemas.microsoft.com/office/drawing/2014/main" id="{377E011A-1DE5-431D-BF14-1FE6FB96B012}"/>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222619"/>
    <xdr:sp macro="" textlink="">
      <xdr:nvSpPr>
        <xdr:cNvPr id="3691" name="Text Box 9" hidden="1">
          <a:extLst>
            <a:ext uri="{FF2B5EF4-FFF2-40B4-BE49-F238E27FC236}">
              <a16:creationId xmlns:a16="http://schemas.microsoft.com/office/drawing/2014/main" id="{8A1B2805-0721-46B6-93C9-44D732810864}"/>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38"/>
    <xdr:sp macro="" textlink="">
      <xdr:nvSpPr>
        <xdr:cNvPr id="3692" name="Text Box 9" hidden="1">
          <a:extLst>
            <a:ext uri="{FF2B5EF4-FFF2-40B4-BE49-F238E27FC236}">
              <a16:creationId xmlns:a16="http://schemas.microsoft.com/office/drawing/2014/main" id="{58816FD7-7299-4B8C-9D1A-C6D1C33F9701}"/>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38"/>
    <xdr:sp macro="" textlink="">
      <xdr:nvSpPr>
        <xdr:cNvPr id="3693" name="Text Box 9" hidden="1">
          <a:extLst>
            <a:ext uri="{FF2B5EF4-FFF2-40B4-BE49-F238E27FC236}">
              <a16:creationId xmlns:a16="http://schemas.microsoft.com/office/drawing/2014/main" id="{A7448D57-FAEA-4182-8F07-9E0B9B14A283}"/>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91"/>
    <xdr:sp macro="" textlink="">
      <xdr:nvSpPr>
        <xdr:cNvPr id="3694" name="Text Box 9" hidden="1">
          <a:extLst>
            <a:ext uri="{FF2B5EF4-FFF2-40B4-BE49-F238E27FC236}">
              <a16:creationId xmlns:a16="http://schemas.microsoft.com/office/drawing/2014/main" id="{093B70F9-37BB-49FF-BD74-84EF0F654502}"/>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695" name="Text Box 9" hidden="1">
          <a:extLst>
            <a:ext uri="{FF2B5EF4-FFF2-40B4-BE49-F238E27FC236}">
              <a16:creationId xmlns:a16="http://schemas.microsoft.com/office/drawing/2014/main" id="{49A2913E-1C56-441D-9F3B-10C4F40A1203}"/>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696" name="Text Box 9" hidden="1">
          <a:extLst>
            <a:ext uri="{FF2B5EF4-FFF2-40B4-BE49-F238E27FC236}">
              <a16:creationId xmlns:a16="http://schemas.microsoft.com/office/drawing/2014/main" id="{F34AA946-8E3E-435E-BE95-8EFB548AE132}"/>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38"/>
    <xdr:sp macro="" textlink="">
      <xdr:nvSpPr>
        <xdr:cNvPr id="3697" name="Text Box 9" hidden="1">
          <a:extLst>
            <a:ext uri="{FF2B5EF4-FFF2-40B4-BE49-F238E27FC236}">
              <a16:creationId xmlns:a16="http://schemas.microsoft.com/office/drawing/2014/main" id="{73AC9954-FF44-445C-8188-30353634025E}"/>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38"/>
    <xdr:sp macro="" textlink="">
      <xdr:nvSpPr>
        <xdr:cNvPr id="3698" name="Text Box 9" hidden="1">
          <a:extLst>
            <a:ext uri="{FF2B5EF4-FFF2-40B4-BE49-F238E27FC236}">
              <a16:creationId xmlns:a16="http://schemas.microsoft.com/office/drawing/2014/main" id="{B1B7F307-92EB-4F3A-895C-8ADBD2F1554F}"/>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81591"/>
    <xdr:sp macro="" textlink="">
      <xdr:nvSpPr>
        <xdr:cNvPr id="3699" name="Text Box 9" hidden="1">
          <a:extLst>
            <a:ext uri="{FF2B5EF4-FFF2-40B4-BE49-F238E27FC236}">
              <a16:creationId xmlns:a16="http://schemas.microsoft.com/office/drawing/2014/main" id="{6CCA6A09-79F9-4337-B84B-CFBE9A521B6F}"/>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700" name="Text Box 9" hidden="1">
          <a:extLst>
            <a:ext uri="{FF2B5EF4-FFF2-40B4-BE49-F238E27FC236}">
              <a16:creationId xmlns:a16="http://schemas.microsoft.com/office/drawing/2014/main" id="{DA97F9C0-DB77-46C7-9D64-AF4C3DDA62A5}"/>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43718" cy="290071"/>
    <xdr:sp macro="" textlink="">
      <xdr:nvSpPr>
        <xdr:cNvPr id="3701" name="Text Box 9" hidden="1">
          <a:extLst>
            <a:ext uri="{FF2B5EF4-FFF2-40B4-BE49-F238E27FC236}">
              <a16:creationId xmlns:a16="http://schemas.microsoft.com/office/drawing/2014/main" id="{02637621-3725-4CC3-B689-EF0753ED06C7}"/>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222619"/>
    <xdr:sp macro="" textlink="">
      <xdr:nvSpPr>
        <xdr:cNvPr id="3702" name="Text Box 9" hidden="1">
          <a:extLst>
            <a:ext uri="{FF2B5EF4-FFF2-40B4-BE49-F238E27FC236}">
              <a16:creationId xmlns:a16="http://schemas.microsoft.com/office/drawing/2014/main" id="{A9774ADC-F2E6-4189-B3F5-A3D1444D349F}"/>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211579"/>
    <xdr:sp macro="" textlink="">
      <xdr:nvSpPr>
        <xdr:cNvPr id="3703" name="Text Box 9" hidden="1">
          <a:extLst>
            <a:ext uri="{FF2B5EF4-FFF2-40B4-BE49-F238E27FC236}">
              <a16:creationId xmlns:a16="http://schemas.microsoft.com/office/drawing/2014/main" id="{03C84331-6DFF-47B8-9FB1-B5844929746B}"/>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3983" cy="271708"/>
    <xdr:sp macro="" textlink="">
      <xdr:nvSpPr>
        <xdr:cNvPr id="3704" name="Text Box 9" hidden="1">
          <a:extLst>
            <a:ext uri="{FF2B5EF4-FFF2-40B4-BE49-F238E27FC236}">
              <a16:creationId xmlns:a16="http://schemas.microsoft.com/office/drawing/2014/main" id="{252F0D63-CDC6-45D1-AD59-3E51D9D9BA63}"/>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375918"/>
    <xdr:sp macro="" textlink="">
      <xdr:nvSpPr>
        <xdr:cNvPr id="3705" name="Text Box 9" hidden="1">
          <a:extLst>
            <a:ext uri="{FF2B5EF4-FFF2-40B4-BE49-F238E27FC236}">
              <a16:creationId xmlns:a16="http://schemas.microsoft.com/office/drawing/2014/main" id="{5C4DF3A7-863F-42F0-B1BD-30516CD9985E}"/>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706" name="Text Box 9" hidden="1">
          <a:extLst>
            <a:ext uri="{FF2B5EF4-FFF2-40B4-BE49-F238E27FC236}">
              <a16:creationId xmlns:a16="http://schemas.microsoft.com/office/drawing/2014/main" id="{E3E3AE9C-1E60-44F8-81CA-32E09F9E0A54}"/>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707" name="Text Box 9" hidden="1">
          <a:extLst>
            <a:ext uri="{FF2B5EF4-FFF2-40B4-BE49-F238E27FC236}">
              <a16:creationId xmlns:a16="http://schemas.microsoft.com/office/drawing/2014/main" id="{FCDDBDA3-CD4B-4E1D-AA50-2927018A36F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0181"/>
    <xdr:sp macro="" textlink="">
      <xdr:nvSpPr>
        <xdr:cNvPr id="3708" name="Text Box 9" hidden="1">
          <a:extLst>
            <a:ext uri="{FF2B5EF4-FFF2-40B4-BE49-F238E27FC236}">
              <a16:creationId xmlns:a16="http://schemas.microsoft.com/office/drawing/2014/main" id="{5650B5EE-C393-4C2F-800E-7B993C9FB3E6}"/>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709" name="Text Box 9" hidden="1">
          <a:extLst>
            <a:ext uri="{FF2B5EF4-FFF2-40B4-BE49-F238E27FC236}">
              <a16:creationId xmlns:a16="http://schemas.microsoft.com/office/drawing/2014/main" id="{B4BA11EE-B89A-4630-9AB2-EEA6DA7201B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710" name="Text Box 9" hidden="1">
          <a:extLst>
            <a:ext uri="{FF2B5EF4-FFF2-40B4-BE49-F238E27FC236}">
              <a16:creationId xmlns:a16="http://schemas.microsoft.com/office/drawing/2014/main" id="{06D4D364-8066-4925-BF8D-0667D0C93D50}"/>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137"/>
    <xdr:sp macro="" textlink="">
      <xdr:nvSpPr>
        <xdr:cNvPr id="3711" name="Text Box 9" hidden="1">
          <a:extLst>
            <a:ext uri="{FF2B5EF4-FFF2-40B4-BE49-F238E27FC236}">
              <a16:creationId xmlns:a16="http://schemas.microsoft.com/office/drawing/2014/main" id="{0548C89D-4A11-49B7-9A84-1EE07E3A3DD7}"/>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712" name="Text Box 9" hidden="1">
          <a:extLst>
            <a:ext uri="{FF2B5EF4-FFF2-40B4-BE49-F238E27FC236}">
              <a16:creationId xmlns:a16="http://schemas.microsoft.com/office/drawing/2014/main" id="{654B7120-2FE7-4086-BD3A-664862E92802}"/>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713" name="Text Box 9" hidden="1">
          <a:extLst>
            <a:ext uri="{FF2B5EF4-FFF2-40B4-BE49-F238E27FC236}">
              <a16:creationId xmlns:a16="http://schemas.microsoft.com/office/drawing/2014/main" id="{E4D66D1C-3BE4-44F1-9FE0-14AE749C6BB0}"/>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714" name="Text Box 9" hidden="1">
          <a:extLst>
            <a:ext uri="{FF2B5EF4-FFF2-40B4-BE49-F238E27FC236}">
              <a16:creationId xmlns:a16="http://schemas.microsoft.com/office/drawing/2014/main" id="{9D71DE3C-3C5D-4C5F-9833-9DD518F4E71B}"/>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715" name="Text Box 9" hidden="1">
          <a:extLst>
            <a:ext uri="{FF2B5EF4-FFF2-40B4-BE49-F238E27FC236}">
              <a16:creationId xmlns:a16="http://schemas.microsoft.com/office/drawing/2014/main" id="{5DDFC013-5AF8-43CC-BEE3-F30180C3FAB9}"/>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137"/>
    <xdr:sp macro="" textlink="">
      <xdr:nvSpPr>
        <xdr:cNvPr id="3716" name="Text Box 9" hidden="1">
          <a:extLst>
            <a:ext uri="{FF2B5EF4-FFF2-40B4-BE49-F238E27FC236}">
              <a16:creationId xmlns:a16="http://schemas.microsoft.com/office/drawing/2014/main" id="{992AF5AD-BEDF-4F56-88C8-CBDFC7DA2094}"/>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717" name="Text Box 9" hidden="1">
          <a:extLst>
            <a:ext uri="{FF2B5EF4-FFF2-40B4-BE49-F238E27FC236}">
              <a16:creationId xmlns:a16="http://schemas.microsoft.com/office/drawing/2014/main" id="{A736386B-3413-4D63-B85F-72FBD3F52889}"/>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718" name="Text Box 9" hidden="1">
          <a:extLst>
            <a:ext uri="{FF2B5EF4-FFF2-40B4-BE49-F238E27FC236}">
              <a16:creationId xmlns:a16="http://schemas.microsoft.com/office/drawing/2014/main" id="{4EB9194C-D1CB-4199-98C9-F1F6024CC4A0}"/>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0181"/>
    <xdr:sp macro="" textlink="">
      <xdr:nvSpPr>
        <xdr:cNvPr id="3719" name="Text Box 9" hidden="1">
          <a:extLst>
            <a:ext uri="{FF2B5EF4-FFF2-40B4-BE49-F238E27FC236}">
              <a16:creationId xmlns:a16="http://schemas.microsoft.com/office/drawing/2014/main" id="{3A3DBEF0-B255-48CD-BBD1-4A1DB4AB45DB}"/>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1772"/>
    <xdr:sp macro="" textlink="">
      <xdr:nvSpPr>
        <xdr:cNvPr id="3720" name="Text Box 9" hidden="1">
          <a:extLst>
            <a:ext uri="{FF2B5EF4-FFF2-40B4-BE49-F238E27FC236}">
              <a16:creationId xmlns:a16="http://schemas.microsoft.com/office/drawing/2014/main" id="{826285EB-8FF5-428B-8D29-CDE260A7E90D}"/>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721" name="Text Box 9" hidden="1">
          <a:extLst>
            <a:ext uri="{FF2B5EF4-FFF2-40B4-BE49-F238E27FC236}">
              <a16:creationId xmlns:a16="http://schemas.microsoft.com/office/drawing/2014/main" id="{324A2E55-E833-4A0E-92D0-A82491AE9A4D}"/>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722" name="Text Box 9" hidden="1">
          <a:extLst>
            <a:ext uri="{FF2B5EF4-FFF2-40B4-BE49-F238E27FC236}">
              <a16:creationId xmlns:a16="http://schemas.microsoft.com/office/drawing/2014/main" id="{8040E9CC-6957-4E17-95D7-199EAA227681}"/>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723" name="Text Box 9" hidden="1">
          <a:extLst>
            <a:ext uri="{FF2B5EF4-FFF2-40B4-BE49-F238E27FC236}">
              <a16:creationId xmlns:a16="http://schemas.microsoft.com/office/drawing/2014/main" id="{C06A5829-D5D2-47E9-9CFD-323F6421273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724" name="Text Box 9" hidden="1">
          <a:extLst>
            <a:ext uri="{FF2B5EF4-FFF2-40B4-BE49-F238E27FC236}">
              <a16:creationId xmlns:a16="http://schemas.microsoft.com/office/drawing/2014/main" id="{3D74175B-38AF-40D9-9760-C332DBA01D7F}"/>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725" name="Text Box 9" hidden="1">
          <a:extLst>
            <a:ext uri="{FF2B5EF4-FFF2-40B4-BE49-F238E27FC236}">
              <a16:creationId xmlns:a16="http://schemas.microsoft.com/office/drawing/2014/main" id="{DD2596A9-1F34-4D2F-BFBA-3D5E4DB6799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726" name="Text Box 9" hidden="1">
          <a:extLst>
            <a:ext uri="{FF2B5EF4-FFF2-40B4-BE49-F238E27FC236}">
              <a16:creationId xmlns:a16="http://schemas.microsoft.com/office/drawing/2014/main" id="{92D01CD2-871E-42FA-8393-8F9F9FC1462F}"/>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727" name="Text Box 9" hidden="1">
          <a:extLst>
            <a:ext uri="{FF2B5EF4-FFF2-40B4-BE49-F238E27FC236}">
              <a16:creationId xmlns:a16="http://schemas.microsoft.com/office/drawing/2014/main" id="{D5E2FFCF-705A-4BA1-9F01-93CE785DE6D6}"/>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43718" cy="290071"/>
    <xdr:sp macro="" textlink="">
      <xdr:nvSpPr>
        <xdr:cNvPr id="3728" name="Text Box 9" hidden="1">
          <a:extLst>
            <a:ext uri="{FF2B5EF4-FFF2-40B4-BE49-F238E27FC236}">
              <a16:creationId xmlns:a16="http://schemas.microsoft.com/office/drawing/2014/main" id="{34FDADEE-DE58-4731-B61F-6CA05C40CC63}"/>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3983" cy="271708"/>
    <xdr:sp macro="" textlink="">
      <xdr:nvSpPr>
        <xdr:cNvPr id="3729" name="Text Box 9" hidden="1">
          <a:extLst>
            <a:ext uri="{FF2B5EF4-FFF2-40B4-BE49-F238E27FC236}">
              <a16:creationId xmlns:a16="http://schemas.microsoft.com/office/drawing/2014/main" id="{D1F8AE7E-FEF0-4686-97DE-E64058E85A03}"/>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375918"/>
    <xdr:sp macro="" textlink="">
      <xdr:nvSpPr>
        <xdr:cNvPr id="3730" name="Text Box 9" hidden="1">
          <a:extLst>
            <a:ext uri="{FF2B5EF4-FFF2-40B4-BE49-F238E27FC236}">
              <a16:creationId xmlns:a16="http://schemas.microsoft.com/office/drawing/2014/main" id="{29CF0CF2-015C-4890-BFA5-BF8BDF3E1C7C}"/>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731" name="Text Box 9" hidden="1">
          <a:extLst>
            <a:ext uri="{FF2B5EF4-FFF2-40B4-BE49-F238E27FC236}">
              <a16:creationId xmlns:a16="http://schemas.microsoft.com/office/drawing/2014/main" id="{FB2E783D-29DC-4058-8388-0C4CDACDFA70}"/>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732" name="Text Box 9" hidden="1">
          <a:extLst>
            <a:ext uri="{FF2B5EF4-FFF2-40B4-BE49-F238E27FC236}">
              <a16:creationId xmlns:a16="http://schemas.microsoft.com/office/drawing/2014/main" id="{4A7B9F39-0D81-4DCD-8E85-D2BA9A500BE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733" name="Text Box 9" hidden="1">
          <a:extLst>
            <a:ext uri="{FF2B5EF4-FFF2-40B4-BE49-F238E27FC236}">
              <a16:creationId xmlns:a16="http://schemas.microsoft.com/office/drawing/2014/main" id="{69841B3B-35A8-4DF7-B055-FD7718AAB7C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734" name="Text Box 9" hidden="1">
          <a:extLst>
            <a:ext uri="{FF2B5EF4-FFF2-40B4-BE49-F238E27FC236}">
              <a16:creationId xmlns:a16="http://schemas.microsoft.com/office/drawing/2014/main" id="{46D31CB8-AED2-48A2-A149-9CECFC9257A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735" name="Text Box 9" hidden="1">
          <a:extLst>
            <a:ext uri="{FF2B5EF4-FFF2-40B4-BE49-F238E27FC236}">
              <a16:creationId xmlns:a16="http://schemas.microsoft.com/office/drawing/2014/main" id="{1D8F12E5-5B5C-4581-9C3D-1F40B96E579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736" name="Text Box 9" hidden="1">
          <a:extLst>
            <a:ext uri="{FF2B5EF4-FFF2-40B4-BE49-F238E27FC236}">
              <a16:creationId xmlns:a16="http://schemas.microsoft.com/office/drawing/2014/main" id="{DFE28010-88C3-40C0-8329-01FA1C287CD7}"/>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737" name="Text Box 9" hidden="1">
          <a:extLst>
            <a:ext uri="{FF2B5EF4-FFF2-40B4-BE49-F238E27FC236}">
              <a16:creationId xmlns:a16="http://schemas.microsoft.com/office/drawing/2014/main" id="{14827397-9894-47FC-84DF-A23B6E4AAD96}"/>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738" name="Text Box 9" hidden="1">
          <a:extLst>
            <a:ext uri="{FF2B5EF4-FFF2-40B4-BE49-F238E27FC236}">
              <a16:creationId xmlns:a16="http://schemas.microsoft.com/office/drawing/2014/main" id="{22571BBE-1128-488B-AC50-5E350D436E80}"/>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739" name="Text Box 9" hidden="1">
          <a:extLst>
            <a:ext uri="{FF2B5EF4-FFF2-40B4-BE49-F238E27FC236}">
              <a16:creationId xmlns:a16="http://schemas.microsoft.com/office/drawing/2014/main" id="{8070662D-F5B4-4CC0-BE8A-25A1DD25E9F9}"/>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740" name="Text Box 9" hidden="1">
          <a:extLst>
            <a:ext uri="{FF2B5EF4-FFF2-40B4-BE49-F238E27FC236}">
              <a16:creationId xmlns:a16="http://schemas.microsoft.com/office/drawing/2014/main" id="{7736A931-2653-4472-B143-5B0C43F8D2EB}"/>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741" name="Text Box 9" hidden="1">
          <a:extLst>
            <a:ext uri="{FF2B5EF4-FFF2-40B4-BE49-F238E27FC236}">
              <a16:creationId xmlns:a16="http://schemas.microsoft.com/office/drawing/2014/main" id="{80F28BF8-316F-404F-92F5-372463782AD4}"/>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742" name="Text Box 9" hidden="1">
          <a:extLst>
            <a:ext uri="{FF2B5EF4-FFF2-40B4-BE49-F238E27FC236}">
              <a16:creationId xmlns:a16="http://schemas.microsoft.com/office/drawing/2014/main" id="{645E7DDC-0400-45C1-841B-7D73D5E17044}"/>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743" name="Text Box 9" hidden="1">
          <a:extLst>
            <a:ext uri="{FF2B5EF4-FFF2-40B4-BE49-F238E27FC236}">
              <a16:creationId xmlns:a16="http://schemas.microsoft.com/office/drawing/2014/main" id="{330EA173-ABF8-4BF7-843F-AB976BEC7A0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744" name="Text Box 9" hidden="1">
          <a:extLst>
            <a:ext uri="{FF2B5EF4-FFF2-40B4-BE49-F238E27FC236}">
              <a16:creationId xmlns:a16="http://schemas.microsoft.com/office/drawing/2014/main" id="{49B98418-5E67-4EE3-9215-D6AC4776DE65}"/>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745" name="Text Box 9" hidden="1">
          <a:extLst>
            <a:ext uri="{FF2B5EF4-FFF2-40B4-BE49-F238E27FC236}">
              <a16:creationId xmlns:a16="http://schemas.microsoft.com/office/drawing/2014/main" id="{EB06C93D-B96C-42E2-A555-212C4AE58FBA}"/>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746" name="Text Box 9" hidden="1">
          <a:extLst>
            <a:ext uri="{FF2B5EF4-FFF2-40B4-BE49-F238E27FC236}">
              <a16:creationId xmlns:a16="http://schemas.microsoft.com/office/drawing/2014/main" id="{7FFDCC81-CC0B-41CE-82B8-3C5F59B3DC44}"/>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747" name="Text Box 9" hidden="1">
          <a:extLst>
            <a:ext uri="{FF2B5EF4-FFF2-40B4-BE49-F238E27FC236}">
              <a16:creationId xmlns:a16="http://schemas.microsoft.com/office/drawing/2014/main" id="{565E5DCE-58FD-4939-87C7-640D3B4BE4B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748" name="Text Box 9" hidden="1">
          <a:extLst>
            <a:ext uri="{FF2B5EF4-FFF2-40B4-BE49-F238E27FC236}">
              <a16:creationId xmlns:a16="http://schemas.microsoft.com/office/drawing/2014/main" id="{D641DC15-FA29-4970-B3B7-5D42188EE178}"/>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749" name="Text Box 9" hidden="1">
          <a:extLst>
            <a:ext uri="{FF2B5EF4-FFF2-40B4-BE49-F238E27FC236}">
              <a16:creationId xmlns:a16="http://schemas.microsoft.com/office/drawing/2014/main" id="{882337FE-92AC-41DB-9D76-9081C21000B7}"/>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750" name="Text Box 9" hidden="1">
          <a:extLst>
            <a:ext uri="{FF2B5EF4-FFF2-40B4-BE49-F238E27FC236}">
              <a16:creationId xmlns:a16="http://schemas.microsoft.com/office/drawing/2014/main" id="{A3B7E596-6219-4C93-BCE2-18C7A9B23D82}"/>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751" name="Text Box 9" hidden="1">
          <a:extLst>
            <a:ext uri="{FF2B5EF4-FFF2-40B4-BE49-F238E27FC236}">
              <a16:creationId xmlns:a16="http://schemas.microsoft.com/office/drawing/2014/main" id="{BECC9DD2-F011-43E3-AD67-6077E4B532CA}"/>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752" name="Text Box 9" hidden="1">
          <a:extLst>
            <a:ext uri="{FF2B5EF4-FFF2-40B4-BE49-F238E27FC236}">
              <a16:creationId xmlns:a16="http://schemas.microsoft.com/office/drawing/2014/main" id="{F1452A9C-2504-4F34-958A-FE30E30F2491}"/>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753" name="Text Box 9" hidden="1">
          <a:extLst>
            <a:ext uri="{FF2B5EF4-FFF2-40B4-BE49-F238E27FC236}">
              <a16:creationId xmlns:a16="http://schemas.microsoft.com/office/drawing/2014/main" id="{07B62D80-600A-477B-842F-C13D7716B67D}"/>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754" name="Text Box 9" hidden="1">
          <a:extLst>
            <a:ext uri="{FF2B5EF4-FFF2-40B4-BE49-F238E27FC236}">
              <a16:creationId xmlns:a16="http://schemas.microsoft.com/office/drawing/2014/main" id="{06DE049E-A5EF-489B-AF9A-6947993BD33D}"/>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755" name="Text Box 9" hidden="1">
          <a:extLst>
            <a:ext uri="{FF2B5EF4-FFF2-40B4-BE49-F238E27FC236}">
              <a16:creationId xmlns:a16="http://schemas.microsoft.com/office/drawing/2014/main" id="{E9C0238C-B12E-4BE3-BB1C-B478825B04B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756" name="Text Box 9" hidden="1">
          <a:extLst>
            <a:ext uri="{FF2B5EF4-FFF2-40B4-BE49-F238E27FC236}">
              <a16:creationId xmlns:a16="http://schemas.microsoft.com/office/drawing/2014/main" id="{4E8B2F89-62FC-4F2A-89B5-ACB4FF8E50E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0181"/>
    <xdr:sp macro="" textlink="">
      <xdr:nvSpPr>
        <xdr:cNvPr id="3757" name="Text Box 9" hidden="1">
          <a:extLst>
            <a:ext uri="{FF2B5EF4-FFF2-40B4-BE49-F238E27FC236}">
              <a16:creationId xmlns:a16="http://schemas.microsoft.com/office/drawing/2014/main" id="{F47179EA-F606-4337-B030-62D814243A08}"/>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758" name="Text Box 9" hidden="1">
          <a:extLst>
            <a:ext uri="{FF2B5EF4-FFF2-40B4-BE49-F238E27FC236}">
              <a16:creationId xmlns:a16="http://schemas.microsoft.com/office/drawing/2014/main" id="{CE2D1C7C-B8A0-4A72-BA5C-734E92C8887E}"/>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759" name="Text Box 9" hidden="1">
          <a:extLst>
            <a:ext uri="{FF2B5EF4-FFF2-40B4-BE49-F238E27FC236}">
              <a16:creationId xmlns:a16="http://schemas.microsoft.com/office/drawing/2014/main" id="{1D369ABC-465C-42B9-98EF-04ED6DF1ADE6}"/>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137"/>
    <xdr:sp macro="" textlink="">
      <xdr:nvSpPr>
        <xdr:cNvPr id="3760" name="Text Box 9" hidden="1">
          <a:extLst>
            <a:ext uri="{FF2B5EF4-FFF2-40B4-BE49-F238E27FC236}">
              <a16:creationId xmlns:a16="http://schemas.microsoft.com/office/drawing/2014/main" id="{2AF0AEC7-CDEE-4AF2-9737-2EDA825DAD74}"/>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761" name="Text Box 9" hidden="1">
          <a:extLst>
            <a:ext uri="{FF2B5EF4-FFF2-40B4-BE49-F238E27FC236}">
              <a16:creationId xmlns:a16="http://schemas.microsoft.com/office/drawing/2014/main" id="{7AE4C127-4647-4CA7-8C5A-3BF37B9E2E27}"/>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762" name="Text Box 9" hidden="1">
          <a:extLst>
            <a:ext uri="{FF2B5EF4-FFF2-40B4-BE49-F238E27FC236}">
              <a16:creationId xmlns:a16="http://schemas.microsoft.com/office/drawing/2014/main" id="{489C3506-809C-451E-A19F-321282D4390E}"/>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763" name="Text Box 9" hidden="1">
          <a:extLst>
            <a:ext uri="{FF2B5EF4-FFF2-40B4-BE49-F238E27FC236}">
              <a16:creationId xmlns:a16="http://schemas.microsoft.com/office/drawing/2014/main" id="{ACBE1C4B-FB45-4E25-BED9-ADADE65CB2D6}"/>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096"/>
    <xdr:sp macro="" textlink="">
      <xdr:nvSpPr>
        <xdr:cNvPr id="3764" name="Text Box 9" hidden="1">
          <a:extLst>
            <a:ext uri="{FF2B5EF4-FFF2-40B4-BE49-F238E27FC236}">
              <a16:creationId xmlns:a16="http://schemas.microsoft.com/office/drawing/2014/main" id="{5AD9BA74-A87E-460C-87B5-E8B47D62159C}"/>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596755" cy="145137"/>
    <xdr:sp macro="" textlink="">
      <xdr:nvSpPr>
        <xdr:cNvPr id="3765" name="Text Box 9" hidden="1">
          <a:extLst>
            <a:ext uri="{FF2B5EF4-FFF2-40B4-BE49-F238E27FC236}">
              <a16:creationId xmlns:a16="http://schemas.microsoft.com/office/drawing/2014/main" id="{FD46A6D5-A94A-4358-91BE-D932AEDE664B}"/>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766" name="Text Box 9" hidden="1">
          <a:extLst>
            <a:ext uri="{FF2B5EF4-FFF2-40B4-BE49-F238E27FC236}">
              <a16:creationId xmlns:a16="http://schemas.microsoft.com/office/drawing/2014/main" id="{504ED0CF-A1ED-4217-B907-BC9D75DD2DDB}"/>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767" name="Text Box 9" hidden="1">
          <a:extLst>
            <a:ext uri="{FF2B5EF4-FFF2-40B4-BE49-F238E27FC236}">
              <a16:creationId xmlns:a16="http://schemas.microsoft.com/office/drawing/2014/main" id="{BBCE43AE-AB81-40A2-A025-0A064AF56B41}"/>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0181"/>
    <xdr:sp macro="" textlink="">
      <xdr:nvSpPr>
        <xdr:cNvPr id="3768" name="Text Box 9" hidden="1">
          <a:extLst>
            <a:ext uri="{FF2B5EF4-FFF2-40B4-BE49-F238E27FC236}">
              <a16:creationId xmlns:a16="http://schemas.microsoft.com/office/drawing/2014/main" id="{7CE95B21-01F2-41AD-9041-6F6547E18027}"/>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7211" cy="181772"/>
    <xdr:sp macro="" textlink="">
      <xdr:nvSpPr>
        <xdr:cNvPr id="3769" name="Text Box 9" hidden="1">
          <a:extLst>
            <a:ext uri="{FF2B5EF4-FFF2-40B4-BE49-F238E27FC236}">
              <a16:creationId xmlns:a16="http://schemas.microsoft.com/office/drawing/2014/main" id="{8FFBBBC0-09F6-4ADD-A2D9-D973B922D176}"/>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770" name="Text Box 9" hidden="1">
          <a:extLst>
            <a:ext uri="{FF2B5EF4-FFF2-40B4-BE49-F238E27FC236}">
              <a16:creationId xmlns:a16="http://schemas.microsoft.com/office/drawing/2014/main" id="{F0B08733-1251-4B6B-9337-372CAD08294D}"/>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771" name="Text Box 9" hidden="1">
          <a:extLst>
            <a:ext uri="{FF2B5EF4-FFF2-40B4-BE49-F238E27FC236}">
              <a16:creationId xmlns:a16="http://schemas.microsoft.com/office/drawing/2014/main" id="{9A24A290-D1F0-4BC8-817E-C79B7C396431}"/>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772" name="Text Box 9" hidden="1">
          <a:extLst>
            <a:ext uri="{FF2B5EF4-FFF2-40B4-BE49-F238E27FC236}">
              <a16:creationId xmlns:a16="http://schemas.microsoft.com/office/drawing/2014/main" id="{BE74B867-56F0-4552-8928-415467ADAB50}"/>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773" name="Text Box 9" hidden="1">
          <a:extLst>
            <a:ext uri="{FF2B5EF4-FFF2-40B4-BE49-F238E27FC236}">
              <a16:creationId xmlns:a16="http://schemas.microsoft.com/office/drawing/2014/main" id="{8250904E-0D9E-4F54-8DE1-70FA9AD3FE4B}"/>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774" name="Text Box 9" hidden="1">
          <a:extLst>
            <a:ext uri="{FF2B5EF4-FFF2-40B4-BE49-F238E27FC236}">
              <a16:creationId xmlns:a16="http://schemas.microsoft.com/office/drawing/2014/main" id="{0F215D6D-C681-4750-AF86-0A190EABC468}"/>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775" name="Text Box 9" hidden="1">
          <a:extLst>
            <a:ext uri="{FF2B5EF4-FFF2-40B4-BE49-F238E27FC236}">
              <a16:creationId xmlns:a16="http://schemas.microsoft.com/office/drawing/2014/main" id="{F2DC5253-F0F5-491A-99C9-D44C7B181A85}"/>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776" name="Text Box 9" hidden="1">
          <a:extLst>
            <a:ext uri="{FF2B5EF4-FFF2-40B4-BE49-F238E27FC236}">
              <a16:creationId xmlns:a16="http://schemas.microsoft.com/office/drawing/2014/main" id="{A6A7725A-4829-449E-BBDA-A3D4CAF96F3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777" name="Text Box 9" hidden="1">
          <a:extLst>
            <a:ext uri="{FF2B5EF4-FFF2-40B4-BE49-F238E27FC236}">
              <a16:creationId xmlns:a16="http://schemas.microsoft.com/office/drawing/2014/main" id="{4D0B552D-C87E-40A1-AE11-85194E23C330}"/>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778" name="Text Box 9" hidden="1">
          <a:extLst>
            <a:ext uri="{FF2B5EF4-FFF2-40B4-BE49-F238E27FC236}">
              <a16:creationId xmlns:a16="http://schemas.microsoft.com/office/drawing/2014/main" id="{497E7F33-06FB-46D5-B5D4-A277FD9DA404}"/>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779" name="Text Box 9" hidden="1">
          <a:extLst>
            <a:ext uri="{FF2B5EF4-FFF2-40B4-BE49-F238E27FC236}">
              <a16:creationId xmlns:a16="http://schemas.microsoft.com/office/drawing/2014/main" id="{609466DC-BDB0-4A3D-B904-8FEAFBDD049B}"/>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780" name="Text Box 9" hidden="1">
          <a:extLst>
            <a:ext uri="{FF2B5EF4-FFF2-40B4-BE49-F238E27FC236}">
              <a16:creationId xmlns:a16="http://schemas.microsoft.com/office/drawing/2014/main" id="{6D575502-855C-42DB-9C40-0B7165425320}"/>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781" name="Text Box 9" hidden="1">
          <a:extLst>
            <a:ext uri="{FF2B5EF4-FFF2-40B4-BE49-F238E27FC236}">
              <a16:creationId xmlns:a16="http://schemas.microsoft.com/office/drawing/2014/main" id="{C3B166E6-B879-4559-BDD1-07E3ED7EFF8F}"/>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782" name="Text Box 9" hidden="1">
          <a:extLst>
            <a:ext uri="{FF2B5EF4-FFF2-40B4-BE49-F238E27FC236}">
              <a16:creationId xmlns:a16="http://schemas.microsoft.com/office/drawing/2014/main" id="{49D69FB2-FAA9-4F47-A651-626288284FB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783" name="Text Box 9" hidden="1">
          <a:extLst>
            <a:ext uri="{FF2B5EF4-FFF2-40B4-BE49-F238E27FC236}">
              <a16:creationId xmlns:a16="http://schemas.microsoft.com/office/drawing/2014/main" id="{05FA0A12-B8CF-404E-AFC2-43B76DB0A9C2}"/>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784" name="Text Box 9" hidden="1">
          <a:extLst>
            <a:ext uri="{FF2B5EF4-FFF2-40B4-BE49-F238E27FC236}">
              <a16:creationId xmlns:a16="http://schemas.microsoft.com/office/drawing/2014/main" id="{DD878764-D6CB-4FD2-81C3-952E072E8FB0}"/>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785" name="Text Box 9" hidden="1">
          <a:extLst>
            <a:ext uri="{FF2B5EF4-FFF2-40B4-BE49-F238E27FC236}">
              <a16:creationId xmlns:a16="http://schemas.microsoft.com/office/drawing/2014/main" id="{2107A059-D457-4F4A-89D8-C7C6227CABF7}"/>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786" name="Text Box 9" hidden="1">
          <a:extLst>
            <a:ext uri="{FF2B5EF4-FFF2-40B4-BE49-F238E27FC236}">
              <a16:creationId xmlns:a16="http://schemas.microsoft.com/office/drawing/2014/main" id="{8F898BE3-56D1-487C-9EC7-13C4171883A2}"/>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787" name="Text Box 9" hidden="1">
          <a:extLst>
            <a:ext uri="{FF2B5EF4-FFF2-40B4-BE49-F238E27FC236}">
              <a16:creationId xmlns:a16="http://schemas.microsoft.com/office/drawing/2014/main" id="{099CD9FD-A5BA-48E0-8204-F157ECDADD79}"/>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788" name="Text Box 9" hidden="1">
          <a:extLst>
            <a:ext uri="{FF2B5EF4-FFF2-40B4-BE49-F238E27FC236}">
              <a16:creationId xmlns:a16="http://schemas.microsoft.com/office/drawing/2014/main" id="{C30798C7-DB51-46E9-950B-7C170D2EE53E}"/>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789" name="Text Box 9" hidden="1">
          <a:extLst>
            <a:ext uri="{FF2B5EF4-FFF2-40B4-BE49-F238E27FC236}">
              <a16:creationId xmlns:a16="http://schemas.microsoft.com/office/drawing/2014/main" id="{C4220716-ECFB-4CB5-BAC3-36B2F95B4884}"/>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294544"/>
    <xdr:sp macro="" textlink="">
      <xdr:nvSpPr>
        <xdr:cNvPr id="3790" name="Text Box 9" hidden="1">
          <a:extLst>
            <a:ext uri="{FF2B5EF4-FFF2-40B4-BE49-F238E27FC236}">
              <a16:creationId xmlns:a16="http://schemas.microsoft.com/office/drawing/2014/main" id="{5CF9DC8F-52AC-4244-95FB-61782B01A1A9}"/>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96838" cy="404662"/>
    <xdr:sp macro="" textlink="">
      <xdr:nvSpPr>
        <xdr:cNvPr id="3791" name="Text Box 9" hidden="1">
          <a:extLst>
            <a:ext uri="{FF2B5EF4-FFF2-40B4-BE49-F238E27FC236}">
              <a16:creationId xmlns:a16="http://schemas.microsoft.com/office/drawing/2014/main" id="{92A38622-00DF-4908-8C4E-A5079D67E3B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75546" cy="406891"/>
    <xdr:sp macro="" textlink="">
      <xdr:nvSpPr>
        <xdr:cNvPr id="3792" name="Text Box 9" hidden="1">
          <a:extLst>
            <a:ext uri="{FF2B5EF4-FFF2-40B4-BE49-F238E27FC236}">
              <a16:creationId xmlns:a16="http://schemas.microsoft.com/office/drawing/2014/main" id="{3087CE2B-0C60-4CDB-94D4-A64977F065CE}"/>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5272" cy="290071"/>
    <xdr:sp macro="" textlink="">
      <xdr:nvSpPr>
        <xdr:cNvPr id="3793" name="Text Box 9" hidden="1">
          <a:extLst>
            <a:ext uri="{FF2B5EF4-FFF2-40B4-BE49-F238E27FC236}">
              <a16:creationId xmlns:a16="http://schemas.microsoft.com/office/drawing/2014/main" id="{61F81372-A9E6-4973-A236-75B98878C7FC}"/>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285665"/>
    <xdr:sp macro="" textlink="">
      <xdr:nvSpPr>
        <xdr:cNvPr id="3794" name="Text Box 9" hidden="1">
          <a:extLst>
            <a:ext uri="{FF2B5EF4-FFF2-40B4-BE49-F238E27FC236}">
              <a16:creationId xmlns:a16="http://schemas.microsoft.com/office/drawing/2014/main" id="{4100C5AC-11D2-41DA-8B45-BBDE8B0489AE}"/>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138</xdr:row>
      <xdr:rowOff>0</xdr:rowOff>
    </xdr:from>
    <xdr:ext cx="84309" cy="400304"/>
    <xdr:sp macro="" textlink="">
      <xdr:nvSpPr>
        <xdr:cNvPr id="3795" name="Text Box 9" hidden="1">
          <a:extLst>
            <a:ext uri="{FF2B5EF4-FFF2-40B4-BE49-F238E27FC236}">
              <a16:creationId xmlns:a16="http://schemas.microsoft.com/office/drawing/2014/main" id="{92826492-BDAC-4FEA-B82B-28960AC49B2C}"/>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88065" cy="375825"/>
    <xdr:sp macro="" textlink="">
      <xdr:nvSpPr>
        <xdr:cNvPr id="3796" name="Text Box 9" hidden="1">
          <a:extLst>
            <a:ext uri="{FF2B5EF4-FFF2-40B4-BE49-F238E27FC236}">
              <a16:creationId xmlns:a16="http://schemas.microsoft.com/office/drawing/2014/main" id="{46B3BD6D-73A1-44DC-BCCB-1FF0B470743E}"/>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138</xdr:row>
      <xdr:rowOff>0</xdr:rowOff>
    </xdr:from>
    <xdr:ext cx="91191" cy="267754"/>
    <xdr:sp macro="" textlink="">
      <xdr:nvSpPr>
        <xdr:cNvPr id="3797" name="Text Box 9" hidden="1">
          <a:extLst>
            <a:ext uri="{FF2B5EF4-FFF2-40B4-BE49-F238E27FC236}">
              <a16:creationId xmlns:a16="http://schemas.microsoft.com/office/drawing/2014/main" id="{06056CF3-8570-42F7-9E6F-DD6DEEDA478F}"/>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798" name="Text Box 9" hidden="1">
          <a:extLst>
            <a:ext uri="{FF2B5EF4-FFF2-40B4-BE49-F238E27FC236}">
              <a16:creationId xmlns:a16="http://schemas.microsoft.com/office/drawing/2014/main" id="{206914A4-20E4-4DE0-B5AA-742AEE67DC94}"/>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799" name="Text Box 9" hidden="1">
          <a:extLst>
            <a:ext uri="{FF2B5EF4-FFF2-40B4-BE49-F238E27FC236}">
              <a16:creationId xmlns:a16="http://schemas.microsoft.com/office/drawing/2014/main" id="{478041A2-3BBE-46D8-B026-3935BBDD1D0B}"/>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800" name="Text Box 9" hidden="1">
          <a:extLst>
            <a:ext uri="{FF2B5EF4-FFF2-40B4-BE49-F238E27FC236}">
              <a16:creationId xmlns:a16="http://schemas.microsoft.com/office/drawing/2014/main" id="{42B67549-1515-40E8-A802-F4BDE0A5EDD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43718" cy="290071"/>
    <xdr:sp macro="" textlink="">
      <xdr:nvSpPr>
        <xdr:cNvPr id="3801" name="Text Box 9" hidden="1">
          <a:extLst>
            <a:ext uri="{FF2B5EF4-FFF2-40B4-BE49-F238E27FC236}">
              <a16:creationId xmlns:a16="http://schemas.microsoft.com/office/drawing/2014/main" id="{D4764D9D-A552-443E-9DF1-27D55D2D8AA2}"/>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3983" cy="271708"/>
    <xdr:sp macro="" textlink="">
      <xdr:nvSpPr>
        <xdr:cNvPr id="3802" name="Text Box 9" hidden="1">
          <a:extLst>
            <a:ext uri="{FF2B5EF4-FFF2-40B4-BE49-F238E27FC236}">
              <a16:creationId xmlns:a16="http://schemas.microsoft.com/office/drawing/2014/main" id="{74A3EBE6-B947-4961-A4CE-A3C03CFBEE4E}"/>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375918"/>
    <xdr:sp macro="" textlink="">
      <xdr:nvSpPr>
        <xdr:cNvPr id="3803" name="Text Box 9" hidden="1">
          <a:extLst>
            <a:ext uri="{FF2B5EF4-FFF2-40B4-BE49-F238E27FC236}">
              <a16:creationId xmlns:a16="http://schemas.microsoft.com/office/drawing/2014/main" id="{A19B20C3-7D0B-4D5C-B338-FF19022AE125}"/>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804" name="Text Box 9" hidden="1">
          <a:extLst>
            <a:ext uri="{FF2B5EF4-FFF2-40B4-BE49-F238E27FC236}">
              <a16:creationId xmlns:a16="http://schemas.microsoft.com/office/drawing/2014/main" id="{6A1DC93F-0871-4159-9DB5-304E9F815E1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805" name="Text Box 9" hidden="1">
          <a:extLst>
            <a:ext uri="{FF2B5EF4-FFF2-40B4-BE49-F238E27FC236}">
              <a16:creationId xmlns:a16="http://schemas.microsoft.com/office/drawing/2014/main" id="{4386C608-416F-499A-9010-555EDCFBFC4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222619"/>
    <xdr:sp macro="" textlink="">
      <xdr:nvSpPr>
        <xdr:cNvPr id="3806" name="Text Box 9" hidden="1">
          <a:extLst>
            <a:ext uri="{FF2B5EF4-FFF2-40B4-BE49-F238E27FC236}">
              <a16:creationId xmlns:a16="http://schemas.microsoft.com/office/drawing/2014/main" id="{A841F431-191F-4B0D-8606-FE10E725EDD3}"/>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38"/>
    <xdr:sp macro="" textlink="">
      <xdr:nvSpPr>
        <xdr:cNvPr id="3807" name="Text Box 9" hidden="1">
          <a:extLst>
            <a:ext uri="{FF2B5EF4-FFF2-40B4-BE49-F238E27FC236}">
              <a16:creationId xmlns:a16="http://schemas.microsoft.com/office/drawing/2014/main" id="{288503B7-0ECD-4E6E-B393-844DAF3FC993}"/>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38"/>
    <xdr:sp macro="" textlink="">
      <xdr:nvSpPr>
        <xdr:cNvPr id="3808" name="Text Box 9" hidden="1">
          <a:extLst>
            <a:ext uri="{FF2B5EF4-FFF2-40B4-BE49-F238E27FC236}">
              <a16:creationId xmlns:a16="http://schemas.microsoft.com/office/drawing/2014/main" id="{54D4DD98-20BF-4416-9FB0-82D160CC1C9B}"/>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91"/>
    <xdr:sp macro="" textlink="">
      <xdr:nvSpPr>
        <xdr:cNvPr id="3809" name="Text Box 9" hidden="1">
          <a:extLst>
            <a:ext uri="{FF2B5EF4-FFF2-40B4-BE49-F238E27FC236}">
              <a16:creationId xmlns:a16="http://schemas.microsoft.com/office/drawing/2014/main" id="{7263BECF-94A3-4B0D-B9B1-6761E3F64CC3}"/>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810" name="Text Box 9" hidden="1">
          <a:extLst>
            <a:ext uri="{FF2B5EF4-FFF2-40B4-BE49-F238E27FC236}">
              <a16:creationId xmlns:a16="http://schemas.microsoft.com/office/drawing/2014/main" id="{8AD60626-B839-47DD-94B9-A1BB800EE99E}"/>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811" name="Text Box 9" hidden="1">
          <a:extLst>
            <a:ext uri="{FF2B5EF4-FFF2-40B4-BE49-F238E27FC236}">
              <a16:creationId xmlns:a16="http://schemas.microsoft.com/office/drawing/2014/main" id="{F7446126-41F8-4F53-883B-142EA5AD4C11}"/>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38"/>
    <xdr:sp macro="" textlink="">
      <xdr:nvSpPr>
        <xdr:cNvPr id="3812" name="Text Box 9" hidden="1">
          <a:extLst>
            <a:ext uri="{FF2B5EF4-FFF2-40B4-BE49-F238E27FC236}">
              <a16:creationId xmlns:a16="http://schemas.microsoft.com/office/drawing/2014/main" id="{379C6ECD-DE7E-4DE5-B41F-C749D8B57DF7}"/>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38"/>
    <xdr:sp macro="" textlink="">
      <xdr:nvSpPr>
        <xdr:cNvPr id="3813" name="Text Box 9" hidden="1">
          <a:extLst>
            <a:ext uri="{FF2B5EF4-FFF2-40B4-BE49-F238E27FC236}">
              <a16:creationId xmlns:a16="http://schemas.microsoft.com/office/drawing/2014/main" id="{A64D855B-9B2C-4D7C-8A97-66D52988DD27}"/>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91"/>
    <xdr:sp macro="" textlink="">
      <xdr:nvSpPr>
        <xdr:cNvPr id="3814" name="Text Box 9" hidden="1">
          <a:extLst>
            <a:ext uri="{FF2B5EF4-FFF2-40B4-BE49-F238E27FC236}">
              <a16:creationId xmlns:a16="http://schemas.microsoft.com/office/drawing/2014/main" id="{D4BBE1C7-7FCE-4392-A5BE-25F61A0AB4F6}"/>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815" name="Text Box 9" hidden="1">
          <a:extLst>
            <a:ext uri="{FF2B5EF4-FFF2-40B4-BE49-F238E27FC236}">
              <a16:creationId xmlns:a16="http://schemas.microsoft.com/office/drawing/2014/main" id="{E5434671-1804-4BA4-A88F-69BE81872D7D}"/>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43718" cy="290071"/>
    <xdr:sp macro="" textlink="">
      <xdr:nvSpPr>
        <xdr:cNvPr id="3816" name="Text Box 9" hidden="1">
          <a:extLst>
            <a:ext uri="{FF2B5EF4-FFF2-40B4-BE49-F238E27FC236}">
              <a16:creationId xmlns:a16="http://schemas.microsoft.com/office/drawing/2014/main" id="{73D27DCA-9665-43EC-8FE4-7AE1BDE0B87E}"/>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222619"/>
    <xdr:sp macro="" textlink="">
      <xdr:nvSpPr>
        <xdr:cNvPr id="3817" name="Text Box 9" hidden="1">
          <a:extLst>
            <a:ext uri="{FF2B5EF4-FFF2-40B4-BE49-F238E27FC236}">
              <a16:creationId xmlns:a16="http://schemas.microsoft.com/office/drawing/2014/main" id="{104B8B09-4CC4-47C9-9B14-94157DF52349}"/>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211579"/>
    <xdr:sp macro="" textlink="">
      <xdr:nvSpPr>
        <xdr:cNvPr id="3818" name="Text Box 9" hidden="1">
          <a:extLst>
            <a:ext uri="{FF2B5EF4-FFF2-40B4-BE49-F238E27FC236}">
              <a16:creationId xmlns:a16="http://schemas.microsoft.com/office/drawing/2014/main" id="{BB58CCEF-02CD-4D56-9E6F-1B9B03DD03F3}"/>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3983" cy="271708"/>
    <xdr:sp macro="" textlink="">
      <xdr:nvSpPr>
        <xdr:cNvPr id="3819" name="Text Box 9" hidden="1">
          <a:extLst>
            <a:ext uri="{FF2B5EF4-FFF2-40B4-BE49-F238E27FC236}">
              <a16:creationId xmlns:a16="http://schemas.microsoft.com/office/drawing/2014/main" id="{41763C30-A9AD-4C08-B828-2F952072D1D9}"/>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375918"/>
    <xdr:sp macro="" textlink="">
      <xdr:nvSpPr>
        <xdr:cNvPr id="3820" name="Text Box 9" hidden="1">
          <a:extLst>
            <a:ext uri="{FF2B5EF4-FFF2-40B4-BE49-F238E27FC236}">
              <a16:creationId xmlns:a16="http://schemas.microsoft.com/office/drawing/2014/main" id="{4F56978F-3AA9-4BD2-82E0-C07B7F7AB91C}"/>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821" name="Text Box 9" hidden="1">
          <a:extLst>
            <a:ext uri="{FF2B5EF4-FFF2-40B4-BE49-F238E27FC236}">
              <a16:creationId xmlns:a16="http://schemas.microsoft.com/office/drawing/2014/main" id="{385B2CCB-84B2-44E1-8C15-795F4B4B9A6E}"/>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822" name="Text Box 9" hidden="1">
          <a:extLst>
            <a:ext uri="{FF2B5EF4-FFF2-40B4-BE49-F238E27FC236}">
              <a16:creationId xmlns:a16="http://schemas.microsoft.com/office/drawing/2014/main" id="{2F890E4D-2A00-4651-84EF-A0F76091C003}"/>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0181"/>
    <xdr:sp macro="" textlink="">
      <xdr:nvSpPr>
        <xdr:cNvPr id="3823" name="Text Box 9" hidden="1">
          <a:extLst>
            <a:ext uri="{FF2B5EF4-FFF2-40B4-BE49-F238E27FC236}">
              <a16:creationId xmlns:a16="http://schemas.microsoft.com/office/drawing/2014/main" id="{2032F229-55AC-4612-813A-029C68F47A7E}"/>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824" name="Text Box 9" hidden="1">
          <a:extLst>
            <a:ext uri="{FF2B5EF4-FFF2-40B4-BE49-F238E27FC236}">
              <a16:creationId xmlns:a16="http://schemas.microsoft.com/office/drawing/2014/main" id="{46DEBC9A-1219-43BD-9620-517388E247B9}"/>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825" name="Text Box 9" hidden="1">
          <a:extLst>
            <a:ext uri="{FF2B5EF4-FFF2-40B4-BE49-F238E27FC236}">
              <a16:creationId xmlns:a16="http://schemas.microsoft.com/office/drawing/2014/main" id="{5F34E8D8-ABAE-4607-94D1-92B6668235CE}"/>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137"/>
    <xdr:sp macro="" textlink="">
      <xdr:nvSpPr>
        <xdr:cNvPr id="3826" name="Text Box 9" hidden="1">
          <a:extLst>
            <a:ext uri="{FF2B5EF4-FFF2-40B4-BE49-F238E27FC236}">
              <a16:creationId xmlns:a16="http://schemas.microsoft.com/office/drawing/2014/main" id="{CF640527-7B2E-4C6F-9A7A-8E2CE5E2AA9B}"/>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827" name="Text Box 9" hidden="1">
          <a:extLst>
            <a:ext uri="{FF2B5EF4-FFF2-40B4-BE49-F238E27FC236}">
              <a16:creationId xmlns:a16="http://schemas.microsoft.com/office/drawing/2014/main" id="{450975C8-4942-4905-B9C2-24436A616A87}"/>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828" name="Text Box 9" hidden="1">
          <a:extLst>
            <a:ext uri="{FF2B5EF4-FFF2-40B4-BE49-F238E27FC236}">
              <a16:creationId xmlns:a16="http://schemas.microsoft.com/office/drawing/2014/main" id="{35058F9C-8E44-4CCD-88A0-8E0988741938}"/>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829" name="Text Box 9" hidden="1">
          <a:extLst>
            <a:ext uri="{FF2B5EF4-FFF2-40B4-BE49-F238E27FC236}">
              <a16:creationId xmlns:a16="http://schemas.microsoft.com/office/drawing/2014/main" id="{F0BCC6D4-9EE7-4A74-9BF5-31132E8E52A8}"/>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830" name="Text Box 9" hidden="1">
          <a:extLst>
            <a:ext uri="{FF2B5EF4-FFF2-40B4-BE49-F238E27FC236}">
              <a16:creationId xmlns:a16="http://schemas.microsoft.com/office/drawing/2014/main" id="{E58AC670-AD5C-40B7-A984-0F6DB27A2F69}"/>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137"/>
    <xdr:sp macro="" textlink="">
      <xdr:nvSpPr>
        <xdr:cNvPr id="3831" name="Text Box 9" hidden="1">
          <a:extLst>
            <a:ext uri="{FF2B5EF4-FFF2-40B4-BE49-F238E27FC236}">
              <a16:creationId xmlns:a16="http://schemas.microsoft.com/office/drawing/2014/main" id="{1A91A467-1EF5-4359-B0B6-403FD248EE02}"/>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832" name="Text Box 9" hidden="1">
          <a:extLst>
            <a:ext uri="{FF2B5EF4-FFF2-40B4-BE49-F238E27FC236}">
              <a16:creationId xmlns:a16="http://schemas.microsoft.com/office/drawing/2014/main" id="{9848A475-E0CA-461C-B1C6-28404AD12CBD}"/>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833" name="Text Box 9" hidden="1">
          <a:extLst>
            <a:ext uri="{FF2B5EF4-FFF2-40B4-BE49-F238E27FC236}">
              <a16:creationId xmlns:a16="http://schemas.microsoft.com/office/drawing/2014/main" id="{F545B1E0-EBE3-4A4F-93AC-329371DE57DF}"/>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0181"/>
    <xdr:sp macro="" textlink="">
      <xdr:nvSpPr>
        <xdr:cNvPr id="3834" name="Text Box 9" hidden="1">
          <a:extLst>
            <a:ext uri="{FF2B5EF4-FFF2-40B4-BE49-F238E27FC236}">
              <a16:creationId xmlns:a16="http://schemas.microsoft.com/office/drawing/2014/main" id="{66BC508B-9E70-4ADF-AA27-728A19A41D92}"/>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1772"/>
    <xdr:sp macro="" textlink="">
      <xdr:nvSpPr>
        <xdr:cNvPr id="3835" name="Text Box 9" hidden="1">
          <a:extLst>
            <a:ext uri="{FF2B5EF4-FFF2-40B4-BE49-F238E27FC236}">
              <a16:creationId xmlns:a16="http://schemas.microsoft.com/office/drawing/2014/main" id="{CBDD9F9D-C548-496A-B25A-5D81ECC18976}"/>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836" name="Text Box 9" hidden="1">
          <a:extLst>
            <a:ext uri="{FF2B5EF4-FFF2-40B4-BE49-F238E27FC236}">
              <a16:creationId xmlns:a16="http://schemas.microsoft.com/office/drawing/2014/main" id="{9DD2321C-DCBF-41F7-B4E9-FADAC210FCC3}"/>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837" name="Text Box 9" hidden="1">
          <a:extLst>
            <a:ext uri="{FF2B5EF4-FFF2-40B4-BE49-F238E27FC236}">
              <a16:creationId xmlns:a16="http://schemas.microsoft.com/office/drawing/2014/main" id="{23FF41C0-36C1-49E6-BF1C-A388859CD34C}"/>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838" name="Text Box 9" hidden="1">
          <a:extLst>
            <a:ext uri="{FF2B5EF4-FFF2-40B4-BE49-F238E27FC236}">
              <a16:creationId xmlns:a16="http://schemas.microsoft.com/office/drawing/2014/main" id="{4345029A-096E-4724-B05B-2FA2F7B285BA}"/>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839" name="Text Box 9" hidden="1">
          <a:extLst>
            <a:ext uri="{FF2B5EF4-FFF2-40B4-BE49-F238E27FC236}">
              <a16:creationId xmlns:a16="http://schemas.microsoft.com/office/drawing/2014/main" id="{442C060D-FA80-43B5-AE86-C875A64171C8}"/>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840" name="Text Box 9" hidden="1">
          <a:extLst>
            <a:ext uri="{FF2B5EF4-FFF2-40B4-BE49-F238E27FC236}">
              <a16:creationId xmlns:a16="http://schemas.microsoft.com/office/drawing/2014/main" id="{60CFF185-4764-4FDF-8BD2-2EEB516EA2F2}"/>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841" name="Text Box 9" hidden="1">
          <a:extLst>
            <a:ext uri="{FF2B5EF4-FFF2-40B4-BE49-F238E27FC236}">
              <a16:creationId xmlns:a16="http://schemas.microsoft.com/office/drawing/2014/main" id="{9384297C-6C16-4BCF-B632-1E3A7BCE20BF}"/>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842" name="Text Box 9" hidden="1">
          <a:extLst>
            <a:ext uri="{FF2B5EF4-FFF2-40B4-BE49-F238E27FC236}">
              <a16:creationId xmlns:a16="http://schemas.microsoft.com/office/drawing/2014/main" id="{A04E49E9-332D-44E0-A177-E30096B6C234}"/>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43718" cy="290071"/>
    <xdr:sp macro="" textlink="">
      <xdr:nvSpPr>
        <xdr:cNvPr id="3843" name="Text Box 9" hidden="1">
          <a:extLst>
            <a:ext uri="{FF2B5EF4-FFF2-40B4-BE49-F238E27FC236}">
              <a16:creationId xmlns:a16="http://schemas.microsoft.com/office/drawing/2014/main" id="{11D0A34D-5D04-44F9-972C-3E2A8EA0C173}"/>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3983" cy="271708"/>
    <xdr:sp macro="" textlink="">
      <xdr:nvSpPr>
        <xdr:cNvPr id="3844" name="Text Box 9" hidden="1">
          <a:extLst>
            <a:ext uri="{FF2B5EF4-FFF2-40B4-BE49-F238E27FC236}">
              <a16:creationId xmlns:a16="http://schemas.microsoft.com/office/drawing/2014/main" id="{AE3C108A-15C3-4796-BC15-7925677FB4B0}"/>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375918"/>
    <xdr:sp macro="" textlink="">
      <xdr:nvSpPr>
        <xdr:cNvPr id="3845" name="Text Box 9" hidden="1">
          <a:extLst>
            <a:ext uri="{FF2B5EF4-FFF2-40B4-BE49-F238E27FC236}">
              <a16:creationId xmlns:a16="http://schemas.microsoft.com/office/drawing/2014/main" id="{9FE41A06-F02E-4791-B4DE-7AD95D3386B0}"/>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846" name="Text Box 9" hidden="1">
          <a:extLst>
            <a:ext uri="{FF2B5EF4-FFF2-40B4-BE49-F238E27FC236}">
              <a16:creationId xmlns:a16="http://schemas.microsoft.com/office/drawing/2014/main" id="{42B03D4D-E4D2-422F-8E9B-6D5A4AF7607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847" name="Text Box 9" hidden="1">
          <a:extLst>
            <a:ext uri="{FF2B5EF4-FFF2-40B4-BE49-F238E27FC236}">
              <a16:creationId xmlns:a16="http://schemas.microsoft.com/office/drawing/2014/main" id="{06DDC51A-FB2C-495E-BB24-61DA8A7EA0A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848" name="Text Box 9" hidden="1">
          <a:extLst>
            <a:ext uri="{FF2B5EF4-FFF2-40B4-BE49-F238E27FC236}">
              <a16:creationId xmlns:a16="http://schemas.microsoft.com/office/drawing/2014/main" id="{1D00F64D-6E9F-46FC-B1ED-B24F0B01D6EC}"/>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849" name="Text Box 9" hidden="1">
          <a:extLst>
            <a:ext uri="{FF2B5EF4-FFF2-40B4-BE49-F238E27FC236}">
              <a16:creationId xmlns:a16="http://schemas.microsoft.com/office/drawing/2014/main" id="{0ACFBD2C-DB62-4091-B54C-FB1731F4BDC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850" name="Text Box 9" hidden="1">
          <a:extLst>
            <a:ext uri="{FF2B5EF4-FFF2-40B4-BE49-F238E27FC236}">
              <a16:creationId xmlns:a16="http://schemas.microsoft.com/office/drawing/2014/main" id="{B8EB952C-FC3D-40EE-807E-23ED0C9A159F}"/>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851" name="Text Box 9" hidden="1">
          <a:extLst>
            <a:ext uri="{FF2B5EF4-FFF2-40B4-BE49-F238E27FC236}">
              <a16:creationId xmlns:a16="http://schemas.microsoft.com/office/drawing/2014/main" id="{3E0A9BA5-633D-47F7-BAF6-000F30101D17}"/>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852" name="Text Box 9" hidden="1">
          <a:extLst>
            <a:ext uri="{FF2B5EF4-FFF2-40B4-BE49-F238E27FC236}">
              <a16:creationId xmlns:a16="http://schemas.microsoft.com/office/drawing/2014/main" id="{51C0FB86-F12B-4314-A201-082255C6BE5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853" name="Text Box 9" hidden="1">
          <a:extLst>
            <a:ext uri="{FF2B5EF4-FFF2-40B4-BE49-F238E27FC236}">
              <a16:creationId xmlns:a16="http://schemas.microsoft.com/office/drawing/2014/main" id="{32FDD332-CA4F-456C-A11B-D833EC42EBC1}"/>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854" name="Text Box 9" hidden="1">
          <a:extLst>
            <a:ext uri="{FF2B5EF4-FFF2-40B4-BE49-F238E27FC236}">
              <a16:creationId xmlns:a16="http://schemas.microsoft.com/office/drawing/2014/main" id="{99D75B7A-87E9-4777-873F-93B21BFF7ABF}"/>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855" name="Text Box 9" hidden="1">
          <a:extLst>
            <a:ext uri="{FF2B5EF4-FFF2-40B4-BE49-F238E27FC236}">
              <a16:creationId xmlns:a16="http://schemas.microsoft.com/office/drawing/2014/main" id="{9BEC4078-7FBC-4985-83E9-DEAA1FA6449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856" name="Text Box 9" hidden="1">
          <a:extLst>
            <a:ext uri="{FF2B5EF4-FFF2-40B4-BE49-F238E27FC236}">
              <a16:creationId xmlns:a16="http://schemas.microsoft.com/office/drawing/2014/main" id="{074A3E9A-C6DC-49C8-99F2-5BB6D2F1A94B}"/>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857" name="Text Box 9" hidden="1">
          <a:extLst>
            <a:ext uri="{FF2B5EF4-FFF2-40B4-BE49-F238E27FC236}">
              <a16:creationId xmlns:a16="http://schemas.microsoft.com/office/drawing/2014/main" id="{0E312A4C-46DE-4D7E-A920-35FC6039C8F0}"/>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858" name="Text Box 9" hidden="1">
          <a:extLst>
            <a:ext uri="{FF2B5EF4-FFF2-40B4-BE49-F238E27FC236}">
              <a16:creationId xmlns:a16="http://schemas.microsoft.com/office/drawing/2014/main" id="{7DD38313-96AF-4D3E-A1C7-FA77E14B91D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859" name="Text Box 9" hidden="1">
          <a:extLst>
            <a:ext uri="{FF2B5EF4-FFF2-40B4-BE49-F238E27FC236}">
              <a16:creationId xmlns:a16="http://schemas.microsoft.com/office/drawing/2014/main" id="{8C5DD097-CA14-45C6-913D-F1A12291BBD4}"/>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860" name="Text Box 9" hidden="1">
          <a:extLst>
            <a:ext uri="{FF2B5EF4-FFF2-40B4-BE49-F238E27FC236}">
              <a16:creationId xmlns:a16="http://schemas.microsoft.com/office/drawing/2014/main" id="{036C5E52-6577-4B50-A3E7-4602D9A72C11}"/>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861" name="Text Box 9" hidden="1">
          <a:extLst>
            <a:ext uri="{FF2B5EF4-FFF2-40B4-BE49-F238E27FC236}">
              <a16:creationId xmlns:a16="http://schemas.microsoft.com/office/drawing/2014/main" id="{0EF8DB2F-2394-4441-A495-6AC8181832D0}"/>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862" name="Text Box 9" hidden="1">
          <a:extLst>
            <a:ext uri="{FF2B5EF4-FFF2-40B4-BE49-F238E27FC236}">
              <a16:creationId xmlns:a16="http://schemas.microsoft.com/office/drawing/2014/main" id="{1AE05330-C5AC-4DAE-8776-72FB0EA1E886}"/>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863" name="Text Box 9" hidden="1">
          <a:extLst>
            <a:ext uri="{FF2B5EF4-FFF2-40B4-BE49-F238E27FC236}">
              <a16:creationId xmlns:a16="http://schemas.microsoft.com/office/drawing/2014/main" id="{010FFC51-0A90-4687-8B1E-8B32CCF3E70D}"/>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864" name="Text Box 9" hidden="1">
          <a:extLst>
            <a:ext uri="{FF2B5EF4-FFF2-40B4-BE49-F238E27FC236}">
              <a16:creationId xmlns:a16="http://schemas.microsoft.com/office/drawing/2014/main" id="{9A0168E0-616D-4CFB-AC1E-6908795D37A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865" name="Text Box 9" hidden="1">
          <a:extLst>
            <a:ext uri="{FF2B5EF4-FFF2-40B4-BE49-F238E27FC236}">
              <a16:creationId xmlns:a16="http://schemas.microsoft.com/office/drawing/2014/main" id="{1D9D228C-7A16-4C3B-8412-CF50BD8C8A6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866" name="Text Box 9" hidden="1">
          <a:extLst>
            <a:ext uri="{FF2B5EF4-FFF2-40B4-BE49-F238E27FC236}">
              <a16:creationId xmlns:a16="http://schemas.microsoft.com/office/drawing/2014/main" id="{C656F173-73F9-4F30-8A6F-069DAFE97F13}"/>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867" name="Text Box 9" hidden="1">
          <a:extLst>
            <a:ext uri="{FF2B5EF4-FFF2-40B4-BE49-F238E27FC236}">
              <a16:creationId xmlns:a16="http://schemas.microsoft.com/office/drawing/2014/main" id="{DB333CFB-1197-4906-BE2F-8E14561B451C}"/>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868" name="Text Box 9" hidden="1">
          <a:extLst>
            <a:ext uri="{FF2B5EF4-FFF2-40B4-BE49-F238E27FC236}">
              <a16:creationId xmlns:a16="http://schemas.microsoft.com/office/drawing/2014/main" id="{3B148FC3-3CA5-4EA7-A95E-BAE03D63C5FB}"/>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869" name="Text Box 9" hidden="1">
          <a:extLst>
            <a:ext uri="{FF2B5EF4-FFF2-40B4-BE49-F238E27FC236}">
              <a16:creationId xmlns:a16="http://schemas.microsoft.com/office/drawing/2014/main" id="{4DD460FB-08E4-4C7A-AC33-C588AACBC8DE}"/>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870" name="Text Box 9" hidden="1">
          <a:extLst>
            <a:ext uri="{FF2B5EF4-FFF2-40B4-BE49-F238E27FC236}">
              <a16:creationId xmlns:a16="http://schemas.microsoft.com/office/drawing/2014/main" id="{B4E8B549-9C55-4A28-A171-081855464A1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871" name="Text Box 9" hidden="1">
          <a:extLst>
            <a:ext uri="{FF2B5EF4-FFF2-40B4-BE49-F238E27FC236}">
              <a16:creationId xmlns:a16="http://schemas.microsoft.com/office/drawing/2014/main" id="{03B20D1E-0E26-47C8-B5E4-06C7EC02C7F1}"/>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0181"/>
    <xdr:sp macro="" textlink="">
      <xdr:nvSpPr>
        <xdr:cNvPr id="3872" name="Text Box 9" hidden="1">
          <a:extLst>
            <a:ext uri="{FF2B5EF4-FFF2-40B4-BE49-F238E27FC236}">
              <a16:creationId xmlns:a16="http://schemas.microsoft.com/office/drawing/2014/main" id="{3A05D223-4503-4B8C-860B-942BB922E003}"/>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873" name="Text Box 9" hidden="1">
          <a:extLst>
            <a:ext uri="{FF2B5EF4-FFF2-40B4-BE49-F238E27FC236}">
              <a16:creationId xmlns:a16="http://schemas.microsoft.com/office/drawing/2014/main" id="{43847FF7-97F8-4F60-84AA-FE020551E8E8}"/>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874" name="Text Box 9" hidden="1">
          <a:extLst>
            <a:ext uri="{FF2B5EF4-FFF2-40B4-BE49-F238E27FC236}">
              <a16:creationId xmlns:a16="http://schemas.microsoft.com/office/drawing/2014/main" id="{CD35A99D-0A65-434B-A6A1-A303E7F716FD}"/>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137"/>
    <xdr:sp macro="" textlink="">
      <xdr:nvSpPr>
        <xdr:cNvPr id="3875" name="Text Box 9" hidden="1">
          <a:extLst>
            <a:ext uri="{FF2B5EF4-FFF2-40B4-BE49-F238E27FC236}">
              <a16:creationId xmlns:a16="http://schemas.microsoft.com/office/drawing/2014/main" id="{B9DB12B6-511B-4BAB-951E-17C058D93D7A}"/>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876" name="Text Box 9" hidden="1">
          <a:extLst>
            <a:ext uri="{FF2B5EF4-FFF2-40B4-BE49-F238E27FC236}">
              <a16:creationId xmlns:a16="http://schemas.microsoft.com/office/drawing/2014/main" id="{F56797F9-70CA-4554-A39F-C28A7712B4CC}"/>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877" name="Text Box 9" hidden="1">
          <a:extLst>
            <a:ext uri="{FF2B5EF4-FFF2-40B4-BE49-F238E27FC236}">
              <a16:creationId xmlns:a16="http://schemas.microsoft.com/office/drawing/2014/main" id="{A51A9956-E1A0-4ED9-B06D-ED6BBD9A9097}"/>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878" name="Text Box 9" hidden="1">
          <a:extLst>
            <a:ext uri="{FF2B5EF4-FFF2-40B4-BE49-F238E27FC236}">
              <a16:creationId xmlns:a16="http://schemas.microsoft.com/office/drawing/2014/main" id="{F0C7CEC6-D31C-4CA1-9AE4-3C83C73660B2}"/>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879" name="Text Box 9" hidden="1">
          <a:extLst>
            <a:ext uri="{FF2B5EF4-FFF2-40B4-BE49-F238E27FC236}">
              <a16:creationId xmlns:a16="http://schemas.microsoft.com/office/drawing/2014/main" id="{B5B41C76-6861-40C7-BA55-2B57D95D056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137"/>
    <xdr:sp macro="" textlink="">
      <xdr:nvSpPr>
        <xdr:cNvPr id="3880" name="Text Box 9" hidden="1">
          <a:extLst>
            <a:ext uri="{FF2B5EF4-FFF2-40B4-BE49-F238E27FC236}">
              <a16:creationId xmlns:a16="http://schemas.microsoft.com/office/drawing/2014/main" id="{5F93D1A9-3418-4311-9ABF-9838C0624C2D}"/>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881" name="Text Box 9" hidden="1">
          <a:extLst>
            <a:ext uri="{FF2B5EF4-FFF2-40B4-BE49-F238E27FC236}">
              <a16:creationId xmlns:a16="http://schemas.microsoft.com/office/drawing/2014/main" id="{C60EFD8F-524C-4E6A-8BD8-0E64B567E496}"/>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882" name="Text Box 9" hidden="1">
          <a:extLst>
            <a:ext uri="{FF2B5EF4-FFF2-40B4-BE49-F238E27FC236}">
              <a16:creationId xmlns:a16="http://schemas.microsoft.com/office/drawing/2014/main" id="{97AA33A6-5786-44AC-897E-98F77629082F}"/>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0181"/>
    <xdr:sp macro="" textlink="">
      <xdr:nvSpPr>
        <xdr:cNvPr id="3883" name="Text Box 9" hidden="1">
          <a:extLst>
            <a:ext uri="{FF2B5EF4-FFF2-40B4-BE49-F238E27FC236}">
              <a16:creationId xmlns:a16="http://schemas.microsoft.com/office/drawing/2014/main" id="{C5726C27-72BA-473D-9DA5-C968D892555D}"/>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1772"/>
    <xdr:sp macro="" textlink="">
      <xdr:nvSpPr>
        <xdr:cNvPr id="3884" name="Text Box 9" hidden="1">
          <a:extLst>
            <a:ext uri="{FF2B5EF4-FFF2-40B4-BE49-F238E27FC236}">
              <a16:creationId xmlns:a16="http://schemas.microsoft.com/office/drawing/2014/main" id="{A844D9D2-9253-491E-AE0B-AB8833CBA10F}"/>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885" name="Text Box 9" hidden="1">
          <a:extLst>
            <a:ext uri="{FF2B5EF4-FFF2-40B4-BE49-F238E27FC236}">
              <a16:creationId xmlns:a16="http://schemas.microsoft.com/office/drawing/2014/main" id="{6AEB0C7F-F8D7-447C-BAA7-671BF05D6C5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886" name="Text Box 9" hidden="1">
          <a:extLst>
            <a:ext uri="{FF2B5EF4-FFF2-40B4-BE49-F238E27FC236}">
              <a16:creationId xmlns:a16="http://schemas.microsoft.com/office/drawing/2014/main" id="{2509FD51-B212-422F-8655-56B544218454}"/>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887" name="Text Box 9" hidden="1">
          <a:extLst>
            <a:ext uri="{FF2B5EF4-FFF2-40B4-BE49-F238E27FC236}">
              <a16:creationId xmlns:a16="http://schemas.microsoft.com/office/drawing/2014/main" id="{FA29F58F-8B57-4F3A-8002-7B0516D8C67C}"/>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888" name="Text Box 9" hidden="1">
          <a:extLst>
            <a:ext uri="{FF2B5EF4-FFF2-40B4-BE49-F238E27FC236}">
              <a16:creationId xmlns:a16="http://schemas.microsoft.com/office/drawing/2014/main" id="{6DDD6B23-36F4-4C89-84D1-67CED333AFB3}"/>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889" name="Text Box 9" hidden="1">
          <a:extLst>
            <a:ext uri="{FF2B5EF4-FFF2-40B4-BE49-F238E27FC236}">
              <a16:creationId xmlns:a16="http://schemas.microsoft.com/office/drawing/2014/main" id="{D750B24E-33C5-44E3-AF03-915DD08B832C}"/>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890" name="Text Box 9" hidden="1">
          <a:extLst>
            <a:ext uri="{FF2B5EF4-FFF2-40B4-BE49-F238E27FC236}">
              <a16:creationId xmlns:a16="http://schemas.microsoft.com/office/drawing/2014/main" id="{2AAA4CAC-963C-40B8-8B32-7B7FA45D0EF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891" name="Text Box 9" hidden="1">
          <a:extLst>
            <a:ext uri="{FF2B5EF4-FFF2-40B4-BE49-F238E27FC236}">
              <a16:creationId xmlns:a16="http://schemas.microsoft.com/office/drawing/2014/main" id="{5509773F-3D71-4C73-ACC1-D1F8BD13AE14}"/>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892" name="Text Box 9" hidden="1">
          <a:extLst>
            <a:ext uri="{FF2B5EF4-FFF2-40B4-BE49-F238E27FC236}">
              <a16:creationId xmlns:a16="http://schemas.microsoft.com/office/drawing/2014/main" id="{8850433C-708E-4B21-8B17-B5C7A00BDEA3}"/>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893" name="Text Box 9" hidden="1">
          <a:extLst>
            <a:ext uri="{FF2B5EF4-FFF2-40B4-BE49-F238E27FC236}">
              <a16:creationId xmlns:a16="http://schemas.microsoft.com/office/drawing/2014/main" id="{AE618ACB-FC7D-41B7-BED1-48EA1E46F9C2}"/>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894" name="Text Box 9" hidden="1">
          <a:extLst>
            <a:ext uri="{FF2B5EF4-FFF2-40B4-BE49-F238E27FC236}">
              <a16:creationId xmlns:a16="http://schemas.microsoft.com/office/drawing/2014/main" id="{9FA6E73C-3932-4139-8D8E-248551BEB291}"/>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895" name="Text Box 9" hidden="1">
          <a:extLst>
            <a:ext uri="{FF2B5EF4-FFF2-40B4-BE49-F238E27FC236}">
              <a16:creationId xmlns:a16="http://schemas.microsoft.com/office/drawing/2014/main" id="{5E34D2DC-D8D8-4F62-8AEB-9D97AFD513C4}"/>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896" name="Text Box 9" hidden="1">
          <a:extLst>
            <a:ext uri="{FF2B5EF4-FFF2-40B4-BE49-F238E27FC236}">
              <a16:creationId xmlns:a16="http://schemas.microsoft.com/office/drawing/2014/main" id="{1FD70BA2-880C-4A2F-BBC6-157970082034}"/>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897" name="Text Box 9" hidden="1">
          <a:extLst>
            <a:ext uri="{FF2B5EF4-FFF2-40B4-BE49-F238E27FC236}">
              <a16:creationId xmlns:a16="http://schemas.microsoft.com/office/drawing/2014/main" id="{38DD5EB0-8998-492A-A1FB-D516B5FADE0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898" name="Text Box 9" hidden="1">
          <a:extLst>
            <a:ext uri="{FF2B5EF4-FFF2-40B4-BE49-F238E27FC236}">
              <a16:creationId xmlns:a16="http://schemas.microsoft.com/office/drawing/2014/main" id="{CC642BDD-12BF-4326-B6BC-10A05DE78C24}"/>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899" name="Text Box 9" hidden="1">
          <a:extLst>
            <a:ext uri="{FF2B5EF4-FFF2-40B4-BE49-F238E27FC236}">
              <a16:creationId xmlns:a16="http://schemas.microsoft.com/office/drawing/2014/main" id="{F9771D70-A1B6-434E-9D45-14D9FB9E0C03}"/>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900" name="Text Box 9" hidden="1">
          <a:extLst>
            <a:ext uri="{FF2B5EF4-FFF2-40B4-BE49-F238E27FC236}">
              <a16:creationId xmlns:a16="http://schemas.microsoft.com/office/drawing/2014/main" id="{76283CF5-D820-42FF-ACF3-CAB01A4BB9BE}"/>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901" name="Text Box 9" hidden="1">
          <a:extLst>
            <a:ext uri="{FF2B5EF4-FFF2-40B4-BE49-F238E27FC236}">
              <a16:creationId xmlns:a16="http://schemas.microsoft.com/office/drawing/2014/main" id="{B97D3A93-BCD1-4DC0-89CB-59EE5D5D7D68}"/>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902" name="Text Box 9" hidden="1">
          <a:extLst>
            <a:ext uri="{FF2B5EF4-FFF2-40B4-BE49-F238E27FC236}">
              <a16:creationId xmlns:a16="http://schemas.microsoft.com/office/drawing/2014/main" id="{26E6D886-01CE-424E-BDAF-D45DE2DB8600}"/>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903" name="Text Box 9" hidden="1">
          <a:extLst>
            <a:ext uri="{FF2B5EF4-FFF2-40B4-BE49-F238E27FC236}">
              <a16:creationId xmlns:a16="http://schemas.microsoft.com/office/drawing/2014/main" id="{FB0DE388-D020-447D-A365-6CA44A98E72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904" name="Text Box 9" hidden="1">
          <a:extLst>
            <a:ext uri="{FF2B5EF4-FFF2-40B4-BE49-F238E27FC236}">
              <a16:creationId xmlns:a16="http://schemas.microsoft.com/office/drawing/2014/main" id="{2B41898F-8FAA-44FD-B96A-6AA870743A8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905" name="Text Box 9" hidden="1">
          <a:extLst>
            <a:ext uri="{FF2B5EF4-FFF2-40B4-BE49-F238E27FC236}">
              <a16:creationId xmlns:a16="http://schemas.microsoft.com/office/drawing/2014/main" id="{B8621D26-2FFC-4864-9329-3B8DB5214202}"/>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906" name="Text Box 9" hidden="1">
          <a:extLst>
            <a:ext uri="{FF2B5EF4-FFF2-40B4-BE49-F238E27FC236}">
              <a16:creationId xmlns:a16="http://schemas.microsoft.com/office/drawing/2014/main" id="{44DAF04A-D8E7-4133-91EA-1415717432E7}"/>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907" name="Text Box 9" hidden="1">
          <a:extLst>
            <a:ext uri="{FF2B5EF4-FFF2-40B4-BE49-F238E27FC236}">
              <a16:creationId xmlns:a16="http://schemas.microsoft.com/office/drawing/2014/main" id="{764F573F-DE0E-4646-BBEE-39A5CD5940A9}"/>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908" name="Text Box 9" hidden="1">
          <a:extLst>
            <a:ext uri="{FF2B5EF4-FFF2-40B4-BE49-F238E27FC236}">
              <a16:creationId xmlns:a16="http://schemas.microsoft.com/office/drawing/2014/main" id="{B445D3D0-19A7-46BE-8231-3BF87693E335}"/>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909" name="Text Box 9" hidden="1">
          <a:extLst>
            <a:ext uri="{FF2B5EF4-FFF2-40B4-BE49-F238E27FC236}">
              <a16:creationId xmlns:a16="http://schemas.microsoft.com/office/drawing/2014/main" id="{BCFD2CFE-219B-40C8-B9BE-75106DA34387}"/>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910" name="Text Box 9" hidden="1">
          <a:extLst>
            <a:ext uri="{FF2B5EF4-FFF2-40B4-BE49-F238E27FC236}">
              <a16:creationId xmlns:a16="http://schemas.microsoft.com/office/drawing/2014/main" id="{383207CC-F537-4CFB-B313-CC056BF11BE4}"/>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911" name="Text Box 9" hidden="1">
          <a:extLst>
            <a:ext uri="{FF2B5EF4-FFF2-40B4-BE49-F238E27FC236}">
              <a16:creationId xmlns:a16="http://schemas.microsoft.com/office/drawing/2014/main" id="{FF2FE3EC-5AEA-4D78-933F-1EEEF4E4D57E}"/>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912" name="Text Box 9" hidden="1">
          <a:extLst>
            <a:ext uri="{FF2B5EF4-FFF2-40B4-BE49-F238E27FC236}">
              <a16:creationId xmlns:a16="http://schemas.microsoft.com/office/drawing/2014/main" id="{B8CA03EA-F8BE-4F63-9814-FBA39767541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913" name="Text Box 9" hidden="1">
          <a:extLst>
            <a:ext uri="{FF2B5EF4-FFF2-40B4-BE49-F238E27FC236}">
              <a16:creationId xmlns:a16="http://schemas.microsoft.com/office/drawing/2014/main" id="{859C460F-0D10-4203-B69C-6EB13E80CD0C}"/>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914" name="Text Box 9" hidden="1">
          <a:extLst>
            <a:ext uri="{FF2B5EF4-FFF2-40B4-BE49-F238E27FC236}">
              <a16:creationId xmlns:a16="http://schemas.microsoft.com/office/drawing/2014/main" id="{25413601-3355-489E-85A4-ECA0E272BADB}"/>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915" name="Text Box 9" hidden="1">
          <a:extLst>
            <a:ext uri="{FF2B5EF4-FFF2-40B4-BE49-F238E27FC236}">
              <a16:creationId xmlns:a16="http://schemas.microsoft.com/office/drawing/2014/main" id="{1FEEB55A-CE2A-40B3-B124-A8F07B3B7866}"/>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43718" cy="290071"/>
    <xdr:sp macro="" textlink="">
      <xdr:nvSpPr>
        <xdr:cNvPr id="3916" name="Text Box 9" hidden="1">
          <a:extLst>
            <a:ext uri="{FF2B5EF4-FFF2-40B4-BE49-F238E27FC236}">
              <a16:creationId xmlns:a16="http://schemas.microsoft.com/office/drawing/2014/main" id="{C96631E8-F317-4506-B269-108F9758D888}"/>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3983" cy="271708"/>
    <xdr:sp macro="" textlink="">
      <xdr:nvSpPr>
        <xdr:cNvPr id="3917" name="Text Box 9" hidden="1">
          <a:extLst>
            <a:ext uri="{FF2B5EF4-FFF2-40B4-BE49-F238E27FC236}">
              <a16:creationId xmlns:a16="http://schemas.microsoft.com/office/drawing/2014/main" id="{3C498925-CC7D-481E-A5E0-6C16A8D41F8A}"/>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375918"/>
    <xdr:sp macro="" textlink="">
      <xdr:nvSpPr>
        <xdr:cNvPr id="3918" name="Text Box 9" hidden="1">
          <a:extLst>
            <a:ext uri="{FF2B5EF4-FFF2-40B4-BE49-F238E27FC236}">
              <a16:creationId xmlns:a16="http://schemas.microsoft.com/office/drawing/2014/main" id="{1F4B12FB-8B87-4FE9-AF5A-554BBB9A860A}"/>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919" name="Text Box 9" hidden="1">
          <a:extLst>
            <a:ext uri="{FF2B5EF4-FFF2-40B4-BE49-F238E27FC236}">
              <a16:creationId xmlns:a16="http://schemas.microsoft.com/office/drawing/2014/main" id="{5BE47015-8C67-4914-8ADF-C1A33E91B9EC}"/>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920" name="Text Box 9" hidden="1">
          <a:extLst>
            <a:ext uri="{FF2B5EF4-FFF2-40B4-BE49-F238E27FC236}">
              <a16:creationId xmlns:a16="http://schemas.microsoft.com/office/drawing/2014/main" id="{C1B16E4F-F56A-4E52-8BDD-E542C4E84B1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222619"/>
    <xdr:sp macro="" textlink="">
      <xdr:nvSpPr>
        <xdr:cNvPr id="3921" name="Text Box 9" hidden="1">
          <a:extLst>
            <a:ext uri="{FF2B5EF4-FFF2-40B4-BE49-F238E27FC236}">
              <a16:creationId xmlns:a16="http://schemas.microsoft.com/office/drawing/2014/main" id="{60055F1D-D923-4C58-92A1-FB9A9DE1DEE8}"/>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38"/>
    <xdr:sp macro="" textlink="">
      <xdr:nvSpPr>
        <xdr:cNvPr id="3922" name="Text Box 9" hidden="1">
          <a:extLst>
            <a:ext uri="{FF2B5EF4-FFF2-40B4-BE49-F238E27FC236}">
              <a16:creationId xmlns:a16="http://schemas.microsoft.com/office/drawing/2014/main" id="{079C793E-0F98-4F70-A5DD-D0624AE08F04}"/>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38"/>
    <xdr:sp macro="" textlink="">
      <xdr:nvSpPr>
        <xdr:cNvPr id="3923" name="Text Box 9" hidden="1">
          <a:extLst>
            <a:ext uri="{FF2B5EF4-FFF2-40B4-BE49-F238E27FC236}">
              <a16:creationId xmlns:a16="http://schemas.microsoft.com/office/drawing/2014/main" id="{FAEC2914-A10D-4AAD-975B-36473878DAF7}"/>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91"/>
    <xdr:sp macro="" textlink="">
      <xdr:nvSpPr>
        <xdr:cNvPr id="3924" name="Text Box 9" hidden="1">
          <a:extLst>
            <a:ext uri="{FF2B5EF4-FFF2-40B4-BE49-F238E27FC236}">
              <a16:creationId xmlns:a16="http://schemas.microsoft.com/office/drawing/2014/main" id="{6E72E9A7-7678-4420-8632-B93D7881B80A}"/>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925" name="Text Box 9" hidden="1">
          <a:extLst>
            <a:ext uri="{FF2B5EF4-FFF2-40B4-BE49-F238E27FC236}">
              <a16:creationId xmlns:a16="http://schemas.microsoft.com/office/drawing/2014/main" id="{AEC86C19-BCFC-4D46-A3C5-40CFAEE7227D}"/>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926" name="Text Box 9" hidden="1">
          <a:extLst>
            <a:ext uri="{FF2B5EF4-FFF2-40B4-BE49-F238E27FC236}">
              <a16:creationId xmlns:a16="http://schemas.microsoft.com/office/drawing/2014/main" id="{9F09E1BC-C3B1-4329-A0A7-6F0E529ABCC3}"/>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38"/>
    <xdr:sp macro="" textlink="">
      <xdr:nvSpPr>
        <xdr:cNvPr id="3927" name="Text Box 9" hidden="1">
          <a:extLst>
            <a:ext uri="{FF2B5EF4-FFF2-40B4-BE49-F238E27FC236}">
              <a16:creationId xmlns:a16="http://schemas.microsoft.com/office/drawing/2014/main" id="{8566A98C-A0C4-4619-AC19-C2ECC50C2C9A}"/>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38"/>
    <xdr:sp macro="" textlink="">
      <xdr:nvSpPr>
        <xdr:cNvPr id="3928" name="Text Box 9" hidden="1">
          <a:extLst>
            <a:ext uri="{FF2B5EF4-FFF2-40B4-BE49-F238E27FC236}">
              <a16:creationId xmlns:a16="http://schemas.microsoft.com/office/drawing/2014/main" id="{6915AC0A-AFD1-4490-8DE0-C2980F13A20C}"/>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81591"/>
    <xdr:sp macro="" textlink="">
      <xdr:nvSpPr>
        <xdr:cNvPr id="3929" name="Text Box 9" hidden="1">
          <a:extLst>
            <a:ext uri="{FF2B5EF4-FFF2-40B4-BE49-F238E27FC236}">
              <a16:creationId xmlns:a16="http://schemas.microsoft.com/office/drawing/2014/main" id="{3D1EC972-037B-4C24-93F9-0946B4788128}"/>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930" name="Text Box 9" hidden="1">
          <a:extLst>
            <a:ext uri="{FF2B5EF4-FFF2-40B4-BE49-F238E27FC236}">
              <a16:creationId xmlns:a16="http://schemas.microsoft.com/office/drawing/2014/main" id="{5275392C-2C89-41CF-B88C-2BAA33AE3CF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43718" cy="290071"/>
    <xdr:sp macro="" textlink="">
      <xdr:nvSpPr>
        <xdr:cNvPr id="3931" name="Text Box 9" hidden="1">
          <a:extLst>
            <a:ext uri="{FF2B5EF4-FFF2-40B4-BE49-F238E27FC236}">
              <a16:creationId xmlns:a16="http://schemas.microsoft.com/office/drawing/2014/main" id="{FE66C97C-9A4D-4246-BA3E-C9D65FB94235}"/>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222619"/>
    <xdr:sp macro="" textlink="">
      <xdr:nvSpPr>
        <xdr:cNvPr id="3932" name="Text Box 9" hidden="1">
          <a:extLst>
            <a:ext uri="{FF2B5EF4-FFF2-40B4-BE49-F238E27FC236}">
              <a16:creationId xmlns:a16="http://schemas.microsoft.com/office/drawing/2014/main" id="{FC34A97A-31F1-477D-B54D-39CF0E83DF0C}"/>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211579"/>
    <xdr:sp macro="" textlink="">
      <xdr:nvSpPr>
        <xdr:cNvPr id="3933" name="Text Box 9" hidden="1">
          <a:extLst>
            <a:ext uri="{FF2B5EF4-FFF2-40B4-BE49-F238E27FC236}">
              <a16:creationId xmlns:a16="http://schemas.microsoft.com/office/drawing/2014/main" id="{52B09D07-12CC-4658-9902-6C4A13EB0DDC}"/>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3983" cy="271708"/>
    <xdr:sp macro="" textlink="">
      <xdr:nvSpPr>
        <xdr:cNvPr id="3934" name="Text Box 9" hidden="1">
          <a:extLst>
            <a:ext uri="{FF2B5EF4-FFF2-40B4-BE49-F238E27FC236}">
              <a16:creationId xmlns:a16="http://schemas.microsoft.com/office/drawing/2014/main" id="{6448F53C-51F4-42CF-B06B-33032B26B6D9}"/>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375918"/>
    <xdr:sp macro="" textlink="">
      <xdr:nvSpPr>
        <xdr:cNvPr id="3935" name="Text Box 9" hidden="1">
          <a:extLst>
            <a:ext uri="{FF2B5EF4-FFF2-40B4-BE49-F238E27FC236}">
              <a16:creationId xmlns:a16="http://schemas.microsoft.com/office/drawing/2014/main" id="{13641F25-244D-44AC-9A28-E49087E165B4}"/>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936" name="Text Box 9" hidden="1">
          <a:extLst>
            <a:ext uri="{FF2B5EF4-FFF2-40B4-BE49-F238E27FC236}">
              <a16:creationId xmlns:a16="http://schemas.microsoft.com/office/drawing/2014/main" id="{9E8A8FD0-F84F-40C4-953A-150BA7053E33}"/>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937" name="Text Box 9" hidden="1">
          <a:extLst>
            <a:ext uri="{FF2B5EF4-FFF2-40B4-BE49-F238E27FC236}">
              <a16:creationId xmlns:a16="http://schemas.microsoft.com/office/drawing/2014/main" id="{B630DDA8-7E3C-44F8-80E0-EA81F6BDC264}"/>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0181"/>
    <xdr:sp macro="" textlink="">
      <xdr:nvSpPr>
        <xdr:cNvPr id="3938" name="Text Box 9" hidden="1">
          <a:extLst>
            <a:ext uri="{FF2B5EF4-FFF2-40B4-BE49-F238E27FC236}">
              <a16:creationId xmlns:a16="http://schemas.microsoft.com/office/drawing/2014/main" id="{792CC297-EA49-4C61-BD37-662F079E042C}"/>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939" name="Text Box 9" hidden="1">
          <a:extLst>
            <a:ext uri="{FF2B5EF4-FFF2-40B4-BE49-F238E27FC236}">
              <a16:creationId xmlns:a16="http://schemas.microsoft.com/office/drawing/2014/main" id="{F4B3193B-89C0-4908-8714-A9CFBA66F840}"/>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940" name="Text Box 9" hidden="1">
          <a:extLst>
            <a:ext uri="{FF2B5EF4-FFF2-40B4-BE49-F238E27FC236}">
              <a16:creationId xmlns:a16="http://schemas.microsoft.com/office/drawing/2014/main" id="{CD636A4A-79BC-48C4-83E2-E38ADD7EE5D9}"/>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137"/>
    <xdr:sp macro="" textlink="">
      <xdr:nvSpPr>
        <xdr:cNvPr id="3941" name="Text Box 9" hidden="1">
          <a:extLst>
            <a:ext uri="{FF2B5EF4-FFF2-40B4-BE49-F238E27FC236}">
              <a16:creationId xmlns:a16="http://schemas.microsoft.com/office/drawing/2014/main" id="{D5F2FA07-5787-40C6-9CF5-6106E62D5122}"/>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942" name="Text Box 9" hidden="1">
          <a:extLst>
            <a:ext uri="{FF2B5EF4-FFF2-40B4-BE49-F238E27FC236}">
              <a16:creationId xmlns:a16="http://schemas.microsoft.com/office/drawing/2014/main" id="{4A40224B-C701-4F48-9D7B-D98C3364BD2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943" name="Text Box 9" hidden="1">
          <a:extLst>
            <a:ext uri="{FF2B5EF4-FFF2-40B4-BE49-F238E27FC236}">
              <a16:creationId xmlns:a16="http://schemas.microsoft.com/office/drawing/2014/main" id="{06D9A93B-8BE0-40BF-8433-046591B4289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944" name="Text Box 9" hidden="1">
          <a:extLst>
            <a:ext uri="{FF2B5EF4-FFF2-40B4-BE49-F238E27FC236}">
              <a16:creationId xmlns:a16="http://schemas.microsoft.com/office/drawing/2014/main" id="{2212A1C8-E32D-4398-8BF1-2493DF83D9D6}"/>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945" name="Text Box 9" hidden="1">
          <a:extLst>
            <a:ext uri="{FF2B5EF4-FFF2-40B4-BE49-F238E27FC236}">
              <a16:creationId xmlns:a16="http://schemas.microsoft.com/office/drawing/2014/main" id="{F08EC882-494A-4939-9C43-66F4D26BA2D3}"/>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137"/>
    <xdr:sp macro="" textlink="">
      <xdr:nvSpPr>
        <xdr:cNvPr id="3946" name="Text Box 9" hidden="1">
          <a:extLst>
            <a:ext uri="{FF2B5EF4-FFF2-40B4-BE49-F238E27FC236}">
              <a16:creationId xmlns:a16="http://schemas.microsoft.com/office/drawing/2014/main" id="{62E88962-34A6-4A74-B080-0B8F8EEFF953}"/>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947" name="Text Box 9" hidden="1">
          <a:extLst>
            <a:ext uri="{FF2B5EF4-FFF2-40B4-BE49-F238E27FC236}">
              <a16:creationId xmlns:a16="http://schemas.microsoft.com/office/drawing/2014/main" id="{EC4AC6F1-2D5A-42B9-BFF0-943DF557E13B}"/>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948" name="Text Box 9" hidden="1">
          <a:extLst>
            <a:ext uri="{FF2B5EF4-FFF2-40B4-BE49-F238E27FC236}">
              <a16:creationId xmlns:a16="http://schemas.microsoft.com/office/drawing/2014/main" id="{4BAD1859-FC18-4C96-AB70-269429CCC329}"/>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0181"/>
    <xdr:sp macro="" textlink="">
      <xdr:nvSpPr>
        <xdr:cNvPr id="3949" name="Text Box 9" hidden="1">
          <a:extLst>
            <a:ext uri="{FF2B5EF4-FFF2-40B4-BE49-F238E27FC236}">
              <a16:creationId xmlns:a16="http://schemas.microsoft.com/office/drawing/2014/main" id="{B3F43241-2A91-41C7-8CC2-D54047A372A8}"/>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1772"/>
    <xdr:sp macro="" textlink="">
      <xdr:nvSpPr>
        <xdr:cNvPr id="3950" name="Text Box 9" hidden="1">
          <a:extLst>
            <a:ext uri="{FF2B5EF4-FFF2-40B4-BE49-F238E27FC236}">
              <a16:creationId xmlns:a16="http://schemas.microsoft.com/office/drawing/2014/main" id="{A468F313-CEEA-43A5-9448-7A8D7B682CD2}"/>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951" name="Text Box 9" hidden="1">
          <a:extLst>
            <a:ext uri="{FF2B5EF4-FFF2-40B4-BE49-F238E27FC236}">
              <a16:creationId xmlns:a16="http://schemas.microsoft.com/office/drawing/2014/main" id="{F1790496-A7E2-4035-8E96-5205801DB52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952" name="Text Box 9" hidden="1">
          <a:extLst>
            <a:ext uri="{FF2B5EF4-FFF2-40B4-BE49-F238E27FC236}">
              <a16:creationId xmlns:a16="http://schemas.microsoft.com/office/drawing/2014/main" id="{96BA517D-F3A6-4C06-9A25-3069A9B42146}"/>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953" name="Text Box 9" hidden="1">
          <a:extLst>
            <a:ext uri="{FF2B5EF4-FFF2-40B4-BE49-F238E27FC236}">
              <a16:creationId xmlns:a16="http://schemas.microsoft.com/office/drawing/2014/main" id="{8899DD3A-EBB6-4724-ADBE-F6C22C1FBF29}"/>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954" name="Text Box 9" hidden="1">
          <a:extLst>
            <a:ext uri="{FF2B5EF4-FFF2-40B4-BE49-F238E27FC236}">
              <a16:creationId xmlns:a16="http://schemas.microsoft.com/office/drawing/2014/main" id="{255DFB06-C178-461C-BFDB-EA4CA4DFE34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955" name="Text Box 9" hidden="1">
          <a:extLst>
            <a:ext uri="{FF2B5EF4-FFF2-40B4-BE49-F238E27FC236}">
              <a16:creationId xmlns:a16="http://schemas.microsoft.com/office/drawing/2014/main" id="{39B199D1-0CFF-4AD9-A253-E37100316FB2}"/>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956" name="Text Box 9" hidden="1">
          <a:extLst>
            <a:ext uri="{FF2B5EF4-FFF2-40B4-BE49-F238E27FC236}">
              <a16:creationId xmlns:a16="http://schemas.microsoft.com/office/drawing/2014/main" id="{1EA75E45-7210-40A6-879E-C1A0CBD40A8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957" name="Text Box 9" hidden="1">
          <a:extLst>
            <a:ext uri="{FF2B5EF4-FFF2-40B4-BE49-F238E27FC236}">
              <a16:creationId xmlns:a16="http://schemas.microsoft.com/office/drawing/2014/main" id="{A68E0E67-6DD4-41B7-A4B8-DA30250CBCAE}"/>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43718" cy="290071"/>
    <xdr:sp macro="" textlink="">
      <xdr:nvSpPr>
        <xdr:cNvPr id="3958" name="Text Box 9" hidden="1">
          <a:extLst>
            <a:ext uri="{FF2B5EF4-FFF2-40B4-BE49-F238E27FC236}">
              <a16:creationId xmlns:a16="http://schemas.microsoft.com/office/drawing/2014/main" id="{16C564CF-F95B-4817-BAA3-E5C9A3E0DAC0}"/>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3983" cy="271708"/>
    <xdr:sp macro="" textlink="">
      <xdr:nvSpPr>
        <xdr:cNvPr id="3959" name="Text Box 9" hidden="1">
          <a:extLst>
            <a:ext uri="{FF2B5EF4-FFF2-40B4-BE49-F238E27FC236}">
              <a16:creationId xmlns:a16="http://schemas.microsoft.com/office/drawing/2014/main" id="{EC680771-F65A-47A2-8509-0A61B54E6736}"/>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375918"/>
    <xdr:sp macro="" textlink="">
      <xdr:nvSpPr>
        <xdr:cNvPr id="3960" name="Text Box 9" hidden="1">
          <a:extLst>
            <a:ext uri="{FF2B5EF4-FFF2-40B4-BE49-F238E27FC236}">
              <a16:creationId xmlns:a16="http://schemas.microsoft.com/office/drawing/2014/main" id="{D8F301C9-044A-4482-AB95-43C766D04B71}"/>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961" name="Text Box 9" hidden="1">
          <a:extLst>
            <a:ext uri="{FF2B5EF4-FFF2-40B4-BE49-F238E27FC236}">
              <a16:creationId xmlns:a16="http://schemas.microsoft.com/office/drawing/2014/main" id="{2F51F9F5-8CF8-43F6-AD3B-F3E411582A1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962" name="Text Box 9" hidden="1">
          <a:extLst>
            <a:ext uri="{FF2B5EF4-FFF2-40B4-BE49-F238E27FC236}">
              <a16:creationId xmlns:a16="http://schemas.microsoft.com/office/drawing/2014/main" id="{3DF2D5B9-BE87-455B-A4F2-9284B34B23C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963" name="Text Box 9" hidden="1">
          <a:extLst>
            <a:ext uri="{FF2B5EF4-FFF2-40B4-BE49-F238E27FC236}">
              <a16:creationId xmlns:a16="http://schemas.microsoft.com/office/drawing/2014/main" id="{57559B8A-E831-4F62-9EB8-0E28B5590C0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964" name="Text Box 9" hidden="1">
          <a:extLst>
            <a:ext uri="{FF2B5EF4-FFF2-40B4-BE49-F238E27FC236}">
              <a16:creationId xmlns:a16="http://schemas.microsoft.com/office/drawing/2014/main" id="{2BA3F2A4-6774-456B-8F8D-9B68456CA2D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965" name="Text Box 9" hidden="1">
          <a:extLst>
            <a:ext uri="{FF2B5EF4-FFF2-40B4-BE49-F238E27FC236}">
              <a16:creationId xmlns:a16="http://schemas.microsoft.com/office/drawing/2014/main" id="{3D649C54-7949-4CA4-8C73-F003ABBAF77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966" name="Text Box 9" hidden="1">
          <a:extLst>
            <a:ext uri="{FF2B5EF4-FFF2-40B4-BE49-F238E27FC236}">
              <a16:creationId xmlns:a16="http://schemas.microsoft.com/office/drawing/2014/main" id="{FE59BCBE-2EB2-4457-9FE0-02FCAC7B140F}"/>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967" name="Text Box 9" hidden="1">
          <a:extLst>
            <a:ext uri="{FF2B5EF4-FFF2-40B4-BE49-F238E27FC236}">
              <a16:creationId xmlns:a16="http://schemas.microsoft.com/office/drawing/2014/main" id="{39282630-7B26-43A5-9CD6-C556848B1E4A}"/>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968" name="Text Box 9" hidden="1">
          <a:extLst>
            <a:ext uri="{FF2B5EF4-FFF2-40B4-BE49-F238E27FC236}">
              <a16:creationId xmlns:a16="http://schemas.microsoft.com/office/drawing/2014/main" id="{AF04EDF5-60F8-4A51-989B-D360E5FF612B}"/>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969" name="Text Box 9" hidden="1">
          <a:extLst>
            <a:ext uri="{FF2B5EF4-FFF2-40B4-BE49-F238E27FC236}">
              <a16:creationId xmlns:a16="http://schemas.microsoft.com/office/drawing/2014/main" id="{5405268F-0302-4561-B2EB-4D8B22DAE72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970" name="Text Box 9" hidden="1">
          <a:extLst>
            <a:ext uri="{FF2B5EF4-FFF2-40B4-BE49-F238E27FC236}">
              <a16:creationId xmlns:a16="http://schemas.microsoft.com/office/drawing/2014/main" id="{2DC901E6-206A-4947-B05E-10819FF225F2}"/>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971" name="Text Box 9" hidden="1">
          <a:extLst>
            <a:ext uri="{FF2B5EF4-FFF2-40B4-BE49-F238E27FC236}">
              <a16:creationId xmlns:a16="http://schemas.microsoft.com/office/drawing/2014/main" id="{E09C2173-AD35-4FD1-BFA0-7AA9D74EA39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972" name="Text Box 9" hidden="1">
          <a:extLst>
            <a:ext uri="{FF2B5EF4-FFF2-40B4-BE49-F238E27FC236}">
              <a16:creationId xmlns:a16="http://schemas.microsoft.com/office/drawing/2014/main" id="{5808145E-2D6E-4F66-B7F3-0B7713E053C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973" name="Text Box 9" hidden="1">
          <a:extLst>
            <a:ext uri="{FF2B5EF4-FFF2-40B4-BE49-F238E27FC236}">
              <a16:creationId xmlns:a16="http://schemas.microsoft.com/office/drawing/2014/main" id="{3BB853C6-6547-4521-BF24-D58F44C5D4D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974" name="Text Box 9" hidden="1">
          <a:extLst>
            <a:ext uri="{FF2B5EF4-FFF2-40B4-BE49-F238E27FC236}">
              <a16:creationId xmlns:a16="http://schemas.microsoft.com/office/drawing/2014/main" id="{FB601765-003D-4A8B-9ED8-37EA21EA7B61}"/>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975" name="Text Box 9" hidden="1">
          <a:extLst>
            <a:ext uri="{FF2B5EF4-FFF2-40B4-BE49-F238E27FC236}">
              <a16:creationId xmlns:a16="http://schemas.microsoft.com/office/drawing/2014/main" id="{96BB2933-8623-4B6A-AD69-68D68DE0EDFB}"/>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976" name="Text Box 9" hidden="1">
          <a:extLst>
            <a:ext uri="{FF2B5EF4-FFF2-40B4-BE49-F238E27FC236}">
              <a16:creationId xmlns:a16="http://schemas.microsoft.com/office/drawing/2014/main" id="{A9E021DA-01E2-44AC-842D-19FE56C1C2BD}"/>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977" name="Text Box 9" hidden="1">
          <a:extLst>
            <a:ext uri="{FF2B5EF4-FFF2-40B4-BE49-F238E27FC236}">
              <a16:creationId xmlns:a16="http://schemas.microsoft.com/office/drawing/2014/main" id="{D12EB829-4505-43EE-AA6C-7E3CEFC568D9}"/>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978" name="Text Box 9" hidden="1">
          <a:extLst>
            <a:ext uri="{FF2B5EF4-FFF2-40B4-BE49-F238E27FC236}">
              <a16:creationId xmlns:a16="http://schemas.microsoft.com/office/drawing/2014/main" id="{C6B4E777-B460-4F02-BC6F-B2DFAFE74A42}"/>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979" name="Text Box 9" hidden="1">
          <a:extLst>
            <a:ext uri="{FF2B5EF4-FFF2-40B4-BE49-F238E27FC236}">
              <a16:creationId xmlns:a16="http://schemas.microsoft.com/office/drawing/2014/main" id="{709D6816-8AF3-40D2-9E7E-758309D1C004}"/>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980" name="Text Box 9" hidden="1">
          <a:extLst>
            <a:ext uri="{FF2B5EF4-FFF2-40B4-BE49-F238E27FC236}">
              <a16:creationId xmlns:a16="http://schemas.microsoft.com/office/drawing/2014/main" id="{0F4B0CF4-4B9E-4701-8B06-B6B2C02A1E3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981" name="Text Box 9" hidden="1">
          <a:extLst>
            <a:ext uri="{FF2B5EF4-FFF2-40B4-BE49-F238E27FC236}">
              <a16:creationId xmlns:a16="http://schemas.microsoft.com/office/drawing/2014/main" id="{85274FC5-78AE-4A30-AA5E-71A51393964F}"/>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982" name="Text Box 9" hidden="1">
          <a:extLst>
            <a:ext uri="{FF2B5EF4-FFF2-40B4-BE49-F238E27FC236}">
              <a16:creationId xmlns:a16="http://schemas.microsoft.com/office/drawing/2014/main" id="{987199F3-DF41-4455-A83F-6CBA74D6DE4E}"/>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3983" name="Text Box 9" hidden="1">
          <a:extLst>
            <a:ext uri="{FF2B5EF4-FFF2-40B4-BE49-F238E27FC236}">
              <a16:creationId xmlns:a16="http://schemas.microsoft.com/office/drawing/2014/main" id="{3D6C6702-E921-4ED7-9D73-D9DDF3D3C574}"/>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3984" name="Text Box 9" hidden="1">
          <a:extLst>
            <a:ext uri="{FF2B5EF4-FFF2-40B4-BE49-F238E27FC236}">
              <a16:creationId xmlns:a16="http://schemas.microsoft.com/office/drawing/2014/main" id="{4CFBFA8A-DFEA-4022-8809-5DA93C7EFE0E}"/>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3985" name="Text Box 9" hidden="1">
          <a:extLst>
            <a:ext uri="{FF2B5EF4-FFF2-40B4-BE49-F238E27FC236}">
              <a16:creationId xmlns:a16="http://schemas.microsoft.com/office/drawing/2014/main" id="{AE44A640-64AA-4930-9D79-75B25F1014E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3986" name="Text Box 9" hidden="1">
          <a:extLst>
            <a:ext uri="{FF2B5EF4-FFF2-40B4-BE49-F238E27FC236}">
              <a16:creationId xmlns:a16="http://schemas.microsoft.com/office/drawing/2014/main" id="{D874A84D-9EE5-4B54-8A7D-754C8968F8E2}"/>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0181"/>
    <xdr:sp macro="" textlink="">
      <xdr:nvSpPr>
        <xdr:cNvPr id="3987" name="Text Box 9" hidden="1">
          <a:extLst>
            <a:ext uri="{FF2B5EF4-FFF2-40B4-BE49-F238E27FC236}">
              <a16:creationId xmlns:a16="http://schemas.microsoft.com/office/drawing/2014/main" id="{FC647A19-A203-4130-9BD8-CCC9015004FC}"/>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988" name="Text Box 9" hidden="1">
          <a:extLst>
            <a:ext uri="{FF2B5EF4-FFF2-40B4-BE49-F238E27FC236}">
              <a16:creationId xmlns:a16="http://schemas.microsoft.com/office/drawing/2014/main" id="{94A1554D-0146-4EAB-93E7-B997268AD861}"/>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989" name="Text Box 9" hidden="1">
          <a:extLst>
            <a:ext uri="{FF2B5EF4-FFF2-40B4-BE49-F238E27FC236}">
              <a16:creationId xmlns:a16="http://schemas.microsoft.com/office/drawing/2014/main" id="{0094C929-FDF6-4530-8CE1-39695F612E00}"/>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137"/>
    <xdr:sp macro="" textlink="">
      <xdr:nvSpPr>
        <xdr:cNvPr id="3990" name="Text Box 9" hidden="1">
          <a:extLst>
            <a:ext uri="{FF2B5EF4-FFF2-40B4-BE49-F238E27FC236}">
              <a16:creationId xmlns:a16="http://schemas.microsoft.com/office/drawing/2014/main" id="{727A166E-4430-4F03-9D6C-A1ABB984A710}"/>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3991" name="Text Box 9" hidden="1">
          <a:extLst>
            <a:ext uri="{FF2B5EF4-FFF2-40B4-BE49-F238E27FC236}">
              <a16:creationId xmlns:a16="http://schemas.microsoft.com/office/drawing/2014/main" id="{47544406-B436-499D-89B7-7546ACCB3EC4}"/>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3992" name="Text Box 9" hidden="1">
          <a:extLst>
            <a:ext uri="{FF2B5EF4-FFF2-40B4-BE49-F238E27FC236}">
              <a16:creationId xmlns:a16="http://schemas.microsoft.com/office/drawing/2014/main" id="{CD94D6A1-CCD2-4233-89AD-0561201DEE2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993" name="Text Box 9" hidden="1">
          <a:extLst>
            <a:ext uri="{FF2B5EF4-FFF2-40B4-BE49-F238E27FC236}">
              <a16:creationId xmlns:a16="http://schemas.microsoft.com/office/drawing/2014/main" id="{3C0A07AB-2209-4ADC-96F8-5190E550400F}"/>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096"/>
    <xdr:sp macro="" textlink="">
      <xdr:nvSpPr>
        <xdr:cNvPr id="3994" name="Text Box 9" hidden="1">
          <a:extLst>
            <a:ext uri="{FF2B5EF4-FFF2-40B4-BE49-F238E27FC236}">
              <a16:creationId xmlns:a16="http://schemas.microsoft.com/office/drawing/2014/main" id="{145E70BC-B0A1-4997-85C2-815E32C24C3B}"/>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596755" cy="145137"/>
    <xdr:sp macro="" textlink="">
      <xdr:nvSpPr>
        <xdr:cNvPr id="3995" name="Text Box 9" hidden="1">
          <a:extLst>
            <a:ext uri="{FF2B5EF4-FFF2-40B4-BE49-F238E27FC236}">
              <a16:creationId xmlns:a16="http://schemas.microsoft.com/office/drawing/2014/main" id="{9AE616FC-A016-4964-9537-F83D8CDB22D4}"/>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3996" name="Text Box 9" hidden="1">
          <a:extLst>
            <a:ext uri="{FF2B5EF4-FFF2-40B4-BE49-F238E27FC236}">
              <a16:creationId xmlns:a16="http://schemas.microsoft.com/office/drawing/2014/main" id="{36A447A7-2B9E-4520-A44A-2F7D47355E63}"/>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3997" name="Text Box 9" hidden="1">
          <a:extLst>
            <a:ext uri="{FF2B5EF4-FFF2-40B4-BE49-F238E27FC236}">
              <a16:creationId xmlns:a16="http://schemas.microsoft.com/office/drawing/2014/main" id="{8F5BFFAD-B1FA-43D7-B576-173262FBDD0A}"/>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0181"/>
    <xdr:sp macro="" textlink="">
      <xdr:nvSpPr>
        <xdr:cNvPr id="3998" name="Text Box 9" hidden="1">
          <a:extLst>
            <a:ext uri="{FF2B5EF4-FFF2-40B4-BE49-F238E27FC236}">
              <a16:creationId xmlns:a16="http://schemas.microsoft.com/office/drawing/2014/main" id="{5770A072-0468-4E50-8BD5-52AB8F698710}"/>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7211" cy="181772"/>
    <xdr:sp macro="" textlink="">
      <xdr:nvSpPr>
        <xdr:cNvPr id="3999" name="Text Box 9" hidden="1">
          <a:extLst>
            <a:ext uri="{FF2B5EF4-FFF2-40B4-BE49-F238E27FC236}">
              <a16:creationId xmlns:a16="http://schemas.microsoft.com/office/drawing/2014/main" id="{1BC60B61-E1F2-4189-AE23-45717AA16FAF}"/>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4000" name="Text Box 9" hidden="1">
          <a:extLst>
            <a:ext uri="{FF2B5EF4-FFF2-40B4-BE49-F238E27FC236}">
              <a16:creationId xmlns:a16="http://schemas.microsoft.com/office/drawing/2014/main" id="{9AF59A59-4B13-497F-8665-783847AD8BBD}"/>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4001" name="Text Box 9" hidden="1">
          <a:extLst>
            <a:ext uri="{FF2B5EF4-FFF2-40B4-BE49-F238E27FC236}">
              <a16:creationId xmlns:a16="http://schemas.microsoft.com/office/drawing/2014/main" id="{85088FEA-7049-413F-BDBD-C80D8B4FBA1C}"/>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4002" name="Text Box 9" hidden="1">
          <a:extLst>
            <a:ext uri="{FF2B5EF4-FFF2-40B4-BE49-F238E27FC236}">
              <a16:creationId xmlns:a16="http://schemas.microsoft.com/office/drawing/2014/main" id="{DA2514EB-3E92-449A-8C59-F3C1509D3C6C}"/>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4003" name="Text Box 9" hidden="1">
          <a:extLst>
            <a:ext uri="{FF2B5EF4-FFF2-40B4-BE49-F238E27FC236}">
              <a16:creationId xmlns:a16="http://schemas.microsoft.com/office/drawing/2014/main" id="{7C9CB90F-350E-4271-B53C-6D09E39B035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4004" name="Text Box 9" hidden="1">
          <a:extLst>
            <a:ext uri="{FF2B5EF4-FFF2-40B4-BE49-F238E27FC236}">
              <a16:creationId xmlns:a16="http://schemas.microsoft.com/office/drawing/2014/main" id="{7BA55A45-D5A9-4D4D-ADEE-F82C5FD41D8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4005" name="Text Box 9" hidden="1">
          <a:extLst>
            <a:ext uri="{FF2B5EF4-FFF2-40B4-BE49-F238E27FC236}">
              <a16:creationId xmlns:a16="http://schemas.microsoft.com/office/drawing/2014/main" id="{75AECBB9-CBE6-418E-9657-26AB37ABF6EA}"/>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4006" name="Text Box 9" hidden="1">
          <a:extLst>
            <a:ext uri="{FF2B5EF4-FFF2-40B4-BE49-F238E27FC236}">
              <a16:creationId xmlns:a16="http://schemas.microsoft.com/office/drawing/2014/main" id="{70BA656A-3E91-4254-9E56-021AFA52D1FD}"/>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4007" name="Text Box 9" hidden="1">
          <a:extLst>
            <a:ext uri="{FF2B5EF4-FFF2-40B4-BE49-F238E27FC236}">
              <a16:creationId xmlns:a16="http://schemas.microsoft.com/office/drawing/2014/main" id="{802B97C9-23E7-4B6D-9B7A-2ECEA02435CB}"/>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4008" name="Text Box 9" hidden="1">
          <a:extLst>
            <a:ext uri="{FF2B5EF4-FFF2-40B4-BE49-F238E27FC236}">
              <a16:creationId xmlns:a16="http://schemas.microsoft.com/office/drawing/2014/main" id="{D41B104D-8E71-438E-BA95-8E04FFE94731}"/>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4009" name="Text Box 9" hidden="1">
          <a:extLst>
            <a:ext uri="{FF2B5EF4-FFF2-40B4-BE49-F238E27FC236}">
              <a16:creationId xmlns:a16="http://schemas.microsoft.com/office/drawing/2014/main" id="{1202CF47-F486-4411-94AD-3D3F1BCF5F19}"/>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4010" name="Text Box 9" hidden="1">
          <a:extLst>
            <a:ext uri="{FF2B5EF4-FFF2-40B4-BE49-F238E27FC236}">
              <a16:creationId xmlns:a16="http://schemas.microsoft.com/office/drawing/2014/main" id="{D75E974D-B5E6-4AD3-AF7F-FDA20EE51B6A}"/>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4011" name="Text Box 9" hidden="1">
          <a:extLst>
            <a:ext uri="{FF2B5EF4-FFF2-40B4-BE49-F238E27FC236}">
              <a16:creationId xmlns:a16="http://schemas.microsoft.com/office/drawing/2014/main" id="{14470E94-319D-4676-8B93-295708211365}"/>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4012" name="Text Box 9" hidden="1">
          <a:extLst>
            <a:ext uri="{FF2B5EF4-FFF2-40B4-BE49-F238E27FC236}">
              <a16:creationId xmlns:a16="http://schemas.microsoft.com/office/drawing/2014/main" id="{DBBA1F1C-8E1A-4D02-8C00-C38DE4BE3A03}"/>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4013" name="Text Box 9" hidden="1">
          <a:extLst>
            <a:ext uri="{FF2B5EF4-FFF2-40B4-BE49-F238E27FC236}">
              <a16:creationId xmlns:a16="http://schemas.microsoft.com/office/drawing/2014/main" id="{64A3BE6F-4B69-46B0-8C8F-3CBAA8637862}"/>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4014" name="Text Box 9" hidden="1">
          <a:extLst>
            <a:ext uri="{FF2B5EF4-FFF2-40B4-BE49-F238E27FC236}">
              <a16:creationId xmlns:a16="http://schemas.microsoft.com/office/drawing/2014/main" id="{CFF19FAC-8EFE-436A-9E1B-AD130F7EC330}"/>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4015" name="Text Box 9" hidden="1">
          <a:extLst>
            <a:ext uri="{FF2B5EF4-FFF2-40B4-BE49-F238E27FC236}">
              <a16:creationId xmlns:a16="http://schemas.microsoft.com/office/drawing/2014/main" id="{ADC8371E-3710-4271-9A66-44BA38EC2870}"/>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4016" name="Text Box 9" hidden="1">
          <a:extLst>
            <a:ext uri="{FF2B5EF4-FFF2-40B4-BE49-F238E27FC236}">
              <a16:creationId xmlns:a16="http://schemas.microsoft.com/office/drawing/2014/main" id="{EA8619F5-17A0-4CCC-A986-58A620C2AE9F}"/>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4017" name="Text Box 9" hidden="1">
          <a:extLst>
            <a:ext uri="{FF2B5EF4-FFF2-40B4-BE49-F238E27FC236}">
              <a16:creationId xmlns:a16="http://schemas.microsoft.com/office/drawing/2014/main" id="{A4790EDF-B55D-45EC-91D4-50A630BCC5DC}"/>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4018" name="Text Box 9" hidden="1">
          <a:extLst>
            <a:ext uri="{FF2B5EF4-FFF2-40B4-BE49-F238E27FC236}">
              <a16:creationId xmlns:a16="http://schemas.microsoft.com/office/drawing/2014/main" id="{6AD5DFB5-29D8-4600-B17E-42A75F9DF128}"/>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4019" name="Text Box 9" hidden="1">
          <a:extLst>
            <a:ext uri="{FF2B5EF4-FFF2-40B4-BE49-F238E27FC236}">
              <a16:creationId xmlns:a16="http://schemas.microsoft.com/office/drawing/2014/main" id="{6D0DE7FE-333B-434E-BCC5-903109F09F4B}"/>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294544"/>
    <xdr:sp macro="" textlink="">
      <xdr:nvSpPr>
        <xdr:cNvPr id="4020" name="Text Box 9" hidden="1">
          <a:extLst>
            <a:ext uri="{FF2B5EF4-FFF2-40B4-BE49-F238E27FC236}">
              <a16:creationId xmlns:a16="http://schemas.microsoft.com/office/drawing/2014/main" id="{DF188DB4-7F09-4473-92D3-9CBCA88F00A4}"/>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96838" cy="404662"/>
    <xdr:sp macro="" textlink="">
      <xdr:nvSpPr>
        <xdr:cNvPr id="4021" name="Text Box 9" hidden="1">
          <a:extLst>
            <a:ext uri="{FF2B5EF4-FFF2-40B4-BE49-F238E27FC236}">
              <a16:creationId xmlns:a16="http://schemas.microsoft.com/office/drawing/2014/main" id="{2C8952E6-EE34-4EE3-A0A9-FAE2766BAA2B}"/>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75546" cy="406891"/>
    <xdr:sp macro="" textlink="">
      <xdr:nvSpPr>
        <xdr:cNvPr id="4022" name="Text Box 9" hidden="1">
          <a:extLst>
            <a:ext uri="{FF2B5EF4-FFF2-40B4-BE49-F238E27FC236}">
              <a16:creationId xmlns:a16="http://schemas.microsoft.com/office/drawing/2014/main" id="{91AFF362-D4B9-40EC-BB59-4FA3245CE040}"/>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5272" cy="290071"/>
    <xdr:sp macro="" textlink="">
      <xdr:nvSpPr>
        <xdr:cNvPr id="4023" name="Text Box 9" hidden="1">
          <a:extLst>
            <a:ext uri="{FF2B5EF4-FFF2-40B4-BE49-F238E27FC236}">
              <a16:creationId xmlns:a16="http://schemas.microsoft.com/office/drawing/2014/main" id="{0E31AD70-79A3-4B8E-B32A-E63B915703C2}"/>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285665"/>
    <xdr:sp macro="" textlink="">
      <xdr:nvSpPr>
        <xdr:cNvPr id="4024" name="Text Box 9" hidden="1">
          <a:extLst>
            <a:ext uri="{FF2B5EF4-FFF2-40B4-BE49-F238E27FC236}">
              <a16:creationId xmlns:a16="http://schemas.microsoft.com/office/drawing/2014/main" id="{893F3D77-A689-47ED-89B4-9767AB17FAAF}"/>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140</xdr:row>
      <xdr:rowOff>0</xdr:rowOff>
    </xdr:from>
    <xdr:ext cx="84309" cy="400304"/>
    <xdr:sp macro="" textlink="">
      <xdr:nvSpPr>
        <xdr:cNvPr id="4025" name="Text Box 9" hidden="1">
          <a:extLst>
            <a:ext uri="{FF2B5EF4-FFF2-40B4-BE49-F238E27FC236}">
              <a16:creationId xmlns:a16="http://schemas.microsoft.com/office/drawing/2014/main" id="{4F135B91-60BC-4E56-81BA-65770C88A2C9}"/>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88065" cy="375825"/>
    <xdr:sp macro="" textlink="">
      <xdr:nvSpPr>
        <xdr:cNvPr id="4026" name="Text Box 9" hidden="1">
          <a:extLst>
            <a:ext uri="{FF2B5EF4-FFF2-40B4-BE49-F238E27FC236}">
              <a16:creationId xmlns:a16="http://schemas.microsoft.com/office/drawing/2014/main" id="{03293428-BD9D-4964-976A-CF5D4D2EB97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140</xdr:row>
      <xdr:rowOff>0</xdr:rowOff>
    </xdr:from>
    <xdr:ext cx="91191" cy="267754"/>
    <xdr:sp macro="" textlink="">
      <xdr:nvSpPr>
        <xdr:cNvPr id="4027" name="Text Box 9" hidden="1">
          <a:extLst>
            <a:ext uri="{FF2B5EF4-FFF2-40B4-BE49-F238E27FC236}">
              <a16:creationId xmlns:a16="http://schemas.microsoft.com/office/drawing/2014/main" id="{680930D2-7743-4E60-B850-7C5C0161E174}"/>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028" name="Text Box 9" hidden="1">
          <a:extLst>
            <a:ext uri="{FF2B5EF4-FFF2-40B4-BE49-F238E27FC236}">
              <a16:creationId xmlns:a16="http://schemas.microsoft.com/office/drawing/2014/main" id="{189DBB9B-A464-41A3-86BA-118ECA1F753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029" name="Text Box 9" hidden="1">
          <a:extLst>
            <a:ext uri="{FF2B5EF4-FFF2-40B4-BE49-F238E27FC236}">
              <a16:creationId xmlns:a16="http://schemas.microsoft.com/office/drawing/2014/main" id="{4CCF7242-F026-4048-A370-F4C06CDE9340}"/>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030" name="Text Box 9" hidden="1">
          <a:extLst>
            <a:ext uri="{FF2B5EF4-FFF2-40B4-BE49-F238E27FC236}">
              <a16:creationId xmlns:a16="http://schemas.microsoft.com/office/drawing/2014/main" id="{F88255C9-8BD1-4743-A07C-CF9D696AA09A}"/>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43718" cy="290071"/>
    <xdr:sp macro="" textlink="">
      <xdr:nvSpPr>
        <xdr:cNvPr id="4031" name="Text Box 9" hidden="1">
          <a:extLst>
            <a:ext uri="{FF2B5EF4-FFF2-40B4-BE49-F238E27FC236}">
              <a16:creationId xmlns:a16="http://schemas.microsoft.com/office/drawing/2014/main" id="{23975B20-123D-4C77-B414-F8CF8542D8AA}"/>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3983" cy="271708"/>
    <xdr:sp macro="" textlink="">
      <xdr:nvSpPr>
        <xdr:cNvPr id="4032" name="Text Box 9" hidden="1">
          <a:extLst>
            <a:ext uri="{FF2B5EF4-FFF2-40B4-BE49-F238E27FC236}">
              <a16:creationId xmlns:a16="http://schemas.microsoft.com/office/drawing/2014/main" id="{25446A2F-F81E-49BF-B928-6D9FEC010F99}"/>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375918"/>
    <xdr:sp macro="" textlink="">
      <xdr:nvSpPr>
        <xdr:cNvPr id="4033" name="Text Box 9" hidden="1">
          <a:extLst>
            <a:ext uri="{FF2B5EF4-FFF2-40B4-BE49-F238E27FC236}">
              <a16:creationId xmlns:a16="http://schemas.microsoft.com/office/drawing/2014/main" id="{C1A70767-D999-4D79-938C-E19C11E658BF}"/>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034" name="Text Box 9" hidden="1">
          <a:extLst>
            <a:ext uri="{FF2B5EF4-FFF2-40B4-BE49-F238E27FC236}">
              <a16:creationId xmlns:a16="http://schemas.microsoft.com/office/drawing/2014/main" id="{6236876E-4D99-4077-9DE9-17003699254F}"/>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035" name="Text Box 9" hidden="1">
          <a:extLst>
            <a:ext uri="{FF2B5EF4-FFF2-40B4-BE49-F238E27FC236}">
              <a16:creationId xmlns:a16="http://schemas.microsoft.com/office/drawing/2014/main" id="{2F7AA150-C216-4835-86C6-2E407591907D}"/>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222619"/>
    <xdr:sp macro="" textlink="">
      <xdr:nvSpPr>
        <xdr:cNvPr id="4036" name="Text Box 9" hidden="1">
          <a:extLst>
            <a:ext uri="{FF2B5EF4-FFF2-40B4-BE49-F238E27FC236}">
              <a16:creationId xmlns:a16="http://schemas.microsoft.com/office/drawing/2014/main" id="{4E21AE4F-2BE6-4642-8441-71745C5B8184}"/>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38"/>
    <xdr:sp macro="" textlink="">
      <xdr:nvSpPr>
        <xdr:cNvPr id="4037" name="Text Box 9" hidden="1">
          <a:extLst>
            <a:ext uri="{FF2B5EF4-FFF2-40B4-BE49-F238E27FC236}">
              <a16:creationId xmlns:a16="http://schemas.microsoft.com/office/drawing/2014/main" id="{69274A73-9426-45CF-B0D9-22199314D324}"/>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38"/>
    <xdr:sp macro="" textlink="">
      <xdr:nvSpPr>
        <xdr:cNvPr id="4038" name="Text Box 9" hidden="1">
          <a:extLst>
            <a:ext uri="{FF2B5EF4-FFF2-40B4-BE49-F238E27FC236}">
              <a16:creationId xmlns:a16="http://schemas.microsoft.com/office/drawing/2014/main" id="{B3E625B2-F5FF-43F7-8E6A-52477A3E6F85}"/>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91"/>
    <xdr:sp macro="" textlink="">
      <xdr:nvSpPr>
        <xdr:cNvPr id="4039" name="Text Box 9" hidden="1">
          <a:extLst>
            <a:ext uri="{FF2B5EF4-FFF2-40B4-BE49-F238E27FC236}">
              <a16:creationId xmlns:a16="http://schemas.microsoft.com/office/drawing/2014/main" id="{64CB804F-FCC8-48CE-BA68-0C591A2F5D0E}"/>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040" name="Text Box 9" hidden="1">
          <a:extLst>
            <a:ext uri="{FF2B5EF4-FFF2-40B4-BE49-F238E27FC236}">
              <a16:creationId xmlns:a16="http://schemas.microsoft.com/office/drawing/2014/main" id="{8346037B-95E5-487D-8F5F-FBE13EC36189}"/>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041" name="Text Box 9" hidden="1">
          <a:extLst>
            <a:ext uri="{FF2B5EF4-FFF2-40B4-BE49-F238E27FC236}">
              <a16:creationId xmlns:a16="http://schemas.microsoft.com/office/drawing/2014/main" id="{FD7DF25C-0AED-4677-8016-3F1A53C59F5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38"/>
    <xdr:sp macro="" textlink="">
      <xdr:nvSpPr>
        <xdr:cNvPr id="4042" name="Text Box 9" hidden="1">
          <a:extLst>
            <a:ext uri="{FF2B5EF4-FFF2-40B4-BE49-F238E27FC236}">
              <a16:creationId xmlns:a16="http://schemas.microsoft.com/office/drawing/2014/main" id="{626B87F9-50DB-40C6-842C-050F49FD6A45}"/>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38"/>
    <xdr:sp macro="" textlink="">
      <xdr:nvSpPr>
        <xdr:cNvPr id="4043" name="Text Box 9" hidden="1">
          <a:extLst>
            <a:ext uri="{FF2B5EF4-FFF2-40B4-BE49-F238E27FC236}">
              <a16:creationId xmlns:a16="http://schemas.microsoft.com/office/drawing/2014/main" id="{811B6E4A-A50D-45AE-8B35-EA97070C861E}"/>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91"/>
    <xdr:sp macro="" textlink="">
      <xdr:nvSpPr>
        <xdr:cNvPr id="4044" name="Text Box 9" hidden="1">
          <a:extLst>
            <a:ext uri="{FF2B5EF4-FFF2-40B4-BE49-F238E27FC236}">
              <a16:creationId xmlns:a16="http://schemas.microsoft.com/office/drawing/2014/main" id="{46C03D4F-A0B5-41CC-9320-BE4E190AE80B}"/>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045" name="Text Box 9" hidden="1">
          <a:extLst>
            <a:ext uri="{FF2B5EF4-FFF2-40B4-BE49-F238E27FC236}">
              <a16:creationId xmlns:a16="http://schemas.microsoft.com/office/drawing/2014/main" id="{CADD68BC-5FD3-4100-BAE3-CA2945E6F493}"/>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43718" cy="290071"/>
    <xdr:sp macro="" textlink="">
      <xdr:nvSpPr>
        <xdr:cNvPr id="4046" name="Text Box 9" hidden="1">
          <a:extLst>
            <a:ext uri="{FF2B5EF4-FFF2-40B4-BE49-F238E27FC236}">
              <a16:creationId xmlns:a16="http://schemas.microsoft.com/office/drawing/2014/main" id="{F00F2880-A589-4C5C-9377-10512AD9261A}"/>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222619"/>
    <xdr:sp macro="" textlink="">
      <xdr:nvSpPr>
        <xdr:cNvPr id="4047" name="Text Box 9" hidden="1">
          <a:extLst>
            <a:ext uri="{FF2B5EF4-FFF2-40B4-BE49-F238E27FC236}">
              <a16:creationId xmlns:a16="http://schemas.microsoft.com/office/drawing/2014/main" id="{B4DE39EE-1662-492A-9452-0FECD2FE2BE4}"/>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211579"/>
    <xdr:sp macro="" textlink="">
      <xdr:nvSpPr>
        <xdr:cNvPr id="4048" name="Text Box 9" hidden="1">
          <a:extLst>
            <a:ext uri="{FF2B5EF4-FFF2-40B4-BE49-F238E27FC236}">
              <a16:creationId xmlns:a16="http://schemas.microsoft.com/office/drawing/2014/main" id="{37517C8B-AC5F-49A6-9833-7A01CDAE9DB3}"/>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3983" cy="271708"/>
    <xdr:sp macro="" textlink="">
      <xdr:nvSpPr>
        <xdr:cNvPr id="4049" name="Text Box 9" hidden="1">
          <a:extLst>
            <a:ext uri="{FF2B5EF4-FFF2-40B4-BE49-F238E27FC236}">
              <a16:creationId xmlns:a16="http://schemas.microsoft.com/office/drawing/2014/main" id="{AFAD7CD1-53B3-4A7B-BF33-96F6F2B5A409}"/>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375918"/>
    <xdr:sp macro="" textlink="">
      <xdr:nvSpPr>
        <xdr:cNvPr id="4050" name="Text Box 9" hidden="1">
          <a:extLst>
            <a:ext uri="{FF2B5EF4-FFF2-40B4-BE49-F238E27FC236}">
              <a16:creationId xmlns:a16="http://schemas.microsoft.com/office/drawing/2014/main" id="{3A28ED48-6B4F-4097-9DCB-0379918BCC17}"/>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051" name="Text Box 9" hidden="1">
          <a:extLst>
            <a:ext uri="{FF2B5EF4-FFF2-40B4-BE49-F238E27FC236}">
              <a16:creationId xmlns:a16="http://schemas.microsoft.com/office/drawing/2014/main" id="{7D3C367A-48E0-461F-846E-C7CC4161EBE9}"/>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052" name="Text Box 9" hidden="1">
          <a:extLst>
            <a:ext uri="{FF2B5EF4-FFF2-40B4-BE49-F238E27FC236}">
              <a16:creationId xmlns:a16="http://schemas.microsoft.com/office/drawing/2014/main" id="{BB6875E8-0621-4014-A955-E03C3ACB60B4}"/>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0181"/>
    <xdr:sp macro="" textlink="">
      <xdr:nvSpPr>
        <xdr:cNvPr id="4053" name="Text Box 9" hidden="1">
          <a:extLst>
            <a:ext uri="{FF2B5EF4-FFF2-40B4-BE49-F238E27FC236}">
              <a16:creationId xmlns:a16="http://schemas.microsoft.com/office/drawing/2014/main" id="{71A80D61-4201-49DD-AECE-61BC7C3842E0}"/>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054" name="Text Box 9" hidden="1">
          <a:extLst>
            <a:ext uri="{FF2B5EF4-FFF2-40B4-BE49-F238E27FC236}">
              <a16:creationId xmlns:a16="http://schemas.microsoft.com/office/drawing/2014/main" id="{A205A6EB-AC9C-44C2-9BDB-BB12BB350F4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055" name="Text Box 9" hidden="1">
          <a:extLst>
            <a:ext uri="{FF2B5EF4-FFF2-40B4-BE49-F238E27FC236}">
              <a16:creationId xmlns:a16="http://schemas.microsoft.com/office/drawing/2014/main" id="{64A0692E-C921-4EE5-8861-E7D388080BC6}"/>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137"/>
    <xdr:sp macro="" textlink="">
      <xdr:nvSpPr>
        <xdr:cNvPr id="4056" name="Text Box 9" hidden="1">
          <a:extLst>
            <a:ext uri="{FF2B5EF4-FFF2-40B4-BE49-F238E27FC236}">
              <a16:creationId xmlns:a16="http://schemas.microsoft.com/office/drawing/2014/main" id="{57B7FCBC-1B88-4F8A-BFD3-659ED6621F78}"/>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057" name="Text Box 9" hidden="1">
          <a:extLst>
            <a:ext uri="{FF2B5EF4-FFF2-40B4-BE49-F238E27FC236}">
              <a16:creationId xmlns:a16="http://schemas.microsoft.com/office/drawing/2014/main" id="{0CA3B4CB-87F2-492D-A9B7-8CA6CFCA0794}"/>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058" name="Text Box 9" hidden="1">
          <a:extLst>
            <a:ext uri="{FF2B5EF4-FFF2-40B4-BE49-F238E27FC236}">
              <a16:creationId xmlns:a16="http://schemas.microsoft.com/office/drawing/2014/main" id="{CD5EEB4C-4307-480B-B543-C74537CA22F9}"/>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059" name="Text Box 9" hidden="1">
          <a:extLst>
            <a:ext uri="{FF2B5EF4-FFF2-40B4-BE49-F238E27FC236}">
              <a16:creationId xmlns:a16="http://schemas.microsoft.com/office/drawing/2014/main" id="{3F15EF75-BDAB-4F7F-BB88-10A778CD438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060" name="Text Box 9" hidden="1">
          <a:extLst>
            <a:ext uri="{FF2B5EF4-FFF2-40B4-BE49-F238E27FC236}">
              <a16:creationId xmlns:a16="http://schemas.microsoft.com/office/drawing/2014/main" id="{4B152143-50BD-437D-8EE8-D79304A7C4D4}"/>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137"/>
    <xdr:sp macro="" textlink="">
      <xdr:nvSpPr>
        <xdr:cNvPr id="4061" name="Text Box 9" hidden="1">
          <a:extLst>
            <a:ext uri="{FF2B5EF4-FFF2-40B4-BE49-F238E27FC236}">
              <a16:creationId xmlns:a16="http://schemas.microsoft.com/office/drawing/2014/main" id="{490BDBF0-1F5D-4109-9A96-31F904A5423C}"/>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062" name="Text Box 9" hidden="1">
          <a:extLst>
            <a:ext uri="{FF2B5EF4-FFF2-40B4-BE49-F238E27FC236}">
              <a16:creationId xmlns:a16="http://schemas.microsoft.com/office/drawing/2014/main" id="{CCCF7EBE-AAEA-4E57-B015-84E3FB9B825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063" name="Text Box 9" hidden="1">
          <a:extLst>
            <a:ext uri="{FF2B5EF4-FFF2-40B4-BE49-F238E27FC236}">
              <a16:creationId xmlns:a16="http://schemas.microsoft.com/office/drawing/2014/main" id="{2FDF65AE-4EC0-4387-8A2E-42DD090B9458}"/>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0181"/>
    <xdr:sp macro="" textlink="">
      <xdr:nvSpPr>
        <xdr:cNvPr id="4064" name="Text Box 9" hidden="1">
          <a:extLst>
            <a:ext uri="{FF2B5EF4-FFF2-40B4-BE49-F238E27FC236}">
              <a16:creationId xmlns:a16="http://schemas.microsoft.com/office/drawing/2014/main" id="{C064580E-66D9-45BF-922C-E43C4F116AD4}"/>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1772"/>
    <xdr:sp macro="" textlink="">
      <xdr:nvSpPr>
        <xdr:cNvPr id="4065" name="Text Box 9" hidden="1">
          <a:extLst>
            <a:ext uri="{FF2B5EF4-FFF2-40B4-BE49-F238E27FC236}">
              <a16:creationId xmlns:a16="http://schemas.microsoft.com/office/drawing/2014/main" id="{22B7E8EC-BC53-42AF-9745-8C002DD985D7}"/>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066" name="Text Box 9" hidden="1">
          <a:extLst>
            <a:ext uri="{FF2B5EF4-FFF2-40B4-BE49-F238E27FC236}">
              <a16:creationId xmlns:a16="http://schemas.microsoft.com/office/drawing/2014/main" id="{C2C11F38-BD5B-4AA3-87E3-FC07D8818CC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067" name="Text Box 9" hidden="1">
          <a:extLst>
            <a:ext uri="{FF2B5EF4-FFF2-40B4-BE49-F238E27FC236}">
              <a16:creationId xmlns:a16="http://schemas.microsoft.com/office/drawing/2014/main" id="{3C8678FB-AEC0-4FED-9E68-5CD27070DC99}"/>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068" name="Text Box 9" hidden="1">
          <a:extLst>
            <a:ext uri="{FF2B5EF4-FFF2-40B4-BE49-F238E27FC236}">
              <a16:creationId xmlns:a16="http://schemas.microsoft.com/office/drawing/2014/main" id="{D194289C-3793-4AE8-B9C1-E923DCF139C2}"/>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069" name="Text Box 9" hidden="1">
          <a:extLst>
            <a:ext uri="{FF2B5EF4-FFF2-40B4-BE49-F238E27FC236}">
              <a16:creationId xmlns:a16="http://schemas.microsoft.com/office/drawing/2014/main" id="{BE3E57E2-D7B4-44F0-A5D4-2637F5512A66}"/>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070" name="Text Box 9" hidden="1">
          <a:extLst>
            <a:ext uri="{FF2B5EF4-FFF2-40B4-BE49-F238E27FC236}">
              <a16:creationId xmlns:a16="http://schemas.microsoft.com/office/drawing/2014/main" id="{16508770-5B50-4149-B372-6E261EB6B001}"/>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071" name="Text Box 9" hidden="1">
          <a:extLst>
            <a:ext uri="{FF2B5EF4-FFF2-40B4-BE49-F238E27FC236}">
              <a16:creationId xmlns:a16="http://schemas.microsoft.com/office/drawing/2014/main" id="{DFEA20B6-57A3-4B45-93C8-F17BD6949AB0}"/>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072" name="Text Box 9" hidden="1">
          <a:extLst>
            <a:ext uri="{FF2B5EF4-FFF2-40B4-BE49-F238E27FC236}">
              <a16:creationId xmlns:a16="http://schemas.microsoft.com/office/drawing/2014/main" id="{9F645C45-BF78-43F5-A3FB-EEAB9F5514A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43718" cy="290071"/>
    <xdr:sp macro="" textlink="">
      <xdr:nvSpPr>
        <xdr:cNvPr id="4073" name="Text Box 9" hidden="1">
          <a:extLst>
            <a:ext uri="{FF2B5EF4-FFF2-40B4-BE49-F238E27FC236}">
              <a16:creationId xmlns:a16="http://schemas.microsoft.com/office/drawing/2014/main" id="{C2DB04A7-4660-4691-87AA-DAC584657828}"/>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3983" cy="271708"/>
    <xdr:sp macro="" textlink="">
      <xdr:nvSpPr>
        <xdr:cNvPr id="4074" name="Text Box 9" hidden="1">
          <a:extLst>
            <a:ext uri="{FF2B5EF4-FFF2-40B4-BE49-F238E27FC236}">
              <a16:creationId xmlns:a16="http://schemas.microsoft.com/office/drawing/2014/main" id="{F158E010-4B41-4874-BD76-38F9D2A53B21}"/>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375918"/>
    <xdr:sp macro="" textlink="">
      <xdr:nvSpPr>
        <xdr:cNvPr id="4075" name="Text Box 9" hidden="1">
          <a:extLst>
            <a:ext uri="{FF2B5EF4-FFF2-40B4-BE49-F238E27FC236}">
              <a16:creationId xmlns:a16="http://schemas.microsoft.com/office/drawing/2014/main" id="{843E96BE-EF6A-4829-BDE8-C493010E4071}"/>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076" name="Text Box 9" hidden="1">
          <a:extLst>
            <a:ext uri="{FF2B5EF4-FFF2-40B4-BE49-F238E27FC236}">
              <a16:creationId xmlns:a16="http://schemas.microsoft.com/office/drawing/2014/main" id="{1E9DEEFD-2262-4537-A075-3FF69CFCC862}"/>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077" name="Text Box 9" hidden="1">
          <a:extLst>
            <a:ext uri="{FF2B5EF4-FFF2-40B4-BE49-F238E27FC236}">
              <a16:creationId xmlns:a16="http://schemas.microsoft.com/office/drawing/2014/main" id="{1F64B4B7-D9E4-4850-9398-F6E6B069C081}"/>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078" name="Text Box 9" hidden="1">
          <a:extLst>
            <a:ext uri="{FF2B5EF4-FFF2-40B4-BE49-F238E27FC236}">
              <a16:creationId xmlns:a16="http://schemas.microsoft.com/office/drawing/2014/main" id="{71FDFCD2-D9FC-4C1D-B753-7FBEBA5AB213}"/>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079" name="Text Box 9" hidden="1">
          <a:extLst>
            <a:ext uri="{FF2B5EF4-FFF2-40B4-BE49-F238E27FC236}">
              <a16:creationId xmlns:a16="http://schemas.microsoft.com/office/drawing/2014/main" id="{584E2FDC-9F66-49B7-A534-90A0468C5AE0}"/>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080" name="Text Box 9" hidden="1">
          <a:extLst>
            <a:ext uri="{FF2B5EF4-FFF2-40B4-BE49-F238E27FC236}">
              <a16:creationId xmlns:a16="http://schemas.microsoft.com/office/drawing/2014/main" id="{1602DA2A-4EB5-4183-BAC7-2A5CEE6D11B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081" name="Text Box 9" hidden="1">
          <a:extLst>
            <a:ext uri="{FF2B5EF4-FFF2-40B4-BE49-F238E27FC236}">
              <a16:creationId xmlns:a16="http://schemas.microsoft.com/office/drawing/2014/main" id="{DD198541-1E1F-48F1-B066-68DABC165026}"/>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082" name="Text Box 9" hidden="1">
          <a:extLst>
            <a:ext uri="{FF2B5EF4-FFF2-40B4-BE49-F238E27FC236}">
              <a16:creationId xmlns:a16="http://schemas.microsoft.com/office/drawing/2014/main" id="{68815FA4-74D4-4970-8E03-DD94870112DB}"/>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083" name="Text Box 9" hidden="1">
          <a:extLst>
            <a:ext uri="{FF2B5EF4-FFF2-40B4-BE49-F238E27FC236}">
              <a16:creationId xmlns:a16="http://schemas.microsoft.com/office/drawing/2014/main" id="{822FC2AF-4A91-46A2-B2A7-B29B1E167281}"/>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084" name="Text Box 9" hidden="1">
          <a:extLst>
            <a:ext uri="{FF2B5EF4-FFF2-40B4-BE49-F238E27FC236}">
              <a16:creationId xmlns:a16="http://schemas.microsoft.com/office/drawing/2014/main" id="{ECE37C2A-635A-48A2-8F8A-F1831E3E2561}"/>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085" name="Text Box 9" hidden="1">
          <a:extLst>
            <a:ext uri="{FF2B5EF4-FFF2-40B4-BE49-F238E27FC236}">
              <a16:creationId xmlns:a16="http://schemas.microsoft.com/office/drawing/2014/main" id="{D9AC824F-FB7A-4274-A9A8-9A70997731FF}"/>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086" name="Text Box 9" hidden="1">
          <a:extLst>
            <a:ext uri="{FF2B5EF4-FFF2-40B4-BE49-F238E27FC236}">
              <a16:creationId xmlns:a16="http://schemas.microsoft.com/office/drawing/2014/main" id="{E06C9683-0AE4-48D0-BF7D-CEE11837370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087" name="Text Box 9" hidden="1">
          <a:extLst>
            <a:ext uri="{FF2B5EF4-FFF2-40B4-BE49-F238E27FC236}">
              <a16:creationId xmlns:a16="http://schemas.microsoft.com/office/drawing/2014/main" id="{61B10EE0-83D3-4E1A-A5E6-65BB92058254}"/>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088" name="Text Box 9" hidden="1">
          <a:extLst>
            <a:ext uri="{FF2B5EF4-FFF2-40B4-BE49-F238E27FC236}">
              <a16:creationId xmlns:a16="http://schemas.microsoft.com/office/drawing/2014/main" id="{9F3855A7-38CD-4DD4-8697-D47246687305}"/>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089" name="Text Box 9" hidden="1">
          <a:extLst>
            <a:ext uri="{FF2B5EF4-FFF2-40B4-BE49-F238E27FC236}">
              <a16:creationId xmlns:a16="http://schemas.microsoft.com/office/drawing/2014/main" id="{A2EFE016-8CF4-4361-848E-99FBD8B90C2B}"/>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090" name="Text Box 9" hidden="1">
          <a:extLst>
            <a:ext uri="{FF2B5EF4-FFF2-40B4-BE49-F238E27FC236}">
              <a16:creationId xmlns:a16="http://schemas.microsoft.com/office/drawing/2014/main" id="{8DDEF931-6F96-45EB-9801-04925B52AF29}"/>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091" name="Text Box 9" hidden="1">
          <a:extLst>
            <a:ext uri="{FF2B5EF4-FFF2-40B4-BE49-F238E27FC236}">
              <a16:creationId xmlns:a16="http://schemas.microsoft.com/office/drawing/2014/main" id="{9DC7F43F-52E2-4CF0-A4B5-0CDD405EFDD9}"/>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092" name="Text Box 9" hidden="1">
          <a:extLst>
            <a:ext uri="{FF2B5EF4-FFF2-40B4-BE49-F238E27FC236}">
              <a16:creationId xmlns:a16="http://schemas.microsoft.com/office/drawing/2014/main" id="{CB0622F3-5AF0-47BD-8250-0D555AE6B18F}"/>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093" name="Text Box 9" hidden="1">
          <a:extLst>
            <a:ext uri="{FF2B5EF4-FFF2-40B4-BE49-F238E27FC236}">
              <a16:creationId xmlns:a16="http://schemas.microsoft.com/office/drawing/2014/main" id="{45A17EE5-0417-43D2-AB28-4B3777EEC058}"/>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094" name="Text Box 9" hidden="1">
          <a:extLst>
            <a:ext uri="{FF2B5EF4-FFF2-40B4-BE49-F238E27FC236}">
              <a16:creationId xmlns:a16="http://schemas.microsoft.com/office/drawing/2014/main" id="{742B4BA8-0478-4C50-BB4D-D32FCD511BE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095" name="Text Box 9" hidden="1">
          <a:extLst>
            <a:ext uri="{FF2B5EF4-FFF2-40B4-BE49-F238E27FC236}">
              <a16:creationId xmlns:a16="http://schemas.microsoft.com/office/drawing/2014/main" id="{71CC4B9B-CCA0-4A02-973D-CA3990008DA1}"/>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096" name="Text Box 9" hidden="1">
          <a:extLst>
            <a:ext uri="{FF2B5EF4-FFF2-40B4-BE49-F238E27FC236}">
              <a16:creationId xmlns:a16="http://schemas.microsoft.com/office/drawing/2014/main" id="{E57398D1-0CA4-482D-B9E8-ABF1AA7F9FBD}"/>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097" name="Text Box 9" hidden="1">
          <a:extLst>
            <a:ext uri="{FF2B5EF4-FFF2-40B4-BE49-F238E27FC236}">
              <a16:creationId xmlns:a16="http://schemas.microsoft.com/office/drawing/2014/main" id="{8BF74C12-7281-43B6-A54E-B9411D90DC4C}"/>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098" name="Text Box 9" hidden="1">
          <a:extLst>
            <a:ext uri="{FF2B5EF4-FFF2-40B4-BE49-F238E27FC236}">
              <a16:creationId xmlns:a16="http://schemas.microsoft.com/office/drawing/2014/main" id="{CE13DC55-BEEC-49AE-A56F-E54A07FCA74F}"/>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099" name="Text Box 9" hidden="1">
          <a:extLst>
            <a:ext uri="{FF2B5EF4-FFF2-40B4-BE49-F238E27FC236}">
              <a16:creationId xmlns:a16="http://schemas.microsoft.com/office/drawing/2014/main" id="{CEADDAE5-1B0D-403B-BA47-A57E29B94818}"/>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100" name="Text Box 9" hidden="1">
          <a:extLst>
            <a:ext uri="{FF2B5EF4-FFF2-40B4-BE49-F238E27FC236}">
              <a16:creationId xmlns:a16="http://schemas.microsoft.com/office/drawing/2014/main" id="{E79F6407-C853-406F-B342-2E015BFB966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101" name="Text Box 9" hidden="1">
          <a:extLst>
            <a:ext uri="{FF2B5EF4-FFF2-40B4-BE49-F238E27FC236}">
              <a16:creationId xmlns:a16="http://schemas.microsoft.com/office/drawing/2014/main" id="{115C44A5-B2FC-461A-B601-3757233F84D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0181"/>
    <xdr:sp macro="" textlink="">
      <xdr:nvSpPr>
        <xdr:cNvPr id="4102" name="Text Box 9" hidden="1">
          <a:extLst>
            <a:ext uri="{FF2B5EF4-FFF2-40B4-BE49-F238E27FC236}">
              <a16:creationId xmlns:a16="http://schemas.microsoft.com/office/drawing/2014/main" id="{E80EBB1E-2366-4F93-914D-4C6458F52698}"/>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103" name="Text Box 9" hidden="1">
          <a:extLst>
            <a:ext uri="{FF2B5EF4-FFF2-40B4-BE49-F238E27FC236}">
              <a16:creationId xmlns:a16="http://schemas.microsoft.com/office/drawing/2014/main" id="{F3C207B6-0284-4AFB-AC98-12F6720564C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104" name="Text Box 9" hidden="1">
          <a:extLst>
            <a:ext uri="{FF2B5EF4-FFF2-40B4-BE49-F238E27FC236}">
              <a16:creationId xmlns:a16="http://schemas.microsoft.com/office/drawing/2014/main" id="{FE3EE2D7-D52C-4CF4-AB27-F8EDC731636A}"/>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137"/>
    <xdr:sp macro="" textlink="">
      <xdr:nvSpPr>
        <xdr:cNvPr id="4105" name="Text Box 9" hidden="1">
          <a:extLst>
            <a:ext uri="{FF2B5EF4-FFF2-40B4-BE49-F238E27FC236}">
              <a16:creationId xmlns:a16="http://schemas.microsoft.com/office/drawing/2014/main" id="{B75AAA90-CC04-467C-918B-9E7171A2AE05}"/>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106" name="Text Box 9" hidden="1">
          <a:extLst>
            <a:ext uri="{FF2B5EF4-FFF2-40B4-BE49-F238E27FC236}">
              <a16:creationId xmlns:a16="http://schemas.microsoft.com/office/drawing/2014/main" id="{5A69AC52-C089-412C-BCC5-F308CFF82D6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107" name="Text Box 9" hidden="1">
          <a:extLst>
            <a:ext uri="{FF2B5EF4-FFF2-40B4-BE49-F238E27FC236}">
              <a16:creationId xmlns:a16="http://schemas.microsoft.com/office/drawing/2014/main" id="{63E76B95-DA9D-416F-8D60-869F6EB02DAF}"/>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108" name="Text Box 9" hidden="1">
          <a:extLst>
            <a:ext uri="{FF2B5EF4-FFF2-40B4-BE49-F238E27FC236}">
              <a16:creationId xmlns:a16="http://schemas.microsoft.com/office/drawing/2014/main" id="{2C2FCA63-A196-4272-8BE4-B1736C7C5EE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109" name="Text Box 9" hidden="1">
          <a:extLst>
            <a:ext uri="{FF2B5EF4-FFF2-40B4-BE49-F238E27FC236}">
              <a16:creationId xmlns:a16="http://schemas.microsoft.com/office/drawing/2014/main" id="{69D45F37-D169-445A-ABF0-70921EBDA128}"/>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137"/>
    <xdr:sp macro="" textlink="">
      <xdr:nvSpPr>
        <xdr:cNvPr id="4110" name="Text Box 9" hidden="1">
          <a:extLst>
            <a:ext uri="{FF2B5EF4-FFF2-40B4-BE49-F238E27FC236}">
              <a16:creationId xmlns:a16="http://schemas.microsoft.com/office/drawing/2014/main" id="{F064E382-E6E4-44DC-9949-FFE6A280A906}"/>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111" name="Text Box 9" hidden="1">
          <a:extLst>
            <a:ext uri="{FF2B5EF4-FFF2-40B4-BE49-F238E27FC236}">
              <a16:creationId xmlns:a16="http://schemas.microsoft.com/office/drawing/2014/main" id="{CA530FFE-84F5-46E3-98FF-8E789CE6F53A}"/>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112" name="Text Box 9" hidden="1">
          <a:extLst>
            <a:ext uri="{FF2B5EF4-FFF2-40B4-BE49-F238E27FC236}">
              <a16:creationId xmlns:a16="http://schemas.microsoft.com/office/drawing/2014/main" id="{71EE7B02-2094-4AD0-8AF9-9F0D01FF2CB6}"/>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0181"/>
    <xdr:sp macro="" textlink="">
      <xdr:nvSpPr>
        <xdr:cNvPr id="4113" name="Text Box 9" hidden="1">
          <a:extLst>
            <a:ext uri="{FF2B5EF4-FFF2-40B4-BE49-F238E27FC236}">
              <a16:creationId xmlns:a16="http://schemas.microsoft.com/office/drawing/2014/main" id="{9F8E633C-B415-46ED-AD09-92B981FFD109}"/>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1772"/>
    <xdr:sp macro="" textlink="">
      <xdr:nvSpPr>
        <xdr:cNvPr id="4114" name="Text Box 9" hidden="1">
          <a:extLst>
            <a:ext uri="{FF2B5EF4-FFF2-40B4-BE49-F238E27FC236}">
              <a16:creationId xmlns:a16="http://schemas.microsoft.com/office/drawing/2014/main" id="{DD952A9B-C8B3-4CE6-ABD9-ABE8271A1F12}"/>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115" name="Text Box 9" hidden="1">
          <a:extLst>
            <a:ext uri="{FF2B5EF4-FFF2-40B4-BE49-F238E27FC236}">
              <a16:creationId xmlns:a16="http://schemas.microsoft.com/office/drawing/2014/main" id="{0DBF6371-CDB5-4CF6-B469-32BBDB7A2DF9}"/>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116" name="Text Box 9" hidden="1">
          <a:extLst>
            <a:ext uri="{FF2B5EF4-FFF2-40B4-BE49-F238E27FC236}">
              <a16:creationId xmlns:a16="http://schemas.microsoft.com/office/drawing/2014/main" id="{A51FD4F9-1712-4705-8681-1172DEA3200A}"/>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117" name="Text Box 9" hidden="1">
          <a:extLst>
            <a:ext uri="{FF2B5EF4-FFF2-40B4-BE49-F238E27FC236}">
              <a16:creationId xmlns:a16="http://schemas.microsoft.com/office/drawing/2014/main" id="{CBAD4223-368E-4CB9-A575-D640676CA27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118" name="Text Box 9" hidden="1">
          <a:extLst>
            <a:ext uri="{FF2B5EF4-FFF2-40B4-BE49-F238E27FC236}">
              <a16:creationId xmlns:a16="http://schemas.microsoft.com/office/drawing/2014/main" id="{71E6A94C-4F10-4C7B-B791-C0B8ED7D6C02}"/>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119" name="Text Box 9" hidden="1">
          <a:extLst>
            <a:ext uri="{FF2B5EF4-FFF2-40B4-BE49-F238E27FC236}">
              <a16:creationId xmlns:a16="http://schemas.microsoft.com/office/drawing/2014/main" id="{C5677D8C-C987-4F42-A3EA-4BF099A1049E}"/>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120" name="Text Box 9" hidden="1">
          <a:extLst>
            <a:ext uri="{FF2B5EF4-FFF2-40B4-BE49-F238E27FC236}">
              <a16:creationId xmlns:a16="http://schemas.microsoft.com/office/drawing/2014/main" id="{9CDFB37D-0713-4926-95BF-1A5E9D373972}"/>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121" name="Text Box 9" hidden="1">
          <a:extLst>
            <a:ext uri="{FF2B5EF4-FFF2-40B4-BE49-F238E27FC236}">
              <a16:creationId xmlns:a16="http://schemas.microsoft.com/office/drawing/2014/main" id="{77F7C661-A023-4D40-846E-DFD11A1F7A7F}"/>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122" name="Text Box 9" hidden="1">
          <a:extLst>
            <a:ext uri="{FF2B5EF4-FFF2-40B4-BE49-F238E27FC236}">
              <a16:creationId xmlns:a16="http://schemas.microsoft.com/office/drawing/2014/main" id="{1B2D089A-3A48-4FD4-92C7-329B58628718}"/>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123" name="Text Box 9" hidden="1">
          <a:extLst>
            <a:ext uri="{FF2B5EF4-FFF2-40B4-BE49-F238E27FC236}">
              <a16:creationId xmlns:a16="http://schemas.microsoft.com/office/drawing/2014/main" id="{85CBD16A-76EA-47A3-BA33-CA4840EC092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124" name="Text Box 9" hidden="1">
          <a:extLst>
            <a:ext uri="{FF2B5EF4-FFF2-40B4-BE49-F238E27FC236}">
              <a16:creationId xmlns:a16="http://schemas.microsoft.com/office/drawing/2014/main" id="{EA56E909-3A7E-429B-8F8C-517722E55F03}"/>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125" name="Text Box 9" hidden="1">
          <a:extLst>
            <a:ext uri="{FF2B5EF4-FFF2-40B4-BE49-F238E27FC236}">
              <a16:creationId xmlns:a16="http://schemas.microsoft.com/office/drawing/2014/main" id="{07AE25E4-C37E-434B-8CF9-BB5DC69267A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126" name="Text Box 9" hidden="1">
          <a:extLst>
            <a:ext uri="{FF2B5EF4-FFF2-40B4-BE49-F238E27FC236}">
              <a16:creationId xmlns:a16="http://schemas.microsoft.com/office/drawing/2014/main" id="{AC0538C8-A3A5-40E8-825B-9D0945DEDED4}"/>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127" name="Text Box 9" hidden="1">
          <a:extLst>
            <a:ext uri="{FF2B5EF4-FFF2-40B4-BE49-F238E27FC236}">
              <a16:creationId xmlns:a16="http://schemas.microsoft.com/office/drawing/2014/main" id="{DC801A19-EF44-4A8F-A191-30598ECE626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128" name="Text Box 9" hidden="1">
          <a:extLst>
            <a:ext uri="{FF2B5EF4-FFF2-40B4-BE49-F238E27FC236}">
              <a16:creationId xmlns:a16="http://schemas.microsoft.com/office/drawing/2014/main" id="{D01EAB46-1840-42EF-BFA8-10395EBB2DD8}"/>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129" name="Text Box 9" hidden="1">
          <a:extLst>
            <a:ext uri="{FF2B5EF4-FFF2-40B4-BE49-F238E27FC236}">
              <a16:creationId xmlns:a16="http://schemas.microsoft.com/office/drawing/2014/main" id="{60B50652-7324-4620-9369-F9B91696697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130" name="Text Box 9" hidden="1">
          <a:extLst>
            <a:ext uri="{FF2B5EF4-FFF2-40B4-BE49-F238E27FC236}">
              <a16:creationId xmlns:a16="http://schemas.microsoft.com/office/drawing/2014/main" id="{14ED4AD8-981A-427C-8B88-8AA23B8EDD8F}"/>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131" name="Text Box 9" hidden="1">
          <a:extLst>
            <a:ext uri="{FF2B5EF4-FFF2-40B4-BE49-F238E27FC236}">
              <a16:creationId xmlns:a16="http://schemas.microsoft.com/office/drawing/2014/main" id="{B13D8FE9-1971-4EBC-8AF5-80E17A83AEFD}"/>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132" name="Text Box 9" hidden="1">
          <a:extLst>
            <a:ext uri="{FF2B5EF4-FFF2-40B4-BE49-F238E27FC236}">
              <a16:creationId xmlns:a16="http://schemas.microsoft.com/office/drawing/2014/main" id="{96E539B6-FED6-4EBB-A927-D6C63ABBE5AC}"/>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133" name="Text Box 9" hidden="1">
          <a:extLst>
            <a:ext uri="{FF2B5EF4-FFF2-40B4-BE49-F238E27FC236}">
              <a16:creationId xmlns:a16="http://schemas.microsoft.com/office/drawing/2014/main" id="{ED389A80-26EB-4C1C-9268-F3FF69FB11DC}"/>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134" name="Text Box 9" hidden="1">
          <a:extLst>
            <a:ext uri="{FF2B5EF4-FFF2-40B4-BE49-F238E27FC236}">
              <a16:creationId xmlns:a16="http://schemas.microsoft.com/office/drawing/2014/main" id="{F3C0A8B6-F698-4A5D-A03D-F46C3622176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135" name="Text Box 9" hidden="1">
          <a:extLst>
            <a:ext uri="{FF2B5EF4-FFF2-40B4-BE49-F238E27FC236}">
              <a16:creationId xmlns:a16="http://schemas.microsoft.com/office/drawing/2014/main" id="{D1AE8C58-25DC-4DA8-A01D-99B64B86FC8E}"/>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136" name="Text Box 9" hidden="1">
          <a:extLst>
            <a:ext uri="{FF2B5EF4-FFF2-40B4-BE49-F238E27FC236}">
              <a16:creationId xmlns:a16="http://schemas.microsoft.com/office/drawing/2014/main" id="{15A8F639-5F12-4943-9CE3-4F0A0E9EDE44}"/>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137" name="Text Box 9" hidden="1">
          <a:extLst>
            <a:ext uri="{FF2B5EF4-FFF2-40B4-BE49-F238E27FC236}">
              <a16:creationId xmlns:a16="http://schemas.microsoft.com/office/drawing/2014/main" id="{7C750DC7-D2A7-4576-B268-DAAC2BE4D25E}"/>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138" name="Text Box 9" hidden="1">
          <a:extLst>
            <a:ext uri="{FF2B5EF4-FFF2-40B4-BE49-F238E27FC236}">
              <a16:creationId xmlns:a16="http://schemas.microsoft.com/office/drawing/2014/main" id="{2B003327-BB8C-436A-B7D5-5B151590CF76}"/>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139" name="Text Box 9" hidden="1">
          <a:extLst>
            <a:ext uri="{FF2B5EF4-FFF2-40B4-BE49-F238E27FC236}">
              <a16:creationId xmlns:a16="http://schemas.microsoft.com/office/drawing/2014/main" id="{BD8662C6-0528-4114-8C78-0093980336D8}"/>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140" name="Text Box 9" hidden="1">
          <a:extLst>
            <a:ext uri="{FF2B5EF4-FFF2-40B4-BE49-F238E27FC236}">
              <a16:creationId xmlns:a16="http://schemas.microsoft.com/office/drawing/2014/main" id="{727F4FFB-243F-47C2-A40F-E389D39AE85A}"/>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141" name="Text Box 9" hidden="1">
          <a:extLst>
            <a:ext uri="{FF2B5EF4-FFF2-40B4-BE49-F238E27FC236}">
              <a16:creationId xmlns:a16="http://schemas.microsoft.com/office/drawing/2014/main" id="{9F47F6AD-A694-4597-89D3-2C47BED30BB8}"/>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142" name="Text Box 9" hidden="1">
          <a:extLst>
            <a:ext uri="{FF2B5EF4-FFF2-40B4-BE49-F238E27FC236}">
              <a16:creationId xmlns:a16="http://schemas.microsoft.com/office/drawing/2014/main" id="{446D8602-DF52-404A-A6BD-F224D60757BA}"/>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143" name="Text Box 9" hidden="1">
          <a:extLst>
            <a:ext uri="{FF2B5EF4-FFF2-40B4-BE49-F238E27FC236}">
              <a16:creationId xmlns:a16="http://schemas.microsoft.com/office/drawing/2014/main" id="{2FA23248-F6F5-41B4-AAD5-8767702A3D14}"/>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144" name="Text Box 9" hidden="1">
          <a:extLst>
            <a:ext uri="{FF2B5EF4-FFF2-40B4-BE49-F238E27FC236}">
              <a16:creationId xmlns:a16="http://schemas.microsoft.com/office/drawing/2014/main" id="{59873614-45C8-487C-8EDB-2532C8596FEC}"/>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145" name="Text Box 9" hidden="1">
          <a:extLst>
            <a:ext uri="{FF2B5EF4-FFF2-40B4-BE49-F238E27FC236}">
              <a16:creationId xmlns:a16="http://schemas.microsoft.com/office/drawing/2014/main" id="{9B62DE4A-60EE-4972-8CD0-498889D9209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43718" cy="290071"/>
    <xdr:sp macro="" textlink="">
      <xdr:nvSpPr>
        <xdr:cNvPr id="4146" name="Text Box 9" hidden="1">
          <a:extLst>
            <a:ext uri="{FF2B5EF4-FFF2-40B4-BE49-F238E27FC236}">
              <a16:creationId xmlns:a16="http://schemas.microsoft.com/office/drawing/2014/main" id="{F7819DF3-5F57-4AB6-BDFA-819AE05A7664}"/>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3983" cy="271708"/>
    <xdr:sp macro="" textlink="">
      <xdr:nvSpPr>
        <xdr:cNvPr id="4147" name="Text Box 9" hidden="1">
          <a:extLst>
            <a:ext uri="{FF2B5EF4-FFF2-40B4-BE49-F238E27FC236}">
              <a16:creationId xmlns:a16="http://schemas.microsoft.com/office/drawing/2014/main" id="{760602B0-3C1C-4623-AD97-2DDD821420D4}"/>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375918"/>
    <xdr:sp macro="" textlink="">
      <xdr:nvSpPr>
        <xdr:cNvPr id="4148" name="Text Box 9" hidden="1">
          <a:extLst>
            <a:ext uri="{FF2B5EF4-FFF2-40B4-BE49-F238E27FC236}">
              <a16:creationId xmlns:a16="http://schemas.microsoft.com/office/drawing/2014/main" id="{C11CE0C1-9106-4C70-ACFB-B093D0F0571A}"/>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149" name="Text Box 9" hidden="1">
          <a:extLst>
            <a:ext uri="{FF2B5EF4-FFF2-40B4-BE49-F238E27FC236}">
              <a16:creationId xmlns:a16="http://schemas.microsoft.com/office/drawing/2014/main" id="{C3C03F01-B522-4FD5-A534-7AC4C261137E}"/>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150" name="Text Box 9" hidden="1">
          <a:extLst>
            <a:ext uri="{FF2B5EF4-FFF2-40B4-BE49-F238E27FC236}">
              <a16:creationId xmlns:a16="http://schemas.microsoft.com/office/drawing/2014/main" id="{2B055713-D02F-464C-8D06-EAA9B82B970C}"/>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222619"/>
    <xdr:sp macro="" textlink="">
      <xdr:nvSpPr>
        <xdr:cNvPr id="4151" name="Text Box 9" hidden="1">
          <a:extLst>
            <a:ext uri="{FF2B5EF4-FFF2-40B4-BE49-F238E27FC236}">
              <a16:creationId xmlns:a16="http://schemas.microsoft.com/office/drawing/2014/main" id="{8DB74605-F451-4D2C-859B-9C86F315E9E5}"/>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38"/>
    <xdr:sp macro="" textlink="">
      <xdr:nvSpPr>
        <xdr:cNvPr id="4152" name="Text Box 9" hidden="1">
          <a:extLst>
            <a:ext uri="{FF2B5EF4-FFF2-40B4-BE49-F238E27FC236}">
              <a16:creationId xmlns:a16="http://schemas.microsoft.com/office/drawing/2014/main" id="{46E0053F-1BD6-4E40-A7BB-E9174BA1BC2C}"/>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38"/>
    <xdr:sp macro="" textlink="">
      <xdr:nvSpPr>
        <xdr:cNvPr id="4153" name="Text Box 9" hidden="1">
          <a:extLst>
            <a:ext uri="{FF2B5EF4-FFF2-40B4-BE49-F238E27FC236}">
              <a16:creationId xmlns:a16="http://schemas.microsoft.com/office/drawing/2014/main" id="{43773ACD-F522-4A39-90FC-E9767881F0BE}"/>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91"/>
    <xdr:sp macro="" textlink="">
      <xdr:nvSpPr>
        <xdr:cNvPr id="4154" name="Text Box 9" hidden="1">
          <a:extLst>
            <a:ext uri="{FF2B5EF4-FFF2-40B4-BE49-F238E27FC236}">
              <a16:creationId xmlns:a16="http://schemas.microsoft.com/office/drawing/2014/main" id="{F5460FE2-10AF-4200-9D4C-BEC317E57F56}"/>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155" name="Text Box 9" hidden="1">
          <a:extLst>
            <a:ext uri="{FF2B5EF4-FFF2-40B4-BE49-F238E27FC236}">
              <a16:creationId xmlns:a16="http://schemas.microsoft.com/office/drawing/2014/main" id="{349CFDD1-F6CF-4C46-812E-A77225314077}"/>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156" name="Text Box 9" hidden="1">
          <a:extLst>
            <a:ext uri="{FF2B5EF4-FFF2-40B4-BE49-F238E27FC236}">
              <a16:creationId xmlns:a16="http://schemas.microsoft.com/office/drawing/2014/main" id="{D84AA4D3-A132-4AC8-98C4-027E933104B9}"/>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38"/>
    <xdr:sp macro="" textlink="">
      <xdr:nvSpPr>
        <xdr:cNvPr id="4157" name="Text Box 9" hidden="1">
          <a:extLst>
            <a:ext uri="{FF2B5EF4-FFF2-40B4-BE49-F238E27FC236}">
              <a16:creationId xmlns:a16="http://schemas.microsoft.com/office/drawing/2014/main" id="{B1409F35-7BE2-4D83-B944-EDA2182F49FE}"/>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38"/>
    <xdr:sp macro="" textlink="">
      <xdr:nvSpPr>
        <xdr:cNvPr id="4158" name="Text Box 9" hidden="1">
          <a:extLst>
            <a:ext uri="{FF2B5EF4-FFF2-40B4-BE49-F238E27FC236}">
              <a16:creationId xmlns:a16="http://schemas.microsoft.com/office/drawing/2014/main" id="{A57F92C3-76D1-4C39-A4CF-75ABFAA9A4A6}"/>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81591"/>
    <xdr:sp macro="" textlink="">
      <xdr:nvSpPr>
        <xdr:cNvPr id="4159" name="Text Box 9" hidden="1">
          <a:extLst>
            <a:ext uri="{FF2B5EF4-FFF2-40B4-BE49-F238E27FC236}">
              <a16:creationId xmlns:a16="http://schemas.microsoft.com/office/drawing/2014/main" id="{66F904D2-35DC-4A61-B06A-B6B4AD59A8B7}"/>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160" name="Text Box 9" hidden="1">
          <a:extLst>
            <a:ext uri="{FF2B5EF4-FFF2-40B4-BE49-F238E27FC236}">
              <a16:creationId xmlns:a16="http://schemas.microsoft.com/office/drawing/2014/main" id="{B92F08B5-5D8A-4BA3-AAAF-EE525FEDEEE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43718" cy="290071"/>
    <xdr:sp macro="" textlink="">
      <xdr:nvSpPr>
        <xdr:cNvPr id="4161" name="Text Box 9" hidden="1">
          <a:extLst>
            <a:ext uri="{FF2B5EF4-FFF2-40B4-BE49-F238E27FC236}">
              <a16:creationId xmlns:a16="http://schemas.microsoft.com/office/drawing/2014/main" id="{9BC53E88-A968-4765-98DC-8A81E226D017}"/>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222619"/>
    <xdr:sp macro="" textlink="">
      <xdr:nvSpPr>
        <xdr:cNvPr id="4162" name="Text Box 9" hidden="1">
          <a:extLst>
            <a:ext uri="{FF2B5EF4-FFF2-40B4-BE49-F238E27FC236}">
              <a16:creationId xmlns:a16="http://schemas.microsoft.com/office/drawing/2014/main" id="{9484E6D1-088F-40E8-9789-01272843231C}"/>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211579"/>
    <xdr:sp macro="" textlink="">
      <xdr:nvSpPr>
        <xdr:cNvPr id="4163" name="Text Box 9" hidden="1">
          <a:extLst>
            <a:ext uri="{FF2B5EF4-FFF2-40B4-BE49-F238E27FC236}">
              <a16:creationId xmlns:a16="http://schemas.microsoft.com/office/drawing/2014/main" id="{86A21580-4CC3-4DF4-AA47-1431FD873B19}"/>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3983" cy="271708"/>
    <xdr:sp macro="" textlink="">
      <xdr:nvSpPr>
        <xdr:cNvPr id="4164" name="Text Box 9" hidden="1">
          <a:extLst>
            <a:ext uri="{FF2B5EF4-FFF2-40B4-BE49-F238E27FC236}">
              <a16:creationId xmlns:a16="http://schemas.microsoft.com/office/drawing/2014/main" id="{10CD0DBA-6C6B-4366-B09A-9772C9D7E748}"/>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375918"/>
    <xdr:sp macro="" textlink="">
      <xdr:nvSpPr>
        <xdr:cNvPr id="4165" name="Text Box 9" hidden="1">
          <a:extLst>
            <a:ext uri="{FF2B5EF4-FFF2-40B4-BE49-F238E27FC236}">
              <a16:creationId xmlns:a16="http://schemas.microsoft.com/office/drawing/2014/main" id="{DF14DF7D-C17A-4FC5-8BE4-C79898E27657}"/>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166" name="Text Box 9" hidden="1">
          <a:extLst>
            <a:ext uri="{FF2B5EF4-FFF2-40B4-BE49-F238E27FC236}">
              <a16:creationId xmlns:a16="http://schemas.microsoft.com/office/drawing/2014/main" id="{1E5ACFD4-AABA-4AE5-A7A1-ED44DC9FE846}"/>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167" name="Text Box 9" hidden="1">
          <a:extLst>
            <a:ext uri="{FF2B5EF4-FFF2-40B4-BE49-F238E27FC236}">
              <a16:creationId xmlns:a16="http://schemas.microsoft.com/office/drawing/2014/main" id="{EC92AE2D-1EA1-4169-80C4-09FEFDBD907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0181"/>
    <xdr:sp macro="" textlink="">
      <xdr:nvSpPr>
        <xdr:cNvPr id="4168" name="Text Box 9" hidden="1">
          <a:extLst>
            <a:ext uri="{FF2B5EF4-FFF2-40B4-BE49-F238E27FC236}">
              <a16:creationId xmlns:a16="http://schemas.microsoft.com/office/drawing/2014/main" id="{DB3D0131-7DF4-4981-8E0F-BDA1EE18D919}"/>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169" name="Text Box 9" hidden="1">
          <a:extLst>
            <a:ext uri="{FF2B5EF4-FFF2-40B4-BE49-F238E27FC236}">
              <a16:creationId xmlns:a16="http://schemas.microsoft.com/office/drawing/2014/main" id="{AFE1A4DF-CDB9-47B0-9764-228C834AB4FD}"/>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170" name="Text Box 9" hidden="1">
          <a:extLst>
            <a:ext uri="{FF2B5EF4-FFF2-40B4-BE49-F238E27FC236}">
              <a16:creationId xmlns:a16="http://schemas.microsoft.com/office/drawing/2014/main" id="{28B53F96-6703-4A42-A22B-8B3D9F1CFA0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137"/>
    <xdr:sp macro="" textlink="">
      <xdr:nvSpPr>
        <xdr:cNvPr id="4171" name="Text Box 9" hidden="1">
          <a:extLst>
            <a:ext uri="{FF2B5EF4-FFF2-40B4-BE49-F238E27FC236}">
              <a16:creationId xmlns:a16="http://schemas.microsoft.com/office/drawing/2014/main" id="{4BE7FD32-BE0F-4A6D-8F7B-B8AC024B6F1F}"/>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172" name="Text Box 9" hidden="1">
          <a:extLst>
            <a:ext uri="{FF2B5EF4-FFF2-40B4-BE49-F238E27FC236}">
              <a16:creationId xmlns:a16="http://schemas.microsoft.com/office/drawing/2014/main" id="{E42F1CFE-89F3-492F-AA30-9E410477A93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173" name="Text Box 9" hidden="1">
          <a:extLst>
            <a:ext uri="{FF2B5EF4-FFF2-40B4-BE49-F238E27FC236}">
              <a16:creationId xmlns:a16="http://schemas.microsoft.com/office/drawing/2014/main" id="{6ACD6E47-03F1-4A7B-B47C-120AD7B0E2FA}"/>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174" name="Text Box 9" hidden="1">
          <a:extLst>
            <a:ext uri="{FF2B5EF4-FFF2-40B4-BE49-F238E27FC236}">
              <a16:creationId xmlns:a16="http://schemas.microsoft.com/office/drawing/2014/main" id="{9138665D-829A-49A7-B128-1D7BB27B07D2}"/>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175" name="Text Box 9" hidden="1">
          <a:extLst>
            <a:ext uri="{FF2B5EF4-FFF2-40B4-BE49-F238E27FC236}">
              <a16:creationId xmlns:a16="http://schemas.microsoft.com/office/drawing/2014/main" id="{F0186852-890C-49CF-8F1A-88D4A5F7744E}"/>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137"/>
    <xdr:sp macro="" textlink="">
      <xdr:nvSpPr>
        <xdr:cNvPr id="4176" name="Text Box 9" hidden="1">
          <a:extLst>
            <a:ext uri="{FF2B5EF4-FFF2-40B4-BE49-F238E27FC236}">
              <a16:creationId xmlns:a16="http://schemas.microsoft.com/office/drawing/2014/main" id="{D60F394C-03E7-44C6-BDA1-14706E316D90}"/>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177" name="Text Box 9" hidden="1">
          <a:extLst>
            <a:ext uri="{FF2B5EF4-FFF2-40B4-BE49-F238E27FC236}">
              <a16:creationId xmlns:a16="http://schemas.microsoft.com/office/drawing/2014/main" id="{A636F42E-4F17-4B94-A6F6-77DC6DFF3910}"/>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178" name="Text Box 9" hidden="1">
          <a:extLst>
            <a:ext uri="{FF2B5EF4-FFF2-40B4-BE49-F238E27FC236}">
              <a16:creationId xmlns:a16="http://schemas.microsoft.com/office/drawing/2014/main" id="{95F46823-8FE8-48BB-8EA7-B2589A096A80}"/>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0181"/>
    <xdr:sp macro="" textlink="">
      <xdr:nvSpPr>
        <xdr:cNvPr id="4179" name="Text Box 9" hidden="1">
          <a:extLst>
            <a:ext uri="{FF2B5EF4-FFF2-40B4-BE49-F238E27FC236}">
              <a16:creationId xmlns:a16="http://schemas.microsoft.com/office/drawing/2014/main" id="{CC3D728A-3948-4D3B-8F75-8D974641DFA0}"/>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1772"/>
    <xdr:sp macro="" textlink="">
      <xdr:nvSpPr>
        <xdr:cNvPr id="4180" name="Text Box 9" hidden="1">
          <a:extLst>
            <a:ext uri="{FF2B5EF4-FFF2-40B4-BE49-F238E27FC236}">
              <a16:creationId xmlns:a16="http://schemas.microsoft.com/office/drawing/2014/main" id="{1B8A2730-2AF0-4A5B-B554-5D1D5AA7FF9F}"/>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181" name="Text Box 9" hidden="1">
          <a:extLst>
            <a:ext uri="{FF2B5EF4-FFF2-40B4-BE49-F238E27FC236}">
              <a16:creationId xmlns:a16="http://schemas.microsoft.com/office/drawing/2014/main" id="{88090BCD-FCCC-4F05-A7F6-A310DFD62576}"/>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182" name="Text Box 9" hidden="1">
          <a:extLst>
            <a:ext uri="{FF2B5EF4-FFF2-40B4-BE49-F238E27FC236}">
              <a16:creationId xmlns:a16="http://schemas.microsoft.com/office/drawing/2014/main" id="{AD5F8B5A-3003-4EE3-90DC-33249933C0EB}"/>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183" name="Text Box 9" hidden="1">
          <a:extLst>
            <a:ext uri="{FF2B5EF4-FFF2-40B4-BE49-F238E27FC236}">
              <a16:creationId xmlns:a16="http://schemas.microsoft.com/office/drawing/2014/main" id="{63171E4B-A9E5-4A17-A58A-6D648C21AE8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184" name="Text Box 9" hidden="1">
          <a:extLst>
            <a:ext uri="{FF2B5EF4-FFF2-40B4-BE49-F238E27FC236}">
              <a16:creationId xmlns:a16="http://schemas.microsoft.com/office/drawing/2014/main" id="{C4F7FA9D-C9AE-4248-8F42-BCEA05D9AC2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185" name="Text Box 9" hidden="1">
          <a:extLst>
            <a:ext uri="{FF2B5EF4-FFF2-40B4-BE49-F238E27FC236}">
              <a16:creationId xmlns:a16="http://schemas.microsoft.com/office/drawing/2014/main" id="{4B7F74B4-9922-47F4-81F6-C66F74587D8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186" name="Text Box 9" hidden="1">
          <a:extLst>
            <a:ext uri="{FF2B5EF4-FFF2-40B4-BE49-F238E27FC236}">
              <a16:creationId xmlns:a16="http://schemas.microsoft.com/office/drawing/2014/main" id="{23254971-3ABA-4E5F-A4C8-B0DD135B725E}"/>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187" name="Text Box 9" hidden="1">
          <a:extLst>
            <a:ext uri="{FF2B5EF4-FFF2-40B4-BE49-F238E27FC236}">
              <a16:creationId xmlns:a16="http://schemas.microsoft.com/office/drawing/2014/main" id="{09140FF1-0EDE-4390-8E09-73890EE15AD5}"/>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43718" cy="290071"/>
    <xdr:sp macro="" textlink="">
      <xdr:nvSpPr>
        <xdr:cNvPr id="4188" name="Text Box 9" hidden="1">
          <a:extLst>
            <a:ext uri="{FF2B5EF4-FFF2-40B4-BE49-F238E27FC236}">
              <a16:creationId xmlns:a16="http://schemas.microsoft.com/office/drawing/2014/main" id="{242DA69E-E3CF-499A-9689-56CA6142845B}"/>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3983" cy="271708"/>
    <xdr:sp macro="" textlink="">
      <xdr:nvSpPr>
        <xdr:cNvPr id="4189" name="Text Box 9" hidden="1">
          <a:extLst>
            <a:ext uri="{FF2B5EF4-FFF2-40B4-BE49-F238E27FC236}">
              <a16:creationId xmlns:a16="http://schemas.microsoft.com/office/drawing/2014/main" id="{5B8F1FD9-DB29-4BDC-8D8A-4018BB60081D}"/>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375918"/>
    <xdr:sp macro="" textlink="">
      <xdr:nvSpPr>
        <xdr:cNvPr id="4190" name="Text Box 9" hidden="1">
          <a:extLst>
            <a:ext uri="{FF2B5EF4-FFF2-40B4-BE49-F238E27FC236}">
              <a16:creationId xmlns:a16="http://schemas.microsoft.com/office/drawing/2014/main" id="{D101546D-F048-4C17-946D-7BBBC6BE7F2B}"/>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191" name="Text Box 9" hidden="1">
          <a:extLst>
            <a:ext uri="{FF2B5EF4-FFF2-40B4-BE49-F238E27FC236}">
              <a16:creationId xmlns:a16="http://schemas.microsoft.com/office/drawing/2014/main" id="{F811F49F-0570-429C-A579-EFD7693A82AD}"/>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192" name="Text Box 9" hidden="1">
          <a:extLst>
            <a:ext uri="{FF2B5EF4-FFF2-40B4-BE49-F238E27FC236}">
              <a16:creationId xmlns:a16="http://schemas.microsoft.com/office/drawing/2014/main" id="{5F1F3873-0D8A-4063-8BBC-46A421FA4D5B}"/>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193" name="Text Box 9" hidden="1">
          <a:extLst>
            <a:ext uri="{FF2B5EF4-FFF2-40B4-BE49-F238E27FC236}">
              <a16:creationId xmlns:a16="http://schemas.microsoft.com/office/drawing/2014/main" id="{755FC8D7-CC8B-4D6A-B087-3B1A6993D56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194" name="Text Box 9" hidden="1">
          <a:extLst>
            <a:ext uri="{FF2B5EF4-FFF2-40B4-BE49-F238E27FC236}">
              <a16:creationId xmlns:a16="http://schemas.microsoft.com/office/drawing/2014/main" id="{8D3F5541-EF41-452E-8D1F-3DAEAED0B64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195" name="Text Box 9" hidden="1">
          <a:extLst>
            <a:ext uri="{FF2B5EF4-FFF2-40B4-BE49-F238E27FC236}">
              <a16:creationId xmlns:a16="http://schemas.microsoft.com/office/drawing/2014/main" id="{AE700B45-9B3A-4EA8-BF92-EF15D4101DF3}"/>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196" name="Text Box 9" hidden="1">
          <a:extLst>
            <a:ext uri="{FF2B5EF4-FFF2-40B4-BE49-F238E27FC236}">
              <a16:creationId xmlns:a16="http://schemas.microsoft.com/office/drawing/2014/main" id="{076B8784-5BEC-42CD-BF19-ADCED07FE167}"/>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197" name="Text Box 9" hidden="1">
          <a:extLst>
            <a:ext uri="{FF2B5EF4-FFF2-40B4-BE49-F238E27FC236}">
              <a16:creationId xmlns:a16="http://schemas.microsoft.com/office/drawing/2014/main" id="{FE9AACB0-D34B-4248-B823-01143F615BE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198" name="Text Box 9" hidden="1">
          <a:extLst>
            <a:ext uri="{FF2B5EF4-FFF2-40B4-BE49-F238E27FC236}">
              <a16:creationId xmlns:a16="http://schemas.microsoft.com/office/drawing/2014/main" id="{0AC856F5-F021-4255-8C75-4ED22FD34657}"/>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199" name="Text Box 9" hidden="1">
          <a:extLst>
            <a:ext uri="{FF2B5EF4-FFF2-40B4-BE49-F238E27FC236}">
              <a16:creationId xmlns:a16="http://schemas.microsoft.com/office/drawing/2014/main" id="{E29FB1B2-6124-47C0-B949-3C9070178654}"/>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200" name="Text Box 9" hidden="1">
          <a:extLst>
            <a:ext uri="{FF2B5EF4-FFF2-40B4-BE49-F238E27FC236}">
              <a16:creationId xmlns:a16="http://schemas.microsoft.com/office/drawing/2014/main" id="{AC520359-B17F-46D3-ABE3-F6616EF30D4A}"/>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201" name="Text Box 9" hidden="1">
          <a:extLst>
            <a:ext uri="{FF2B5EF4-FFF2-40B4-BE49-F238E27FC236}">
              <a16:creationId xmlns:a16="http://schemas.microsoft.com/office/drawing/2014/main" id="{27F44AFF-0972-4535-8926-0614A28ABF0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202" name="Text Box 9" hidden="1">
          <a:extLst>
            <a:ext uri="{FF2B5EF4-FFF2-40B4-BE49-F238E27FC236}">
              <a16:creationId xmlns:a16="http://schemas.microsoft.com/office/drawing/2014/main" id="{0443FEE1-638C-40A9-93FD-682F799A1A4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203" name="Text Box 9" hidden="1">
          <a:extLst>
            <a:ext uri="{FF2B5EF4-FFF2-40B4-BE49-F238E27FC236}">
              <a16:creationId xmlns:a16="http://schemas.microsoft.com/office/drawing/2014/main" id="{A49DAD1E-BB43-4ED7-9682-6E6112C60984}"/>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204" name="Text Box 9" hidden="1">
          <a:extLst>
            <a:ext uri="{FF2B5EF4-FFF2-40B4-BE49-F238E27FC236}">
              <a16:creationId xmlns:a16="http://schemas.microsoft.com/office/drawing/2014/main" id="{4EF938CD-FE85-4CD2-AA13-15C6BF0950CE}"/>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205" name="Text Box 9" hidden="1">
          <a:extLst>
            <a:ext uri="{FF2B5EF4-FFF2-40B4-BE49-F238E27FC236}">
              <a16:creationId xmlns:a16="http://schemas.microsoft.com/office/drawing/2014/main" id="{C91B9956-DC72-4797-AB54-C6C5595E1DFD}"/>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206" name="Text Box 9" hidden="1">
          <a:extLst>
            <a:ext uri="{FF2B5EF4-FFF2-40B4-BE49-F238E27FC236}">
              <a16:creationId xmlns:a16="http://schemas.microsoft.com/office/drawing/2014/main" id="{C547800D-E5BF-44C5-9190-A510FC2963AE}"/>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207" name="Text Box 9" hidden="1">
          <a:extLst>
            <a:ext uri="{FF2B5EF4-FFF2-40B4-BE49-F238E27FC236}">
              <a16:creationId xmlns:a16="http://schemas.microsoft.com/office/drawing/2014/main" id="{900DBB62-41FD-4436-87AB-1B713E514E7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208" name="Text Box 9" hidden="1">
          <a:extLst>
            <a:ext uri="{FF2B5EF4-FFF2-40B4-BE49-F238E27FC236}">
              <a16:creationId xmlns:a16="http://schemas.microsoft.com/office/drawing/2014/main" id="{E7114033-3215-46F8-98DF-E7FEAB62C5E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209" name="Text Box 9" hidden="1">
          <a:extLst>
            <a:ext uri="{FF2B5EF4-FFF2-40B4-BE49-F238E27FC236}">
              <a16:creationId xmlns:a16="http://schemas.microsoft.com/office/drawing/2014/main" id="{6C181BCC-F485-4871-B9C2-222EEF08DAE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210" name="Text Box 9" hidden="1">
          <a:extLst>
            <a:ext uri="{FF2B5EF4-FFF2-40B4-BE49-F238E27FC236}">
              <a16:creationId xmlns:a16="http://schemas.microsoft.com/office/drawing/2014/main" id="{47824C89-1F87-40FE-B6CC-F435EDE5EFDB}"/>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211" name="Text Box 9" hidden="1">
          <a:extLst>
            <a:ext uri="{FF2B5EF4-FFF2-40B4-BE49-F238E27FC236}">
              <a16:creationId xmlns:a16="http://schemas.microsoft.com/office/drawing/2014/main" id="{59013EA2-2D79-4A6D-ADCA-73C5915EF4FB}"/>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212" name="Text Box 9" hidden="1">
          <a:extLst>
            <a:ext uri="{FF2B5EF4-FFF2-40B4-BE49-F238E27FC236}">
              <a16:creationId xmlns:a16="http://schemas.microsoft.com/office/drawing/2014/main" id="{D25F8289-0F64-47D0-BE9F-E14FDCDA26F8}"/>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213" name="Text Box 9" hidden="1">
          <a:extLst>
            <a:ext uri="{FF2B5EF4-FFF2-40B4-BE49-F238E27FC236}">
              <a16:creationId xmlns:a16="http://schemas.microsoft.com/office/drawing/2014/main" id="{C79EE274-3B63-4012-AB94-8A19D9C5200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214" name="Text Box 9" hidden="1">
          <a:extLst>
            <a:ext uri="{FF2B5EF4-FFF2-40B4-BE49-F238E27FC236}">
              <a16:creationId xmlns:a16="http://schemas.microsoft.com/office/drawing/2014/main" id="{3B882A40-CE59-44A3-8022-43AB63706B4C}"/>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215" name="Text Box 9" hidden="1">
          <a:extLst>
            <a:ext uri="{FF2B5EF4-FFF2-40B4-BE49-F238E27FC236}">
              <a16:creationId xmlns:a16="http://schemas.microsoft.com/office/drawing/2014/main" id="{D9489F6E-8DD1-4A7D-BE80-7836694B44A0}"/>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216" name="Text Box 9" hidden="1">
          <a:extLst>
            <a:ext uri="{FF2B5EF4-FFF2-40B4-BE49-F238E27FC236}">
              <a16:creationId xmlns:a16="http://schemas.microsoft.com/office/drawing/2014/main" id="{D7DF4B61-F154-4883-A05E-A0D5D6F96C3A}"/>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0181"/>
    <xdr:sp macro="" textlink="">
      <xdr:nvSpPr>
        <xdr:cNvPr id="4217" name="Text Box 9" hidden="1">
          <a:extLst>
            <a:ext uri="{FF2B5EF4-FFF2-40B4-BE49-F238E27FC236}">
              <a16:creationId xmlns:a16="http://schemas.microsoft.com/office/drawing/2014/main" id="{DAAA604E-4AFD-4838-AC07-FD079AA0A57B}"/>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218" name="Text Box 9" hidden="1">
          <a:extLst>
            <a:ext uri="{FF2B5EF4-FFF2-40B4-BE49-F238E27FC236}">
              <a16:creationId xmlns:a16="http://schemas.microsoft.com/office/drawing/2014/main" id="{81CFF8B3-7FFC-4DB9-9C18-67D494AA21CB}"/>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219" name="Text Box 9" hidden="1">
          <a:extLst>
            <a:ext uri="{FF2B5EF4-FFF2-40B4-BE49-F238E27FC236}">
              <a16:creationId xmlns:a16="http://schemas.microsoft.com/office/drawing/2014/main" id="{78F7FCB4-32E8-4419-925B-06FAE6F2F1B7}"/>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137"/>
    <xdr:sp macro="" textlink="">
      <xdr:nvSpPr>
        <xdr:cNvPr id="4220" name="Text Box 9" hidden="1">
          <a:extLst>
            <a:ext uri="{FF2B5EF4-FFF2-40B4-BE49-F238E27FC236}">
              <a16:creationId xmlns:a16="http://schemas.microsoft.com/office/drawing/2014/main" id="{64A50458-523D-4868-9241-837E784482BB}"/>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221" name="Text Box 9" hidden="1">
          <a:extLst>
            <a:ext uri="{FF2B5EF4-FFF2-40B4-BE49-F238E27FC236}">
              <a16:creationId xmlns:a16="http://schemas.microsoft.com/office/drawing/2014/main" id="{04ED0440-5E28-4731-A5FE-48F95C50B39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222" name="Text Box 9" hidden="1">
          <a:extLst>
            <a:ext uri="{FF2B5EF4-FFF2-40B4-BE49-F238E27FC236}">
              <a16:creationId xmlns:a16="http://schemas.microsoft.com/office/drawing/2014/main" id="{860A20A1-B68D-4B22-BF58-4E69D66B53EA}"/>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223" name="Text Box 9" hidden="1">
          <a:extLst>
            <a:ext uri="{FF2B5EF4-FFF2-40B4-BE49-F238E27FC236}">
              <a16:creationId xmlns:a16="http://schemas.microsoft.com/office/drawing/2014/main" id="{A85DAD77-10A2-40F5-8915-B2E7E6E5EB80}"/>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096"/>
    <xdr:sp macro="" textlink="">
      <xdr:nvSpPr>
        <xdr:cNvPr id="4224" name="Text Box 9" hidden="1">
          <a:extLst>
            <a:ext uri="{FF2B5EF4-FFF2-40B4-BE49-F238E27FC236}">
              <a16:creationId xmlns:a16="http://schemas.microsoft.com/office/drawing/2014/main" id="{157179E4-89D6-4B58-9E2D-EC2F0C2D6D34}"/>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596755" cy="145137"/>
    <xdr:sp macro="" textlink="">
      <xdr:nvSpPr>
        <xdr:cNvPr id="4225" name="Text Box 9" hidden="1">
          <a:extLst>
            <a:ext uri="{FF2B5EF4-FFF2-40B4-BE49-F238E27FC236}">
              <a16:creationId xmlns:a16="http://schemas.microsoft.com/office/drawing/2014/main" id="{1F885E1E-93BC-4278-B936-0D231CECA939}"/>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226" name="Text Box 9" hidden="1">
          <a:extLst>
            <a:ext uri="{FF2B5EF4-FFF2-40B4-BE49-F238E27FC236}">
              <a16:creationId xmlns:a16="http://schemas.microsoft.com/office/drawing/2014/main" id="{B79C889A-7053-4936-B4AE-951B2EEB3CD2}"/>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227" name="Text Box 9" hidden="1">
          <a:extLst>
            <a:ext uri="{FF2B5EF4-FFF2-40B4-BE49-F238E27FC236}">
              <a16:creationId xmlns:a16="http://schemas.microsoft.com/office/drawing/2014/main" id="{606FB416-4D7C-4F57-BE0F-983DBEAD9AF4}"/>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0181"/>
    <xdr:sp macro="" textlink="">
      <xdr:nvSpPr>
        <xdr:cNvPr id="4228" name="Text Box 9" hidden="1">
          <a:extLst>
            <a:ext uri="{FF2B5EF4-FFF2-40B4-BE49-F238E27FC236}">
              <a16:creationId xmlns:a16="http://schemas.microsoft.com/office/drawing/2014/main" id="{6299300E-B6FB-4E6C-8B9E-8DCC548FC4B0}"/>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7211" cy="181772"/>
    <xdr:sp macro="" textlink="">
      <xdr:nvSpPr>
        <xdr:cNvPr id="4229" name="Text Box 9" hidden="1">
          <a:extLst>
            <a:ext uri="{FF2B5EF4-FFF2-40B4-BE49-F238E27FC236}">
              <a16:creationId xmlns:a16="http://schemas.microsoft.com/office/drawing/2014/main" id="{A7A3CD26-0916-43B9-B43C-12CC971D8C66}"/>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230" name="Text Box 9" hidden="1">
          <a:extLst>
            <a:ext uri="{FF2B5EF4-FFF2-40B4-BE49-F238E27FC236}">
              <a16:creationId xmlns:a16="http://schemas.microsoft.com/office/drawing/2014/main" id="{A338C479-6F55-4AE3-91A7-FFDE67167B51}"/>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231" name="Text Box 9" hidden="1">
          <a:extLst>
            <a:ext uri="{FF2B5EF4-FFF2-40B4-BE49-F238E27FC236}">
              <a16:creationId xmlns:a16="http://schemas.microsoft.com/office/drawing/2014/main" id="{385D8C72-F752-4505-AF68-04A8BB11C104}"/>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232" name="Text Box 9" hidden="1">
          <a:extLst>
            <a:ext uri="{FF2B5EF4-FFF2-40B4-BE49-F238E27FC236}">
              <a16:creationId xmlns:a16="http://schemas.microsoft.com/office/drawing/2014/main" id="{5853160A-78DA-4FBD-BBEB-1B108BE8AB8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233" name="Text Box 9" hidden="1">
          <a:extLst>
            <a:ext uri="{FF2B5EF4-FFF2-40B4-BE49-F238E27FC236}">
              <a16:creationId xmlns:a16="http://schemas.microsoft.com/office/drawing/2014/main" id="{6B1019EB-F81E-4027-BBA1-9D539B60CA9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234" name="Text Box 9" hidden="1">
          <a:extLst>
            <a:ext uri="{FF2B5EF4-FFF2-40B4-BE49-F238E27FC236}">
              <a16:creationId xmlns:a16="http://schemas.microsoft.com/office/drawing/2014/main" id="{90E609BA-5819-4BC7-9A14-9CAE6D16A44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235" name="Text Box 9" hidden="1">
          <a:extLst>
            <a:ext uri="{FF2B5EF4-FFF2-40B4-BE49-F238E27FC236}">
              <a16:creationId xmlns:a16="http://schemas.microsoft.com/office/drawing/2014/main" id="{28A5A7F0-3DBF-4E2C-B5DA-BDD3C36558F9}"/>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236" name="Text Box 9" hidden="1">
          <a:extLst>
            <a:ext uri="{FF2B5EF4-FFF2-40B4-BE49-F238E27FC236}">
              <a16:creationId xmlns:a16="http://schemas.microsoft.com/office/drawing/2014/main" id="{DAB758D9-7E0E-4D2F-BA85-898812E5C87A}"/>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237" name="Text Box 9" hidden="1">
          <a:extLst>
            <a:ext uri="{FF2B5EF4-FFF2-40B4-BE49-F238E27FC236}">
              <a16:creationId xmlns:a16="http://schemas.microsoft.com/office/drawing/2014/main" id="{635E599E-314A-4B97-BD7D-2E80228AC1C6}"/>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238" name="Text Box 9" hidden="1">
          <a:extLst>
            <a:ext uri="{FF2B5EF4-FFF2-40B4-BE49-F238E27FC236}">
              <a16:creationId xmlns:a16="http://schemas.microsoft.com/office/drawing/2014/main" id="{36FF2381-53E1-43EF-93BF-14EC4FA5B688}"/>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239" name="Text Box 9" hidden="1">
          <a:extLst>
            <a:ext uri="{FF2B5EF4-FFF2-40B4-BE49-F238E27FC236}">
              <a16:creationId xmlns:a16="http://schemas.microsoft.com/office/drawing/2014/main" id="{2E4AC51A-B3F3-4AAD-91B2-10865C665B00}"/>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240" name="Text Box 9" hidden="1">
          <a:extLst>
            <a:ext uri="{FF2B5EF4-FFF2-40B4-BE49-F238E27FC236}">
              <a16:creationId xmlns:a16="http://schemas.microsoft.com/office/drawing/2014/main" id="{A511ED29-3349-47BF-B2DE-E0EE1EC2FF7A}"/>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241" name="Text Box 9" hidden="1">
          <a:extLst>
            <a:ext uri="{FF2B5EF4-FFF2-40B4-BE49-F238E27FC236}">
              <a16:creationId xmlns:a16="http://schemas.microsoft.com/office/drawing/2014/main" id="{15E6277F-83A0-4F91-BFFE-30A751B60B57}"/>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242" name="Text Box 9" hidden="1">
          <a:extLst>
            <a:ext uri="{FF2B5EF4-FFF2-40B4-BE49-F238E27FC236}">
              <a16:creationId xmlns:a16="http://schemas.microsoft.com/office/drawing/2014/main" id="{B59C58BC-6253-4972-9F72-E7C67AEFDF3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243" name="Text Box 9" hidden="1">
          <a:extLst>
            <a:ext uri="{FF2B5EF4-FFF2-40B4-BE49-F238E27FC236}">
              <a16:creationId xmlns:a16="http://schemas.microsoft.com/office/drawing/2014/main" id="{6135F33C-810F-4672-A8EE-4A4F6232BC51}"/>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244" name="Text Box 9" hidden="1">
          <a:extLst>
            <a:ext uri="{FF2B5EF4-FFF2-40B4-BE49-F238E27FC236}">
              <a16:creationId xmlns:a16="http://schemas.microsoft.com/office/drawing/2014/main" id="{8FD7E9DB-FB3C-4E3D-B7AF-C8FD86366373}"/>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245" name="Text Box 9" hidden="1">
          <a:extLst>
            <a:ext uri="{FF2B5EF4-FFF2-40B4-BE49-F238E27FC236}">
              <a16:creationId xmlns:a16="http://schemas.microsoft.com/office/drawing/2014/main" id="{76BFC9F6-9716-48C2-8FB8-C2881ECEC177}"/>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246" name="Text Box 9" hidden="1">
          <a:extLst>
            <a:ext uri="{FF2B5EF4-FFF2-40B4-BE49-F238E27FC236}">
              <a16:creationId xmlns:a16="http://schemas.microsoft.com/office/drawing/2014/main" id="{B63602F9-DBF0-4EE2-834D-82F6356707E9}"/>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247" name="Text Box 9" hidden="1">
          <a:extLst>
            <a:ext uri="{FF2B5EF4-FFF2-40B4-BE49-F238E27FC236}">
              <a16:creationId xmlns:a16="http://schemas.microsoft.com/office/drawing/2014/main" id="{59A96FD3-9385-47CA-BBF0-5A1881106EDF}"/>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248" name="Text Box 9" hidden="1">
          <a:extLst>
            <a:ext uri="{FF2B5EF4-FFF2-40B4-BE49-F238E27FC236}">
              <a16:creationId xmlns:a16="http://schemas.microsoft.com/office/drawing/2014/main" id="{5F851878-58E1-4A38-BA71-9F93BBD9602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249" name="Text Box 9" hidden="1">
          <a:extLst>
            <a:ext uri="{FF2B5EF4-FFF2-40B4-BE49-F238E27FC236}">
              <a16:creationId xmlns:a16="http://schemas.microsoft.com/office/drawing/2014/main" id="{680BA832-361B-45A0-8979-C6414299B5F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294544"/>
    <xdr:sp macro="" textlink="">
      <xdr:nvSpPr>
        <xdr:cNvPr id="4250" name="Text Box 9" hidden="1">
          <a:extLst>
            <a:ext uri="{FF2B5EF4-FFF2-40B4-BE49-F238E27FC236}">
              <a16:creationId xmlns:a16="http://schemas.microsoft.com/office/drawing/2014/main" id="{04FE322A-6966-4485-B1DA-ACCA2A70D70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96838" cy="404662"/>
    <xdr:sp macro="" textlink="">
      <xdr:nvSpPr>
        <xdr:cNvPr id="4251" name="Text Box 9" hidden="1">
          <a:extLst>
            <a:ext uri="{FF2B5EF4-FFF2-40B4-BE49-F238E27FC236}">
              <a16:creationId xmlns:a16="http://schemas.microsoft.com/office/drawing/2014/main" id="{65227B0C-0034-4014-B288-2278BB67FBFC}"/>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75546" cy="406891"/>
    <xdr:sp macro="" textlink="">
      <xdr:nvSpPr>
        <xdr:cNvPr id="4252" name="Text Box 9" hidden="1">
          <a:extLst>
            <a:ext uri="{FF2B5EF4-FFF2-40B4-BE49-F238E27FC236}">
              <a16:creationId xmlns:a16="http://schemas.microsoft.com/office/drawing/2014/main" id="{B21A038B-9933-447B-A843-5FE630C0EA6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5272" cy="290071"/>
    <xdr:sp macro="" textlink="">
      <xdr:nvSpPr>
        <xdr:cNvPr id="4253" name="Text Box 9" hidden="1">
          <a:extLst>
            <a:ext uri="{FF2B5EF4-FFF2-40B4-BE49-F238E27FC236}">
              <a16:creationId xmlns:a16="http://schemas.microsoft.com/office/drawing/2014/main" id="{51ABFF6D-006B-4224-8A54-497D486F30FC}"/>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285665"/>
    <xdr:sp macro="" textlink="">
      <xdr:nvSpPr>
        <xdr:cNvPr id="4254" name="Text Box 9" hidden="1">
          <a:extLst>
            <a:ext uri="{FF2B5EF4-FFF2-40B4-BE49-F238E27FC236}">
              <a16:creationId xmlns:a16="http://schemas.microsoft.com/office/drawing/2014/main" id="{BA80E618-75CD-4DE9-A60C-D3D099612456}"/>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142</xdr:row>
      <xdr:rowOff>0</xdr:rowOff>
    </xdr:from>
    <xdr:ext cx="84309" cy="400304"/>
    <xdr:sp macro="" textlink="">
      <xdr:nvSpPr>
        <xdr:cNvPr id="4255" name="Text Box 9" hidden="1">
          <a:extLst>
            <a:ext uri="{FF2B5EF4-FFF2-40B4-BE49-F238E27FC236}">
              <a16:creationId xmlns:a16="http://schemas.microsoft.com/office/drawing/2014/main" id="{62EA993D-A535-4F21-842F-BCD9D2482AA9}"/>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88065" cy="375825"/>
    <xdr:sp macro="" textlink="">
      <xdr:nvSpPr>
        <xdr:cNvPr id="4256" name="Text Box 9" hidden="1">
          <a:extLst>
            <a:ext uri="{FF2B5EF4-FFF2-40B4-BE49-F238E27FC236}">
              <a16:creationId xmlns:a16="http://schemas.microsoft.com/office/drawing/2014/main" id="{5BF3AC8E-64F5-4DAC-B829-9FA10A2DBAD0}"/>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142</xdr:row>
      <xdr:rowOff>0</xdr:rowOff>
    </xdr:from>
    <xdr:ext cx="91191" cy="267754"/>
    <xdr:sp macro="" textlink="">
      <xdr:nvSpPr>
        <xdr:cNvPr id="4257" name="Text Box 9" hidden="1">
          <a:extLst>
            <a:ext uri="{FF2B5EF4-FFF2-40B4-BE49-F238E27FC236}">
              <a16:creationId xmlns:a16="http://schemas.microsoft.com/office/drawing/2014/main" id="{88DAB72A-6935-4D4E-BC8F-6E4D334D5688}"/>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258" name="Text Box 9" hidden="1">
          <a:extLst>
            <a:ext uri="{FF2B5EF4-FFF2-40B4-BE49-F238E27FC236}">
              <a16:creationId xmlns:a16="http://schemas.microsoft.com/office/drawing/2014/main" id="{082C6F8B-B548-4845-BCF0-7EC8E485BE43}"/>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259" name="Text Box 9" hidden="1">
          <a:extLst>
            <a:ext uri="{FF2B5EF4-FFF2-40B4-BE49-F238E27FC236}">
              <a16:creationId xmlns:a16="http://schemas.microsoft.com/office/drawing/2014/main" id="{9DF85CA1-CFBB-4535-8031-28A459B0B1C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260" name="Text Box 9" hidden="1">
          <a:extLst>
            <a:ext uri="{FF2B5EF4-FFF2-40B4-BE49-F238E27FC236}">
              <a16:creationId xmlns:a16="http://schemas.microsoft.com/office/drawing/2014/main" id="{1F860675-9A53-445B-BF88-31B3308F1A40}"/>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43718" cy="290071"/>
    <xdr:sp macro="" textlink="">
      <xdr:nvSpPr>
        <xdr:cNvPr id="4261" name="Text Box 9" hidden="1">
          <a:extLst>
            <a:ext uri="{FF2B5EF4-FFF2-40B4-BE49-F238E27FC236}">
              <a16:creationId xmlns:a16="http://schemas.microsoft.com/office/drawing/2014/main" id="{FA7F183A-FE95-4EB3-88DC-D366C87DD5D2}"/>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3983" cy="271708"/>
    <xdr:sp macro="" textlink="">
      <xdr:nvSpPr>
        <xdr:cNvPr id="4262" name="Text Box 9" hidden="1">
          <a:extLst>
            <a:ext uri="{FF2B5EF4-FFF2-40B4-BE49-F238E27FC236}">
              <a16:creationId xmlns:a16="http://schemas.microsoft.com/office/drawing/2014/main" id="{D6AF1A71-FA40-4C2A-8DDE-5CA9E9E858A1}"/>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375918"/>
    <xdr:sp macro="" textlink="">
      <xdr:nvSpPr>
        <xdr:cNvPr id="4263" name="Text Box 9" hidden="1">
          <a:extLst>
            <a:ext uri="{FF2B5EF4-FFF2-40B4-BE49-F238E27FC236}">
              <a16:creationId xmlns:a16="http://schemas.microsoft.com/office/drawing/2014/main" id="{81A4472E-4E21-46ED-8889-6A7C02E10A25}"/>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264" name="Text Box 9" hidden="1">
          <a:extLst>
            <a:ext uri="{FF2B5EF4-FFF2-40B4-BE49-F238E27FC236}">
              <a16:creationId xmlns:a16="http://schemas.microsoft.com/office/drawing/2014/main" id="{BE2BFB99-1A55-4772-967B-9106EBACD5A6}"/>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265" name="Text Box 9" hidden="1">
          <a:extLst>
            <a:ext uri="{FF2B5EF4-FFF2-40B4-BE49-F238E27FC236}">
              <a16:creationId xmlns:a16="http://schemas.microsoft.com/office/drawing/2014/main" id="{EE5553BF-2839-49AF-BEE3-1ED60D6E0903}"/>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222619"/>
    <xdr:sp macro="" textlink="">
      <xdr:nvSpPr>
        <xdr:cNvPr id="4266" name="Text Box 9" hidden="1">
          <a:extLst>
            <a:ext uri="{FF2B5EF4-FFF2-40B4-BE49-F238E27FC236}">
              <a16:creationId xmlns:a16="http://schemas.microsoft.com/office/drawing/2014/main" id="{94E6E65F-F6D1-43DB-852A-7F352E239975}"/>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38"/>
    <xdr:sp macro="" textlink="">
      <xdr:nvSpPr>
        <xdr:cNvPr id="4267" name="Text Box 9" hidden="1">
          <a:extLst>
            <a:ext uri="{FF2B5EF4-FFF2-40B4-BE49-F238E27FC236}">
              <a16:creationId xmlns:a16="http://schemas.microsoft.com/office/drawing/2014/main" id="{ACC32929-4089-4806-A800-3B8855DBC777}"/>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38"/>
    <xdr:sp macro="" textlink="">
      <xdr:nvSpPr>
        <xdr:cNvPr id="4268" name="Text Box 9" hidden="1">
          <a:extLst>
            <a:ext uri="{FF2B5EF4-FFF2-40B4-BE49-F238E27FC236}">
              <a16:creationId xmlns:a16="http://schemas.microsoft.com/office/drawing/2014/main" id="{62F6A716-247C-42DE-A5D5-E7F5307CFF26}"/>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91"/>
    <xdr:sp macro="" textlink="">
      <xdr:nvSpPr>
        <xdr:cNvPr id="4269" name="Text Box 9" hidden="1">
          <a:extLst>
            <a:ext uri="{FF2B5EF4-FFF2-40B4-BE49-F238E27FC236}">
              <a16:creationId xmlns:a16="http://schemas.microsoft.com/office/drawing/2014/main" id="{0D6A02B5-8F2C-4D56-8BB0-DBA0C542D48D}"/>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270" name="Text Box 9" hidden="1">
          <a:extLst>
            <a:ext uri="{FF2B5EF4-FFF2-40B4-BE49-F238E27FC236}">
              <a16:creationId xmlns:a16="http://schemas.microsoft.com/office/drawing/2014/main" id="{99E9EF1A-B41B-4002-9724-035163DFCFB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271" name="Text Box 9" hidden="1">
          <a:extLst>
            <a:ext uri="{FF2B5EF4-FFF2-40B4-BE49-F238E27FC236}">
              <a16:creationId xmlns:a16="http://schemas.microsoft.com/office/drawing/2014/main" id="{50CFDD0F-DDCE-4DE7-8155-1232A3AD2DA9}"/>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38"/>
    <xdr:sp macro="" textlink="">
      <xdr:nvSpPr>
        <xdr:cNvPr id="4272" name="Text Box 9" hidden="1">
          <a:extLst>
            <a:ext uri="{FF2B5EF4-FFF2-40B4-BE49-F238E27FC236}">
              <a16:creationId xmlns:a16="http://schemas.microsoft.com/office/drawing/2014/main" id="{E2D58477-F6B8-4BF1-9705-C5C7C71543A0}"/>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38"/>
    <xdr:sp macro="" textlink="">
      <xdr:nvSpPr>
        <xdr:cNvPr id="4273" name="Text Box 9" hidden="1">
          <a:extLst>
            <a:ext uri="{FF2B5EF4-FFF2-40B4-BE49-F238E27FC236}">
              <a16:creationId xmlns:a16="http://schemas.microsoft.com/office/drawing/2014/main" id="{7BF2AC30-6F62-498C-A930-0C9A1895BA83}"/>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91"/>
    <xdr:sp macro="" textlink="">
      <xdr:nvSpPr>
        <xdr:cNvPr id="4274" name="Text Box 9" hidden="1">
          <a:extLst>
            <a:ext uri="{FF2B5EF4-FFF2-40B4-BE49-F238E27FC236}">
              <a16:creationId xmlns:a16="http://schemas.microsoft.com/office/drawing/2014/main" id="{915B4FAB-D5BC-4A18-A723-FF262082581E}"/>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275" name="Text Box 9" hidden="1">
          <a:extLst>
            <a:ext uri="{FF2B5EF4-FFF2-40B4-BE49-F238E27FC236}">
              <a16:creationId xmlns:a16="http://schemas.microsoft.com/office/drawing/2014/main" id="{5E741A26-70DB-4AC1-9019-6AB2BC272149}"/>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43718" cy="290071"/>
    <xdr:sp macro="" textlink="">
      <xdr:nvSpPr>
        <xdr:cNvPr id="4276" name="Text Box 9" hidden="1">
          <a:extLst>
            <a:ext uri="{FF2B5EF4-FFF2-40B4-BE49-F238E27FC236}">
              <a16:creationId xmlns:a16="http://schemas.microsoft.com/office/drawing/2014/main" id="{AA0A4909-8C33-4361-B1FC-C5EE930AE436}"/>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222619"/>
    <xdr:sp macro="" textlink="">
      <xdr:nvSpPr>
        <xdr:cNvPr id="4277" name="Text Box 9" hidden="1">
          <a:extLst>
            <a:ext uri="{FF2B5EF4-FFF2-40B4-BE49-F238E27FC236}">
              <a16:creationId xmlns:a16="http://schemas.microsoft.com/office/drawing/2014/main" id="{0C0A57A5-4786-4070-8F74-E389051653CC}"/>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211579"/>
    <xdr:sp macro="" textlink="">
      <xdr:nvSpPr>
        <xdr:cNvPr id="4278" name="Text Box 9" hidden="1">
          <a:extLst>
            <a:ext uri="{FF2B5EF4-FFF2-40B4-BE49-F238E27FC236}">
              <a16:creationId xmlns:a16="http://schemas.microsoft.com/office/drawing/2014/main" id="{F66F3F5F-04E7-4D67-8219-E98C6B53DD77}"/>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3983" cy="271708"/>
    <xdr:sp macro="" textlink="">
      <xdr:nvSpPr>
        <xdr:cNvPr id="4279" name="Text Box 9" hidden="1">
          <a:extLst>
            <a:ext uri="{FF2B5EF4-FFF2-40B4-BE49-F238E27FC236}">
              <a16:creationId xmlns:a16="http://schemas.microsoft.com/office/drawing/2014/main" id="{6BA9EF58-8518-4D63-A1A7-A19319704B47}"/>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375918"/>
    <xdr:sp macro="" textlink="">
      <xdr:nvSpPr>
        <xdr:cNvPr id="4280" name="Text Box 9" hidden="1">
          <a:extLst>
            <a:ext uri="{FF2B5EF4-FFF2-40B4-BE49-F238E27FC236}">
              <a16:creationId xmlns:a16="http://schemas.microsoft.com/office/drawing/2014/main" id="{3752A3AC-B9C0-4B49-9EA4-8B3024F37157}"/>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281" name="Text Box 9" hidden="1">
          <a:extLst>
            <a:ext uri="{FF2B5EF4-FFF2-40B4-BE49-F238E27FC236}">
              <a16:creationId xmlns:a16="http://schemas.microsoft.com/office/drawing/2014/main" id="{1142F0A2-1025-44B1-8737-0832147690E2}"/>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282" name="Text Box 9" hidden="1">
          <a:extLst>
            <a:ext uri="{FF2B5EF4-FFF2-40B4-BE49-F238E27FC236}">
              <a16:creationId xmlns:a16="http://schemas.microsoft.com/office/drawing/2014/main" id="{A9D788B5-E28E-448C-B7EC-71CB6655A0C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0181"/>
    <xdr:sp macro="" textlink="">
      <xdr:nvSpPr>
        <xdr:cNvPr id="4283" name="Text Box 9" hidden="1">
          <a:extLst>
            <a:ext uri="{FF2B5EF4-FFF2-40B4-BE49-F238E27FC236}">
              <a16:creationId xmlns:a16="http://schemas.microsoft.com/office/drawing/2014/main" id="{1B320C30-031A-477D-837F-E81372BBB60B}"/>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284" name="Text Box 9" hidden="1">
          <a:extLst>
            <a:ext uri="{FF2B5EF4-FFF2-40B4-BE49-F238E27FC236}">
              <a16:creationId xmlns:a16="http://schemas.microsoft.com/office/drawing/2014/main" id="{E70E701C-F629-40EA-8FA7-D242D15BE16D}"/>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285" name="Text Box 9" hidden="1">
          <a:extLst>
            <a:ext uri="{FF2B5EF4-FFF2-40B4-BE49-F238E27FC236}">
              <a16:creationId xmlns:a16="http://schemas.microsoft.com/office/drawing/2014/main" id="{2344D952-B945-47DB-AD2E-D90CA67280EE}"/>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137"/>
    <xdr:sp macro="" textlink="">
      <xdr:nvSpPr>
        <xdr:cNvPr id="4286" name="Text Box 9" hidden="1">
          <a:extLst>
            <a:ext uri="{FF2B5EF4-FFF2-40B4-BE49-F238E27FC236}">
              <a16:creationId xmlns:a16="http://schemas.microsoft.com/office/drawing/2014/main" id="{26B7BFBC-D554-41C6-BABA-18B1B15A8DA5}"/>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287" name="Text Box 9" hidden="1">
          <a:extLst>
            <a:ext uri="{FF2B5EF4-FFF2-40B4-BE49-F238E27FC236}">
              <a16:creationId xmlns:a16="http://schemas.microsoft.com/office/drawing/2014/main" id="{E10F753F-BD24-405F-90E0-492798CD3AE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288" name="Text Box 9" hidden="1">
          <a:extLst>
            <a:ext uri="{FF2B5EF4-FFF2-40B4-BE49-F238E27FC236}">
              <a16:creationId xmlns:a16="http://schemas.microsoft.com/office/drawing/2014/main" id="{3C0F5C72-5D1E-4FE2-B734-5E450DDCE899}"/>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289" name="Text Box 9" hidden="1">
          <a:extLst>
            <a:ext uri="{FF2B5EF4-FFF2-40B4-BE49-F238E27FC236}">
              <a16:creationId xmlns:a16="http://schemas.microsoft.com/office/drawing/2014/main" id="{7DA7A307-DADC-4D07-897E-4DC1016297AD}"/>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290" name="Text Box 9" hidden="1">
          <a:extLst>
            <a:ext uri="{FF2B5EF4-FFF2-40B4-BE49-F238E27FC236}">
              <a16:creationId xmlns:a16="http://schemas.microsoft.com/office/drawing/2014/main" id="{01124075-69F8-474F-A80E-7B1A42CD76BF}"/>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137"/>
    <xdr:sp macro="" textlink="">
      <xdr:nvSpPr>
        <xdr:cNvPr id="4291" name="Text Box 9" hidden="1">
          <a:extLst>
            <a:ext uri="{FF2B5EF4-FFF2-40B4-BE49-F238E27FC236}">
              <a16:creationId xmlns:a16="http://schemas.microsoft.com/office/drawing/2014/main" id="{9A80D3B6-940A-4CCD-A7F3-AD25FFC543BA}"/>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292" name="Text Box 9" hidden="1">
          <a:extLst>
            <a:ext uri="{FF2B5EF4-FFF2-40B4-BE49-F238E27FC236}">
              <a16:creationId xmlns:a16="http://schemas.microsoft.com/office/drawing/2014/main" id="{DD169674-951D-42DD-81EF-07888AAF3E82}"/>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293" name="Text Box 9" hidden="1">
          <a:extLst>
            <a:ext uri="{FF2B5EF4-FFF2-40B4-BE49-F238E27FC236}">
              <a16:creationId xmlns:a16="http://schemas.microsoft.com/office/drawing/2014/main" id="{90C75698-26C5-47BA-A757-A1FFA9EAC924}"/>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0181"/>
    <xdr:sp macro="" textlink="">
      <xdr:nvSpPr>
        <xdr:cNvPr id="4294" name="Text Box 9" hidden="1">
          <a:extLst>
            <a:ext uri="{FF2B5EF4-FFF2-40B4-BE49-F238E27FC236}">
              <a16:creationId xmlns:a16="http://schemas.microsoft.com/office/drawing/2014/main" id="{3BE4CC02-0FD6-4573-AB18-B3BD967520A6}"/>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1772"/>
    <xdr:sp macro="" textlink="">
      <xdr:nvSpPr>
        <xdr:cNvPr id="4295" name="Text Box 9" hidden="1">
          <a:extLst>
            <a:ext uri="{FF2B5EF4-FFF2-40B4-BE49-F238E27FC236}">
              <a16:creationId xmlns:a16="http://schemas.microsoft.com/office/drawing/2014/main" id="{5C0808C1-31C1-475F-B115-731C8BCCED96}"/>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296" name="Text Box 9" hidden="1">
          <a:extLst>
            <a:ext uri="{FF2B5EF4-FFF2-40B4-BE49-F238E27FC236}">
              <a16:creationId xmlns:a16="http://schemas.microsoft.com/office/drawing/2014/main" id="{60890481-6E68-4BAC-AFB4-242C4AA5D316}"/>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297" name="Text Box 9" hidden="1">
          <a:extLst>
            <a:ext uri="{FF2B5EF4-FFF2-40B4-BE49-F238E27FC236}">
              <a16:creationId xmlns:a16="http://schemas.microsoft.com/office/drawing/2014/main" id="{45DE8E2F-00CE-45DC-AA48-4B92B84801EE}"/>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298" name="Text Box 9" hidden="1">
          <a:extLst>
            <a:ext uri="{FF2B5EF4-FFF2-40B4-BE49-F238E27FC236}">
              <a16:creationId xmlns:a16="http://schemas.microsoft.com/office/drawing/2014/main" id="{02DACD00-738C-455C-958A-AF57D8E8760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299" name="Text Box 9" hidden="1">
          <a:extLst>
            <a:ext uri="{FF2B5EF4-FFF2-40B4-BE49-F238E27FC236}">
              <a16:creationId xmlns:a16="http://schemas.microsoft.com/office/drawing/2014/main" id="{D96E83A0-33AF-4360-ADF4-FA7A84F59332}"/>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300" name="Text Box 9" hidden="1">
          <a:extLst>
            <a:ext uri="{FF2B5EF4-FFF2-40B4-BE49-F238E27FC236}">
              <a16:creationId xmlns:a16="http://schemas.microsoft.com/office/drawing/2014/main" id="{22F000E8-031D-402E-B955-C46FE43D8298}"/>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301" name="Text Box 9" hidden="1">
          <a:extLst>
            <a:ext uri="{FF2B5EF4-FFF2-40B4-BE49-F238E27FC236}">
              <a16:creationId xmlns:a16="http://schemas.microsoft.com/office/drawing/2014/main" id="{FDC52F2A-D1C1-42AD-BB84-86E3A7FB0A67}"/>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302" name="Text Box 9" hidden="1">
          <a:extLst>
            <a:ext uri="{FF2B5EF4-FFF2-40B4-BE49-F238E27FC236}">
              <a16:creationId xmlns:a16="http://schemas.microsoft.com/office/drawing/2014/main" id="{9EE39F84-D5A1-43AD-9053-B5CD7D4E30D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43718" cy="290071"/>
    <xdr:sp macro="" textlink="">
      <xdr:nvSpPr>
        <xdr:cNvPr id="4303" name="Text Box 9" hidden="1">
          <a:extLst>
            <a:ext uri="{FF2B5EF4-FFF2-40B4-BE49-F238E27FC236}">
              <a16:creationId xmlns:a16="http://schemas.microsoft.com/office/drawing/2014/main" id="{A00915E8-E6C5-4C99-B687-4B6CF6B0404A}"/>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3983" cy="271708"/>
    <xdr:sp macro="" textlink="">
      <xdr:nvSpPr>
        <xdr:cNvPr id="4304" name="Text Box 9" hidden="1">
          <a:extLst>
            <a:ext uri="{FF2B5EF4-FFF2-40B4-BE49-F238E27FC236}">
              <a16:creationId xmlns:a16="http://schemas.microsoft.com/office/drawing/2014/main" id="{DD33FA39-E6A0-4ED4-90E3-980A11486207}"/>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375918"/>
    <xdr:sp macro="" textlink="">
      <xdr:nvSpPr>
        <xdr:cNvPr id="4305" name="Text Box 9" hidden="1">
          <a:extLst>
            <a:ext uri="{FF2B5EF4-FFF2-40B4-BE49-F238E27FC236}">
              <a16:creationId xmlns:a16="http://schemas.microsoft.com/office/drawing/2014/main" id="{4EDDDB13-A127-4E28-A0C1-5D9D5F30543D}"/>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306" name="Text Box 9" hidden="1">
          <a:extLst>
            <a:ext uri="{FF2B5EF4-FFF2-40B4-BE49-F238E27FC236}">
              <a16:creationId xmlns:a16="http://schemas.microsoft.com/office/drawing/2014/main" id="{9674C585-D370-44F6-9A94-2BB11B0A9303}"/>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307" name="Text Box 9" hidden="1">
          <a:extLst>
            <a:ext uri="{FF2B5EF4-FFF2-40B4-BE49-F238E27FC236}">
              <a16:creationId xmlns:a16="http://schemas.microsoft.com/office/drawing/2014/main" id="{67165159-FF04-4716-A069-0282D92DA16A}"/>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308" name="Text Box 9" hidden="1">
          <a:extLst>
            <a:ext uri="{FF2B5EF4-FFF2-40B4-BE49-F238E27FC236}">
              <a16:creationId xmlns:a16="http://schemas.microsoft.com/office/drawing/2014/main" id="{3277D5E4-4030-4344-8E02-063141452D92}"/>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309" name="Text Box 9" hidden="1">
          <a:extLst>
            <a:ext uri="{FF2B5EF4-FFF2-40B4-BE49-F238E27FC236}">
              <a16:creationId xmlns:a16="http://schemas.microsoft.com/office/drawing/2014/main" id="{C0D43C9A-6C86-4E03-BAA2-8A30C8302511}"/>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310" name="Text Box 9" hidden="1">
          <a:extLst>
            <a:ext uri="{FF2B5EF4-FFF2-40B4-BE49-F238E27FC236}">
              <a16:creationId xmlns:a16="http://schemas.microsoft.com/office/drawing/2014/main" id="{40295957-F501-4521-9B37-078850136F0F}"/>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311" name="Text Box 9" hidden="1">
          <a:extLst>
            <a:ext uri="{FF2B5EF4-FFF2-40B4-BE49-F238E27FC236}">
              <a16:creationId xmlns:a16="http://schemas.microsoft.com/office/drawing/2014/main" id="{F901D3CB-F2D6-4857-BEEF-C52A08C1B76C}"/>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312" name="Text Box 9" hidden="1">
          <a:extLst>
            <a:ext uri="{FF2B5EF4-FFF2-40B4-BE49-F238E27FC236}">
              <a16:creationId xmlns:a16="http://schemas.microsoft.com/office/drawing/2014/main" id="{F24CAAF2-E9EB-426B-B581-AE45983EA419}"/>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313" name="Text Box 9" hidden="1">
          <a:extLst>
            <a:ext uri="{FF2B5EF4-FFF2-40B4-BE49-F238E27FC236}">
              <a16:creationId xmlns:a16="http://schemas.microsoft.com/office/drawing/2014/main" id="{884F048A-E528-49BE-B2F9-199BE00C4C55}"/>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314" name="Text Box 9" hidden="1">
          <a:extLst>
            <a:ext uri="{FF2B5EF4-FFF2-40B4-BE49-F238E27FC236}">
              <a16:creationId xmlns:a16="http://schemas.microsoft.com/office/drawing/2014/main" id="{1A9A02C9-51AD-499D-8DB3-FD86374201F3}"/>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315" name="Text Box 9" hidden="1">
          <a:extLst>
            <a:ext uri="{FF2B5EF4-FFF2-40B4-BE49-F238E27FC236}">
              <a16:creationId xmlns:a16="http://schemas.microsoft.com/office/drawing/2014/main" id="{C1789AFB-552D-4511-8A9C-157680152536}"/>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316" name="Text Box 9" hidden="1">
          <a:extLst>
            <a:ext uri="{FF2B5EF4-FFF2-40B4-BE49-F238E27FC236}">
              <a16:creationId xmlns:a16="http://schemas.microsoft.com/office/drawing/2014/main" id="{93E689D5-9089-414F-B2DA-E07D26DDDD23}"/>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317" name="Text Box 9" hidden="1">
          <a:extLst>
            <a:ext uri="{FF2B5EF4-FFF2-40B4-BE49-F238E27FC236}">
              <a16:creationId xmlns:a16="http://schemas.microsoft.com/office/drawing/2014/main" id="{D659C937-4A8C-4548-A8B5-C581AD8F5954}"/>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318" name="Text Box 9" hidden="1">
          <a:extLst>
            <a:ext uri="{FF2B5EF4-FFF2-40B4-BE49-F238E27FC236}">
              <a16:creationId xmlns:a16="http://schemas.microsoft.com/office/drawing/2014/main" id="{7B402B07-9794-4539-8940-A353A56153C7}"/>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319" name="Text Box 9" hidden="1">
          <a:extLst>
            <a:ext uri="{FF2B5EF4-FFF2-40B4-BE49-F238E27FC236}">
              <a16:creationId xmlns:a16="http://schemas.microsoft.com/office/drawing/2014/main" id="{2B151804-FC2E-4768-BA8A-977DF7579CD8}"/>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320" name="Text Box 9" hidden="1">
          <a:extLst>
            <a:ext uri="{FF2B5EF4-FFF2-40B4-BE49-F238E27FC236}">
              <a16:creationId xmlns:a16="http://schemas.microsoft.com/office/drawing/2014/main" id="{2416040D-BF74-4C13-8EB8-18D73612CA2B}"/>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321" name="Text Box 9" hidden="1">
          <a:extLst>
            <a:ext uri="{FF2B5EF4-FFF2-40B4-BE49-F238E27FC236}">
              <a16:creationId xmlns:a16="http://schemas.microsoft.com/office/drawing/2014/main" id="{8EC5DE32-EFAA-457C-8D7F-90C83BD67881}"/>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322" name="Text Box 9" hidden="1">
          <a:extLst>
            <a:ext uri="{FF2B5EF4-FFF2-40B4-BE49-F238E27FC236}">
              <a16:creationId xmlns:a16="http://schemas.microsoft.com/office/drawing/2014/main" id="{5371259D-A4D5-456B-921A-26240BAB75A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323" name="Text Box 9" hidden="1">
          <a:extLst>
            <a:ext uri="{FF2B5EF4-FFF2-40B4-BE49-F238E27FC236}">
              <a16:creationId xmlns:a16="http://schemas.microsoft.com/office/drawing/2014/main" id="{BCA8DF60-9CD5-4CD2-9474-B70C99C21430}"/>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324" name="Text Box 9" hidden="1">
          <a:extLst>
            <a:ext uri="{FF2B5EF4-FFF2-40B4-BE49-F238E27FC236}">
              <a16:creationId xmlns:a16="http://schemas.microsoft.com/office/drawing/2014/main" id="{841B24CA-0B1F-43ED-A755-83D55FC5C52E}"/>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325" name="Text Box 9" hidden="1">
          <a:extLst>
            <a:ext uri="{FF2B5EF4-FFF2-40B4-BE49-F238E27FC236}">
              <a16:creationId xmlns:a16="http://schemas.microsoft.com/office/drawing/2014/main" id="{75923434-7ACD-4D2C-97CA-B28A9B2005BC}"/>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326" name="Text Box 9" hidden="1">
          <a:extLst>
            <a:ext uri="{FF2B5EF4-FFF2-40B4-BE49-F238E27FC236}">
              <a16:creationId xmlns:a16="http://schemas.microsoft.com/office/drawing/2014/main" id="{C7F01F49-1C05-4B47-A663-69DDEA95EB9E}"/>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327" name="Text Box 9" hidden="1">
          <a:extLst>
            <a:ext uri="{FF2B5EF4-FFF2-40B4-BE49-F238E27FC236}">
              <a16:creationId xmlns:a16="http://schemas.microsoft.com/office/drawing/2014/main" id="{13EB5BEA-F8EF-4B98-A881-EA16CA804BE2}"/>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328" name="Text Box 9" hidden="1">
          <a:extLst>
            <a:ext uri="{FF2B5EF4-FFF2-40B4-BE49-F238E27FC236}">
              <a16:creationId xmlns:a16="http://schemas.microsoft.com/office/drawing/2014/main" id="{5BE18E9E-D963-4C38-BB0D-43535AF261B0}"/>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329" name="Text Box 9" hidden="1">
          <a:extLst>
            <a:ext uri="{FF2B5EF4-FFF2-40B4-BE49-F238E27FC236}">
              <a16:creationId xmlns:a16="http://schemas.microsoft.com/office/drawing/2014/main" id="{1CE0431A-258B-49E0-A4FF-5CD3EF3895D0}"/>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330" name="Text Box 9" hidden="1">
          <a:extLst>
            <a:ext uri="{FF2B5EF4-FFF2-40B4-BE49-F238E27FC236}">
              <a16:creationId xmlns:a16="http://schemas.microsoft.com/office/drawing/2014/main" id="{6E053262-800E-408F-A49E-C9C93012BD6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331" name="Text Box 9" hidden="1">
          <a:extLst>
            <a:ext uri="{FF2B5EF4-FFF2-40B4-BE49-F238E27FC236}">
              <a16:creationId xmlns:a16="http://schemas.microsoft.com/office/drawing/2014/main" id="{467C2CA1-9A4B-4035-914E-5FEA42A3B60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0181"/>
    <xdr:sp macro="" textlink="">
      <xdr:nvSpPr>
        <xdr:cNvPr id="4332" name="Text Box 9" hidden="1">
          <a:extLst>
            <a:ext uri="{FF2B5EF4-FFF2-40B4-BE49-F238E27FC236}">
              <a16:creationId xmlns:a16="http://schemas.microsoft.com/office/drawing/2014/main" id="{F01E275F-8070-4618-BA3B-D8BDE17864B2}"/>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333" name="Text Box 9" hidden="1">
          <a:extLst>
            <a:ext uri="{FF2B5EF4-FFF2-40B4-BE49-F238E27FC236}">
              <a16:creationId xmlns:a16="http://schemas.microsoft.com/office/drawing/2014/main" id="{093DA3DE-DB10-4609-BE7E-E93CEC4C9816}"/>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334" name="Text Box 9" hidden="1">
          <a:extLst>
            <a:ext uri="{FF2B5EF4-FFF2-40B4-BE49-F238E27FC236}">
              <a16:creationId xmlns:a16="http://schemas.microsoft.com/office/drawing/2014/main" id="{2D318F05-6855-4D28-ADBF-27419FD09A8D}"/>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137"/>
    <xdr:sp macro="" textlink="">
      <xdr:nvSpPr>
        <xdr:cNvPr id="4335" name="Text Box 9" hidden="1">
          <a:extLst>
            <a:ext uri="{FF2B5EF4-FFF2-40B4-BE49-F238E27FC236}">
              <a16:creationId xmlns:a16="http://schemas.microsoft.com/office/drawing/2014/main" id="{B62E6C8A-2065-41DF-83FB-9C814DCEF321}"/>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336" name="Text Box 9" hidden="1">
          <a:extLst>
            <a:ext uri="{FF2B5EF4-FFF2-40B4-BE49-F238E27FC236}">
              <a16:creationId xmlns:a16="http://schemas.microsoft.com/office/drawing/2014/main" id="{AE3A6399-0998-4C22-8772-52FDC5499E8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337" name="Text Box 9" hidden="1">
          <a:extLst>
            <a:ext uri="{FF2B5EF4-FFF2-40B4-BE49-F238E27FC236}">
              <a16:creationId xmlns:a16="http://schemas.microsoft.com/office/drawing/2014/main" id="{CCD6E500-50FA-4018-AD73-DA5827C76332}"/>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338" name="Text Box 9" hidden="1">
          <a:extLst>
            <a:ext uri="{FF2B5EF4-FFF2-40B4-BE49-F238E27FC236}">
              <a16:creationId xmlns:a16="http://schemas.microsoft.com/office/drawing/2014/main" id="{61610B02-981D-43D1-8D5D-4A997E724D59}"/>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339" name="Text Box 9" hidden="1">
          <a:extLst>
            <a:ext uri="{FF2B5EF4-FFF2-40B4-BE49-F238E27FC236}">
              <a16:creationId xmlns:a16="http://schemas.microsoft.com/office/drawing/2014/main" id="{F9D90B3E-9925-43D0-A750-C75AEDDBDD34}"/>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137"/>
    <xdr:sp macro="" textlink="">
      <xdr:nvSpPr>
        <xdr:cNvPr id="4340" name="Text Box 9" hidden="1">
          <a:extLst>
            <a:ext uri="{FF2B5EF4-FFF2-40B4-BE49-F238E27FC236}">
              <a16:creationId xmlns:a16="http://schemas.microsoft.com/office/drawing/2014/main" id="{665A170B-C89D-4FA5-85C0-B4780EDA1796}"/>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341" name="Text Box 9" hidden="1">
          <a:extLst>
            <a:ext uri="{FF2B5EF4-FFF2-40B4-BE49-F238E27FC236}">
              <a16:creationId xmlns:a16="http://schemas.microsoft.com/office/drawing/2014/main" id="{BB118033-4EBC-4775-A966-4E46D0DDEC0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342" name="Text Box 9" hidden="1">
          <a:extLst>
            <a:ext uri="{FF2B5EF4-FFF2-40B4-BE49-F238E27FC236}">
              <a16:creationId xmlns:a16="http://schemas.microsoft.com/office/drawing/2014/main" id="{C05E937A-018C-4671-B646-B50DBBBC42E2}"/>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0181"/>
    <xdr:sp macro="" textlink="">
      <xdr:nvSpPr>
        <xdr:cNvPr id="4343" name="Text Box 9" hidden="1">
          <a:extLst>
            <a:ext uri="{FF2B5EF4-FFF2-40B4-BE49-F238E27FC236}">
              <a16:creationId xmlns:a16="http://schemas.microsoft.com/office/drawing/2014/main" id="{3B2A6E95-FB85-4CB4-A249-7BAC9E5DD1AA}"/>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1772"/>
    <xdr:sp macro="" textlink="">
      <xdr:nvSpPr>
        <xdr:cNvPr id="4344" name="Text Box 9" hidden="1">
          <a:extLst>
            <a:ext uri="{FF2B5EF4-FFF2-40B4-BE49-F238E27FC236}">
              <a16:creationId xmlns:a16="http://schemas.microsoft.com/office/drawing/2014/main" id="{33385456-AEFE-499C-AA8A-BF8C845A02EE}"/>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345" name="Text Box 9" hidden="1">
          <a:extLst>
            <a:ext uri="{FF2B5EF4-FFF2-40B4-BE49-F238E27FC236}">
              <a16:creationId xmlns:a16="http://schemas.microsoft.com/office/drawing/2014/main" id="{BAC39046-5576-4740-AC8B-BE7A5632CEDC}"/>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346" name="Text Box 9" hidden="1">
          <a:extLst>
            <a:ext uri="{FF2B5EF4-FFF2-40B4-BE49-F238E27FC236}">
              <a16:creationId xmlns:a16="http://schemas.microsoft.com/office/drawing/2014/main" id="{DC970864-5CEC-4725-9F3E-A34FD1FBF159}"/>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347" name="Text Box 9" hidden="1">
          <a:extLst>
            <a:ext uri="{FF2B5EF4-FFF2-40B4-BE49-F238E27FC236}">
              <a16:creationId xmlns:a16="http://schemas.microsoft.com/office/drawing/2014/main" id="{96E58C45-199E-42D9-832E-190548433610}"/>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348" name="Text Box 9" hidden="1">
          <a:extLst>
            <a:ext uri="{FF2B5EF4-FFF2-40B4-BE49-F238E27FC236}">
              <a16:creationId xmlns:a16="http://schemas.microsoft.com/office/drawing/2014/main" id="{8C0381B4-63C2-49D4-92BF-F0AE9D3DF484}"/>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349" name="Text Box 9" hidden="1">
          <a:extLst>
            <a:ext uri="{FF2B5EF4-FFF2-40B4-BE49-F238E27FC236}">
              <a16:creationId xmlns:a16="http://schemas.microsoft.com/office/drawing/2014/main" id="{F1BE4BD1-B983-49D6-BA2B-C5DA72CA7DD8}"/>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350" name="Text Box 9" hidden="1">
          <a:extLst>
            <a:ext uri="{FF2B5EF4-FFF2-40B4-BE49-F238E27FC236}">
              <a16:creationId xmlns:a16="http://schemas.microsoft.com/office/drawing/2014/main" id="{50BD4996-3C2A-4816-8C26-588F99C1210A}"/>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351" name="Text Box 9" hidden="1">
          <a:extLst>
            <a:ext uri="{FF2B5EF4-FFF2-40B4-BE49-F238E27FC236}">
              <a16:creationId xmlns:a16="http://schemas.microsoft.com/office/drawing/2014/main" id="{4D6C44CB-EBC9-4D71-94DD-71549926B09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352" name="Text Box 9" hidden="1">
          <a:extLst>
            <a:ext uri="{FF2B5EF4-FFF2-40B4-BE49-F238E27FC236}">
              <a16:creationId xmlns:a16="http://schemas.microsoft.com/office/drawing/2014/main" id="{26DA1BD7-B364-4530-B47C-E765FA4CE475}"/>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353" name="Text Box 9" hidden="1">
          <a:extLst>
            <a:ext uri="{FF2B5EF4-FFF2-40B4-BE49-F238E27FC236}">
              <a16:creationId xmlns:a16="http://schemas.microsoft.com/office/drawing/2014/main" id="{865FA981-5C5C-4351-A7E3-D1D653CBE878}"/>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354" name="Text Box 9" hidden="1">
          <a:extLst>
            <a:ext uri="{FF2B5EF4-FFF2-40B4-BE49-F238E27FC236}">
              <a16:creationId xmlns:a16="http://schemas.microsoft.com/office/drawing/2014/main" id="{A0EBE6AE-E63F-44D8-ACC8-88DB5515A7E0}"/>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355" name="Text Box 9" hidden="1">
          <a:extLst>
            <a:ext uri="{FF2B5EF4-FFF2-40B4-BE49-F238E27FC236}">
              <a16:creationId xmlns:a16="http://schemas.microsoft.com/office/drawing/2014/main" id="{16B8AE7E-1DCD-494C-A405-1B49A87CD756}"/>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356" name="Text Box 9" hidden="1">
          <a:extLst>
            <a:ext uri="{FF2B5EF4-FFF2-40B4-BE49-F238E27FC236}">
              <a16:creationId xmlns:a16="http://schemas.microsoft.com/office/drawing/2014/main" id="{F892E20A-6361-4FDA-99BC-08CC17D922F1}"/>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357" name="Text Box 9" hidden="1">
          <a:extLst>
            <a:ext uri="{FF2B5EF4-FFF2-40B4-BE49-F238E27FC236}">
              <a16:creationId xmlns:a16="http://schemas.microsoft.com/office/drawing/2014/main" id="{08CE0E13-D935-4591-ABB6-DB898AEF08D8}"/>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358" name="Text Box 9" hidden="1">
          <a:extLst>
            <a:ext uri="{FF2B5EF4-FFF2-40B4-BE49-F238E27FC236}">
              <a16:creationId xmlns:a16="http://schemas.microsoft.com/office/drawing/2014/main" id="{ACD74916-40F5-4217-954B-AA030D14F2E4}"/>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359" name="Text Box 9" hidden="1">
          <a:extLst>
            <a:ext uri="{FF2B5EF4-FFF2-40B4-BE49-F238E27FC236}">
              <a16:creationId xmlns:a16="http://schemas.microsoft.com/office/drawing/2014/main" id="{A655AF67-E99E-49E6-BC5C-95F06B8D9A84}"/>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360" name="Text Box 9" hidden="1">
          <a:extLst>
            <a:ext uri="{FF2B5EF4-FFF2-40B4-BE49-F238E27FC236}">
              <a16:creationId xmlns:a16="http://schemas.microsoft.com/office/drawing/2014/main" id="{D29C3300-AE68-4AF1-B680-8F3A393A4883}"/>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361" name="Text Box 9" hidden="1">
          <a:extLst>
            <a:ext uri="{FF2B5EF4-FFF2-40B4-BE49-F238E27FC236}">
              <a16:creationId xmlns:a16="http://schemas.microsoft.com/office/drawing/2014/main" id="{216E1286-C31F-4B30-96B1-394254A313F8}"/>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362" name="Text Box 9" hidden="1">
          <a:extLst>
            <a:ext uri="{FF2B5EF4-FFF2-40B4-BE49-F238E27FC236}">
              <a16:creationId xmlns:a16="http://schemas.microsoft.com/office/drawing/2014/main" id="{CE334A22-137A-44EB-802A-2F22A5B0692A}"/>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363" name="Text Box 9" hidden="1">
          <a:extLst>
            <a:ext uri="{FF2B5EF4-FFF2-40B4-BE49-F238E27FC236}">
              <a16:creationId xmlns:a16="http://schemas.microsoft.com/office/drawing/2014/main" id="{35585228-3E9F-4EF9-9D62-97A07845D952}"/>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364" name="Text Box 9" hidden="1">
          <a:extLst>
            <a:ext uri="{FF2B5EF4-FFF2-40B4-BE49-F238E27FC236}">
              <a16:creationId xmlns:a16="http://schemas.microsoft.com/office/drawing/2014/main" id="{C0A6E78F-68D1-4AB4-97FE-DBA5F666939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365" name="Text Box 9" hidden="1">
          <a:extLst>
            <a:ext uri="{FF2B5EF4-FFF2-40B4-BE49-F238E27FC236}">
              <a16:creationId xmlns:a16="http://schemas.microsoft.com/office/drawing/2014/main" id="{F7B5C8C7-9A27-4B9F-AA11-0566F580F95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366" name="Text Box 9" hidden="1">
          <a:extLst>
            <a:ext uri="{FF2B5EF4-FFF2-40B4-BE49-F238E27FC236}">
              <a16:creationId xmlns:a16="http://schemas.microsoft.com/office/drawing/2014/main" id="{9CEAC2E0-B624-4A3E-A7FE-4BE63F4CD20A}"/>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367" name="Text Box 9" hidden="1">
          <a:extLst>
            <a:ext uri="{FF2B5EF4-FFF2-40B4-BE49-F238E27FC236}">
              <a16:creationId xmlns:a16="http://schemas.microsoft.com/office/drawing/2014/main" id="{5EFFDBFD-E104-4022-ACD1-520272F2502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368" name="Text Box 9" hidden="1">
          <a:extLst>
            <a:ext uri="{FF2B5EF4-FFF2-40B4-BE49-F238E27FC236}">
              <a16:creationId xmlns:a16="http://schemas.microsoft.com/office/drawing/2014/main" id="{69CC3121-3467-422B-8C1C-8CA29ADCD515}"/>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369" name="Text Box 9" hidden="1">
          <a:extLst>
            <a:ext uri="{FF2B5EF4-FFF2-40B4-BE49-F238E27FC236}">
              <a16:creationId xmlns:a16="http://schemas.microsoft.com/office/drawing/2014/main" id="{3DCD8B1E-D4B5-4679-A407-25E185F7E048}"/>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370" name="Text Box 9" hidden="1">
          <a:extLst>
            <a:ext uri="{FF2B5EF4-FFF2-40B4-BE49-F238E27FC236}">
              <a16:creationId xmlns:a16="http://schemas.microsoft.com/office/drawing/2014/main" id="{075588B1-CF67-426A-9BAD-61A14ABA4860}"/>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371" name="Text Box 9" hidden="1">
          <a:extLst>
            <a:ext uri="{FF2B5EF4-FFF2-40B4-BE49-F238E27FC236}">
              <a16:creationId xmlns:a16="http://schemas.microsoft.com/office/drawing/2014/main" id="{981211E5-9CB5-4052-97FE-19FF859B379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372" name="Text Box 9" hidden="1">
          <a:extLst>
            <a:ext uri="{FF2B5EF4-FFF2-40B4-BE49-F238E27FC236}">
              <a16:creationId xmlns:a16="http://schemas.microsoft.com/office/drawing/2014/main" id="{C107F34F-2632-4DD6-905C-F642AEEF9CE8}"/>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373" name="Text Box 9" hidden="1">
          <a:extLst>
            <a:ext uri="{FF2B5EF4-FFF2-40B4-BE49-F238E27FC236}">
              <a16:creationId xmlns:a16="http://schemas.microsoft.com/office/drawing/2014/main" id="{7E40198A-F9AC-4A30-9BE7-750154BF774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374" name="Text Box 9" hidden="1">
          <a:extLst>
            <a:ext uri="{FF2B5EF4-FFF2-40B4-BE49-F238E27FC236}">
              <a16:creationId xmlns:a16="http://schemas.microsoft.com/office/drawing/2014/main" id="{06B08CFB-AB3E-4567-90AD-45CEF50F8BDD}"/>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375" name="Text Box 9" hidden="1">
          <a:extLst>
            <a:ext uri="{FF2B5EF4-FFF2-40B4-BE49-F238E27FC236}">
              <a16:creationId xmlns:a16="http://schemas.microsoft.com/office/drawing/2014/main" id="{270D3F69-5A5E-403C-8DC5-3B471192421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43718" cy="290071"/>
    <xdr:sp macro="" textlink="">
      <xdr:nvSpPr>
        <xdr:cNvPr id="4376" name="Text Box 9" hidden="1">
          <a:extLst>
            <a:ext uri="{FF2B5EF4-FFF2-40B4-BE49-F238E27FC236}">
              <a16:creationId xmlns:a16="http://schemas.microsoft.com/office/drawing/2014/main" id="{25C0CFBE-229E-48A6-B48F-59B9C788E937}"/>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3983" cy="271708"/>
    <xdr:sp macro="" textlink="">
      <xdr:nvSpPr>
        <xdr:cNvPr id="4377" name="Text Box 9" hidden="1">
          <a:extLst>
            <a:ext uri="{FF2B5EF4-FFF2-40B4-BE49-F238E27FC236}">
              <a16:creationId xmlns:a16="http://schemas.microsoft.com/office/drawing/2014/main" id="{81CFD942-32EF-43D6-A0FF-E3FD674A2383}"/>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375918"/>
    <xdr:sp macro="" textlink="">
      <xdr:nvSpPr>
        <xdr:cNvPr id="4378" name="Text Box 9" hidden="1">
          <a:extLst>
            <a:ext uri="{FF2B5EF4-FFF2-40B4-BE49-F238E27FC236}">
              <a16:creationId xmlns:a16="http://schemas.microsoft.com/office/drawing/2014/main" id="{3808AF79-56A0-4AB8-919E-D227C20E8089}"/>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379" name="Text Box 9" hidden="1">
          <a:extLst>
            <a:ext uri="{FF2B5EF4-FFF2-40B4-BE49-F238E27FC236}">
              <a16:creationId xmlns:a16="http://schemas.microsoft.com/office/drawing/2014/main" id="{F4883FC6-E327-44EB-904A-D5D5C19888B9}"/>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380" name="Text Box 9" hidden="1">
          <a:extLst>
            <a:ext uri="{FF2B5EF4-FFF2-40B4-BE49-F238E27FC236}">
              <a16:creationId xmlns:a16="http://schemas.microsoft.com/office/drawing/2014/main" id="{93CF7CEF-3335-4EB0-BAED-2E6DD9A8189E}"/>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222619"/>
    <xdr:sp macro="" textlink="">
      <xdr:nvSpPr>
        <xdr:cNvPr id="4381" name="Text Box 9" hidden="1">
          <a:extLst>
            <a:ext uri="{FF2B5EF4-FFF2-40B4-BE49-F238E27FC236}">
              <a16:creationId xmlns:a16="http://schemas.microsoft.com/office/drawing/2014/main" id="{9CFC9525-6A4E-4196-B8A6-B5726AB0A293}"/>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38"/>
    <xdr:sp macro="" textlink="">
      <xdr:nvSpPr>
        <xdr:cNvPr id="4382" name="Text Box 9" hidden="1">
          <a:extLst>
            <a:ext uri="{FF2B5EF4-FFF2-40B4-BE49-F238E27FC236}">
              <a16:creationId xmlns:a16="http://schemas.microsoft.com/office/drawing/2014/main" id="{41CC650B-CAAC-4D96-BA27-BFA69E92544E}"/>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38"/>
    <xdr:sp macro="" textlink="">
      <xdr:nvSpPr>
        <xdr:cNvPr id="4383" name="Text Box 9" hidden="1">
          <a:extLst>
            <a:ext uri="{FF2B5EF4-FFF2-40B4-BE49-F238E27FC236}">
              <a16:creationId xmlns:a16="http://schemas.microsoft.com/office/drawing/2014/main" id="{6BCA84B7-59AA-4DF6-9C0B-B6ACE6BC9B1B}"/>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91"/>
    <xdr:sp macro="" textlink="">
      <xdr:nvSpPr>
        <xdr:cNvPr id="4384" name="Text Box 9" hidden="1">
          <a:extLst>
            <a:ext uri="{FF2B5EF4-FFF2-40B4-BE49-F238E27FC236}">
              <a16:creationId xmlns:a16="http://schemas.microsoft.com/office/drawing/2014/main" id="{E0CB9C1C-0724-4532-B67D-C0B7A714B22B}"/>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385" name="Text Box 9" hidden="1">
          <a:extLst>
            <a:ext uri="{FF2B5EF4-FFF2-40B4-BE49-F238E27FC236}">
              <a16:creationId xmlns:a16="http://schemas.microsoft.com/office/drawing/2014/main" id="{A7C7BD66-136D-42E7-99E1-890A162C69CF}"/>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386" name="Text Box 9" hidden="1">
          <a:extLst>
            <a:ext uri="{FF2B5EF4-FFF2-40B4-BE49-F238E27FC236}">
              <a16:creationId xmlns:a16="http://schemas.microsoft.com/office/drawing/2014/main" id="{DCE34275-4345-463F-A841-398768B10933}"/>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38"/>
    <xdr:sp macro="" textlink="">
      <xdr:nvSpPr>
        <xdr:cNvPr id="4387" name="Text Box 9" hidden="1">
          <a:extLst>
            <a:ext uri="{FF2B5EF4-FFF2-40B4-BE49-F238E27FC236}">
              <a16:creationId xmlns:a16="http://schemas.microsoft.com/office/drawing/2014/main" id="{BB1B590C-5C2E-41A3-9D96-553CE767B853}"/>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38"/>
    <xdr:sp macro="" textlink="">
      <xdr:nvSpPr>
        <xdr:cNvPr id="4388" name="Text Box 9" hidden="1">
          <a:extLst>
            <a:ext uri="{FF2B5EF4-FFF2-40B4-BE49-F238E27FC236}">
              <a16:creationId xmlns:a16="http://schemas.microsoft.com/office/drawing/2014/main" id="{F4D1B4C3-0432-484B-9C4A-56AB14E64516}"/>
            </a:ext>
          </a:extLst>
        </xdr:cNvPr>
        <xdr:cNvSpPr txBox="1">
          <a:spLocks noChangeArrowheads="1"/>
        </xdr:cNvSpPr>
      </xdr:nvSpPr>
      <xdr:spPr bwMode="auto">
        <a:xfrm>
          <a:off x="7735888" y="11144250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81591"/>
    <xdr:sp macro="" textlink="">
      <xdr:nvSpPr>
        <xdr:cNvPr id="4389" name="Text Box 9" hidden="1">
          <a:extLst>
            <a:ext uri="{FF2B5EF4-FFF2-40B4-BE49-F238E27FC236}">
              <a16:creationId xmlns:a16="http://schemas.microsoft.com/office/drawing/2014/main" id="{4A097259-9AD3-437F-94A6-AD4F53432F1D}"/>
            </a:ext>
          </a:extLst>
        </xdr:cNvPr>
        <xdr:cNvSpPr txBox="1">
          <a:spLocks noChangeArrowheads="1"/>
        </xdr:cNvSpPr>
      </xdr:nvSpPr>
      <xdr:spPr bwMode="auto">
        <a:xfrm>
          <a:off x="7735888" y="11144250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390" name="Text Box 9" hidden="1">
          <a:extLst>
            <a:ext uri="{FF2B5EF4-FFF2-40B4-BE49-F238E27FC236}">
              <a16:creationId xmlns:a16="http://schemas.microsoft.com/office/drawing/2014/main" id="{F9224D5B-4A20-4D59-B0AB-855AB8590EEA}"/>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43718" cy="290071"/>
    <xdr:sp macro="" textlink="">
      <xdr:nvSpPr>
        <xdr:cNvPr id="4391" name="Text Box 9" hidden="1">
          <a:extLst>
            <a:ext uri="{FF2B5EF4-FFF2-40B4-BE49-F238E27FC236}">
              <a16:creationId xmlns:a16="http://schemas.microsoft.com/office/drawing/2014/main" id="{AFFF4CBF-6207-4556-AEA8-D09C1BC0EC01}"/>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222619"/>
    <xdr:sp macro="" textlink="">
      <xdr:nvSpPr>
        <xdr:cNvPr id="4392" name="Text Box 9" hidden="1">
          <a:extLst>
            <a:ext uri="{FF2B5EF4-FFF2-40B4-BE49-F238E27FC236}">
              <a16:creationId xmlns:a16="http://schemas.microsoft.com/office/drawing/2014/main" id="{BA989BA6-97ED-4DBD-8766-56586CE91919}"/>
            </a:ext>
          </a:extLst>
        </xdr:cNvPr>
        <xdr:cNvSpPr txBox="1">
          <a:spLocks noChangeArrowheads="1"/>
        </xdr:cNvSpPr>
      </xdr:nvSpPr>
      <xdr:spPr bwMode="auto">
        <a:xfrm>
          <a:off x="7735888" y="11144250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211579"/>
    <xdr:sp macro="" textlink="">
      <xdr:nvSpPr>
        <xdr:cNvPr id="4393" name="Text Box 9" hidden="1">
          <a:extLst>
            <a:ext uri="{FF2B5EF4-FFF2-40B4-BE49-F238E27FC236}">
              <a16:creationId xmlns:a16="http://schemas.microsoft.com/office/drawing/2014/main" id="{C5AA702F-6751-42E5-A716-879F9106AB3C}"/>
            </a:ext>
          </a:extLst>
        </xdr:cNvPr>
        <xdr:cNvSpPr txBox="1">
          <a:spLocks noChangeArrowheads="1"/>
        </xdr:cNvSpPr>
      </xdr:nvSpPr>
      <xdr:spPr bwMode="auto">
        <a:xfrm>
          <a:off x="7735888" y="11144250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3983" cy="271708"/>
    <xdr:sp macro="" textlink="">
      <xdr:nvSpPr>
        <xdr:cNvPr id="4394" name="Text Box 9" hidden="1">
          <a:extLst>
            <a:ext uri="{FF2B5EF4-FFF2-40B4-BE49-F238E27FC236}">
              <a16:creationId xmlns:a16="http://schemas.microsoft.com/office/drawing/2014/main" id="{BCD4C2C0-069F-4FAF-B89D-41066A22A4C8}"/>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375918"/>
    <xdr:sp macro="" textlink="">
      <xdr:nvSpPr>
        <xdr:cNvPr id="4395" name="Text Box 9" hidden="1">
          <a:extLst>
            <a:ext uri="{FF2B5EF4-FFF2-40B4-BE49-F238E27FC236}">
              <a16:creationId xmlns:a16="http://schemas.microsoft.com/office/drawing/2014/main" id="{CDDEA551-A061-41C4-8724-5F2DFE994715}"/>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396" name="Text Box 9" hidden="1">
          <a:extLst>
            <a:ext uri="{FF2B5EF4-FFF2-40B4-BE49-F238E27FC236}">
              <a16:creationId xmlns:a16="http://schemas.microsoft.com/office/drawing/2014/main" id="{D7D0A59D-8921-410F-966F-7BA1E7095FF7}"/>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397" name="Text Box 9" hidden="1">
          <a:extLst>
            <a:ext uri="{FF2B5EF4-FFF2-40B4-BE49-F238E27FC236}">
              <a16:creationId xmlns:a16="http://schemas.microsoft.com/office/drawing/2014/main" id="{64138DC5-3BDA-499F-AD91-18F5BA5E97AB}"/>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0181"/>
    <xdr:sp macro="" textlink="">
      <xdr:nvSpPr>
        <xdr:cNvPr id="4398" name="Text Box 9" hidden="1">
          <a:extLst>
            <a:ext uri="{FF2B5EF4-FFF2-40B4-BE49-F238E27FC236}">
              <a16:creationId xmlns:a16="http://schemas.microsoft.com/office/drawing/2014/main" id="{6DD9F418-902C-4D46-BBF8-22AC69E34CD1}"/>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399" name="Text Box 9" hidden="1">
          <a:extLst>
            <a:ext uri="{FF2B5EF4-FFF2-40B4-BE49-F238E27FC236}">
              <a16:creationId xmlns:a16="http://schemas.microsoft.com/office/drawing/2014/main" id="{28663ABC-F57D-4588-9868-120345F1252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400" name="Text Box 9" hidden="1">
          <a:extLst>
            <a:ext uri="{FF2B5EF4-FFF2-40B4-BE49-F238E27FC236}">
              <a16:creationId xmlns:a16="http://schemas.microsoft.com/office/drawing/2014/main" id="{94FFA526-5A94-4298-BEB8-3C18AEB8B90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137"/>
    <xdr:sp macro="" textlink="">
      <xdr:nvSpPr>
        <xdr:cNvPr id="4401" name="Text Box 9" hidden="1">
          <a:extLst>
            <a:ext uri="{FF2B5EF4-FFF2-40B4-BE49-F238E27FC236}">
              <a16:creationId xmlns:a16="http://schemas.microsoft.com/office/drawing/2014/main" id="{ABA582BD-51E0-4B8A-A624-3D9B24BEC105}"/>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402" name="Text Box 9" hidden="1">
          <a:extLst>
            <a:ext uri="{FF2B5EF4-FFF2-40B4-BE49-F238E27FC236}">
              <a16:creationId xmlns:a16="http://schemas.microsoft.com/office/drawing/2014/main" id="{6913A372-5CDD-493B-A097-1A170A107026}"/>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403" name="Text Box 9" hidden="1">
          <a:extLst>
            <a:ext uri="{FF2B5EF4-FFF2-40B4-BE49-F238E27FC236}">
              <a16:creationId xmlns:a16="http://schemas.microsoft.com/office/drawing/2014/main" id="{5C409B5D-5F6F-4DA2-8692-ADEF20891D7E}"/>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404" name="Text Box 9" hidden="1">
          <a:extLst>
            <a:ext uri="{FF2B5EF4-FFF2-40B4-BE49-F238E27FC236}">
              <a16:creationId xmlns:a16="http://schemas.microsoft.com/office/drawing/2014/main" id="{D42AB1E6-67C9-48DF-AB84-1423838FA4B5}"/>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405" name="Text Box 9" hidden="1">
          <a:extLst>
            <a:ext uri="{FF2B5EF4-FFF2-40B4-BE49-F238E27FC236}">
              <a16:creationId xmlns:a16="http://schemas.microsoft.com/office/drawing/2014/main" id="{421086D5-8D15-4B41-A7E5-A1D2111DD313}"/>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137"/>
    <xdr:sp macro="" textlink="">
      <xdr:nvSpPr>
        <xdr:cNvPr id="4406" name="Text Box 9" hidden="1">
          <a:extLst>
            <a:ext uri="{FF2B5EF4-FFF2-40B4-BE49-F238E27FC236}">
              <a16:creationId xmlns:a16="http://schemas.microsoft.com/office/drawing/2014/main" id="{A086D7E0-983B-4DEA-B02C-DA23DEF61655}"/>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407" name="Text Box 9" hidden="1">
          <a:extLst>
            <a:ext uri="{FF2B5EF4-FFF2-40B4-BE49-F238E27FC236}">
              <a16:creationId xmlns:a16="http://schemas.microsoft.com/office/drawing/2014/main" id="{2236419C-74DE-475D-9D1E-2ABD4C8AFD46}"/>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408" name="Text Box 9" hidden="1">
          <a:extLst>
            <a:ext uri="{FF2B5EF4-FFF2-40B4-BE49-F238E27FC236}">
              <a16:creationId xmlns:a16="http://schemas.microsoft.com/office/drawing/2014/main" id="{6AF94C82-3D54-483E-AD2E-24CCB7861D0C}"/>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0181"/>
    <xdr:sp macro="" textlink="">
      <xdr:nvSpPr>
        <xdr:cNvPr id="4409" name="Text Box 9" hidden="1">
          <a:extLst>
            <a:ext uri="{FF2B5EF4-FFF2-40B4-BE49-F238E27FC236}">
              <a16:creationId xmlns:a16="http://schemas.microsoft.com/office/drawing/2014/main" id="{2C0E2E4B-3BE0-495B-9438-E1AC7A883D3E}"/>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1772"/>
    <xdr:sp macro="" textlink="">
      <xdr:nvSpPr>
        <xdr:cNvPr id="4410" name="Text Box 9" hidden="1">
          <a:extLst>
            <a:ext uri="{FF2B5EF4-FFF2-40B4-BE49-F238E27FC236}">
              <a16:creationId xmlns:a16="http://schemas.microsoft.com/office/drawing/2014/main" id="{1360859F-F58D-4925-B3B8-47FC35DBE42C}"/>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411" name="Text Box 9" hidden="1">
          <a:extLst>
            <a:ext uri="{FF2B5EF4-FFF2-40B4-BE49-F238E27FC236}">
              <a16:creationId xmlns:a16="http://schemas.microsoft.com/office/drawing/2014/main" id="{C96C0E74-2A82-44C5-A1FD-B8789EBA86C2}"/>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412" name="Text Box 9" hidden="1">
          <a:extLst>
            <a:ext uri="{FF2B5EF4-FFF2-40B4-BE49-F238E27FC236}">
              <a16:creationId xmlns:a16="http://schemas.microsoft.com/office/drawing/2014/main" id="{162B7605-7D7B-473B-A271-926E986DCADC}"/>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413" name="Text Box 9" hidden="1">
          <a:extLst>
            <a:ext uri="{FF2B5EF4-FFF2-40B4-BE49-F238E27FC236}">
              <a16:creationId xmlns:a16="http://schemas.microsoft.com/office/drawing/2014/main" id="{E9E6F8B0-BC67-4555-8F0F-F3E49359850B}"/>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414" name="Text Box 9" hidden="1">
          <a:extLst>
            <a:ext uri="{FF2B5EF4-FFF2-40B4-BE49-F238E27FC236}">
              <a16:creationId xmlns:a16="http://schemas.microsoft.com/office/drawing/2014/main" id="{D19A819D-B699-4749-9629-8F90CA079951}"/>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415" name="Text Box 9" hidden="1">
          <a:extLst>
            <a:ext uri="{FF2B5EF4-FFF2-40B4-BE49-F238E27FC236}">
              <a16:creationId xmlns:a16="http://schemas.microsoft.com/office/drawing/2014/main" id="{E30C13DD-0AC6-4760-910B-61428624DD13}"/>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416" name="Text Box 9" hidden="1">
          <a:extLst>
            <a:ext uri="{FF2B5EF4-FFF2-40B4-BE49-F238E27FC236}">
              <a16:creationId xmlns:a16="http://schemas.microsoft.com/office/drawing/2014/main" id="{D259F351-7A46-48A4-8FE7-45B43A330BA9}"/>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417" name="Text Box 9" hidden="1">
          <a:extLst>
            <a:ext uri="{FF2B5EF4-FFF2-40B4-BE49-F238E27FC236}">
              <a16:creationId xmlns:a16="http://schemas.microsoft.com/office/drawing/2014/main" id="{AF6EE34C-511F-4B7B-A2B7-884AD759C6C0}"/>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43718" cy="290071"/>
    <xdr:sp macro="" textlink="">
      <xdr:nvSpPr>
        <xdr:cNvPr id="4418" name="Text Box 9" hidden="1">
          <a:extLst>
            <a:ext uri="{FF2B5EF4-FFF2-40B4-BE49-F238E27FC236}">
              <a16:creationId xmlns:a16="http://schemas.microsoft.com/office/drawing/2014/main" id="{33D9A141-8EC9-4EA4-B3E5-FC1FA4797645}"/>
            </a:ext>
          </a:extLst>
        </xdr:cNvPr>
        <xdr:cNvSpPr txBox="1">
          <a:spLocks noChangeArrowheads="1"/>
        </xdr:cNvSpPr>
      </xdr:nvSpPr>
      <xdr:spPr bwMode="auto">
        <a:xfrm>
          <a:off x="7735888" y="11144250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3983" cy="271708"/>
    <xdr:sp macro="" textlink="">
      <xdr:nvSpPr>
        <xdr:cNvPr id="4419" name="Text Box 9" hidden="1">
          <a:extLst>
            <a:ext uri="{FF2B5EF4-FFF2-40B4-BE49-F238E27FC236}">
              <a16:creationId xmlns:a16="http://schemas.microsoft.com/office/drawing/2014/main" id="{93F6A042-95ED-4537-8732-A1E90442B2A7}"/>
            </a:ext>
          </a:extLst>
        </xdr:cNvPr>
        <xdr:cNvSpPr txBox="1">
          <a:spLocks noChangeArrowheads="1"/>
        </xdr:cNvSpPr>
      </xdr:nvSpPr>
      <xdr:spPr bwMode="auto">
        <a:xfrm>
          <a:off x="7728268" y="11144250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375918"/>
    <xdr:sp macro="" textlink="">
      <xdr:nvSpPr>
        <xdr:cNvPr id="4420" name="Text Box 9" hidden="1">
          <a:extLst>
            <a:ext uri="{FF2B5EF4-FFF2-40B4-BE49-F238E27FC236}">
              <a16:creationId xmlns:a16="http://schemas.microsoft.com/office/drawing/2014/main" id="{4392F22E-6C79-4A52-BC84-4C06C1E13F56}"/>
            </a:ext>
          </a:extLst>
        </xdr:cNvPr>
        <xdr:cNvSpPr txBox="1">
          <a:spLocks noChangeArrowheads="1"/>
        </xdr:cNvSpPr>
      </xdr:nvSpPr>
      <xdr:spPr bwMode="auto">
        <a:xfrm>
          <a:off x="7728268" y="11144250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421" name="Text Box 9" hidden="1">
          <a:extLst>
            <a:ext uri="{FF2B5EF4-FFF2-40B4-BE49-F238E27FC236}">
              <a16:creationId xmlns:a16="http://schemas.microsoft.com/office/drawing/2014/main" id="{4D260C88-36A1-4ABD-AB11-060C6DB3E72C}"/>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422" name="Text Box 9" hidden="1">
          <a:extLst>
            <a:ext uri="{FF2B5EF4-FFF2-40B4-BE49-F238E27FC236}">
              <a16:creationId xmlns:a16="http://schemas.microsoft.com/office/drawing/2014/main" id="{D370589D-A7F1-44AF-9261-0F2EE8005B21}"/>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423" name="Text Box 9" hidden="1">
          <a:extLst>
            <a:ext uri="{FF2B5EF4-FFF2-40B4-BE49-F238E27FC236}">
              <a16:creationId xmlns:a16="http://schemas.microsoft.com/office/drawing/2014/main" id="{D1F31EAD-C0E2-4A79-A8CF-62E56975141A}"/>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424" name="Text Box 9" hidden="1">
          <a:extLst>
            <a:ext uri="{FF2B5EF4-FFF2-40B4-BE49-F238E27FC236}">
              <a16:creationId xmlns:a16="http://schemas.microsoft.com/office/drawing/2014/main" id="{B33285B3-2BB3-4CDD-BFC0-36941157F2FB}"/>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425" name="Text Box 9" hidden="1">
          <a:extLst>
            <a:ext uri="{FF2B5EF4-FFF2-40B4-BE49-F238E27FC236}">
              <a16:creationId xmlns:a16="http://schemas.microsoft.com/office/drawing/2014/main" id="{3433A95F-BF10-4FD6-BA3E-2DB1CFAF1316}"/>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426" name="Text Box 9" hidden="1">
          <a:extLst>
            <a:ext uri="{FF2B5EF4-FFF2-40B4-BE49-F238E27FC236}">
              <a16:creationId xmlns:a16="http://schemas.microsoft.com/office/drawing/2014/main" id="{A4E118EA-DBD5-4882-9DC5-0891C801F586}"/>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427" name="Text Box 9" hidden="1">
          <a:extLst>
            <a:ext uri="{FF2B5EF4-FFF2-40B4-BE49-F238E27FC236}">
              <a16:creationId xmlns:a16="http://schemas.microsoft.com/office/drawing/2014/main" id="{C7C39FD0-CAB6-410E-8D5A-EA5570BD26E9}"/>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428" name="Text Box 9" hidden="1">
          <a:extLst>
            <a:ext uri="{FF2B5EF4-FFF2-40B4-BE49-F238E27FC236}">
              <a16:creationId xmlns:a16="http://schemas.microsoft.com/office/drawing/2014/main" id="{2F438943-36FE-4136-84E1-3E70BE451B5E}"/>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429" name="Text Box 9" hidden="1">
          <a:extLst>
            <a:ext uri="{FF2B5EF4-FFF2-40B4-BE49-F238E27FC236}">
              <a16:creationId xmlns:a16="http://schemas.microsoft.com/office/drawing/2014/main" id="{44D4A40C-7EAB-4C2F-8C61-18FF4DE3DCC4}"/>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430" name="Text Box 9" hidden="1">
          <a:extLst>
            <a:ext uri="{FF2B5EF4-FFF2-40B4-BE49-F238E27FC236}">
              <a16:creationId xmlns:a16="http://schemas.microsoft.com/office/drawing/2014/main" id="{72FAADFA-7CCE-4E49-B52C-30A534982109}"/>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431" name="Text Box 9" hidden="1">
          <a:extLst>
            <a:ext uri="{FF2B5EF4-FFF2-40B4-BE49-F238E27FC236}">
              <a16:creationId xmlns:a16="http://schemas.microsoft.com/office/drawing/2014/main" id="{C47AF5AB-5A02-481F-A088-499BC225DFF8}"/>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432" name="Text Box 9" hidden="1">
          <a:extLst>
            <a:ext uri="{FF2B5EF4-FFF2-40B4-BE49-F238E27FC236}">
              <a16:creationId xmlns:a16="http://schemas.microsoft.com/office/drawing/2014/main" id="{D1305388-80C1-4A7C-B994-C8304BC271E5}"/>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433" name="Text Box 9" hidden="1">
          <a:extLst>
            <a:ext uri="{FF2B5EF4-FFF2-40B4-BE49-F238E27FC236}">
              <a16:creationId xmlns:a16="http://schemas.microsoft.com/office/drawing/2014/main" id="{A1AEDDEF-0B65-463E-B02A-5B51D205DA61}"/>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434" name="Text Box 9" hidden="1">
          <a:extLst>
            <a:ext uri="{FF2B5EF4-FFF2-40B4-BE49-F238E27FC236}">
              <a16:creationId xmlns:a16="http://schemas.microsoft.com/office/drawing/2014/main" id="{08560491-5FCA-46F3-9C04-54F40DECE49E}"/>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435" name="Text Box 9" hidden="1">
          <a:extLst>
            <a:ext uri="{FF2B5EF4-FFF2-40B4-BE49-F238E27FC236}">
              <a16:creationId xmlns:a16="http://schemas.microsoft.com/office/drawing/2014/main" id="{4D945817-945B-4751-A961-AF161838BA3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436" name="Text Box 9" hidden="1">
          <a:extLst>
            <a:ext uri="{FF2B5EF4-FFF2-40B4-BE49-F238E27FC236}">
              <a16:creationId xmlns:a16="http://schemas.microsoft.com/office/drawing/2014/main" id="{18E06D12-3225-4B4B-A785-5CE0D616016F}"/>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437" name="Text Box 9" hidden="1">
          <a:extLst>
            <a:ext uri="{FF2B5EF4-FFF2-40B4-BE49-F238E27FC236}">
              <a16:creationId xmlns:a16="http://schemas.microsoft.com/office/drawing/2014/main" id="{FCD36BD1-3957-4F37-9EEC-FE83FADB11B9}"/>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438" name="Text Box 9" hidden="1">
          <a:extLst>
            <a:ext uri="{FF2B5EF4-FFF2-40B4-BE49-F238E27FC236}">
              <a16:creationId xmlns:a16="http://schemas.microsoft.com/office/drawing/2014/main" id="{4D4E7285-9BCC-4B1D-A274-D8CCFE54FDD6}"/>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439" name="Text Box 9" hidden="1">
          <a:extLst>
            <a:ext uri="{FF2B5EF4-FFF2-40B4-BE49-F238E27FC236}">
              <a16:creationId xmlns:a16="http://schemas.microsoft.com/office/drawing/2014/main" id="{C0E28397-B311-4D08-B3CF-20399CFC7E87}"/>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440" name="Text Box 9" hidden="1">
          <a:extLst>
            <a:ext uri="{FF2B5EF4-FFF2-40B4-BE49-F238E27FC236}">
              <a16:creationId xmlns:a16="http://schemas.microsoft.com/office/drawing/2014/main" id="{85834CB8-832B-4B5B-B5EF-E32A3E46904F}"/>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441" name="Text Box 9" hidden="1">
          <a:extLst>
            <a:ext uri="{FF2B5EF4-FFF2-40B4-BE49-F238E27FC236}">
              <a16:creationId xmlns:a16="http://schemas.microsoft.com/office/drawing/2014/main" id="{2B7932B1-532F-43E3-8855-94F11B0205D8}"/>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442" name="Text Box 9" hidden="1">
          <a:extLst>
            <a:ext uri="{FF2B5EF4-FFF2-40B4-BE49-F238E27FC236}">
              <a16:creationId xmlns:a16="http://schemas.microsoft.com/office/drawing/2014/main" id="{BC8AA21E-7027-4694-BFC1-6735A975BD22}"/>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443" name="Text Box 9" hidden="1">
          <a:extLst>
            <a:ext uri="{FF2B5EF4-FFF2-40B4-BE49-F238E27FC236}">
              <a16:creationId xmlns:a16="http://schemas.microsoft.com/office/drawing/2014/main" id="{0DC317EA-EFF4-4355-BA97-6B498952B14B}"/>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444" name="Text Box 9" hidden="1">
          <a:extLst>
            <a:ext uri="{FF2B5EF4-FFF2-40B4-BE49-F238E27FC236}">
              <a16:creationId xmlns:a16="http://schemas.microsoft.com/office/drawing/2014/main" id="{A0F25C3A-2B6A-4630-B473-13B1A50444CD}"/>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445" name="Text Box 9" hidden="1">
          <a:extLst>
            <a:ext uri="{FF2B5EF4-FFF2-40B4-BE49-F238E27FC236}">
              <a16:creationId xmlns:a16="http://schemas.microsoft.com/office/drawing/2014/main" id="{46205554-E17B-4CE9-918E-0E0180537915}"/>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446" name="Text Box 9" hidden="1">
          <a:extLst>
            <a:ext uri="{FF2B5EF4-FFF2-40B4-BE49-F238E27FC236}">
              <a16:creationId xmlns:a16="http://schemas.microsoft.com/office/drawing/2014/main" id="{B650154F-6873-4995-8DE3-C22BF6DB5D68}"/>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0181"/>
    <xdr:sp macro="" textlink="">
      <xdr:nvSpPr>
        <xdr:cNvPr id="4447" name="Text Box 9" hidden="1">
          <a:extLst>
            <a:ext uri="{FF2B5EF4-FFF2-40B4-BE49-F238E27FC236}">
              <a16:creationId xmlns:a16="http://schemas.microsoft.com/office/drawing/2014/main" id="{59E39226-6B27-4437-8C61-F2B1DBD70C13}"/>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448" name="Text Box 9" hidden="1">
          <a:extLst>
            <a:ext uri="{FF2B5EF4-FFF2-40B4-BE49-F238E27FC236}">
              <a16:creationId xmlns:a16="http://schemas.microsoft.com/office/drawing/2014/main" id="{D80B69E2-FF57-44C7-A1D6-1A60BA763A0F}"/>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449" name="Text Box 9" hidden="1">
          <a:extLst>
            <a:ext uri="{FF2B5EF4-FFF2-40B4-BE49-F238E27FC236}">
              <a16:creationId xmlns:a16="http://schemas.microsoft.com/office/drawing/2014/main" id="{D946EDC0-DEC9-481F-8180-E29CA95F05AA}"/>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137"/>
    <xdr:sp macro="" textlink="">
      <xdr:nvSpPr>
        <xdr:cNvPr id="4450" name="Text Box 9" hidden="1">
          <a:extLst>
            <a:ext uri="{FF2B5EF4-FFF2-40B4-BE49-F238E27FC236}">
              <a16:creationId xmlns:a16="http://schemas.microsoft.com/office/drawing/2014/main" id="{501BB85D-DCB1-4534-8D6F-C81839C11FD3}"/>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451" name="Text Box 9" hidden="1">
          <a:extLst>
            <a:ext uri="{FF2B5EF4-FFF2-40B4-BE49-F238E27FC236}">
              <a16:creationId xmlns:a16="http://schemas.microsoft.com/office/drawing/2014/main" id="{0C07BADC-6832-4288-9F8A-D30C2F9FB89B}"/>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452" name="Text Box 9" hidden="1">
          <a:extLst>
            <a:ext uri="{FF2B5EF4-FFF2-40B4-BE49-F238E27FC236}">
              <a16:creationId xmlns:a16="http://schemas.microsoft.com/office/drawing/2014/main" id="{A7158E0F-8661-4CEB-BAE5-D7CFD311C036}"/>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453" name="Text Box 9" hidden="1">
          <a:extLst>
            <a:ext uri="{FF2B5EF4-FFF2-40B4-BE49-F238E27FC236}">
              <a16:creationId xmlns:a16="http://schemas.microsoft.com/office/drawing/2014/main" id="{C64D1CA1-D6CD-4D25-9E9F-8A8DD6B1D4F1}"/>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096"/>
    <xdr:sp macro="" textlink="">
      <xdr:nvSpPr>
        <xdr:cNvPr id="4454" name="Text Box 9" hidden="1">
          <a:extLst>
            <a:ext uri="{FF2B5EF4-FFF2-40B4-BE49-F238E27FC236}">
              <a16:creationId xmlns:a16="http://schemas.microsoft.com/office/drawing/2014/main" id="{4EE0A869-8183-43EE-9D38-37564DAD2D60}"/>
            </a:ext>
          </a:extLst>
        </xdr:cNvPr>
        <xdr:cNvSpPr txBox="1">
          <a:spLocks noChangeArrowheads="1"/>
        </xdr:cNvSpPr>
      </xdr:nvSpPr>
      <xdr:spPr bwMode="auto">
        <a:xfrm>
          <a:off x="7735888" y="11144250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596755" cy="145137"/>
    <xdr:sp macro="" textlink="">
      <xdr:nvSpPr>
        <xdr:cNvPr id="4455" name="Text Box 9" hidden="1">
          <a:extLst>
            <a:ext uri="{FF2B5EF4-FFF2-40B4-BE49-F238E27FC236}">
              <a16:creationId xmlns:a16="http://schemas.microsoft.com/office/drawing/2014/main" id="{5A4DB9D0-6E4D-4002-ADE0-722B233B98B5}"/>
            </a:ext>
          </a:extLst>
        </xdr:cNvPr>
        <xdr:cNvSpPr txBox="1">
          <a:spLocks noChangeArrowheads="1"/>
        </xdr:cNvSpPr>
      </xdr:nvSpPr>
      <xdr:spPr bwMode="auto">
        <a:xfrm>
          <a:off x="7735888" y="11144250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456" name="Text Box 9" hidden="1">
          <a:extLst>
            <a:ext uri="{FF2B5EF4-FFF2-40B4-BE49-F238E27FC236}">
              <a16:creationId xmlns:a16="http://schemas.microsoft.com/office/drawing/2014/main" id="{84630F09-98C1-4752-8B80-5ECC3883222C}"/>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457" name="Text Box 9" hidden="1">
          <a:extLst>
            <a:ext uri="{FF2B5EF4-FFF2-40B4-BE49-F238E27FC236}">
              <a16:creationId xmlns:a16="http://schemas.microsoft.com/office/drawing/2014/main" id="{19A073F9-CFD3-4819-AD5E-73E69F448CC9}"/>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0181"/>
    <xdr:sp macro="" textlink="">
      <xdr:nvSpPr>
        <xdr:cNvPr id="4458" name="Text Box 9" hidden="1">
          <a:extLst>
            <a:ext uri="{FF2B5EF4-FFF2-40B4-BE49-F238E27FC236}">
              <a16:creationId xmlns:a16="http://schemas.microsoft.com/office/drawing/2014/main" id="{F64C4271-19EE-42EB-92AB-3EA877F3FCA3}"/>
            </a:ext>
          </a:extLst>
        </xdr:cNvPr>
        <xdr:cNvSpPr txBox="1">
          <a:spLocks noChangeArrowheads="1"/>
        </xdr:cNvSpPr>
      </xdr:nvSpPr>
      <xdr:spPr bwMode="auto">
        <a:xfrm>
          <a:off x="7735888" y="11144250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7211" cy="181772"/>
    <xdr:sp macro="" textlink="">
      <xdr:nvSpPr>
        <xdr:cNvPr id="4459" name="Text Box 9" hidden="1">
          <a:extLst>
            <a:ext uri="{FF2B5EF4-FFF2-40B4-BE49-F238E27FC236}">
              <a16:creationId xmlns:a16="http://schemas.microsoft.com/office/drawing/2014/main" id="{1D28E9EE-ACF1-44BB-A092-D9F8BC828E2B}"/>
            </a:ext>
          </a:extLst>
        </xdr:cNvPr>
        <xdr:cNvSpPr txBox="1">
          <a:spLocks noChangeArrowheads="1"/>
        </xdr:cNvSpPr>
      </xdr:nvSpPr>
      <xdr:spPr bwMode="auto">
        <a:xfrm>
          <a:off x="7735888" y="11144250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460" name="Text Box 9" hidden="1">
          <a:extLst>
            <a:ext uri="{FF2B5EF4-FFF2-40B4-BE49-F238E27FC236}">
              <a16:creationId xmlns:a16="http://schemas.microsoft.com/office/drawing/2014/main" id="{75EA3F7C-EA82-4D53-B03C-598F4602B115}"/>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461" name="Text Box 9" hidden="1">
          <a:extLst>
            <a:ext uri="{FF2B5EF4-FFF2-40B4-BE49-F238E27FC236}">
              <a16:creationId xmlns:a16="http://schemas.microsoft.com/office/drawing/2014/main" id="{DFB082B3-5740-40B3-869F-CC1DAA53E89A}"/>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462" name="Text Box 9" hidden="1">
          <a:extLst>
            <a:ext uri="{FF2B5EF4-FFF2-40B4-BE49-F238E27FC236}">
              <a16:creationId xmlns:a16="http://schemas.microsoft.com/office/drawing/2014/main" id="{2D70504B-9109-4D05-B192-13EEC7E7DE53}"/>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463" name="Text Box 9" hidden="1">
          <a:extLst>
            <a:ext uri="{FF2B5EF4-FFF2-40B4-BE49-F238E27FC236}">
              <a16:creationId xmlns:a16="http://schemas.microsoft.com/office/drawing/2014/main" id="{1662F676-60C5-47E8-A885-E1676415E8C8}"/>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464" name="Text Box 9" hidden="1">
          <a:extLst>
            <a:ext uri="{FF2B5EF4-FFF2-40B4-BE49-F238E27FC236}">
              <a16:creationId xmlns:a16="http://schemas.microsoft.com/office/drawing/2014/main" id="{D550348D-D929-4AAA-90F3-B4AEBFA7D230}"/>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465" name="Text Box 9" hidden="1">
          <a:extLst>
            <a:ext uri="{FF2B5EF4-FFF2-40B4-BE49-F238E27FC236}">
              <a16:creationId xmlns:a16="http://schemas.microsoft.com/office/drawing/2014/main" id="{0A3510A4-1A3E-41F4-9558-95BB1332FD24}"/>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466" name="Text Box 9" hidden="1">
          <a:extLst>
            <a:ext uri="{FF2B5EF4-FFF2-40B4-BE49-F238E27FC236}">
              <a16:creationId xmlns:a16="http://schemas.microsoft.com/office/drawing/2014/main" id="{40788E05-C1E4-486A-92CF-2FCE9EFAEFB7}"/>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467" name="Text Box 9" hidden="1">
          <a:extLst>
            <a:ext uri="{FF2B5EF4-FFF2-40B4-BE49-F238E27FC236}">
              <a16:creationId xmlns:a16="http://schemas.microsoft.com/office/drawing/2014/main" id="{FE765D08-E036-43A1-A783-C4482BC3F28A}"/>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468" name="Text Box 9" hidden="1">
          <a:extLst>
            <a:ext uri="{FF2B5EF4-FFF2-40B4-BE49-F238E27FC236}">
              <a16:creationId xmlns:a16="http://schemas.microsoft.com/office/drawing/2014/main" id="{F8BD0465-6F9C-4C7E-8225-6FCFDA8B1CFA}"/>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469" name="Text Box 9" hidden="1">
          <a:extLst>
            <a:ext uri="{FF2B5EF4-FFF2-40B4-BE49-F238E27FC236}">
              <a16:creationId xmlns:a16="http://schemas.microsoft.com/office/drawing/2014/main" id="{630A0FD2-BD94-49BA-8305-3983CD3C192D}"/>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470" name="Text Box 9" hidden="1">
          <a:extLst>
            <a:ext uri="{FF2B5EF4-FFF2-40B4-BE49-F238E27FC236}">
              <a16:creationId xmlns:a16="http://schemas.microsoft.com/office/drawing/2014/main" id="{69D9B73C-2424-4D4E-8066-16E1BB4F750E}"/>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471" name="Text Box 9" hidden="1">
          <a:extLst>
            <a:ext uri="{FF2B5EF4-FFF2-40B4-BE49-F238E27FC236}">
              <a16:creationId xmlns:a16="http://schemas.microsoft.com/office/drawing/2014/main" id="{B1383259-5335-471D-9118-86E672C65016}"/>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472" name="Text Box 9" hidden="1">
          <a:extLst>
            <a:ext uri="{FF2B5EF4-FFF2-40B4-BE49-F238E27FC236}">
              <a16:creationId xmlns:a16="http://schemas.microsoft.com/office/drawing/2014/main" id="{579D53D3-6466-4943-8594-107EBAFACF75}"/>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473" name="Text Box 9" hidden="1">
          <a:extLst>
            <a:ext uri="{FF2B5EF4-FFF2-40B4-BE49-F238E27FC236}">
              <a16:creationId xmlns:a16="http://schemas.microsoft.com/office/drawing/2014/main" id="{BB731E13-9EE1-471B-8083-F571C0FF3E20}"/>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474" name="Text Box 9" hidden="1">
          <a:extLst>
            <a:ext uri="{FF2B5EF4-FFF2-40B4-BE49-F238E27FC236}">
              <a16:creationId xmlns:a16="http://schemas.microsoft.com/office/drawing/2014/main" id="{2CAAB252-FE94-49AA-9643-FB8478FE2317}"/>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475" name="Text Box 9" hidden="1">
          <a:extLst>
            <a:ext uri="{FF2B5EF4-FFF2-40B4-BE49-F238E27FC236}">
              <a16:creationId xmlns:a16="http://schemas.microsoft.com/office/drawing/2014/main" id="{23923F1F-4BE5-4BF3-8249-73D798276FE0}"/>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476" name="Text Box 9" hidden="1">
          <a:extLst>
            <a:ext uri="{FF2B5EF4-FFF2-40B4-BE49-F238E27FC236}">
              <a16:creationId xmlns:a16="http://schemas.microsoft.com/office/drawing/2014/main" id="{E19DEB2A-8502-4B40-80BB-2B53CD382AE7}"/>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477" name="Text Box 9" hidden="1">
          <a:extLst>
            <a:ext uri="{FF2B5EF4-FFF2-40B4-BE49-F238E27FC236}">
              <a16:creationId xmlns:a16="http://schemas.microsoft.com/office/drawing/2014/main" id="{9AC032DC-1D0D-43BC-B06E-764BE5756A86}"/>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478" name="Text Box 9" hidden="1">
          <a:extLst>
            <a:ext uri="{FF2B5EF4-FFF2-40B4-BE49-F238E27FC236}">
              <a16:creationId xmlns:a16="http://schemas.microsoft.com/office/drawing/2014/main" id="{F20BF7EC-33C5-4C9F-A958-48B54B672DB3}"/>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479" name="Text Box 9" hidden="1">
          <a:extLst>
            <a:ext uri="{FF2B5EF4-FFF2-40B4-BE49-F238E27FC236}">
              <a16:creationId xmlns:a16="http://schemas.microsoft.com/office/drawing/2014/main" id="{BF71D486-1DB1-4A5C-85AB-733274D8FB21}"/>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294544"/>
    <xdr:sp macro="" textlink="">
      <xdr:nvSpPr>
        <xdr:cNvPr id="4480" name="Text Box 9" hidden="1">
          <a:extLst>
            <a:ext uri="{FF2B5EF4-FFF2-40B4-BE49-F238E27FC236}">
              <a16:creationId xmlns:a16="http://schemas.microsoft.com/office/drawing/2014/main" id="{95FF3AF4-F881-4E28-927E-6FEE35A014DE}"/>
            </a:ext>
          </a:extLst>
        </xdr:cNvPr>
        <xdr:cNvSpPr txBox="1">
          <a:spLocks noChangeArrowheads="1"/>
        </xdr:cNvSpPr>
      </xdr:nvSpPr>
      <xdr:spPr bwMode="auto">
        <a:xfrm>
          <a:off x="7728268" y="11144250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96838" cy="404662"/>
    <xdr:sp macro="" textlink="">
      <xdr:nvSpPr>
        <xdr:cNvPr id="4481" name="Text Box 9" hidden="1">
          <a:extLst>
            <a:ext uri="{FF2B5EF4-FFF2-40B4-BE49-F238E27FC236}">
              <a16:creationId xmlns:a16="http://schemas.microsoft.com/office/drawing/2014/main" id="{83E637AA-89E1-40C4-8B22-585E393C4F3C}"/>
            </a:ext>
          </a:extLst>
        </xdr:cNvPr>
        <xdr:cNvSpPr txBox="1">
          <a:spLocks noChangeArrowheads="1"/>
        </xdr:cNvSpPr>
      </xdr:nvSpPr>
      <xdr:spPr bwMode="auto">
        <a:xfrm>
          <a:off x="7728268" y="11144250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75546" cy="406891"/>
    <xdr:sp macro="" textlink="">
      <xdr:nvSpPr>
        <xdr:cNvPr id="4482" name="Text Box 9" hidden="1">
          <a:extLst>
            <a:ext uri="{FF2B5EF4-FFF2-40B4-BE49-F238E27FC236}">
              <a16:creationId xmlns:a16="http://schemas.microsoft.com/office/drawing/2014/main" id="{D61F94A3-A450-4675-90B4-40BAAF3BB343}"/>
            </a:ext>
          </a:extLst>
        </xdr:cNvPr>
        <xdr:cNvSpPr txBox="1">
          <a:spLocks noChangeArrowheads="1"/>
        </xdr:cNvSpPr>
      </xdr:nvSpPr>
      <xdr:spPr bwMode="auto">
        <a:xfrm>
          <a:off x="7735888" y="11144250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5272" cy="290071"/>
    <xdr:sp macro="" textlink="">
      <xdr:nvSpPr>
        <xdr:cNvPr id="4483" name="Text Box 9" hidden="1">
          <a:extLst>
            <a:ext uri="{FF2B5EF4-FFF2-40B4-BE49-F238E27FC236}">
              <a16:creationId xmlns:a16="http://schemas.microsoft.com/office/drawing/2014/main" id="{9C0C297A-DCEF-46F7-997A-0B41905DB2C7}"/>
            </a:ext>
          </a:extLst>
        </xdr:cNvPr>
        <xdr:cNvSpPr txBox="1">
          <a:spLocks noChangeArrowheads="1"/>
        </xdr:cNvSpPr>
      </xdr:nvSpPr>
      <xdr:spPr bwMode="auto">
        <a:xfrm>
          <a:off x="7735888" y="11144250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285665"/>
    <xdr:sp macro="" textlink="">
      <xdr:nvSpPr>
        <xdr:cNvPr id="4484" name="Text Box 9" hidden="1">
          <a:extLst>
            <a:ext uri="{FF2B5EF4-FFF2-40B4-BE49-F238E27FC236}">
              <a16:creationId xmlns:a16="http://schemas.microsoft.com/office/drawing/2014/main" id="{727CE662-176B-41EA-85F4-039C1220F138}"/>
            </a:ext>
          </a:extLst>
        </xdr:cNvPr>
        <xdr:cNvSpPr txBox="1">
          <a:spLocks noChangeArrowheads="1"/>
        </xdr:cNvSpPr>
      </xdr:nvSpPr>
      <xdr:spPr bwMode="auto">
        <a:xfrm>
          <a:off x="7728268" y="11144250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147</xdr:row>
      <xdr:rowOff>0</xdr:rowOff>
    </xdr:from>
    <xdr:ext cx="84309" cy="400304"/>
    <xdr:sp macro="" textlink="">
      <xdr:nvSpPr>
        <xdr:cNvPr id="4485" name="Text Box 9" hidden="1">
          <a:extLst>
            <a:ext uri="{FF2B5EF4-FFF2-40B4-BE49-F238E27FC236}">
              <a16:creationId xmlns:a16="http://schemas.microsoft.com/office/drawing/2014/main" id="{38BF22EB-6CBD-4FAC-8EC7-E834F859E7BA}"/>
            </a:ext>
          </a:extLst>
        </xdr:cNvPr>
        <xdr:cNvSpPr txBox="1">
          <a:spLocks noChangeArrowheads="1"/>
        </xdr:cNvSpPr>
      </xdr:nvSpPr>
      <xdr:spPr bwMode="auto">
        <a:xfrm>
          <a:off x="7728268" y="11144250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88065" cy="375825"/>
    <xdr:sp macro="" textlink="">
      <xdr:nvSpPr>
        <xdr:cNvPr id="4486" name="Text Box 9" hidden="1">
          <a:extLst>
            <a:ext uri="{FF2B5EF4-FFF2-40B4-BE49-F238E27FC236}">
              <a16:creationId xmlns:a16="http://schemas.microsoft.com/office/drawing/2014/main" id="{9CA70D04-88C2-43FC-9DE5-496CBB795559}"/>
            </a:ext>
          </a:extLst>
        </xdr:cNvPr>
        <xdr:cNvSpPr txBox="1">
          <a:spLocks noChangeArrowheads="1"/>
        </xdr:cNvSpPr>
      </xdr:nvSpPr>
      <xdr:spPr bwMode="auto">
        <a:xfrm>
          <a:off x="7735888" y="11144250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147</xdr:row>
      <xdr:rowOff>0</xdr:rowOff>
    </xdr:from>
    <xdr:ext cx="91191" cy="267754"/>
    <xdr:sp macro="" textlink="">
      <xdr:nvSpPr>
        <xdr:cNvPr id="4487" name="Text Box 9" hidden="1">
          <a:extLst>
            <a:ext uri="{FF2B5EF4-FFF2-40B4-BE49-F238E27FC236}">
              <a16:creationId xmlns:a16="http://schemas.microsoft.com/office/drawing/2014/main" id="{31309473-0691-447C-BC30-328E78B7884A}"/>
            </a:ext>
          </a:extLst>
        </xdr:cNvPr>
        <xdr:cNvSpPr txBox="1">
          <a:spLocks noChangeArrowheads="1"/>
        </xdr:cNvSpPr>
      </xdr:nvSpPr>
      <xdr:spPr bwMode="auto">
        <a:xfrm>
          <a:off x="7735888" y="11144250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488" name="Text Box 9" hidden="1">
          <a:extLst>
            <a:ext uri="{FF2B5EF4-FFF2-40B4-BE49-F238E27FC236}">
              <a16:creationId xmlns:a16="http://schemas.microsoft.com/office/drawing/2014/main" id="{4996BFBA-7212-41CF-922B-7B8603360F20}"/>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489" name="Text Box 9" hidden="1">
          <a:extLst>
            <a:ext uri="{FF2B5EF4-FFF2-40B4-BE49-F238E27FC236}">
              <a16:creationId xmlns:a16="http://schemas.microsoft.com/office/drawing/2014/main" id="{05EB7134-9737-4177-8B62-0CED28F0EAE5}"/>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490" name="Text Box 9" hidden="1">
          <a:extLst>
            <a:ext uri="{FF2B5EF4-FFF2-40B4-BE49-F238E27FC236}">
              <a16:creationId xmlns:a16="http://schemas.microsoft.com/office/drawing/2014/main" id="{F3034DE7-14CC-45A8-AFB7-A8E4A4490CCC}"/>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491" name="Text Box 9" hidden="1">
          <a:extLst>
            <a:ext uri="{FF2B5EF4-FFF2-40B4-BE49-F238E27FC236}">
              <a16:creationId xmlns:a16="http://schemas.microsoft.com/office/drawing/2014/main" id="{14DA2BB2-D714-4D73-A21C-7DA2703DF17D}"/>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492" name="Text Box 9" hidden="1">
          <a:extLst>
            <a:ext uri="{FF2B5EF4-FFF2-40B4-BE49-F238E27FC236}">
              <a16:creationId xmlns:a16="http://schemas.microsoft.com/office/drawing/2014/main" id="{B8E1D1FD-C6C8-4CEA-BF71-238920550B10}"/>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493" name="Text Box 9" hidden="1">
          <a:extLst>
            <a:ext uri="{FF2B5EF4-FFF2-40B4-BE49-F238E27FC236}">
              <a16:creationId xmlns:a16="http://schemas.microsoft.com/office/drawing/2014/main" id="{90DC17FC-9385-4129-A0A2-C4EE014C8BE7}"/>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494" name="Text Box 9" hidden="1">
          <a:extLst>
            <a:ext uri="{FF2B5EF4-FFF2-40B4-BE49-F238E27FC236}">
              <a16:creationId xmlns:a16="http://schemas.microsoft.com/office/drawing/2014/main" id="{89565720-CBAD-40D4-9D82-B185225610C4}"/>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495" name="Text Box 9" hidden="1">
          <a:extLst>
            <a:ext uri="{FF2B5EF4-FFF2-40B4-BE49-F238E27FC236}">
              <a16:creationId xmlns:a16="http://schemas.microsoft.com/office/drawing/2014/main" id="{9CC87586-0F8C-4129-8D14-571660C93509}"/>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22619"/>
    <xdr:sp macro="" textlink="">
      <xdr:nvSpPr>
        <xdr:cNvPr id="4496" name="Text Box 9" hidden="1">
          <a:extLst>
            <a:ext uri="{FF2B5EF4-FFF2-40B4-BE49-F238E27FC236}">
              <a16:creationId xmlns:a16="http://schemas.microsoft.com/office/drawing/2014/main" id="{10BFCA4F-AD87-490F-9CE2-B2993F939B69}"/>
            </a:ext>
          </a:extLst>
        </xdr:cNvPr>
        <xdr:cNvSpPr txBox="1">
          <a:spLocks noChangeArrowheads="1"/>
        </xdr:cNvSpPr>
      </xdr:nvSpPr>
      <xdr:spPr bwMode="auto">
        <a:xfrm>
          <a:off x="7735888" y="1287462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497" name="Text Box 9" hidden="1">
          <a:extLst>
            <a:ext uri="{FF2B5EF4-FFF2-40B4-BE49-F238E27FC236}">
              <a16:creationId xmlns:a16="http://schemas.microsoft.com/office/drawing/2014/main" id="{8A0091E0-3C1B-4754-A246-76B9A6C3B007}"/>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498" name="Text Box 9" hidden="1">
          <a:extLst>
            <a:ext uri="{FF2B5EF4-FFF2-40B4-BE49-F238E27FC236}">
              <a16:creationId xmlns:a16="http://schemas.microsoft.com/office/drawing/2014/main" id="{89588FC7-04F0-42F4-9F2A-90C85E2DF626}"/>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91"/>
    <xdr:sp macro="" textlink="">
      <xdr:nvSpPr>
        <xdr:cNvPr id="4499" name="Text Box 9" hidden="1">
          <a:extLst>
            <a:ext uri="{FF2B5EF4-FFF2-40B4-BE49-F238E27FC236}">
              <a16:creationId xmlns:a16="http://schemas.microsoft.com/office/drawing/2014/main" id="{F2E0A539-D604-4CAA-91A1-7F93AAD7EE0D}"/>
            </a:ext>
          </a:extLst>
        </xdr:cNvPr>
        <xdr:cNvSpPr txBox="1">
          <a:spLocks noChangeArrowheads="1"/>
        </xdr:cNvSpPr>
      </xdr:nvSpPr>
      <xdr:spPr bwMode="auto">
        <a:xfrm>
          <a:off x="7735888" y="1287462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500" name="Text Box 9" hidden="1">
          <a:extLst>
            <a:ext uri="{FF2B5EF4-FFF2-40B4-BE49-F238E27FC236}">
              <a16:creationId xmlns:a16="http://schemas.microsoft.com/office/drawing/2014/main" id="{4123C220-B7FA-4017-9B32-14EB557BB446}"/>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501" name="Text Box 9" hidden="1">
          <a:extLst>
            <a:ext uri="{FF2B5EF4-FFF2-40B4-BE49-F238E27FC236}">
              <a16:creationId xmlns:a16="http://schemas.microsoft.com/office/drawing/2014/main" id="{603E763C-6FC8-4088-B375-4299F769016B}"/>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502" name="Text Box 9" hidden="1">
          <a:extLst>
            <a:ext uri="{FF2B5EF4-FFF2-40B4-BE49-F238E27FC236}">
              <a16:creationId xmlns:a16="http://schemas.microsoft.com/office/drawing/2014/main" id="{0FA47261-27E1-4C78-9036-1B44AAF00912}"/>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503" name="Text Box 9" hidden="1">
          <a:extLst>
            <a:ext uri="{FF2B5EF4-FFF2-40B4-BE49-F238E27FC236}">
              <a16:creationId xmlns:a16="http://schemas.microsoft.com/office/drawing/2014/main" id="{22AF0298-31D9-4280-A87A-FA9BAAC8BA2C}"/>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91"/>
    <xdr:sp macro="" textlink="">
      <xdr:nvSpPr>
        <xdr:cNvPr id="4504" name="Text Box 9" hidden="1">
          <a:extLst>
            <a:ext uri="{FF2B5EF4-FFF2-40B4-BE49-F238E27FC236}">
              <a16:creationId xmlns:a16="http://schemas.microsoft.com/office/drawing/2014/main" id="{52C6F1EC-2ADF-4999-B6D8-2767FAFC380B}"/>
            </a:ext>
          </a:extLst>
        </xdr:cNvPr>
        <xdr:cNvSpPr txBox="1">
          <a:spLocks noChangeArrowheads="1"/>
        </xdr:cNvSpPr>
      </xdr:nvSpPr>
      <xdr:spPr bwMode="auto">
        <a:xfrm>
          <a:off x="7735888" y="1287462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505" name="Text Box 9" hidden="1">
          <a:extLst>
            <a:ext uri="{FF2B5EF4-FFF2-40B4-BE49-F238E27FC236}">
              <a16:creationId xmlns:a16="http://schemas.microsoft.com/office/drawing/2014/main" id="{287AA378-8C6E-4D8A-8ACF-72914C2B5D49}"/>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506" name="Text Box 9" hidden="1">
          <a:extLst>
            <a:ext uri="{FF2B5EF4-FFF2-40B4-BE49-F238E27FC236}">
              <a16:creationId xmlns:a16="http://schemas.microsoft.com/office/drawing/2014/main" id="{2F7C3506-5513-4B8E-9AD7-048C17F21EEE}"/>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22619"/>
    <xdr:sp macro="" textlink="">
      <xdr:nvSpPr>
        <xdr:cNvPr id="4507" name="Text Box 9" hidden="1">
          <a:extLst>
            <a:ext uri="{FF2B5EF4-FFF2-40B4-BE49-F238E27FC236}">
              <a16:creationId xmlns:a16="http://schemas.microsoft.com/office/drawing/2014/main" id="{6349A7B5-C6C3-4DF9-89CA-12B8BE3DC121}"/>
            </a:ext>
          </a:extLst>
        </xdr:cNvPr>
        <xdr:cNvSpPr txBox="1">
          <a:spLocks noChangeArrowheads="1"/>
        </xdr:cNvSpPr>
      </xdr:nvSpPr>
      <xdr:spPr bwMode="auto">
        <a:xfrm>
          <a:off x="7735888" y="1287462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11579"/>
    <xdr:sp macro="" textlink="">
      <xdr:nvSpPr>
        <xdr:cNvPr id="4508" name="Text Box 9" hidden="1">
          <a:extLst>
            <a:ext uri="{FF2B5EF4-FFF2-40B4-BE49-F238E27FC236}">
              <a16:creationId xmlns:a16="http://schemas.microsoft.com/office/drawing/2014/main" id="{E74184E1-887F-4AC4-B37E-F0437748C243}"/>
            </a:ext>
          </a:extLst>
        </xdr:cNvPr>
        <xdr:cNvSpPr txBox="1">
          <a:spLocks noChangeArrowheads="1"/>
        </xdr:cNvSpPr>
      </xdr:nvSpPr>
      <xdr:spPr bwMode="auto">
        <a:xfrm>
          <a:off x="7735888" y="1287462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509" name="Text Box 9" hidden="1">
          <a:extLst>
            <a:ext uri="{FF2B5EF4-FFF2-40B4-BE49-F238E27FC236}">
              <a16:creationId xmlns:a16="http://schemas.microsoft.com/office/drawing/2014/main" id="{9244BB38-4F09-4B82-8E2E-5CBD0BEC8D2D}"/>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510" name="Text Box 9" hidden="1">
          <a:extLst>
            <a:ext uri="{FF2B5EF4-FFF2-40B4-BE49-F238E27FC236}">
              <a16:creationId xmlns:a16="http://schemas.microsoft.com/office/drawing/2014/main" id="{0CC72C07-E239-4DCD-9289-B899E57CF6C2}"/>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511" name="Text Box 9" hidden="1">
          <a:extLst>
            <a:ext uri="{FF2B5EF4-FFF2-40B4-BE49-F238E27FC236}">
              <a16:creationId xmlns:a16="http://schemas.microsoft.com/office/drawing/2014/main" id="{6DBFF51A-165E-4335-AD53-8C28BCB999E3}"/>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512" name="Text Box 9" hidden="1">
          <a:extLst>
            <a:ext uri="{FF2B5EF4-FFF2-40B4-BE49-F238E27FC236}">
              <a16:creationId xmlns:a16="http://schemas.microsoft.com/office/drawing/2014/main" id="{47FFB9B4-33AE-4C70-AB52-2C30341DED66}"/>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513" name="Text Box 9" hidden="1">
          <a:extLst>
            <a:ext uri="{FF2B5EF4-FFF2-40B4-BE49-F238E27FC236}">
              <a16:creationId xmlns:a16="http://schemas.microsoft.com/office/drawing/2014/main" id="{8088E2E9-EA5B-4B65-81C9-6151CC0B2873}"/>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514" name="Text Box 9" hidden="1">
          <a:extLst>
            <a:ext uri="{FF2B5EF4-FFF2-40B4-BE49-F238E27FC236}">
              <a16:creationId xmlns:a16="http://schemas.microsoft.com/office/drawing/2014/main" id="{F92BF234-3E72-4771-9217-6BE0E507B5F7}"/>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515" name="Text Box 9" hidden="1">
          <a:extLst>
            <a:ext uri="{FF2B5EF4-FFF2-40B4-BE49-F238E27FC236}">
              <a16:creationId xmlns:a16="http://schemas.microsoft.com/office/drawing/2014/main" id="{8350DA1E-10F3-43EC-AF4F-4DB5430B0BFB}"/>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516" name="Text Box 9" hidden="1">
          <a:extLst>
            <a:ext uri="{FF2B5EF4-FFF2-40B4-BE49-F238E27FC236}">
              <a16:creationId xmlns:a16="http://schemas.microsoft.com/office/drawing/2014/main" id="{A91BAE1D-2A39-4BC5-9F81-D1030F741D30}"/>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517" name="Text Box 9" hidden="1">
          <a:extLst>
            <a:ext uri="{FF2B5EF4-FFF2-40B4-BE49-F238E27FC236}">
              <a16:creationId xmlns:a16="http://schemas.microsoft.com/office/drawing/2014/main" id="{4077AABE-1536-4CA9-A08F-3060C2FAC521}"/>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518" name="Text Box 9" hidden="1">
          <a:extLst>
            <a:ext uri="{FF2B5EF4-FFF2-40B4-BE49-F238E27FC236}">
              <a16:creationId xmlns:a16="http://schemas.microsoft.com/office/drawing/2014/main" id="{06DE344F-2427-43A0-B7EB-7B9039143B97}"/>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519" name="Text Box 9" hidden="1">
          <a:extLst>
            <a:ext uri="{FF2B5EF4-FFF2-40B4-BE49-F238E27FC236}">
              <a16:creationId xmlns:a16="http://schemas.microsoft.com/office/drawing/2014/main" id="{6AD07326-7F54-4553-8616-492EF137623B}"/>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520" name="Text Box 9" hidden="1">
          <a:extLst>
            <a:ext uri="{FF2B5EF4-FFF2-40B4-BE49-F238E27FC236}">
              <a16:creationId xmlns:a16="http://schemas.microsoft.com/office/drawing/2014/main" id="{648E8FFC-33D3-425F-A7A9-8BFC5CA2D9A6}"/>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521" name="Text Box 9" hidden="1">
          <a:extLst>
            <a:ext uri="{FF2B5EF4-FFF2-40B4-BE49-F238E27FC236}">
              <a16:creationId xmlns:a16="http://schemas.microsoft.com/office/drawing/2014/main" id="{ECB2710D-6CBC-4EA6-A3A6-617E972E6123}"/>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522" name="Text Box 9" hidden="1">
          <a:extLst>
            <a:ext uri="{FF2B5EF4-FFF2-40B4-BE49-F238E27FC236}">
              <a16:creationId xmlns:a16="http://schemas.microsoft.com/office/drawing/2014/main" id="{441B4B8B-4558-4736-8F1C-41A7891BDB8F}"/>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523" name="Text Box 9" hidden="1">
          <a:extLst>
            <a:ext uri="{FF2B5EF4-FFF2-40B4-BE49-F238E27FC236}">
              <a16:creationId xmlns:a16="http://schemas.microsoft.com/office/drawing/2014/main" id="{9DD824CB-0453-450D-9C79-C371EF35D22C}"/>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524" name="Text Box 9" hidden="1">
          <a:extLst>
            <a:ext uri="{FF2B5EF4-FFF2-40B4-BE49-F238E27FC236}">
              <a16:creationId xmlns:a16="http://schemas.microsoft.com/office/drawing/2014/main" id="{463550E4-6A0E-42FF-82F1-C03A07552C76}"/>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1772"/>
    <xdr:sp macro="" textlink="">
      <xdr:nvSpPr>
        <xdr:cNvPr id="4525" name="Text Box 9" hidden="1">
          <a:extLst>
            <a:ext uri="{FF2B5EF4-FFF2-40B4-BE49-F238E27FC236}">
              <a16:creationId xmlns:a16="http://schemas.microsoft.com/office/drawing/2014/main" id="{EC57015A-40BE-4DF1-BE01-0D621706E511}"/>
            </a:ext>
          </a:extLst>
        </xdr:cNvPr>
        <xdr:cNvSpPr txBox="1">
          <a:spLocks noChangeArrowheads="1"/>
        </xdr:cNvSpPr>
      </xdr:nvSpPr>
      <xdr:spPr bwMode="auto">
        <a:xfrm>
          <a:off x="7735888" y="1287462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526" name="Text Box 9" hidden="1">
          <a:extLst>
            <a:ext uri="{FF2B5EF4-FFF2-40B4-BE49-F238E27FC236}">
              <a16:creationId xmlns:a16="http://schemas.microsoft.com/office/drawing/2014/main" id="{C3B86D33-8B8D-4ED4-A898-26F7079EC142}"/>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527" name="Text Box 9" hidden="1">
          <a:extLst>
            <a:ext uri="{FF2B5EF4-FFF2-40B4-BE49-F238E27FC236}">
              <a16:creationId xmlns:a16="http://schemas.microsoft.com/office/drawing/2014/main" id="{B461F297-5D5C-4C92-B0EA-0CE91476C9D7}"/>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528" name="Text Box 9" hidden="1">
          <a:extLst>
            <a:ext uri="{FF2B5EF4-FFF2-40B4-BE49-F238E27FC236}">
              <a16:creationId xmlns:a16="http://schemas.microsoft.com/office/drawing/2014/main" id="{CFEEF645-6EEC-402C-B46F-5E87825E75E5}"/>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529" name="Text Box 9" hidden="1">
          <a:extLst>
            <a:ext uri="{FF2B5EF4-FFF2-40B4-BE49-F238E27FC236}">
              <a16:creationId xmlns:a16="http://schemas.microsoft.com/office/drawing/2014/main" id="{2A8A814E-FD4E-423E-A825-5628ABDD6C8A}"/>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530" name="Text Box 9" hidden="1">
          <a:extLst>
            <a:ext uri="{FF2B5EF4-FFF2-40B4-BE49-F238E27FC236}">
              <a16:creationId xmlns:a16="http://schemas.microsoft.com/office/drawing/2014/main" id="{9D796D24-4B6F-4827-9C09-50459A051468}"/>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531" name="Text Box 9" hidden="1">
          <a:extLst>
            <a:ext uri="{FF2B5EF4-FFF2-40B4-BE49-F238E27FC236}">
              <a16:creationId xmlns:a16="http://schemas.microsoft.com/office/drawing/2014/main" id="{B144C81B-2AF7-4075-B3E7-B55820F469CE}"/>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532" name="Text Box 9" hidden="1">
          <a:extLst>
            <a:ext uri="{FF2B5EF4-FFF2-40B4-BE49-F238E27FC236}">
              <a16:creationId xmlns:a16="http://schemas.microsoft.com/office/drawing/2014/main" id="{F61B3EAF-3922-41AA-9674-53A3C5F37C2E}"/>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533" name="Text Box 9" hidden="1">
          <a:extLst>
            <a:ext uri="{FF2B5EF4-FFF2-40B4-BE49-F238E27FC236}">
              <a16:creationId xmlns:a16="http://schemas.microsoft.com/office/drawing/2014/main" id="{DDF5F9EE-98B3-4F61-8224-E6ED77482DF4}"/>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534" name="Text Box 9" hidden="1">
          <a:extLst>
            <a:ext uri="{FF2B5EF4-FFF2-40B4-BE49-F238E27FC236}">
              <a16:creationId xmlns:a16="http://schemas.microsoft.com/office/drawing/2014/main" id="{35AD7A4E-959B-4CC1-BB57-8D8FD9181CFF}"/>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535" name="Text Box 9" hidden="1">
          <a:extLst>
            <a:ext uri="{FF2B5EF4-FFF2-40B4-BE49-F238E27FC236}">
              <a16:creationId xmlns:a16="http://schemas.microsoft.com/office/drawing/2014/main" id="{8A8BD013-C529-4C46-885A-689E9DCFF70F}"/>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536" name="Text Box 9" hidden="1">
          <a:extLst>
            <a:ext uri="{FF2B5EF4-FFF2-40B4-BE49-F238E27FC236}">
              <a16:creationId xmlns:a16="http://schemas.microsoft.com/office/drawing/2014/main" id="{54A33E01-9F3C-48C5-A120-7C60446D0F76}"/>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537" name="Text Box 9" hidden="1">
          <a:extLst>
            <a:ext uri="{FF2B5EF4-FFF2-40B4-BE49-F238E27FC236}">
              <a16:creationId xmlns:a16="http://schemas.microsoft.com/office/drawing/2014/main" id="{36B9994B-0288-46C5-A23B-5FF734FBD56A}"/>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538" name="Text Box 9" hidden="1">
          <a:extLst>
            <a:ext uri="{FF2B5EF4-FFF2-40B4-BE49-F238E27FC236}">
              <a16:creationId xmlns:a16="http://schemas.microsoft.com/office/drawing/2014/main" id="{6C68C147-F49B-4DFF-94C1-189B381675DF}"/>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539" name="Text Box 9" hidden="1">
          <a:extLst>
            <a:ext uri="{FF2B5EF4-FFF2-40B4-BE49-F238E27FC236}">
              <a16:creationId xmlns:a16="http://schemas.microsoft.com/office/drawing/2014/main" id="{CA9DE963-1204-497E-9F18-A2BE59B15A06}"/>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540" name="Text Box 9" hidden="1">
          <a:extLst>
            <a:ext uri="{FF2B5EF4-FFF2-40B4-BE49-F238E27FC236}">
              <a16:creationId xmlns:a16="http://schemas.microsoft.com/office/drawing/2014/main" id="{913FC3DF-4461-438A-9096-542417B48923}"/>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541" name="Text Box 9" hidden="1">
          <a:extLst>
            <a:ext uri="{FF2B5EF4-FFF2-40B4-BE49-F238E27FC236}">
              <a16:creationId xmlns:a16="http://schemas.microsoft.com/office/drawing/2014/main" id="{4AFADE65-A2A3-492E-84B2-D351826898C5}"/>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542" name="Text Box 9" hidden="1">
          <a:extLst>
            <a:ext uri="{FF2B5EF4-FFF2-40B4-BE49-F238E27FC236}">
              <a16:creationId xmlns:a16="http://schemas.microsoft.com/office/drawing/2014/main" id="{97D5CCC1-F0D3-43B8-AC60-DC404622A5E9}"/>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543" name="Text Box 9" hidden="1">
          <a:extLst>
            <a:ext uri="{FF2B5EF4-FFF2-40B4-BE49-F238E27FC236}">
              <a16:creationId xmlns:a16="http://schemas.microsoft.com/office/drawing/2014/main" id="{24948C5B-7502-440D-96B6-2C9149AD1138}"/>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544" name="Text Box 9" hidden="1">
          <a:extLst>
            <a:ext uri="{FF2B5EF4-FFF2-40B4-BE49-F238E27FC236}">
              <a16:creationId xmlns:a16="http://schemas.microsoft.com/office/drawing/2014/main" id="{64C51569-4516-420D-9314-DF47B7CD9C15}"/>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545" name="Text Box 9" hidden="1">
          <a:extLst>
            <a:ext uri="{FF2B5EF4-FFF2-40B4-BE49-F238E27FC236}">
              <a16:creationId xmlns:a16="http://schemas.microsoft.com/office/drawing/2014/main" id="{E1C1407F-747C-453E-9A2F-6C6962721076}"/>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546" name="Text Box 9" hidden="1">
          <a:extLst>
            <a:ext uri="{FF2B5EF4-FFF2-40B4-BE49-F238E27FC236}">
              <a16:creationId xmlns:a16="http://schemas.microsoft.com/office/drawing/2014/main" id="{D56CE851-7E54-4DB9-BFC3-21CBB7A54D10}"/>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547" name="Text Box 9" hidden="1">
          <a:extLst>
            <a:ext uri="{FF2B5EF4-FFF2-40B4-BE49-F238E27FC236}">
              <a16:creationId xmlns:a16="http://schemas.microsoft.com/office/drawing/2014/main" id="{0F468079-846D-470B-9ECB-B0A6F40C833B}"/>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548" name="Text Box 9" hidden="1">
          <a:extLst>
            <a:ext uri="{FF2B5EF4-FFF2-40B4-BE49-F238E27FC236}">
              <a16:creationId xmlns:a16="http://schemas.microsoft.com/office/drawing/2014/main" id="{19089189-8271-428D-A224-7BFAC7BFD548}"/>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549" name="Text Box 9" hidden="1">
          <a:extLst>
            <a:ext uri="{FF2B5EF4-FFF2-40B4-BE49-F238E27FC236}">
              <a16:creationId xmlns:a16="http://schemas.microsoft.com/office/drawing/2014/main" id="{955714C2-1B49-4528-BC6E-62971C50CB0D}"/>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550" name="Text Box 9" hidden="1">
          <a:extLst>
            <a:ext uri="{FF2B5EF4-FFF2-40B4-BE49-F238E27FC236}">
              <a16:creationId xmlns:a16="http://schemas.microsoft.com/office/drawing/2014/main" id="{5260A4BC-60CB-41A9-8DCE-7B66DC6F492F}"/>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551" name="Text Box 9" hidden="1">
          <a:extLst>
            <a:ext uri="{FF2B5EF4-FFF2-40B4-BE49-F238E27FC236}">
              <a16:creationId xmlns:a16="http://schemas.microsoft.com/office/drawing/2014/main" id="{D6A0E87A-C46E-4F92-A110-3D77CE3E02A9}"/>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552" name="Text Box 9" hidden="1">
          <a:extLst>
            <a:ext uri="{FF2B5EF4-FFF2-40B4-BE49-F238E27FC236}">
              <a16:creationId xmlns:a16="http://schemas.microsoft.com/office/drawing/2014/main" id="{60EBE846-1C14-4E58-8643-F730E14FBB85}"/>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553" name="Text Box 9" hidden="1">
          <a:extLst>
            <a:ext uri="{FF2B5EF4-FFF2-40B4-BE49-F238E27FC236}">
              <a16:creationId xmlns:a16="http://schemas.microsoft.com/office/drawing/2014/main" id="{5D85BA3A-97D1-41E6-AA2C-4445603C6400}"/>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554" name="Text Box 9" hidden="1">
          <a:extLst>
            <a:ext uri="{FF2B5EF4-FFF2-40B4-BE49-F238E27FC236}">
              <a16:creationId xmlns:a16="http://schemas.microsoft.com/office/drawing/2014/main" id="{7C37E0C9-0599-4552-A9E9-A5D7B6A69A69}"/>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555" name="Text Box 9" hidden="1">
          <a:extLst>
            <a:ext uri="{FF2B5EF4-FFF2-40B4-BE49-F238E27FC236}">
              <a16:creationId xmlns:a16="http://schemas.microsoft.com/office/drawing/2014/main" id="{348FE518-31C4-4358-B89B-BF447CE438E5}"/>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556" name="Text Box 9" hidden="1">
          <a:extLst>
            <a:ext uri="{FF2B5EF4-FFF2-40B4-BE49-F238E27FC236}">
              <a16:creationId xmlns:a16="http://schemas.microsoft.com/office/drawing/2014/main" id="{B718F589-1509-443A-99EA-A82406A6215D}"/>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557" name="Text Box 9" hidden="1">
          <a:extLst>
            <a:ext uri="{FF2B5EF4-FFF2-40B4-BE49-F238E27FC236}">
              <a16:creationId xmlns:a16="http://schemas.microsoft.com/office/drawing/2014/main" id="{2385C350-AAAA-4906-BDCE-FB79D407C250}"/>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558" name="Text Box 9" hidden="1">
          <a:extLst>
            <a:ext uri="{FF2B5EF4-FFF2-40B4-BE49-F238E27FC236}">
              <a16:creationId xmlns:a16="http://schemas.microsoft.com/office/drawing/2014/main" id="{2A509A0A-9BCB-486C-B283-72121719FF16}"/>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559" name="Text Box 9" hidden="1">
          <a:extLst>
            <a:ext uri="{FF2B5EF4-FFF2-40B4-BE49-F238E27FC236}">
              <a16:creationId xmlns:a16="http://schemas.microsoft.com/office/drawing/2014/main" id="{73646656-A57B-4EEF-8A91-05F11F48517E}"/>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560" name="Text Box 9" hidden="1">
          <a:extLst>
            <a:ext uri="{FF2B5EF4-FFF2-40B4-BE49-F238E27FC236}">
              <a16:creationId xmlns:a16="http://schemas.microsoft.com/office/drawing/2014/main" id="{18C5AC63-908C-4C5F-A0EA-7E8C63D1B8FF}"/>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561" name="Text Box 9" hidden="1">
          <a:extLst>
            <a:ext uri="{FF2B5EF4-FFF2-40B4-BE49-F238E27FC236}">
              <a16:creationId xmlns:a16="http://schemas.microsoft.com/office/drawing/2014/main" id="{576C7CD3-56EA-47DC-AA1D-FA9CD22B1A7C}"/>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562" name="Text Box 9" hidden="1">
          <a:extLst>
            <a:ext uri="{FF2B5EF4-FFF2-40B4-BE49-F238E27FC236}">
              <a16:creationId xmlns:a16="http://schemas.microsoft.com/office/drawing/2014/main" id="{2F3F8CCB-15E9-4814-95B7-81F43E5DEC8F}"/>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563" name="Text Box 9" hidden="1">
          <a:extLst>
            <a:ext uri="{FF2B5EF4-FFF2-40B4-BE49-F238E27FC236}">
              <a16:creationId xmlns:a16="http://schemas.microsoft.com/office/drawing/2014/main" id="{9AF42CC3-EB00-4459-9618-19590CE3BDBF}"/>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564" name="Text Box 9" hidden="1">
          <a:extLst>
            <a:ext uri="{FF2B5EF4-FFF2-40B4-BE49-F238E27FC236}">
              <a16:creationId xmlns:a16="http://schemas.microsoft.com/office/drawing/2014/main" id="{80CD507C-EAD2-4AD5-A736-21F96C195AD0}"/>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565" name="Text Box 9" hidden="1">
          <a:extLst>
            <a:ext uri="{FF2B5EF4-FFF2-40B4-BE49-F238E27FC236}">
              <a16:creationId xmlns:a16="http://schemas.microsoft.com/office/drawing/2014/main" id="{50DBD9B2-05CA-41A7-882C-617395CF1944}"/>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566" name="Text Box 9" hidden="1">
          <a:extLst>
            <a:ext uri="{FF2B5EF4-FFF2-40B4-BE49-F238E27FC236}">
              <a16:creationId xmlns:a16="http://schemas.microsoft.com/office/drawing/2014/main" id="{A6389BF4-26FC-47DF-8A58-BA3D79CA39F0}"/>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567" name="Text Box 9" hidden="1">
          <a:extLst>
            <a:ext uri="{FF2B5EF4-FFF2-40B4-BE49-F238E27FC236}">
              <a16:creationId xmlns:a16="http://schemas.microsoft.com/office/drawing/2014/main" id="{00562573-5FCB-4873-97B3-6BB5222C13C8}"/>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568" name="Text Box 9" hidden="1">
          <a:extLst>
            <a:ext uri="{FF2B5EF4-FFF2-40B4-BE49-F238E27FC236}">
              <a16:creationId xmlns:a16="http://schemas.microsoft.com/office/drawing/2014/main" id="{9C8DA263-DF0B-4FBD-BC57-A0084E98938E}"/>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569" name="Text Box 9" hidden="1">
          <a:extLst>
            <a:ext uri="{FF2B5EF4-FFF2-40B4-BE49-F238E27FC236}">
              <a16:creationId xmlns:a16="http://schemas.microsoft.com/office/drawing/2014/main" id="{A94532E9-99FA-4427-88AE-27B55C546A5A}"/>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570" name="Text Box 9" hidden="1">
          <a:extLst>
            <a:ext uri="{FF2B5EF4-FFF2-40B4-BE49-F238E27FC236}">
              <a16:creationId xmlns:a16="http://schemas.microsoft.com/office/drawing/2014/main" id="{8A166377-D561-440B-8DB7-C2772B0DE18A}"/>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571" name="Text Box 9" hidden="1">
          <a:extLst>
            <a:ext uri="{FF2B5EF4-FFF2-40B4-BE49-F238E27FC236}">
              <a16:creationId xmlns:a16="http://schemas.microsoft.com/office/drawing/2014/main" id="{DD44EC9B-609F-4ED6-8490-70256763D282}"/>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572" name="Text Box 9" hidden="1">
          <a:extLst>
            <a:ext uri="{FF2B5EF4-FFF2-40B4-BE49-F238E27FC236}">
              <a16:creationId xmlns:a16="http://schemas.microsoft.com/office/drawing/2014/main" id="{187A286B-7D51-4306-BBDA-6F98E0267886}"/>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573" name="Text Box 9" hidden="1">
          <a:extLst>
            <a:ext uri="{FF2B5EF4-FFF2-40B4-BE49-F238E27FC236}">
              <a16:creationId xmlns:a16="http://schemas.microsoft.com/office/drawing/2014/main" id="{545343DA-5A16-47ED-A19D-A67EE281C921}"/>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1772"/>
    <xdr:sp macro="" textlink="">
      <xdr:nvSpPr>
        <xdr:cNvPr id="4574" name="Text Box 9" hidden="1">
          <a:extLst>
            <a:ext uri="{FF2B5EF4-FFF2-40B4-BE49-F238E27FC236}">
              <a16:creationId xmlns:a16="http://schemas.microsoft.com/office/drawing/2014/main" id="{0B22F52D-4C44-4BF2-A9FF-7AAD5301013B}"/>
            </a:ext>
          </a:extLst>
        </xdr:cNvPr>
        <xdr:cNvSpPr txBox="1">
          <a:spLocks noChangeArrowheads="1"/>
        </xdr:cNvSpPr>
      </xdr:nvSpPr>
      <xdr:spPr bwMode="auto">
        <a:xfrm>
          <a:off x="7735888" y="1287462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575" name="Text Box 9" hidden="1">
          <a:extLst>
            <a:ext uri="{FF2B5EF4-FFF2-40B4-BE49-F238E27FC236}">
              <a16:creationId xmlns:a16="http://schemas.microsoft.com/office/drawing/2014/main" id="{93F9F3F2-19AA-49FB-AA53-3B74DD129927}"/>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576" name="Text Box 9" hidden="1">
          <a:extLst>
            <a:ext uri="{FF2B5EF4-FFF2-40B4-BE49-F238E27FC236}">
              <a16:creationId xmlns:a16="http://schemas.microsoft.com/office/drawing/2014/main" id="{EDDE9908-BA1A-4942-ADDD-C25A17F862C5}"/>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577" name="Text Box 9" hidden="1">
          <a:extLst>
            <a:ext uri="{FF2B5EF4-FFF2-40B4-BE49-F238E27FC236}">
              <a16:creationId xmlns:a16="http://schemas.microsoft.com/office/drawing/2014/main" id="{BA68A847-3CE2-4C57-A1D0-F7421AC9E554}"/>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578" name="Text Box 9" hidden="1">
          <a:extLst>
            <a:ext uri="{FF2B5EF4-FFF2-40B4-BE49-F238E27FC236}">
              <a16:creationId xmlns:a16="http://schemas.microsoft.com/office/drawing/2014/main" id="{73AE37F7-C3C8-42B7-8E26-DB6D7C598FC7}"/>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579" name="Text Box 9" hidden="1">
          <a:extLst>
            <a:ext uri="{FF2B5EF4-FFF2-40B4-BE49-F238E27FC236}">
              <a16:creationId xmlns:a16="http://schemas.microsoft.com/office/drawing/2014/main" id="{8F8DB04B-481A-40D9-9E6A-0017839E8A12}"/>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580" name="Text Box 9" hidden="1">
          <a:extLst>
            <a:ext uri="{FF2B5EF4-FFF2-40B4-BE49-F238E27FC236}">
              <a16:creationId xmlns:a16="http://schemas.microsoft.com/office/drawing/2014/main" id="{3165625A-F179-4E66-BC16-A3A66D58EA0B}"/>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581" name="Text Box 9" hidden="1">
          <a:extLst>
            <a:ext uri="{FF2B5EF4-FFF2-40B4-BE49-F238E27FC236}">
              <a16:creationId xmlns:a16="http://schemas.microsoft.com/office/drawing/2014/main" id="{1B48BF80-1EA4-4E25-8C85-27163691A868}"/>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582" name="Text Box 9" hidden="1">
          <a:extLst>
            <a:ext uri="{FF2B5EF4-FFF2-40B4-BE49-F238E27FC236}">
              <a16:creationId xmlns:a16="http://schemas.microsoft.com/office/drawing/2014/main" id="{60D99B72-EEBD-42C9-A192-64ED25A2A8CA}"/>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583" name="Text Box 9" hidden="1">
          <a:extLst>
            <a:ext uri="{FF2B5EF4-FFF2-40B4-BE49-F238E27FC236}">
              <a16:creationId xmlns:a16="http://schemas.microsoft.com/office/drawing/2014/main" id="{A7FF2EE1-5B2B-4A89-A7F1-EC824E11E86D}"/>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584" name="Text Box 9" hidden="1">
          <a:extLst>
            <a:ext uri="{FF2B5EF4-FFF2-40B4-BE49-F238E27FC236}">
              <a16:creationId xmlns:a16="http://schemas.microsoft.com/office/drawing/2014/main" id="{FF0F78D4-EE4A-47B6-BA13-D873A8D56E6D}"/>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585" name="Text Box 9" hidden="1">
          <a:extLst>
            <a:ext uri="{FF2B5EF4-FFF2-40B4-BE49-F238E27FC236}">
              <a16:creationId xmlns:a16="http://schemas.microsoft.com/office/drawing/2014/main" id="{BE099632-12D8-4D29-8F15-6B88236F0571}"/>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586" name="Text Box 9" hidden="1">
          <a:extLst>
            <a:ext uri="{FF2B5EF4-FFF2-40B4-BE49-F238E27FC236}">
              <a16:creationId xmlns:a16="http://schemas.microsoft.com/office/drawing/2014/main" id="{FC71940D-F11F-4924-948F-444CC0B98C33}"/>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587" name="Text Box 9" hidden="1">
          <a:extLst>
            <a:ext uri="{FF2B5EF4-FFF2-40B4-BE49-F238E27FC236}">
              <a16:creationId xmlns:a16="http://schemas.microsoft.com/office/drawing/2014/main" id="{E2C5D39E-50CD-485E-8F79-9F29A7647B7D}"/>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588" name="Text Box 9" hidden="1">
          <a:extLst>
            <a:ext uri="{FF2B5EF4-FFF2-40B4-BE49-F238E27FC236}">
              <a16:creationId xmlns:a16="http://schemas.microsoft.com/office/drawing/2014/main" id="{FAF9ED4A-C4D3-48D6-A584-9956BB0EFF1A}"/>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589" name="Text Box 9" hidden="1">
          <a:extLst>
            <a:ext uri="{FF2B5EF4-FFF2-40B4-BE49-F238E27FC236}">
              <a16:creationId xmlns:a16="http://schemas.microsoft.com/office/drawing/2014/main" id="{F1C75F52-8DA4-4878-88A8-849A1F7843D1}"/>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590" name="Text Box 9" hidden="1">
          <a:extLst>
            <a:ext uri="{FF2B5EF4-FFF2-40B4-BE49-F238E27FC236}">
              <a16:creationId xmlns:a16="http://schemas.microsoft.com/office/drawing/2014/main" id="{B8BA8C7D-E388-4E06-BF6D-5EB16A493BB9}"/>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591" name="Text Box 9" hidden="1">
          <a:extLst>
            <a:ext uri="{FF2B5EF4-FFF2-40B4-BE49-F238E27FC236}">
              <a16:creationId xmlns:a16="http://schemas.microsoft.com/office/drawing/2014/main" id="{DC8DEFB3-B108-4D74-B29A-28D8250E24D2}"/>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592" name="Text Box 9" hidden="1">
          <a:extLst>
            <a:ext uri="{FF2B5EF4-FFF2-40B4-BE49-F238E27FC236}">
              <a16:creationId xmlns:a16="http://schemas.microsoft.com/office/drawing/2014/main" id="{2CDD914F-99A5-4EF9-8847-049C51187831}"/>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593" name="Text Box 9" hidden="1">
          <a:extLst>
            <a:ext uri="{FF2B5EF4-FFF2-40B4-BE49-F238E27FC236}">
              <a16:creationId xmlns:a16="http://schemas.microsoft.com/office/drawing/2014/main" id="{FB6BF04D-25DC-4AF7-91B7-7DCFDDAD9894}"/>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594" name="Text Box 9" hidden="1">
          <a:extLst>
            <a:ext uri="{FF2B5EF4-FFF2-40B4-BE49-F238E27FC236}">
              <a16:creationId xmlns:a16="http://schemas.microsoft.com/office/drawing/2014/main" id="{C042F84A-5A16-4F7A-BDBD-30C41FA6F6B2}"/>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595" name="Text Box 9" hidden="1">
          <a:extLst>
            <a:ext uri="{FF2B5EF4-FFF2-40B4-BE49-F238E27FC236}">
              <a16:creationId xmlns:a16="http://schemas.microsoft.com/office/drawing/2014/main" id="{F3D9508E-4410-4C4A-9BED-90710512C5F0}"/>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596" name="Text Box 9" hidden="1">
          <a:extLst>
            <a:ext uri="{FF2B5EF4-FFF2-40B4-BE49-F238E27FC236}">
              <a16:creationId xmlns:a16="http://schemas.microsoft.com/office/drawing/2014/main" id="{9FB7C818-C3CF-4BE5-9841-E8E47209E7E5}"/>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597" name="Text Box 9" hidden="1">
          <a:extLst>
            <a:ext uri="{FF2B5EF4-FFF2-40B4-BE49-F238E27FC236}">
              <a16:creationId xmlns:a16="http://schemas.microsoft.com/office/drawing/2014/main" id="{71770FA7-A34F-4A6D-BF8B-35FDF84C5EB6}"/>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598" name="Text Box 9" hidden="1">
          <a:extLst>
            <a:ext uri="{FF2B5EF4-FFF2-40B4-BE49-F238E27FC236}">
              <a16:creationId xmlns:a16="http://schemas.microsoft.com/office/drawing/2014/main" id="{8E0F00DE-A8BB-4892-B8D5-83E097CF23ED}"/>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599" name="Text Box 9" hidden="1">
          <a:extLst>
            <a:ext uri="{FF2B5EF4-FFF2-40B4-BE49-F238E27FC236}">
              <a16:creationId xmlns:a16="http://schemas.microsoft.com/office/drawing/2014/main" id="{D359C246-8BFC-49AC-BF64-38DD163855FC}"/>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600" name="Text Box 9" hidden="1">
          <a:extLst>
            <a:ext uri="{FF2B5EF4-FFF2-40B4-BE49-F238E27FC236}">
              <a16:creationId xmlns:a16="http://schemas.microsoft.com/office/drawing/2014/main" id="{FCE0E8A7-4291-482D-A0E7-EB2B1A96CA50}"/>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601" name="Text Box 9" hidden="1">
          <a:extLst>
            <a:ext uri="{FF2B5EF4-FFF2-40B4-BE49-F238E27FC236}">
              <a16:creationId xmlns:a16="http://schemas.microsoft.com/office/drawing/2014/main" id="{229EF967-6579-4C44-9139-7BB05FCABA25}"/>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602" name="Text Box 9" hidden="1">
          <a:extLst>
            <a:ext uri="{FF2B5EF4-FFF2-40B4-BE49-F238E27FC236}">
              <a16:creationId xmlns:a16="http://schemas.microsoft.com/office/drawing/2014/main" id="{C46C43CE-6900-4E31-9503-EE70B17C1D62}"/>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603" name="Text Box 9" hidden="1">
          <a:extLst>
            <a:ext uri="{FF2B5EF4-FFF2-40B4-BE49-F238E27FC236}">
              <a16:creationId xmlns:a16="http://schemas.microsoft.com/office/drawing/2014/main" id="{85CEA281-02DD-414F-8448-A219A68C99C1}"/>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604" name="Text Box 9" hidden="1">
          <a:extLst>
            <a:ext uri="{FF2B5EF4-FFF2-40B4-BE49-F238E27FC236}">
              <a16:creationId xmlns:a16="http://schemas.microsoft.com/office/drawing/2014/main" id="{C6F55BF5-EE98-441D-93E8-07BB622C535E}"/>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605" name="Text Box 9" hidden="1">
          <a:extLst>
            <a:ext uri="{FF2B5EF4-FFF2-40B4-BE49-F238E27FC236}">
              <a16:creationId xmlns:a16="http://schemas.microsoft.com/office/drawing/2014/main" id="{20013566-E442-4BF0-B7A5-33E9C1A54B53}"/>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606" name="Text Box 9" hidden="1">
          <a:extLst>
            <a:ext uri="{FF2B5EF4-FFF2-40B4-BE49-F238E27FC236}">
              <a16:creationId xmlns:a16="http://schemas.microsoft.com/office/drawing/2014/main" id="{8415B81A-6549-47CE-B163-6C4D0500BDE5}"/>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607" name="Text Box 9" hidden="1">
          <a:extLst>
            <a:ext uri="{FF2B5EF4-FFF2-40B4-BE49-F238E27FC236}">
              <a16:creationId xmlns:a16="http://schemas.microsoft.com/office/drawing/2014/main" id="{FBD48CE1-67E5-4EFD-837D-B00B475C38F0}"/>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608" name="Text Box 9" hidden="1">
          <a:extLst>
            <a:ext uri="{FF2B5EF4-FFF2-40B4-BE49-F238E27FC236}">
              <a16:creationId xmlns:a16="http://schemas.microsoft.com/office/drawing/2014/main" id="{41C0462D-3ACA-40C4-8807-76176F90BAF3}"/>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609" name="Text Box 9" hidden="1">
          <a:extLst>
            <a:ext uri="{FF2B5EF4-FFF2-40B4-BE49-F238E27FC236}">
              <a16:creationId xmlns:a16="http://schemas.microsoft.com/office/drawing/2014/main" id="{E04B515D-E791-425B-B5EC-E19FE95452FE}"/>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610" name="Text Box 9" hidden="1">
          <a:extLst>
            <a:ext uri="{FF2B5EF4-FFF2-40B4-BE49-F238E27FC236}">
              <a16:creationId xmlns:a16="http://schemas.microsoft.com/office/drawing/2014/main" id="{57C4ACFF-4272-49A9-800A-B7D5F0887EE9}"/>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22619"/>
    <xdr:sp macro="" textlink="">
      <xdr:nvSpPr>
        <xdr:cNvPr id="4611" name="Text Box 9" hidden="1">
          <a:extLst>
            <a:ext uri="{FF2B5EF4-FFF2-40B4-BE49-F238E27FC236}">
              <a16:creationId xmlns:a16="http://schemas.microsoft.com/office/drawing/2014/main" id="{D6427BC8-CD74-48AB-8839-961EBD95A0AE}"/>
            </a:ext>
          </a:extLst>
        </xdr:cNvPr>
        <xdr:cNvSpPr txBox="1">
          <a:spLocks noChangeArrowheads="1"/>
        </xdr:cNvSpPr>
      </xdr:nvSpPr>
      <xdr:spPr bwMode="auto">
        <a:xfrm>
          <a:off x="7735888" y="1287462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612" name="Text Box 9" hidden="1">
          <a:extLst>
            <a:ext uri="{FF2B5EF4-FFF2-40B4-BE49-F238E27FC236}">
              <a16:creationId xmlns:a16="http://schemas.microsoft.com/office/drawing/2014/main" id="{D50627DE-59DE-4C3B-A154-B01C9FB6FFC6}"/>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613" name="Text Box 9" hidden="1">
          <a:extLst>
            <a:ext uri="{FF2B5EF4-FFF2-40B4-BE49-F238E27FC236}">
              <a16:creationId xmlns:a16="http://schemas.microsoft.com/office/drawing/2014/main" id="{8DAC932B-BDB5-401C-81B0-0231BE5343C2}"/>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91"/>
    <xdr:sp macro="" textlink="">
      <xdr:nvSpPr>
        <xdr:cNvPr id="4614" name="Text Box 9" hidden="1">
          <a:extLst>
            <a:ext uri="{FF2B5EF4-FFF2-40B4-BE49-F238E27FC236}">
              <a16:creationId xmlns:a16="http://schemas.microsoft.com/office/drawing/2014/main" id="{0D819905-75C9-4C25-9A01-CBF71208D7EE}"/>
            </a:ext>
          </a:extLst>
        </xdr:cNvPr>
        <xdr:cNvSpPr txBox="1">
          <a:spLocks noChangeArrowheads="1"/>
        </xdr:cNvSpPr>
      </xdr:nvSpPr>
      <xdr:spPr bwMode="auto">
        <a:xfrm>
          <a:off x="7735888" y="1287462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615" name="Text Box 9" hidden="1">
          <a:extLst>
            <a:ext uri="{FF2B5EF4-FFF2-40B4-BE49-F238E27FC236}">
              <a16:creationId xmlns:a16="http://schemas.microsoft.com/office/drawing/2014/main" id="{35217680-A5BC-468E-A64D-FCBAD791432C}"/>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616" name="Text Box 9" hidden="1">
          <a:extLst>
            <a:ext uri="{FF2B5EF4-FFF2-40B4-BE49-F238E27FC236}">
              <a16:creationId xmlns:a16="http://schemas.microsoft.com/office/drawing/2014/main" id="{6FD9EAFF-C83B-4B3B-818F-F51E1EDBCBC6}"/>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617" name="Text Box 9" hidden="1">
          <a:extLst>
            <a:ext uri="{FF2B5EF4-FFF2-40B4-BE49-F238E27FC236}">
              <a16:creationId xmlns:a16="http://schemas.microsoft.com/office/drawing/2014/main" id="{49C3ED3F-7921-45D3-A993-20B06065BFC6}"/>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618" name="Text Box 9" hidden="1">
          <a:extLst>
            <a:ext uri="{FF2B5EF4-FFF2-40B4-BE49-F238E27FC236}">
              <a16:creationId xmlns:a16="http://schemas.microsoft.com/office/drawing/2014/main" id="{1BA7CE1D-72A2-4C9A-AC6B-42E17693F031}"/>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91"/>
    <xdr:sp macro="" textlink="">
      <xdr:nvSpPr>
        <xdr:cNvPr id="4619" name="Text Box 9" hidden="1">
          <a:extLst>
            <a:ext uri="{FF2B5EF4-FFF2-40B4-BE49-F238E27FC236}">
              <a16:creationId xmlns:a16="http://schemas.microsoft.com/office/drawing/2014/main" id="{43E8647E-BD47-45B4-9C22-9508388570CA}"/>
            </a:ext>
          </a:extLst>
        </xdr:cNvPr>
        <xdr:cNvSpPr txBox="1">
          <a:spLocks noChangeArrowheads="1"/>
        </xdr:cNvSpPr>
      </xdr:nvSpPr>
      <xdr:spPr bwMode="auto">
        <a:xfrm>
          <a:off x="7735888" y="1287462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620" name="Text Box 9" hidden="1">
          <a:extLst>
            <a:ext uri="{FF2B5EF4-FFF2-40B4-BE49-F238E27FC236}">
              <a16:creationId xmlns:a16="http://schemas.microsoft.com/office/drawing/2014/main" id="{020E265F-A271-4427-AA96-B27491E9C4F9}"/>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621" name="Text Box 9" hidden="1">
          <a:extLst>
            <a:ext uri="{FF2B5EF4-FFF2-40B4-BE49-F238E27FC236}">
              <a16:creationId xmlns:a16="http://schemas.microsoft.com/office/drawing/2014/main" id="{F42813BA-E5D4-4D8D-A573-36CB70DE2B73}"/>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22619"/>
    <xdr:sp macro="" textlink="">
      <xdr:nvSpPr>
        <xdr:cNvPr id="4622" name="Text Box 9" hidden="1">
          <a:extLst>
            <a:ext uri="{FF2B5EF4-FFF2-40B4-BE49-F238E27FC236}">
              <a16:creationId xmlns:a16="http://schemas.microsoft.com/office/drawing/2014/main" id="{470D28B9-24FA-478B-A089-030FA92F1849}"/>
            </a:ext>
          </a:extLst>
        </xdr:cNvPr>
        <xdr:cNvSpPr txBox="1">
          <a:spLocks noChangeArrowheads="1"/>
        </xdr:cNvSpPr>
      </xdr:nvSpPr>
      <xdr:spPr bwMode="auto">
        <a:xfrm>
          <a:off x="7735888" y="1287462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11579"/>
    <xdr:sp macro="" textlink="">
      <xdr:nvSpPr>
        <xdr:cNvPr id="4623" name="Text Box 9" hidden="1">
          <a:extLst>
            <a:ext uri="{FF2B5EF4-FFF2-40B4-BE49-F238E27FC236}">
              <a16:creationId xmlns:a16="http://schemas.microsoft.com/office/drawing/2014/main" id="{10C37255-13E3-4607-A24C-293CA11FBC07}"/>
            </a:ext>
          </a:extLst>
        </xdr:cNvPr>
        <xdr:cNvSpPr txBox="1">
          <a:spLocks noChangeArrowheads="1"/>
        </xdr:cNvSpPr>
      </xdr:nvSpPr>
      <xdr:spPr bwMode="auto">
        <a:xfrm>
          <a:off x="7735888" y="1287462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624" name="Text Box 9" hidden="1">
          <a:extLst>
            <a:ext uri="{FF2B5EF4-FFF2-40B4-BE49-F238E27FC236}">
              <a16:creationId xmlns:a16="http://schemas.microsoft.com/office/drawing/2014/main" id="{C657DAC7-8B6E-4E8E-9924-90E4BC06254A}"/>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625" name="Text Box 9" hidden="1">
          <a:extLst>
            <a:ext uri="{FF2B5EF4-FFF2-40B4-BE49-F238E27FC236}">
              <a16:creationId xmlns:a16="http://schemas.microsoft.com/office/drawing/2014/main" id="{F69FD7E6-A06D-43B8-B1B1-3F55F31ACAB2}"/>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626" name="Text Box 9" hidden="1">
          <a:extLst>
            <a:ext uri="{FF2B5EF4-FFF2-40B4-BE49-F238E27FC236}">
              <a16:creationId xmlns:a16="http://schemas.microsoft.com/office/drawing/2014/main" id="{6271FDBE-D55E-48B0-8A20-8A5B56C5797C}"/>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627" name="Text Box 9" hidden="1">
          <a:extLst>
            <a:ext uri="{FF2B5EF4-FFF2-40B4-BE49-F238E27FC236}">
              <a16:creationId xmlns:a16="http://schemas.microsoft.com/office/drawing/2014/main" id="{4F547838-8F91-4451-9015-0C7D21D36A11}"/>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628" name="Text Box 9" hidden="1">
          <a:extLst>
            <a:ext uri="{FF2B5EF4-FFF2-40B4-BE49-F238E27FC236}">
              <a16:creationId xmlns:a16="http://schemas.microsoft.com/office/drawing/2014/main" id="{8F225E64-8DFC-43CC-9FF1-075B384DEFFD}"/>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629" name="Text Box 9" hidden="1">
          <a:extLst>
            <a:ext uri="{FF2B5EF4-FFF2-40B4-BE49-F238E27FC236}">
              <a16:creationId xmlns:a16="http://schemas.microsoft.com/office/drawing/2014/main" id="{00E74E29-29A9-416E-84B7-0EF71E4C2287}"/>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630" name="Text Box 9" hidden="1">
          <a:extLst>
            <a:ext uri="{FF2B5EF4-FFF2-40B4-BE49-F238E27FC236}">
              <a16:creationId xmlns:a16="http://schemas.microsoft.com/office/drawing/2014/main" id="{D4D42F0C-AF7F-463C-8872-EB4364724A9D}"/>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631" name="Text Box 9" hidden="1">
          <a:extLst>
            <a:ext uri="{FF2B5EF4-FFF2-40B4-BE49-F238E27FC236}">
              <a16:creationId xmlns:a16="http://schemas.microsoft.com/office/drawing/2014/main" id="{869589E8-DE1D-45F1-A8F9-BB77962DE0EB}"/>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632" name="Text Box 9" hidden="1">
          <a:extLst>
            <a:ext uri="{FF2B5EF4-FFF2-40B4-BE49-F238E27FC236}">
              <a16:creationId xmlns:a16="http://schemas.microsoft.com/office/drawing/2014/main" id="{5156D9A6-6133-448A-B456-4AD14360FA02}"/>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633" name="Text Box 9" hidden="1">
          <a:extLst>
            <a:ext uri="{FF2B5EF4-FFF2-40B4-BE49-F238E27FC236}">
              <a16:creationId xmlns:a16="http://schemas.microsoft.com/office/drawing/2014/main" id="{9DAE35C2-4A86-4C86-802A-AEC066E55E87}"/>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634" name="Text Box 9" hidden="1">
          <a:extLst>
            <a:ext uri="{FF2B5EF4-FFF2-40B4-BE49-F238E27FC236}">
              <a16:creationId xmlns:a16="http://schemas.microsoft.com/office/drawing/2014/main" id="{EC03760A-20B2-4D7B-A23D-C21293CF84FD}"/>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635" name="Text Box 9" hidden="1">
          <a:extLst>
            <a:ext uri="{FF2B5EF4-FFF2-40B4-BE49-F238E27FC236}">
              <a16:creationId xmlns:a16="http://schemas.microsoft.com/office/drawing/2014/main" id="{665AA939-C44F-4F33-9193-B2382FF8C535}"/>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636" name="Text Box 9" hidden="1">
          <a:extLst>
            <a:ext uri="{FF2B5EF4-FFF2-40B4-BE49-F238E27FC236}">
              <a16:creationId xmlns:a16="http://schemas.microsoft.com/office/drawing/2014/main" id="{F1AF3813-E463-4E25-914A-EB1F1C8E4BC5}"/>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637" name="Text Box 9" hidden="1">
          <a:extLst>
            <a:ext uri="{FF2B5EF4-FFF2-40B4-BE49-F238E27FC236}">
              <a16:creationId xmlns:a16="http://schemas.microsoft.com/office/drawing/2014/main" id="{363654E6-6CEF-4C7D-9B56-0AEFDA965C76}"/>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638" name="Text Box 9" hidden="1">
          <a:extLst>
            <a:ext uri="{FF2B5EF4-FFF2-40B4-BE49-F238E27FC236}">
              <a16:creationId xmlns:a16="http://schemas.microsoft.com/office/drawing/2014/main" id="{21BA50EC-4AF1-4CC4-8659-09AF544CB228}"/>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639" name="Text Box 9" hidden="1">
          <a:extLst>
            <a:ext uri="{FF2B5EF4-FFF2-40B4-BE49-F238E27FC236}">
              <a16:creationId xmlns:a16="http://schemas.microsoft.com/office/drawing/2014/main" id="{7D0B3744-E628-4DC0-90E0-0D6729F8338C}"/>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1772"/>
    <xdr:sp macro="" textlink="">
      <xdr:nvSpPr>
        <xdr:cNvPr id="4640" name="Text Box 9" hidden="1">
          <a:extLst>
            <a:ext uri="{FF2B5EF4-FFF2-40B4-BE49-F238E27FC236}">
              <a16:creationId xmlns:a16="http://schemas.microsoft.com/office/drawing/2014/main" id="{DDC864DA-8F1D-453E-B5A8-2B190D06194D}"/>
            </a:ext>
          </a:extLst>
        </xdr:cNvPr>
        <xdr:cNvSpPr txBox="1">
          <a:spLocks noChangeArrowheads="1"/>
        </xdr:cNvSpPr>
      </xdr:nvSpPr>
      <xdr:spPr bwMode="auto">
        <a:xfrm>
          <a:off x="7735888" y="1287462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641" name="Text Box 9" hidden="1">
          <a:extLst>
            <a:ext uri="{FF2B5EF4-FFF2-40B4-BE49-F238E27FC236}">
              <a16:creationId xmlns:a16="http://schemas.microsoft.com/office/drawing/2014/main" id="{89A98A14-6024-4904-BCF2-0B3A515713AA}"/>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642" name="Text Box 9" hidden="1">
          <a:extLst>
            <a:ext uri="{FF2B5EF4-FFF2-40B4-BE49-F238E27FC236}">
              <a16:creationId xmlns:a16="http://schemas.microsoft.com/office/drawing/2014/main" id="{AF04D291-7E6D-4C01-8384-D8089554B728}"/>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643" name="Text Box 9" hidden="1">
          <a:extLst>
            <a:ext uri="{FF2B5EF4-FFF2-40B4-BE49-F238E27FC236}">
              <a16:creationId xmlns:a16="http://schemas.microsoft.com/office/drawing/2014/main" id="{AD2BC8F8-B4C9-4DFE-A857-256905C6B045}"/>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644" name="Text Box 9" hidden="1">
          <a:extLst>
            <a:ext uri="{FF2B5EF4-FFF2-40B4-BE49-F238E27FC236}">
              <a16:creationId xmlns:a16="http://schemas.microsoft.com/office/drawing/2014/main" id="{DB2FFF4E-47F8-499C-A24B-11EA6A6320F0}"/>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645" name="Text Box 9" hidden="1">
          <a:extLst>
            <a:ext uri="{FF2B5EF4-FFF2-40B4-BE49-F238E27FC236}">
              <a16:creationId xmlns:a16="http://schemas.microsoft.com/office/drawing/2014/main" id="{7EA7FFF8-A073-436F-8D94-F73C3249BFC3}"/>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646" name="Text Box 9" hidden="1">
          <a:extLst>
            <a:ext uri="{FF2B5EF4-FFF2-40B4-BE49-F238E27FC236}">
              <a16:creationId xmlns:a16="http://schemas.microsoft.com/office/drawing/2014/main" id="{F236E21B-6C06-41B6-98AA-4A2EAC49529A}"/>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647" name="Text Box 9" hidden="1">
          <a:extLst>
            <a:ext uri="{FF2B5EF4-FFF2-40B4-BE49-F238E27FC236}">
              <a16:creationId xmlns:a16="http://schemas.microsoft.com/office/drawing/2014/main" id="{20574F9B-E7F0-4FBB-9F8A-2D6D7E1C0FC5}"/>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648" name="Text Box 9" hidden="1">
          <a:extLst>
            <a:ext uri="{FF2B5EF4-FFF2-40B4-BE49-F238E27FC236}">
              <a16:creationId xmlns:a16="http://schemas.microsoft.com/office/drawing/2014/main" id="{B9CE91A7-FDE5-427F-A135-9B5D08A798D3}"/>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649" name="Text Box 9" hidden="1">
          <a:extLst>
            <a:ext uri="{FF2B5EF4-FFF2-40B4-BE49-F238E27FC236}">
              <a16:creationId xmlns:a16="http://schemas.microsoft.com/office/drawing/2014/main" id="{1991D94C-01A2-4B26-8498-CAA5D149B113}"/>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650" name="Text Box 9" hidden="1">
          <a:extLst>
            <a:ext uri="{FF2B5EF4-FFF2-40B4-BE49-F238E27FC236}">
              <a16:creationId xmlns:a16="http://schemas.microsoft.com/office/drawing/2014/main" id="{79BE8F63-B1EE-49D4-B932-9BEC69804CBB}"/>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651" name="Text Box 9" hidden="1">
          <a:extLst>
            <a:ext uri="{FF2B5EF4-FFF2-40B4-BE49-F238E27FC236}">
              <a16:creationId xmlns:a16="http://schemas.microsoft.com/office/drawing/2014/main" id="{D09CE7F6-AC0B-415D-859C-C6FABFBB9AC1}"/>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652" name="Text Box 9" hidden="1">
          <a:extLst>
            <a:ext uri="{FF2B5EF4-FFF2-40B4-BE49-F238E27FC236}">
              <a16:creationId xmlns:a16="http://schemas.microsoft.com/office/drawing/2014/main" id="{69534598-FFC3-484A-B1D2-BB6A76F67417}"/>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653" name="Text Box 9" hidden="1">
          <a:extLst>
            <a:ext uri="{FF2B5EF4-FFF2-40B4-BE49-F238E27FC236}">
              <a16:creationId xmlns:a16="http://schemas.microsoft.com/office/drawing/2014/main" id="{74A54C06-C32E-446B-8F12-B37A8BD1DBCB}"/>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654" name="Text Box 9" hidden="1">
          <a:extLst>
            <a:ext uri="{FF2B5EF4-FFF2-40B4-BE49-F238E27FC236}">
              <a16:creationId xmlns:a16="http://schemas.microsoft.com/office/drawing/2014/main" id="{3CE7EB2F-288F-4E0C-AA72-37BB0A3B22C4}"/>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655" name="Text Box 9" hidden="1">
          <a:extLst>
            <a:ext uri="{FF2B5EF4-FFF2-40B4-BE49-F238E27FC236}">
              <a16:creationId xmlns:a16="http://schemas.microsoft.com/office/drawing/2014/main" id="{E3601AE6-F67F-4FB6-9E73-220240B69367}"/>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656" name="Text Box 9" hidden="1">
          <a:extLst>
            <a:ext uri="{FF2B5EF4-FFF2-40B4-BE49-F238E27FC236}">
              <a16:creationId xmlns:a16="http://schemas.microsoft.com/office/drawing/2014/main" id="{04296F0B-63B1-4C01-9CF7-D4094D8B6B5D}"/>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657" name="Text Box 9" hidden="1">
          <a:extLst>
            <a:ext uri="{FF2B5EF4-FFF2-40B4-BE49-F238E27FC236}">
              <a16:creationId xmlns:a16="http://schemas.microsoft.com/office/drawing/2014/main" id="{CA80D0A2-2F79-4064-8D05-B3C22EB28F22}"/>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658" name="Text Box 9" hidden="1">
          <a:extLst>
            <a:ext uri="{FF2B5EF4-FFF2-40B4-BE49-F238E27FC236}">
              <a16:creationId xmlns:a16="http://schemas.microsoft.com/office/drawing/2014/main" id="{01C48012-29D6-43C3-83A2-B53E6CBADF05}"/>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659" name="Text Box 9" hidden="1">
          <a:extLst>
            <a:ext uri="{FF2B5EF4-FFF2-40B4-BE49-F238E27FC236}">
              <a16:creationId xmlns:a16="http://schemas.microsoft.com/office/drawing/2014/main" id="{640FCFD3-9C18-4D87-86CB-062157705FE4}"/>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660" name="Text Box 9" hidden="1">
          <a:extLst>
            <a:ext uri="{FF2B5EF4-FFF2-40B4-BE49-F238E27FC236}">
              <a16:creationId xmlns:a16="http://schemas.microsoft.com/office/drawing/2014/main" id="{B798294E-28D1-42C5-BD9B-A8D16AAEDBC5}"/>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661" name="Text Box 9" hidden="1">
          <a:extLst>
            <a:ext uri="{FF2B5EF4-FFF2-40B4-BE49-F238E27FC236}">
              <a16:creationId xmlns:a16="http://schemas.microsoft.com/office/drawing/2014/main" id="{98F13CC0-D4AB-424B-A0E8-889E79F6A397}"/>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662" name="Text Box 9" hidden="1">
          <a:extLst>
            <a:ext uri="{FF2B5EF4-FFF2-40B4-BE49-F238E27FC236}">
              <a16:creationId xmlns:a16="http://schemas.microsoft.com/office/drawing/2014/main" id="{74AC0155-A16A-4986-8AEC-2D8D0D6EED47}"/>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663" name="Text Box 9" hidden="1">
          <a:extLst>
            <a:ext uri="{FF2B5EF4-FFF2-40B4-BE49-F238E27FC236}">
              <a16:creationId xmlns:a16="http://schemas.microsoft.com/office/drawing/2014/main" id="{C24AEA90-726F-42B2-934D-047585171CC6}"/>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664" name="Text Box 9" hidden="1">
          <a:extLst>
            <a:ext uri="{FF2B5EF4-FFF2-40B4-BE49-F238E27FC236}">
              <a16:creationId xmlns:a16="http://schemas.microsoft.com/office/drawing/2014/main" id="{D9B5BD3E-30F9-4483-8676-CB7F7BC8DAF1}"/>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665" name="Text Box 9" hidden="1">
          <a:extLst>
            <a:ext uri="{FF2B5EF4-FFF2-40B4-BE49-F238E27FC236}">
              <a16:creationId xmlns:a16="http://schemas.microsoft.com/office/drawing/2014/main" id="{012B94FC-33D5-4107-902F-691528B171B7}"/>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666" name="Text Box 9" hidden="1">
          <a:extLst>
            <a:ext uri="{FF2B5EF4-FFF2-40B4-BE49-F238E27FC236}">
              <a16:creationId xmlns:a16="http://schemas.microsoft.com/office/drawing/2014/main" id="{0CFF0729-3A9C-4D7D-AB3E-3F7D4BF35C42}"/>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667" name="Text Box 9" hidden="1">
          <a:extLst>
            <a:ext uri="{FF2B5EF4-FFF2-40B4-BE49-F238E27FC236}">
              <a16:creationId xmlns:a16="http://schemas.microsoft.com/office/drawing/2014/main" id="{A73E6019-AE5F-49CF-AF58-5CDB60568B3C}"/>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668" name="Text Box 9" hidden="1">
          <a:extLst>
            <a:ext uri="{FF2B5EF4-FFF2-40B4-BE49-F238E27FC236}">
              <a16:creationId xmlns:a16="http://schemas.microsoft.com/office/drawing/2014/main" id="{4EB3A15E-616E-40C7-9277-B588E6D787BD}"/>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669" name="Text Box 9" hidden="1">
          <a:extLst>
            <a:ext uri="{FF2B5EF4-FFF2-40B4-BE49-F238E27FC236}">
              <a16:creationId xmlns:a16="http://schemas.microsoft.com/office/drawing/2014/main" id="{43770D96-10B8-4B43-A220-CD35293E7F56}"/>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670" name="Text Box 9" hidden="1">
          <a:extLst>
            <a:ext uri="{FF2B5EF4-FFF2-40B4-BE49-F238E27FC236}">
              <a16:creationId xmlns:a16="http://schemas.microsoft.com/office/drawing/2014/main" id="{96F6BE67-C72D-4840-90CB-BF1AA8A95A97}"/>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671" name="Text Box 9" hidden="1">
          <a:extLst>
            <a:ext uri="{FF2B5EF4-FFF2-40B4-BE49-F238E27FC236}">
              <a16:creationId xmlns:a16="http://schemas.microsoft.com/office/drawing/2014/main" id="{E9280BAB-ABD2-47C6-B93B-A6568870E338}"/>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672" name="Text Box 9" hidden="1">
          <a:extLst>
            <a:ext uri="{FF2B5EF4-FFF2-40B4-BE49-F238E27FC236}">
              <a16:creationId xmlns:a16="http://schemas.microsoft.com/office/drawing/2014/main" id="{77D26F16-23D6-4D8C-81AD-0BC1E7CAF4D8}"/>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673" name="Text Box 9" hidden="1">
          <a:extLst>
            <a:ext uri="{FF2B5EF4-FFF2-40B4-BE49-F238E27FC236}">
              <a16:creationId xmlns:a16="http://schemas.microsoft.com/office/drawing/2014/main" id="{AAF8ACAD-F871-4AC1-A10C-DD18E8D36B2B}"/>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674" name="Text Box 9" hidden="1">
          <a:extLst>
            <a:ext uri="{FF2B5EF4-FFF2-40B4-BE49-F238E27FC236}">
              <a16:creationId xmlns:a16="http://schemas.microsoft.com/office/drawing/2014/main" id="{3D675071-7EBC-4C2F-A5D6-1D0AABC85A0F}"/>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675" name="Text Box 9" hidden="1">
          <a:extLst>
            <a:ext uri="{FF2B5EF4-FFF2-40B4-BE49-F238E27FC236}">
              <a16:creationId xmlns:a16="http://schemas.microsoft.com/office/drawing/2014/main" id="{0EA4981C-4B55-407F-BAC3-5146AD5FCCD8}"/>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676" name="Text Box 9" hidden="1">
          <a:extLst>
            <a:ext uri="{FF2B5EF4-FFF2-40B4-BE49-F238E27FC236}">
              <a16:creationId xmlns:a16="http://schemas.microsoft.com/office/drawing/2014/main" id="{E2FD8DEB-E413-45E4-BF04-04294CD284E0}"/>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677" name="Text Box 9" hidden="1">
          <a:extLst>
            <a:ext uri="{FF2B5EF4-FFF2-40B4-BE49-F238E27FC236}">
              <a16:creationId xmlns:a16="http://schemas.microsoft.com/office/drawing/2014/main" id="{53E82750-068C-4746-B81F-793A117BF10E}"/>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678" name="Text Box 9" hidden="1">
          <a:extLst>
            <a:ext uri="{FF2B5EF4-FFF2-40B4-BE49-F238E27FC236}">
              <a16:creationId xmlns:a16="http://schemas.microsoft.com/office/drawing/2014/main" id="{AD094F03-8356-4D06-BB24-C05670479B34}"/>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679" name="Text Box 9" hidden="1">
          <a:extLst>
            <a:ext uri="{FF2B5EF4-FFF2-40B4-BE49-F238E27FC236}">
              <a16:creationId xmlns:a16="http://schemas.microsoft.com/office/drawing/2014/main" id="{036C7717-D6CC-40D9-8CE1-A3B1106C5143}"/>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680" name="Text Box 9" hidden="1">
          <a:extLst>
            <a:ext uri="{FF2B5EF4-FFF2-40B4-BE49-F238E27FC236}">
              <a16:creationId xmlns:a16="http://schemas.microsoft.com/office/drawing/2014/main" id="{B5BC0194-5526-4B06-8FD5-BC278E14E1BF}"/>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681" name="Text Box 9" hidden="1">
          <a:extLst>
            <a:ext uri="{FF2B5EF4-FFF2-40B4-BE49-F238E27FC236}">
              <a16:creationId xmlns:a16="http://schemas.microsoft.com/office/drawing/2014/main" id="{2D2FE84D-17FA-4E1F-A780-207A772A9105}"/>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682" name="Text Box 9" hidden="1">
          <a:extLst>
            <a:ext uri="{FF2B5EF4-FFF2-40B4-BE49-F238E27FC236}">
              <a16:creationId xmlns:a16="http://schemas.microsoft.com/office/drawing/2014/main" id="{348DBFE0-8A79-4F76-A6FF-195E7D9C027E}"/>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683" name="Text Box 9" hidden="1">
          <a:extLst>
            <a:ext uri="{FF2B5EF4-FFF2-40B4-BE49-F238E27FC236}">
              <a16:creationId xmlns:a16="http://schemas.microsoft.com/office/drawing/2014/main" id="{0EC345DC-4EB3-4A60-82F3-DD9A88D94F22}"/>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684" name="Text Box 9" hidden="1">
          <a:extLst>
            <a:ext uri="{FF2B5EF4-FFF2-40B4-BE49-F238E27FC236}">
              <a16:creationId xmlns:a16="http://schemas.microsoft.com/office/drawing/2014/main" id="{3B8C9787-9209-4CE8-BA6D-7F28FA81DB59}"/>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685" name="Text Box 9" hidden="1">
          <a:extLst>
            <a:ext uri="{FF2B5EF4-FFF2-40B4-BE49-F238E27FC236}">
              <a16:creationId xmlns:a16="http://schemas.microsoft.com/office/drawing/2014/main" id="{7A127149-9424-4A94-8CC1-790408E3B209}"/>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686" name="Text Box 9" hidden="1">
          <a:extLst>
            <a:ext uri="{FF2B5EF4-FFF2-40B4-BE49-F238E27FC236}">
              <a16:creationId xmlns:a16="http://schemas.microsoft.com/office/drawing/2014/main" id="{0F061C1F-84A6-4D10-9C82-016CEBC71D7D}"/>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687" name="Text Box 9" hidden="1">
          <a:extLst>
            <a:ext uri="{FF2B5EF4-FFF2-40B4-BE49-F238E27FC236}">
              <a16:creationId xmlns:a16="http://schemas.microsoft.com/office/drawing/2014/main" id="{E155768F-1E8B-4C5D-9E27-05C43C83C357}"/>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688" name="Text Box 9" hidden="1">
          <a:extLst>
            <a:ext uri="{FF2B5EF4-FFF2-40B4-BE49-F238E27FC236}">
              <a16:creationId xmlns:a16="http://schemas.microsoft.com/office/drawing/2014/main" id="{7AD82058-8493-4E13-99E3-A9CA7E018EDF}"/>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1772"/>
    <xdr:sp macro="" textlink="">
      <xdr:nvSpPr>
        <xdr:cNvPr id="4689" name="Text Box 9" hidden="1">
          <a:extLst>
            <a:ext uri="{FF2B5EF4-FFF2-40B4-BE49-F238E27FC236}">
              <a16:creationId xmlns:a16="http://schemas.microsoft.com/office/drawing/2014/main" id="{9E4916FE-4DA6-4459-B72B-7D9A607A95C7}"/>
            </a:ext>
          </a:extLst>
        </xdr:cNvPr>
        <xdr:cNvSpPr txBox="1">
          <a:spLocks noChangeArrowheads="1"/>
        </xdr:cNvSpPr>
      </xdr:nvSpPr>
      <xdr:spPr bwMode="auto">
        <a:xfrm>
          <a:off x="7735888" y="1287462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690" name="Text Box 9" hidden="1">
          <a:extLst>
            <a:ext uri="{FF2B5EF4-FFF2-40B4-BE49-F238E27FC236}">
              <a16:creationId xmlns:a16="http://schemas.microsoft.com/office/drawing/2014/main" id="{05FDC7CF-E5C9-4FBD-8234-1C97DFE65BF0}"/>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691" name="Text Box 9" hidden="1">
          <a:extLst>
            <a:ext uri="{FF2B5EF4-FFF2-40B4-BE49-F238E27FC236}">
              <a16:creationId xmlns:a16="http://schemas.microsoft.com/office/drawing/2014/main" id="{2E788B7B-19E0-4EF0-A11C-54F739E35148}"/>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692" name="Text Box 9" hidden="1">
          <a:extLst>
            <a:ext uri="{FF2B5EF4-FFF2-40B4-BE49-F238E27FC236}">
              <a16:creationId xmlns:a16="http://schemas.microsoft.com/office/drawing/2014/main" id="{0AE5049D-75A0-4046-9564-C6D497A1C18C}"/>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693" name="Text Box 9" hidden="1">
          <a:extLst>
            <a:ext uri="{FF2B5EF4-FFF2-40B4-BE49-F238E27FC236}">
              <a16:creationId xmlns:a16="http://schemas.microsoft.com/office/drawing/2014/main" id="{7AF10E90-E2B2-4347-A24B-3558794797D2}"/>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694" name="Text Box 9" hidden="1">
          <a:extLst>
            <a:ext uri="{FF2B5EF4-FFF2-40B4-BE49-F238E27FC236}">
              <a16:creationId xmlns:a16="http://schemas.microsoft.com/office/drawing/2014/main" id="{B39886AD-D004-4C15-B022-D18D8719AAFA}"/>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695" name="Text Box 9" hidden="1">
          <a:extLst>
            <a:ext uri="{FF2B5EF4-FFF2-40B4-BE49-F238E27FC236}">
              <a16:creationId xmlns:a16="http://schemas.microsoft.com/office/drawing/2014/main" id="{601E3DE3-AFF2-48DA-BA38-780514A88A22}"/>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696" name="Text Box 9" hidden="1">
          <a:extLst>
            <a:ext uri="{FF2B5EF4-FFF2-40B4-BE49-F238E27FC236}">
              <a16:creationId xmlns:a16="http://schemas.microsoft.com/office/drawing/2014/main" id="{CE774882-B2B9-461C-B60E-359A7F9CE556}"/>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697" name="Text Box 9" hidden="1">
          <a:extLst>
            <a:ext uri="{FF2B5EF4-FFF2-40B4-BE49-F238E27FC236}">
              <a16:creationId xmlns:a16="http://schemas.microsoft.com/office/drawing/2014/main" id="{DF5A5D8B-F8EF-4582-8A45-3B24825E603A}"/>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698" name="Text Box 9" hidden="1">
          <a:extLst>
            <a:ext uri="{FF2B5EF4-FFF2-40B4-BE49-F238E27FC236}">
              <a16:creationId xmlns:a16="http://schemas.microsoft.com/office/drawing/2014/main" id="{681B8252-52E4-48D3-BE24-6483FC7A9C4D}"/>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699" name="Text Box 9" hidden="1">
          <a:extLst>
            <a:ext uri="{FF2B5EF4-FFF2-40B4-BE49-F238E27FC236}">
              <a16:creationId xmlns:a16="http://schemas.microsoft.com/office/drawing/2014/main" id="{A7C02CA5-A6A0-46C5-9318-48EAEF406E30}"/>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700" name="Text Box 9" hidden="1">
          <a:extLst>
            <a:ext uri="{FF2B5EF4-FFF2-40B4-BE49-F238E27FC236}">
              <a16:creationId xmlns:a16="http://schemas.microsoft.com/office/drawing/2014/main" id="{950645CA-68C1-47FD-B09D-9DB0EF98085A}"/>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701" name="Text Box 9" hidden="1">
          <a:extLst>
            <a:ext uri="{FF2B5EF4-FFF2-40B4-BE49-F238E27FC236}">
              <a16:creationId xmlns:a16="http://schemas.microsoft.com/office/drawing/2014/main" id="{00BBDB9F-BB62-4AFD-81B8-1465589E0778}"/>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702" name="Text Box 9" hidden="1">
          <a:extLst>
            <a:ext uri="{FF2B5EF4-FFF2-40B4-BE49-F238E27FC236}">
              <a16:creationId xmlns:a16="http://schemas.microsoft.com/office/drawing/2014/main" id="{BE75F6F7-7BAF-45F3-BA15-131DF7230A97}"/>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703" name="Text Box 9" hidden="1">
          <a:extLst>
            <a:ext uri="{FF2B5EF4-FFF2-40B4-BE49-F238E27FC236}">
              <a16:creationId xmlns:a16="http://schemas.microsoft.com/office/drawing/2014/main" id="{F31ACD12-A4C2-4914-BA8A-CB4D7CC614A5}"/>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704" name="Text Box 9" hidden="1">
          <a:extLst>
            <a:ext uri="{FF2B5EF4-FFF2-40B4-BE49-F238E27FC236}">
              <a16:creationId xmlns:a16="http://schemas.microsoft.com/office/drawing/2014/main" id="{447A86EF-9FB9-4F72-84BE-F9CB2EA5B8D6}"/>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705" name="Text Box 9" hidden="1">
          <a:extLst>
            <a:ext uri="{FF2B5EF4-FFF2-40B4-BE49-F238E27FC236}">
              <a16:creationId xmlns:a16="http://schemas.microsoft.com/office/drawing/2014/main" id="{65EA2AC2-1BD6-4FC0-8160-A9BBE27FB5CF}"/>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706" name="Text Box 9" hidden="1">
          <a:extLst>
            <a:ext uri="{FF2B5EF4-FFF2-40B4-BE49-F238E27FC236}">
              <a16:creationId xmlns:a16="http://schemas.microsoft.com/office/drawing/2014/main" id="{83322F58-B891-4773-B8ED-5AF98B5FD452}"/>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707" name="Text Box 9" hidden="1">
          <a:extLst>
            <a:ext uri="{FF2B5EF4-FFF2-40B4-BE49-F238E27FC236}">
              <a16:creationId xmlns:a16="http://schemas.microsoft.com/office/drawing/2014/main" id="{689DFE6F-DE13-4AF8-AACC-C06F210FB3BF}"/>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708" name="Text Box 9" hidden="1">
          <a:extLst>
            <a:ext uri="{FF2B5EF4-FFF2-40B4-BE49-F238E27FC236}">
              <a16:creationId xmlns:a16="http://schemas.microsoft.com/office/drawing/2014/main" id="{3B654DD5-1526-43F9-A79B-60D6B7472CFA}"/>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709" name="Text Box 9" hidden="1">
          <a:extLst>
            <a:ext uri="{FF2B5EF4-FFF2-40B4-BE49-F238E27FC236}">
              <a16:creationId xmlns:a16="http://schemas.microsoft.com/office/drawing/2014/main" id="{A7DA02D1-9233-4A62-9E15-F11CB2C7FCC1}"/>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710" name="Text Box 9" hidden="1">
          <a:extLst>
            <a:ext uri="{FF2B5EF4-FFF2-40B4-BE49-F238E27FC236}">
              <a16:creationId xmlns:a16="http://schemas.microsoft.com/office/drawing/2014/main" id="{7990A5F5-97AD-4146-ACAB-FF725E708D73}"/>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711" name="Text Box 9" hidden="1">
          <a:extLst>
            <a:ext uri="{FF2B5EF4-FFF2-40B4-BE49-F238E27FC236}">
              <a16:creationId xmlns:a16="http://schemas.microsoft.com/office/drawing/2014/main" id="{5561F8C5-A5D9-4B44-8C49-48A76D23A32A}"/>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712" name="Text Box 9" hidden="1">
          <a:extLst>
            <a:ext uri="{FF2B5EF4-FFF2-40B4-BE49-F238E27FC236}">
              <a16:creationId xmlns:a16="http://schemas.microsoft.com/office/drawing/2014/main" id="{E9BBF192-1DE9-465E-B4C0-133BAEE9E2FA}"/>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713" name="Text Box 9" hidden="1">
          <a:extLst>
            <a:ext uri="{FF2B5EF4-FFF2-40B4-BE49-F238E27FC236}">
              <a16:creationId xmlns:a16="http://schemas.microsoft.com/office/drawing/2014/main" id="{A866754C-FC11-4935-BEE0-64F34BAEDFB8}"/>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714" name="Text Box 9" hidden="1">
          <a:extLst>
            <a:ext uri="{FF2B5EF4-FFF2-40B4-BE49-F238E27FC236}">
              <a16:creationId xmlns:a16="http://schemas.microsoft.com/office/drawing/2014/main" id="{5712AD7E-CE41-48B5-9F0C-EB4BCB7D3325}"/>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715" name="Text Box 9" hidden="1">
          <a:extLst>
            <a:ext uri="{FF2B5EF4-FFF2-40B4-BE49-F238E27FC236}">
              <a16:creationId xmlns:a16="http://schemas.microsoft.com/office/drawing/2014/main" id="{B9325621-3906-422D-A7EB-7F66B8C11E1D}"/>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716" name="Text Box 9" hidden="1">
          <a:extLst>
            <a:ext uri="{FF2B5EF4-FFF2-40B4-BE49-F238E27FC236}">
              <a16:creationId xmlns:a16="http://schemas.microsoft.com/office/drawing/2014/main" id="{B5A555D2-88E5-42C8-A1BC-C024FC50B9B5}"/>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717" name="Text Box 9" hidden="1">
          <a:extLst>
            <a:ext uri="{FF2B5EF4-FFF2-40B4-BE49-F238E27FC236}">
              <a16:creationId xmlns:a16="http://schemas.microsoft.com/office/drawing/2014/main" id="{55708038-3237-4CD0-9D93-FF533EE9296B}"/>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718" name="Text Box 9" hidden="1">
          <a:extLst>
            <a:ext uri="{FF2B5EF4-FFF2-40B4-BE49-F238E27FC236}">
              <a16:creationId xmlns:a16="http://schemas.microsoft.com/office/drawing/2014/main" id="{7631BDF8-39B5-42EC-8DCC-BD0CFFCA5C59}"/>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719" name="Text Box 9" hidden="1">
          <a:extLst>
            <a:ext uri="{FF2B5EF4-FFF2-40B4-BE49-F238E27FC236}">
              <a16:creationId xmlns:a16="http://schemas.microsoft.com/office/drawing/2014/main" id="{B33C1F0B-66D4-48C4-AB85-746FCFCA39F0}"/>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720" name="Text Box 9" hidden="1">
          <a:extLst>
            <a:ext uri="{FF2B5EF4-FFF2-40B4-BE49-F238E27FC236}">
              <a16:creationId xmlns:a16="http://schemas.microsoft.com/office/drawing/2014/main" id="{D29159B6-DF33-4277-A497-AE0BFA2C2764}"/>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721" name="Text Box 9" hidden="1">
          <a:extLst>
            <a:ext uri="{FF2B5EF4-FFF2-40B4-BE49-F238E27FC236}">
              <a16:creationId xmlns:a16="http://schemas.microsoft.com/office/drawing/2014/main" id="{79D4D278-24DD-4286-AA67-6A91DFBFF979}"/>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722" name="Text Box 9" hidden="1">
          <a:extLst>
            <a:ext uri="{FF2B5EF4-FFF2-40B4-BE49-F238E27FC236}">
              <a16:creationId xmlns:a16="http://schemas.microsoft.com/office/drawing/2014/main" id="{34D59395-63DD-450A-BF85-4AB6B9E0102E}"/>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723" name="Text Box 9" hidden="1">
          <a:extLst>
            <a:ext uri="{FF2B5EF4-FFF2-40B4-BE49-F238E27FC236}">
              <a16:creationId xmlns:a16="http://schemas.microsoft.com/office/drawing/2014/main" id="{6D47B75B-AF4C-445C-AD8D-C622474D9EEF}"/>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724" name="Text Box 9" hidden="1">
          <a:extLst>
            <a:ext uri="{FF2B5EF4-FFF2-40B4-BE49-F238E27FC236}">
              <a16:creationId xmlns:a16="http://schemas.microsoft.com/office/drawing/2014/main" id="{9F5D38C7-B961-4201-BD1B-6E36912DAA8D}"/>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725" name="Text Box 9" hidden="1">
          <a:extLst>
            <a:ext uri="{FF2B5EF4-FFF2-40B4-BE49-F238E27FC236}">
              <a16:creationId xmlns:a16="http://schemas.microsoft.com/office/drawing/2014/main" id="{76237B34-A11B-4315-A3DA-1B3A9861BB15}"/>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22619"/>
    <xdr:sp macro="" textlink="">
      <xdr:nvSpPr>
        <xdr:cNvPr id="4726" name="Text Box 9" hidden="1">
          <a:extLst>
            <a:ext uri="{FF2B5EF4-FFF2-40B4-BE49-F238E27FC236}">
              <a16:creationId xmlns:a16="http://schemas.microsoft.com/office/drawing/2014/main" id="{694EB25A-0259-444F-9DC0-E79F651DD03F}"/>
            </a:ext>
          </a:extLst>
        </xdr:cNvPr>
        <xdr:cNvSpPr txBox="1">
          <a:spLocks noChangeArrowheads="1"/>
        </xdr:cNvSpPr>
      </xdr:nvSpPr>
      <xdr:spPr bwMode="auto">
        <a:xfrm>
          <a:off x="7735888" y="1287462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727" name="Text Box 9" hidden="1">
          <a:extLst>
            <a:ext uri="{FF2B5EF4-FFF2-40B4-BE49-F238E27FC236}">
              <a16:creationId xmlns:a16="http://schemas.microsoft.com/office/drawing/2014/main" id="{7C8E4693-16FB-4DD1-8A28-D69479BF9954}"/>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728" name="Text Box 9" hidden="1">
          <a:extLst>
            <a:ext uri="{FF2B5EF4-FFF2-40B4-BE49-F238E27FC236}">
              <a16:creationId xmlns:a16="http://schemas.microsoft.com/office/drawing/2014/main" id="{DEBAB633-FF39-4B7B-8B23-9F76B64CDCE6}"/>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91"/>
    <xdr:sp macro="" textlink="">
      <xdr:nvSpPr>
        <xdr:cNvPr id="4729" name="Text Box 9" hidden="1">
          <a:extLst>
            <a:ext uri="{FF2B5EF4-FFF2-40B4-BE49-F238E27FC236}">
              <a16:creationId xmlns:a16="http://schemas.microsoft.com/office/drawing/2014/main" id="{E56AF50F-1CB1-4BD7-991D-AF25A58E715F}"/>
            </a:ext>
          </a:extLst>
        </xdr:cNvPr>
        <xdr:cNvSpPr txBox="1">
          <a:spLocks noChangeArrowheads="1"/>
        </xdr:cNvSpPr>
      </xdr:nvSpPr>
      <xdr:spPr bwMode="auto">
        <a:xfrm>
          <a:off x="7735888" y="1287462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730" name="Text Box 9" hidden="1">
          <a:extLst>
            <a:ext uri="{FF2B5EF4-FFF2-40B4-BE49-F238E27FC236}">
              <a16:creationId xmlns:a16="http://schemas.microsoft.com/office/drawing/2014/main" id="{BE0E81E5-3662-4CBF-A965-E7F292BC2A2B}"/>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731" name="Text Box 9" hidden="1">
          <a:extLst>
            <a:ext uri="{FF2B5EF4-FFF2-40B4-BE49-F238E27FC236}">
              <a16:creationId xmlns:a16="http://schemas.microsoft.com/office/drawing/2014/main" id="{2D3E724E-EC42-484D-AEF4-34682D912D64}"/>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732" name="Text Box 9" hidden="1">
          <a:extLst>
            <a:ext uri="{FF2B5EF4-FFF2-40B4-BE49-F238E27FC236}">
              <a16:creationId xmlns:a16="http://schemas.microsoft.com/office/drawing/2014/main" id="{D5426B21-91E7-4A8A-9489-7A73C2F0D45A}"/>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733" name="Text Box 9" hidden="1">
          <a:extLst>
            <a:ext uri="{FF2B5EF4-FFF2-40B4-BE49-F238E27FC236}">
              <a16:creationId xmlns:a16="http://schemas.microsoft.com/office/drawing/2014/main" id="{7F094468-C841-4E28-A8FB-DBAFDC061F10}"/>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91"/>
    <xdr:sp macro="" textlink="">
      <xdr:nvSpPr>
        <xdr:cNvPr id="4734" name="Text Box 9" hidden="1">
          <a:extLst>
            <a:ext uri="{FF2B5EF4-FFF2-40B4-BE49-F238E27FC236}">
              <a16:creationId xmlns:a16="http://schemas.microsoft.com/office/drawing/2014/main" id="{F51E616F-A171-4FF2-8EEE-C6875A100B6B}"/>
            </a:ext>
          </a:extLst>
        </xdr:cNvPr>
        <xdr:cNvSpPr txBox="1">
          <a:spLocks noChangeArrowheads="1"/>
        </xdr:cNvSpPr>
      </xdr:nvSpPr>
      <xdr:spPr bwMode="auto">
        <a:xfrm>
          <a:off x="7735888" y="1287462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735" name="Text Box 9" hidden="1">
          <a:extLst>
            <a:ext uri="{FF2B5EF4-FFF2-40B4-BE49-F238E27FC236}">
              <a16:creationId xmlns:a16="http://schemas.microsoft.com/office/drawing/2014/main" id="{D24AC616-5695-4657-B66D-0CCF27C8CA86}"/>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736" name="Text Box 9" hidden="1">
          <a:extLst>
            <a:ext uri="{FF2B5EF4-FFF2-40B4-BE49-F238E27FC236}">
              <a16:creationId xmlns:a16="http://schemas.microsoft.com/office/drawing/2014/main" id="{845B7DE6-9181-450C-9DC1-CBFE55AAEE95}"/>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22619"/>
    <xdr:sp macro="" textlink="">
      <xdr:nvSpPr>
        <xdr:cNvPr id="4737" name="Text Box 9" hidden="1">
          <a:extLst>
            <a:ext uri="{FF2B5EF4-FFF2-40B4-BE49-F238E27FC236}">
              <a16:creationId xmlns:a16="http://schemas.microsoft.com/office/drawing/2014/main" id="{8B5697CB-16D4-428D-9E51-79F34A3337CD}"/>
            </a:ext>
          </a:extLst>
        </xdr:cNvPr>
        <xdr:cNvSpPr txBox="1">
          <a:spLocks noChangeArrowheads="1"/>
        </xdr:cNvSpPr>
      </xdr:nvSpPr>
      <xdr:spPr bwMode="auto">
        <a:xfrm>
          <a:off x="7735888" y="1287462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11579"/>
    <xdr:sp macro="" textlink="">
      <xdr:nvSpPr>
        <xdr:cNvPr id="4738" name="Text Box 9" hidden="1">
          <a:extLst>
            <a:ext uri="{FF2B5EF4-FFF2-40B4-BE49-F238E27FC236}">
              <a16:creationId xmlns:a16="http://schemas.microsoft.com/office/drawing/2014/main" id="{664CE1A2-177B-43AA-80B7-C0AFFD65CD8E}"/>
            </a:ext>
          </a:extLst>
        </xdr:cNvPr>
        <xdr:cNvSpPr txBox="1">
          <a:spLocks noChangeArrowheads="1"/>
        </xdr:cNvSpPr>
      </xdr:nvSpPr>
      <xdr:spPr bwMode="auto">
        <a:xfrm>
          <a:off x="7735888" y="1287462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739" name="Text Box 9" hidden="1">
          <a:extLst>
            <a:ext uri="{FF2B5EF4-FFF2-40B4-BE49-F238E27FC236}">
              <a16:creationId xmlns:a16="http://schemas.microsoft.com/office/drawing/2014/main" id="{4C9CD651-93F2-42E8-894F-58A103CA7500}"/>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740" name="Text Box 9" hidden="1">
          <a:extLst>
            <a:ext uri="{FF2B5EF4-FFF2-40B4-BE49-F238E27FC236}">
              <a16:creationId xmlns:a16="http://schemas.microsoft.com/office/drawing/2014/main" id="{970E7B0B-906B-41C0-8B0D-095816C8D47A}"/>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741" name="Text Box 9" hidden="1">
          <a:extLst>
            <a:ext uri="{FF2B5EF4-FFF2-40B4-BE49-F238E27FC236}">
              <a16:creationId xmlns:a16="http://schemas.microsoft.com/office/drawing/2014/main" id="{0151A583-8012-43EF-94B4-2BFFCAF9EB44}"/>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742" name="Text Box 9" hidden="1">
          <a:extLst>
            <a:ext uri="{FF2B5EF4-FFF2-40B4-BE49-F238E27FC236}">
              <a16:creationId xmlns:a16="http://schemas.microsoft.com/office/drawing/2014/main" id="{A67F0A9F-491F-40F9-A2E3-BD3C88C9A34D}"/>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743" name="Text Box 9" hidden="1">
          <a:extLst>
            <a:ext uri="{FF2B5EF4-FFF2-40B4-BE49-F238E27FC236}">
              <a16:creationId xmlns:a16="http://schemas.microsoft.com/office/drawing/2014/main" id="{D8A698ED-A093-4B8A-84A5-C97E170A8C08}"/>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744" name="Text Box 9" hidden="1">
          <a:extLst>
            <a:ext uri="{FF2B5EF4-FFF2-40B4-BE49-F238E27FC236}">
              <a16:creationId xmlns:a16="http://schemas.microsoft.com/office/drawing/2014/main" id="{478155E2-C577-46C3-9D36-E2FF92BCD53B}"/>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745" name="Text Box 9" hidden="1">
          <a:extLst>
            <a:ext uri="{FF2B5EF4-FFF2-40B4-BE49-F238E27FC236}">
              <a16:creationId xmlns:a16="http://schemas.microsoft.com/office/drawing/2014/main" id="{759892CD-362A-4B5C-AD87-200D5D5A1F85}"/>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746" name="Text Box 9" hidden="1">
          <a:extLst>
            <a:ext uri="{FF2B5EF4-FFF2-40B4-BE49-F238E27FC236}">
              <a16:creationId xmlns:a16="http://schemas.microsoft.com/office/drawing/2014/main" id="{43DD2E55-5507-40D6-922C-549038C45E6B}"/>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747" name="Text Box 9" hidden="1">
          <a:extLst>
            <a:ext uri="{FF2B5EF4-FFF2-40B4-BE49-F238E27FC236}">
              <a16:creationId xmlns:a16="http://schemas.microsoft.com/office/drawing/2014/main" id="{D9BB6EBB-BBA2-4EE1-83BD-51A0781E11C6}"/>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748" name="Text Box 9" hidden="1">
          <a:extLst>
            <a:ext uri="{FF2B5EF4-FFF2-40B4-BE49-F238E27FC236}">
              <a16:creationId xmlns:a16="http://schemas.microsoft.com/office/drawing/2014/main" id="{8DD6B237-B491-4FA1-ADB1-6450BE8F9827}"/>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749" name="Text Box 9" hidden="1">
          <a:extLst>
            <a:ext uri="{FF2B5EF4-FFF2-40B4-BE49-F238E27FC236}">
              <a16:creationId xmlns:a16="http://schemas.microsoft.com/office/drawing/2014/main" id="{7C3177A0-FBD6-4864-9768-A270326695C1}"/>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750" name="Text Box 9" hidden="1">
          <a:extLst>
            <a:ext uri="{FF2B5EF4-FFF2-40B4-BE49-F238E27FC236}">
              <a16:creationId xmlns:a16="http://schemas.microsoft.com/office/drawing/2014/main" id="{72D11E73-623C-4979-B3AD-3BAB16A0C451}"/>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751" name="Text Box 9" hidden="1">
          <a:extLst>
            <a:ext uri="{FF2B5EF4-FFF2-40B4-BE49-F238E27FC236}">
              <a16:creationId xmlns:a16="http://schemas.microsoft.com/office/drawing/2014/main" id="{D4FA12F7-E272-4E72-BBC0-1C4405A03372}"/>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752" name="Text Box 9" hidden="1">
          <a:extLst>
            <a:ext uri="{FF2B5EF4-FFF2-40B4-BE49-F238E27FC236}">
              <a16:creationId xmlns:a16="http://schemas.microsoft.com/office/drawing/2014/main" id="{C9668A92-C93D-4C1B-9380-6E821107FF16}"/>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753" name="Text Box 9" hidden="1">
          <a:extLst>
            <a:ext uri="{FF2B5EF4-FFF2-40B4-BE49-F238E27FC236}">
              <a16:creationId xmlns:a16="http://schemas.microsoft.com/office/drawing/2014/main" id="{534884A1-9103-42D4-950E-EADEB8D01A5D}"/>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754" name="Text Box 9" hidden="1">
          <a:extLst>
            <a:ext uri="{FF2B5EF4-FFF2-40B4-BE49-F238E27FC236}">
              <a16:creationId xmlns:a16="http://schemas.microsoft.com/office/drawing/2014/main" id="{18E97CB0-5F84-4821-B46B-0A6F15BED526}"/>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1772"/>
    <xdr:sp macro="" textlink="">
      <xdr:nvSpPr>
        <xdr:cNvPr id="4755" name="Text Box 9" hidden="1">
          <a:extLst>
            <a:ext uri="{FF2B5EF4-FFF2-40B4-BE49-F238E27FC236}">
              <a16:creationId xmlns:a16="http://schemas.microsoft.com/office/drawing/2014/main" id="{8E972F5E-64BC-4D18-8149-707A1B6F7139}"/>
            </a:ext>
          </a:extLst>
        </xdr:cNvPr>
        <xdr:cNvSpPr txBox="1">
          <a:spLocks noChangeArrowheads="1"/>
        </xdr:cNvSpPr>
      </xdr:nvSpPr>
      <xdr:spPr bwMode="auto">
        <a:xfrm>
          <a:off x="7735888" y="1287462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756" name="Text Box 9" hidden="1">
          <a:extLst>
            <a:ext uri="{FF2B5EF4-FFF2-40B4-BE49-F238E27FC236}">
              <a16:creationId xmlns:a16="http://schemas.microsoft.com/office/drawing/2014/main" id="{48BCBBE3-E2F6-445B-8AA4-72545C5B37B1}"/>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757" name="Text Box 9" hidden="1">
          <a:extLst>
            <a:ext uri="{FF2B5EF4-FFF2-40B4-BE49-F238E27FC236}">
              <a16:creationId xmlns:a16="http://schemas.microsoft.com/office/drawing/2014/main" id="{EE405473-9B2C-45C3-895B-C078BDA6B10B}"/>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758" name="Text Box 9" hidden="1">
          <a:extLst>
            <a:ext uri="{FF2B5EF4-FFF2-40B4-BE49-F238E27FC236}">
              <a16:creationId xmlns:a16="http://schemas.microsoft.com/office/drawing/2014/main" id="{7D4A60DE-5C8C-4678-854C-6C376A0F20BE}"/>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759" name="Text Box 9" hidden="1">
          <a:extLst>
            <a:ext uri="{FF2B5EF4-FFF2-40B4-BE49-F238E27FC236}">
              <a16:creationId xmlns:a16="http://schemas.microsoft.com/office/drawing/2014/main" id="{DFF8D407-9F8C-43DB-969A-F61B188DAABA}"/>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760" name="Text Box 9" hidden="1">
          <a:extLst>
            <a:ext uri="{FF2B5EF4-FFF2-40B4-BE49-F238E27FC236}">
              <a16:creationId xmlns:a16="http://schemas.microsoft.com/office/drawing/2014/main" id="{5155F5F4-C698-4662-9E29-7B89A8E0B098}"/>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761" name="Text Box 9" hidden="1">
          <a:extLst>
            <a:ext uri="{FF2B5EF4-FFF2-40B4-BE49-F238E27FC236}">
              <a16:creationId xmlns:a16="http://schemas.microsoft.com/office/drawing/2014/main" id="{7D00F982-72B3-454B-9ED7-DC11044314D6}"/>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762" name="Text Box 9" hidden="1">
          <a:extLst>
            <a:ext uri="{FF2B5EF4-FFF2-40B4-BE49-F238E27FC236}">
              <a16:creationId xmlns:a16="http://schemas.microsoft.com/office/drawing/2014/main" id="{26E7C425-1749-4B23-AC68-16FDF2080BEE}"/>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763" name="Text Box 9" hidden="1">
          <a:extLst>
            <a:ext uri="{FF2B5EF4-FFF2-40B4-BE49-F238E27FC236}">
              <a16:creationId xmlns:a16="http://schemas.microsoft.com/office/drawing/2014/main" id="{15ABCE1E-A038-417A-99D7-2F62614D4354}"/>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764" name="Text Box 9" hidden="1">
          <a:extLst>
            <a:ext uri="{FF2B5EF4-FFF2-40B4-BE49-F238E27FC236}">
              <a16:creationId xmlns:a16="http://schemas.microsoft.com/office/drawing/2014/main" id="{86B38D70-E30E-4F7B-AB57-D11DBC30DD66}"/>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765" name="Text Box 9" hidden="1">
          <a:extLst>
            <a:ext uri="{FF2B5EF4-FFF2-40B4-BE49-F238E27FC236}">
              <a16:creationId xmlns:a16="http://schemas.microsoft.com/office/drawing/2014/main" id="{2621A1D5-A590-4F21-B73E-F7EE5D31E673}"/>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766" name="Text Box 9" hidden="1">
          <a:extLst>
            <a:ext uri="{FF2B5EF4-FFF2-40B4-BE49-F238E27FC236}">
              <a16:creationId xmlns:a16="http://schemas.microsoft.com/office/drawing/2014/main" id="{A4E29D72-238D-4DAF-AA41-BF3AFFBD7A7D}"/>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767" name="Text Box 9" hidden="1">
          <a:extLst>
            <a:ext uri="{FF2B5EF4-FFF2-40B4-BE49-F238E27FC236}">
              <a16:creationId xmlns:a16="http://schemas.microsoft.com/office/drawing/2014/main" id="{ECC1181F-9BCE-444F-9E97-D7C71E0BF3CD}"/>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768" name="Text Box 9" hidden="1">
          <a:extLst>
            <a:ext uri="{FF2B5EF4-FFF2-40B4-BE49-F238E27FC236}">
              <a16:creationId xmlns:a16="http://schemas.microsoft.com/office/drawing/2014/main" id="{CCFE91CF-F7D2-40F8-B5B2-138A114B6AE9}"/>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769" name="Text Box 9" hidden="1">
          <a:extLst>
            <a:ext uri="{FF2B5EF4-FFF2-40B4-BE49-F238E27FC236}">
              <a16:creationId xmlns:a16="http://schemas.microsoft.com/office/drawing/2014/main" id="{B32FC6B6-FC0B-416A-88B0-14C58E7BCB18}"/>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770" name="Text Box 9" hidden="1">
          <a:extLst>
            <a:ext uri="{FF2B5EF4-FFF2-40B4-BE49-F238E27FC236}">
              <a16:creationId xmlns:a16="http://schemas.microsoft.com/office/drawing/2014/main" id="{C52FD7CA-9C31-4A00-BF1F-5A24FBDDA9AD}"/>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771" name="Text Box 9" hidden="1">
          <a:extLst>
            <a:ext uri="{FF2B5EF4-FFF2-40B4-BE49-F238E27FC236}">
              <a16:creationId xmlns:a16="http://schemas.microsoft.com/office/drawing/2014/main" id="{7269BECE-11A6-4255-BDE2-F3A67F78027A}"/>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772" name="Text Box 9" hidden="1">
          <a:extLst>
            <a:ext uri="{FF2B5EF4-FFF2-40B4-BE49-F238E27FC236}">
              <a16:creationId xmlns:a16="http://schemas.microsoft.com/office/drawing/2014/main" id="{E77FACC2-867F-4DD5-A225-B5BE7B6DA562}"/>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773" name="Text Box 9" hidden="1">
          <a:extLst>
            <a:ext uri="{FF2B5EF4-FFF2-40B4-BE49-F238E27FC236}">
              <a16:creationId xmlns:a16="http://schemas.microsoft.com/office/drawing/2014/main" id="{7BF1D08B-8072-43BA-B131-F340D66D4889}"/>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774" name="Text Box 9" hidden="1">
          <a:extLst>
            <a:ext uri="{FF2B5EF4-FFF2-40B4-BE49-F238E27FC236}">
              <a16:creationId xmlns:a16="http://schemas.microsoft.com/office/drawing/2014/main" id="{8EADC740-5859-4769-8C3D-A396D349FB6D}"/>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775" name="Text Box 9" hidden="1">
          <a:extLst>
            <a:ext uri="{FF2B5EF4-FFF2-40B4-BE49-F238E27FC236}">
              <a16:creationId xmlns:a16="http://schemas.microsoft.com/office/drawing/2014/main" id="{BD256F7C-B281-4B4C-A1F3-227A6ED51195}"/>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776" name="Text Box 9" hidden="1">
          <a:extLst>
            <a:ext uri="{FF2B5EF4-FFF2-40B4-BE49-F238E27FC236}">
              <a16:creationId xmlns:a16="http://schemas.microsoft.com/office/drawing/2014/main" id="{66D5D9B4-DBDE-49D8-A144-6FEFDA2783DE}"/>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777" name="Text Box 9" hidden="1">
          <a:extLst>
            <a:ext uri="{FF2B5EF4-FFF2-40B4-BE49-F238E27FC236}">
              <a16:creationId xmlns:a16="http://schemas.microsoft.com/office/drawing/2014/main" id="{4E5FAFA4-DBA6-49D9-82D5-DA4B37126305}"/>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778" name="Text Box 9" hidden="1">
          <a:extLst>
            <a:ext uri="{FF2B5EF4-FFF2-40B4-BE49-F238E27FC236}">
              <a16:creationId xmlns:a16="http://schemas.microsoft.com/office/drawing/2014/main" id="{DDB3F4C9-D6C9-49E1-AB5D-6C98BAF3BC09}"/>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779" name="Text Box 9" hidden="1">
          <a:extLst>
            <a:ext uri="{FF2B5EF4-FFF2-40B4-BE49-F238E27FC236}">
              <a16:creationId xmlns:a16="http://schemas.microsoft.com/office/drawing/2014/main" id="{B9EB33BE-B4AE-483A-81BA-5FA7C714127B}"/>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780" name="Text Box 9" hidden="1">
          <a:extLst>
            <a:ext uri="{FF2B5EF4-FFF2-40B4-BE49-F238E27FC236}">
              <a16:creationId xmlns:a16="http://schemas.microsoft.com/office/drawing/2014/main" id="{85FCA57E-F1D0-4067-8C34-73ED32BDB694}"/>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781" name="Text Box 9" hidden="1">
          <a:extLst>
            <a:ext uri="{FF2B5EF4-FFF2-40B4-BE49-F238E27FC236}">
              <a16:creationId xmlns:a16="http://schemas.microsoft.com/office/drawing/2014/main" id="{31595584-C599-4004-BDA8-3AC407AF7718}"/>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782" name="Text Box 9" hidden="1">
          <a:extLst>
            <a:ext uri="{FF2B5EF4-FFF2-40B4-BE49-F238E27FC236}">
              <a16:creationId xmlns:a16="http://schemas.microsoft.com/office/drawing/2014/main" id="{74D031FF-5EF6-4433-94EA-CF2BF85D6EC3}"/>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783" name="Text Box 9" hidden="1">
          <a:extLst>
            <a:ext uri="{FF2B5EF4-FFF2-40B4-BE49-F238E27FC236}">
              <a16:creationId xmlns:a16="http://schemas.microsoft.com/office/drawing/2014/main" id="{24672E16-8A28-4E3B-A842-547F8B18062D}"/>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784" name="Text Box 9" hidden="1">
          <a:extLst>
            <a:ext uri="{FF2B5EF4-FFF2-40B4-BE49-F238E27FC236}">
              <a16:creationId xmlns:a16="http://schemas.microsoft.com/office/drawing/2014/main" id="{EE8B0367-0927-40F9-ACB7-6245F76B13A9}"/>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785" name="Text Box 9" hidden="1">
          <a:extLst>
            <a:ext uri="{FF2B5EF4-FFF2-40B4-BE49-F238E27FC236}">
              <a16:creationId xmlns:a16="http://schemas.microsoft.com/office/drawing/2014/main" id="{4C939A6D-5153-4937-AC8A-5263948F89F5}"/>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786" name="Text Box 9" hidden="1">
          <a:extLst>
            <a:ext uri="{FF2B5EF4-FFF2-40B4-BE49-F238E27FC236}">
              <a16:creationId xmlns:a16="http://schemas.microsoft.com/office/drawing/2014/main" id="{7A15E130-D362-4C89-B6ED-5E8B4C14ABC2}"/>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787" name="Text Box 9" hidden="1">
          <a:extLst>
            <a:ext uri="{FF2B5EF4-FFF2-40B4-BE49-F238E27FC236}">
              <a16:creationId xmlns:a16="http://schemas.microsoft.com/office/drawing/2014/main" id="{89A7D5A4-412B-440B-8011-DA8935CA1AB1}"/>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788" name="Text Box 9" hidden="1">
          <a:extLst>
            <a:ext uri="{FF2B5EF4-FFF2-40B4-BE49-F238E27FC236}">
              <a16:creationId xmlns:a16="http://schemas.microsoft.com/office/drawing/2014/main" id="{17F7A259-0687-41E5-85ED-F3BADAB05DE6}"/>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789" name="Text Box 9" hidden="1">
          <a:extLst>
            <a:ext uri="{FF2B5EF4-FFF2-40B4-BE49-F238E27FC236}">
              <a16:creationId xmlns:a16="http://schemas.microsoft.com/office/drawing/2014/main" id="{20A27A00-784D-4595-8E47-CD08DBF52701}"/>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790" name="Text Box 9" hidden="1">
          <a:extLst>
            <a:ext uri="{FF2B5EF4-FFF2-40B4-BE49-F238E27FC236}">
              <a16:creationId xmlns:a16="http://schemas.microsoft.com/office/drawing/2014/main" id="{72EFD29E-8F5A-4918-B2EE-69320AEF500B}"/>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791" name="Text Box 9" hidden="1">
          <a:extLst>
            <a:ext uri="{FF2B5EF4-FFF2-40B4-BE49-F238E27FC236}">
              <a16:creationId xmlns:a16="http://schemas.microsoft.com/office/drawing/2014/main" id="{CA67033A-ABBF-4404-A7E4-15DA618C60A9}"/>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792" name="Text Box 9" hidden="1">
          <a:extLst>
            <a:ext uri="{FF2B5EF4-FFF2-40B4-BE49-F238E27FC236}">
              <a16:creationId xmlns:a16="http://schemas.microsoft.com/office/drawing/2014/main" id="{6F11B600-EA89-4161-894F-5E9CDAE54BD7}"/>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793" name="Text Box 9" hidden="1">
          <a:extLst>
            <a:ext uri="{FF2B5EF4-FFF2-40B4-BE49-F238E27FC236}">
              <a16:creationId xmlns:a16="http://schemas.microsoft.com/office/drawing/2014/main" id="{13617D89-1B49-46C4-83F2-55B3BE2D675A}"/>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794" name="Text Box 9" hidden="1">
          <a:extLst>
            <a:ext uri="{FF2B5EF4-FFF2-40B4-BE49-F238E27FC236}">
              <a16:creationId xmlns:a16="http://schemas.microsoft.com/office/drawing/2014/main" id="{C5B3D740-5187-40DF-AD78-08C9572C1BD0}"/>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795" name="Text Box 9" hidden="1">
          <a:extLst>
            <a:ext uri="{FF2B5EF4-FFF2-40B4-BE49-F238E27FC236}">
              <a16:creationId xmlns:a16="http://schemas.microsoft.com/office/drawing/2014/main" id="{6CA2B5C6-9702-4927-9562-6A474BCCDB25}"/>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796" name="Text Box 9" hidden="1">
          <a:extLst>
            <a:ext uri="{FF2B5EF4-FFF2-40B4-BE49-F238E27FC236}">
              <a16:creationId xmlns:a16="http://schemas.microsoft.com/office/drawing/2014/main" id="{8BDF6E31-720D-4805-A376-A82A9B27EBC2}"/>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797" name="Text Box 9" hidden="1">
          <a:extLst>
            <a:ext uri="{FF2B5EF4-FFF2-40B4-BE49-F238E27FC236}">
              <a16:creationId xmlns:a16="http://schemas.microsoft.com/office/drawing/2014/main" id="{08B9C1CF-3280-428D-B82D-0EA7BEF164F7}"/>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798" name="Text Box 9" hidden="1">
          <a:extLst>
            <a:ext uri="{FF2B5EF4-FFF2-40B4-BE49-F238E27FC236}">
              <a16:creationId xmlns:a16="http://schemas.microsoft.com/office/drawing/2014/main" id="{B56CF400-DCCC-43F0-8C4D-E97283E468D0}"/>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799" name="Text Box 9" hidden="1">
          <a:extLst>
            <a:ext uri="{FF2B5EF4-FFF2-40B4-BE49-F238E27FC236}">
              <a16:creationId xmlns:a16="http://schemas.microsoft.com/office/drawing/2014/main" id="{870EB245-D53A-4E9C-A042-47B703AFAD31}"/>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800" name="Text Box 9" hidden="1">
          <a:extLst>
            <a:ext uri="{FF2B5EF4-FFF2-40B4-BE49-F238E27FC236}">
              <a16:creationId xmlns:a16="http://schemas.microsoft.com/office/drawing/2014/main" id="{ECB1BE4F-5A48-47AD-AAA4-AD6DD31E60FC}"/>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801" name="Text Box 9" hidden="1">
          <a:extLst>
            <a:ext uri="{FF2B5EF4-FFF2-40B4-BE49-F238E27FC236}">
              <a16:creationId xmlns:a16="http://schemas.microsoft.com/office/drawing/2014/main" id="{99BA6D3C-06CA-42D9-AFA1-2D25B5C06C93}"/>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802" name="Text Box 9" hidden="1">
          <a:extLst>
            <a:ext uri="{FF2B5EF4-FFF2-40B4-BE49-F238E27FC236}">
              <a16:creationId xmlns:a16="http://schemas.microsoft.com/office/drawing/2014/main" id="{57D03A1C-278E-4C64-A39C-30EB115AB22B}"/>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803" name="Text Box 9" hidden="1">
          <a:extLst>
            <a:ext uri="{FF2B5EF4-FFF2-40B4-BE49-F238E27FC236}">
              <a16:creationId xmlns:a16="http://schemas.microsoft.com/office/drawing/2014/main" id="{D4A7FA06-CFC2-4E40-A78F-DCB08F57841C}"/>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1772"/>
    <xdr:sp macro="" textlink="">
      <xdr:nvSpPr>
        <xdr:cNvPr id="4804" name="Text Box 9" hidden="1">
          <a:extLst>
            <a:ext uri="{FF2B5EF4-FFF2-40B4-BE49-F238E27FC236}">
              <a16:creationId xmlns:a16="http://schemas.microsoft.com/office/drawing/2014/main" id="{535BA485-119D-4F18-8BDB-87E53411AE88}"/>
            </a:ext>
          </a:extLst>
        </xdr:cNvPr>
        <xdr:cNvSpPr txBox="1">
          <a:spLocks noChangeArrowheads="1"/>
        </xdr:cNvSpPr>
      </xdr:nvSpPr>
      <xdr:spPr bwMode="auto">
        <a:xfrm>
          <a:off x="7735888" y="1287462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805" name="Text Box 9" hidden="1">
          <a:extLst>
            <a:ext uri="{FF2B5EF4-FFF2-40B4-BE49-F238E27FC236}">
              <a16:creationId xmlns:a16="http://schemas.microsoft.com/office/drawing/2014/main" id="{A1FE83F1-5D40-4FAB-8BB1-868CCE549520}"/>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806" name="Text Box 9" hidden="1">
          <a:extLst>
            <a:ext uri="{FF2B5EF4-FFF2-40B4-BE49-F238E27FC236}">
              <a16:creationId xmlns:a16="http://schemas.microsoft.com/office/drawing/2014/main" id="{CB98ECDE-E5C9-404D-8037-82B06F9ADDA4}"/>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807" name="Text Box 9" hidden="1">
          <a:extLst>
            <a:ext uri="{FF2B5EF4-FFF2-40B4-BE49-F238E27FC236}">
              <a16:creationId xmlns:a16="http://schemas.microsoft.com/office/drawing/2014/main" id="{964DC781-5344-4EBA-ADAE-03BB84F4D0B2}"/>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808" name="Text Box 9" hidden="1">
          <a:extLst>
            <a:ext uri="{FF2B5EF4-FFF2-40B4-BE49-F238E27FC236}">
              <a16:creationId xmlns:a16="http://schemas.microsoft.com/office/drawing/2014/main" id="{73521892-2CC3-4B6D-A9C0-69C174F09F2A}"/>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809" name="Text Box 9" hidden="1">
          <a:extLst>
            <a:ext uri="{FF2B5EF4-FFF2-40B4-BE49-F238E27FC236}">
              <a16:creationId xmlns:a16="http://schemas.microsoft.com/office/drawing/2014/main" id="{C3319F78-5BEB-4508-8B31-42EA78024D98}"/>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810" name="Text Box 9" hidden="1">
          <a:extLst>
            <a:ext uri="{FF2B5EF4-FFF2-40B4-BE49-F238E27FC236}">
              <a16:creationId xmlns:a16="http://schemas.microsoft.com/office/drawing/2014/main" id="{6D516A63-369C-4B56-85B0-6327A26A5E06}"/>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811" name="Text Box 9" hidden="1">
          <a:extLst>
            <a:ext uri="{FF2B5EF4-FFF2-40B4-BE49-F238E27FC236}">
              <a16:creationId xmlns:a16="http://schemas.microsoft.com/office/drawing/2014/main" id="{8B76F473-ABDF-4A1D-8A5B-3C958A41B573}"/>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812" name="Text Box 9" hidden="1">
          <a:extLst>
            <a:ext uri="{FF2B5EF4-FFF2-40B4-BE49-F238E27FC236}">
              <a16:creationId xmlns:a16="http://schemas.microsoft.com/office/drawing/2014/main" id="{2821580D-D69E-4BB5-B55F-E9AE75B1E365}"/>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813" name="Text Box 9" hidden="1">
          <a:extLst>
            <a:ext uri="{FF2B5EF4-FFF2-40B4-BE49-F238E27FC236}">
              <a16:creationId xmlns:a16="http://schemas.microsoft.com/office/drawing/2014/main" id="{F328FA96-272A-483E-8542-124B0829AF27}"/>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814" name="Text Box 9" hidden="1">
          <a:extLst>
            <a:ext uri="{FF2B5EF4-FFF2-40B4-BE49-F238E27FC236}">
              <a16:creationId xmlns:a16="http://schemas.microsoft.com/office/drawing/2014/main" id="{1B12BDCA-9200-4868-A6B0-00F21783CAC1}"/>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815" name="Text Box 9" hidden="1">
          <a:extLst>
            <a:ext uri="{FF2B5EF4-FFF2-40B4-BE49-F238E27FC236}">
              <a16:creationId xmlns:a16="http://schemas.microsoft.com/office/drawing/2014/main" id="{9C3F705E-A209-46F7-A599-560A16F3EDB9}"/>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816" name="Text Box 9" hidden="1">
          <a:extLst>
            <a:ext uri="{FF2B5EF4-FFF2-40B4-BE49-F238E27FC236}">
              <a16:creationId xmlns:a16="http://schemas.microsoft.com/office/drawing/2014/main" id="{647B9F09-2CE9-438C-A3C2-BEFD2E08C1CD}"/>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817" name="Text Box 9" hidden="1">
          <a:extLst>
            <a:ext uri="{FF2B5EF4-FFF2-40B4-BE49-F238E27FC236}">
              <a16:creationId xmlns:a16="http://schemas.microsoft.com/office/drawing/2014/main" id="{C1995330-5835-4F1E-9EC2-A000D1173641}"/>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818" name="Text Box 9" hidden="1">
          <a:extLst>
            <a:ext uri="{FF2B5EF4-FFF2-40B4-BE49-F238E27FC236}">
              <a16:creationId xmlns:a16="http://schemas.microsoft.com/office/drawing/2014/main" id="{8E294F85-1149-410B-9F9A-B8C107BE2F2A}"/>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819" name="Text Box 9" hidden="1">
          <a:extLst>
            <a:ext uri="{FF2B5EF4-FFF2-40B4-BE49-F238E27FC236}">
              <a16:creationId xmlns:a16="http://schemas.microsoft.com/office/drawing/2014/main" id="{DE9CE563-FC6F-4CA0-A279-12D05F13C238}"/>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820" name="Text Box 9" hidden="1">
          <a:extLst>
            <a:ext uri="{FF2B5EF4-FFF2-40B4-BE49-F238E27FC236}">
              <a16:creationId xmlns:a16="http://schemas.microsoft.com/office/drawing/2014/main" id="{7A0119D6-59F8-4DEE-8BE8-ADE4A7820E61}"/>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821" name="Text Box 9" hidden="1">
          <a:extLst>
            <a:ext uri="{FF2B5EF4-FFF2-40B4-BE49-F238E27FC236}">
              <a16:creationId xmlns:a16="http://schemas.microsoft.com/office/drawing/2014/main" id="{BB054B04-8A1A-4023-9A1D-C16CA53F3DCC}"/>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822" name="Text Box 9" hidden="1">
          <a:extLst>
            <a:ext uri="{FF2B5EF4-FFF2-40B4-BE49-F238E27FC236}">
              <a16:creationId xmlns:a16="http://schemas.microsoft.com/office/drawing/2014/main" id="{61BF97B4-8DEA-4422-89B3-67BF4B317606}"/>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823" name="Text Box 9" hidden="1">
          <a:extLst>
            <a:ext uri="{FF2B5EF4-FFF2-40B4-BE49-F238E27FC236}">
              <a16:creationId xmlns:a16="http://schemas.microsoft.com/office/drawing/2014/main" id="{CA3B6416-FF97-41F0-B1A4-1FF415B216F6}"/>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824" name="Text Box 9" hidden="1">
          <a:extLst>
            <a:ext uri="{FF2B5EF4-FFF2-40B4-BE49-F238E27FC236}">
              <a16:creationId xmlns:a16="http://schemas.microsoft.com/office/drawing/2014/main" id="{18A847E0-63C2-4E2D-9D0C-45708128C84D}"/>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825" name="Text Box 9" hidden="1">
          <a:extLst>
            <a:ext uri="{FF2B5EF4-FFF2-40B4-BE49-F238E27FC236}">
              <a16:creationId xmlns:a16="http://schemas.microsoft.com/office/drawing/2014/main" id="{3FF82C2B-F37C-44A9-BDCB-00442D7A9867}"/>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826" name="Text Box 9" hidden="1">
          <a:extLst>
            <a:ext uri="{FF2B5EF4-FFF2-40B4-BE49-F238E27FC236}">
              <a16:creationId xmlns:a16="http://schemas.microsoft.com/office/drawing/2014/main" id="{1D56AE04-6E64-4137-AAF2-770912323AA7}"/>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827" name="Text Box 9" hidden="1">
          <a:extLst>
            <a:ext uri="{FF2B5EF4-FFF2-40B4-BE49-F238E27FC236}">
              <a16:creationId xmlns:a16="http://schemas.microsoft.com/office/drawing/2014/main" id="{97C1922A-7C6C-446C-95BB-914806A494E5}"/>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828" name="Text Box 9" hidden="1">
          <a:extLst>
            <a:ext uri="{FF2B5EF4-FFF2-40B4-BE49-F238E27FC236}">
              <a16:creationId xmlns:a16="http://schemas.microsoft.com/office/drawing/2014/main" id="{DBF961C8-08AD-48BB-8E48-C0277246A6B3}"/>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829" name="Text Box 9" hidden="1">
          <a:extLst>
            <a:ext uri="{FF2B5EF4-FFF2-40B4-BE49-F238E27FC236}">
              <a16:creationId xmlns:a16="http://schemas.microsoft.com/office/drawing/2014/main" id="{6A8A7DA8-14A2-4B76-BEB3-D9DCC270F531}"/>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830" name="Text Box 9" hidden="1">
          <a:extLst>
            <a:ext uri="{FF2B5EF4-FFF2-40B4-BE49-F238E27FC236}">
              <a16:creationId xmlns:a16="http://schemas.microsoft.com/office/drawing/2014/main" id="{B276238A-8A78-4026-A371-59C66FB7560D}"/>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831" name="Text Box 9" hidden="1">
          <a:extLst>
            <a:ext uri="{FF2B5EF4-FFF2-40B4-BE49-F238E27FC236}">
              <a16:creationId xmlns:a16="http://schemas.microsoft.com/office/drawing/2014/main" id="{25840DF2-917D-41CD-9512-2CD616C7BD08}"/>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832" name="Text Box 9" hidden="1">
          <a:extLst>
            <a:ext uri="{FF2B5EF4-FFF2-40B4-BE49-F238E27FC236}">
              <a16:creationId xmlns:a16="http://schemas.microsoft.com/office/drawing/2014/main" id="{58F88025-ABCE-4BE5-B84C-2F2DC6E4A33D}"/>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833" name="Text Box 9" hidden="1">
          <a:extLst>
            <a:ext uri="{FF2B5EF4-FFF2-40B4-BE49-F238E27FC236}">
              <a16:creationId xmlns:a16="http://schemas.microsoft.com/office/drawing/2014/main" id="{953653B0-0200-4FF0-8B09-D606E7D0E2B4}"/>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834" name="Text Box 9" hidden="1">
          <a:extLst>
            <a:ext uri="{FF2B5EF4-FFF2-40B4-BE49-F238E27FC236}">
              <a16:creationId xmlns:a16="http://schemas.microsoft.com/office/drawing/2014/main" id="{630B9360-E24D-4AE9-8641-6B6F0E9F6FD3}"/>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835" name="Text Box 9" hidden="1">
          <a:extLst>
            <a:ext uri="{FF2B5EF4-FFF2-40B4-BE49-F238E27FC236}">
              <a16:creationId xmlns:a16="http://schemas.microsoft.com/office/drawing/2014/main" id="{CBD388FE-C1B8-41ED-92DC-7D25CC19730E}"/>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836" name="Text Box 9" hidden="1">
          <a:extLst>
            <a:ext uri="{FF2B5EF4-FFF2-40B4-BE49-F238E27FC236}">
              <a16:creationId xmlns:a16="http://schemas.microsoft.com/office/drawing/2014/main" id="{F14C96E8-A19B-4FBD-9A41-1FB3679FED6E}"/>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837" name="Text Box 9" hidden="1">
          <a:extLst>
            <a:ext uri="{FF2B5EF4-FFF2-40B4-BE49-F238E27FC236}">
              <a16:creationId xmlns:a16="http://schemas.microsoft.com/office/drawing/2014/main" id="{F53798A6-BC87-4D8C-B2D4-75B6B061125A}"/>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838" name="Text Box 9" hidden="1">
          <a:extLst>
            <a:ext uri="{FF2B5EF4-FFF2-40B4-BE49-F238E27FC236}">
              <a16:creationId xmlns:a16="http://schemas.microsoft.com/office/drawing/2014/main" id="{471C2146-3568-47DF-83EE-814B3F4E56E3}"/>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839" name="Text Box 9" hidden="1">
          <a:extLst>
            <a:ext uri="{FF2B5EF4-FFF2-40B4-BE49-F238E27FC236}">
              <a16:creationId xmlns:a16="http://schemas.microsoft.com/office/drawing/2014/main" id="{A532E177-DD6C-4EF6-BD75-0F92B22811E7}"/>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840" name="Text Box 9" hidden="1">
          <a:extLst>
            <a:ext uri="{FF2B5EF4-FFF2-40B4-BE49-F238E27FC236}">
              <a16:creationId xmlns:a16="http://schemas.microsoft.com/office/drawing/2014/main" id="{947C8F85-CA98-49E4-98CF-9894E555DD3D}"/>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22619"/>
    <xdr:sp macro="" textlink="">
      <xdr:nvSpPr>
        <xdr:cNvPr id="4841" name="Text Box 9" hidden="1">
          <a:extLst>
            <a:ext uri="{FF2B5EF4-FFF2-40B4-BE49-F238E27FC236}">
              <a16:creationId xmlns:a16="http://schemas.microsoft.com/office/drawing/2014/main" id="{520FF0DD-6EC9-4EAA-905F-02C7A2FC5DB6}"/>
            </a:ext>
          </a:extLst>
        </xdr:cNvPr>
        <xdr:cNvSpPr txBox="1">
          <a:spLocks noChangeArrowheads="1"/>
        </xdr:cNvSpPr>
      </xdr:nvSpPr>
      <xdr:spPr bwMode="auto">
        <a:xfrm>
          <a:off x="7735888" y="1287462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842" name="Text Box 9" hidden="1">
          <a:extLst>
            <a:ext uri="{FF2B5EF4-FFF2-40B4-BE49-F238E27FC236}">
              <a16:creationId xmlns:a16="http://schemas.microsoft.com/office/drawing/2014/main" id="{3E409A6E-8C86-4F71-A1DF-F1470167B150}"/>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843" name="Text Box 9" hidden="1">
          <a:extLst>
            <a:ext uri="{FF2B5EF4-FFF2-40B4-BE49-F238E27FC236}">
              <a16:creationId xmlns:a16="http://schemas.microsoft.com/office/drawing/2014/main" id="{64EC29EC-7DA6-4A71-BD47-3009537F052D}"/>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91"/>
    <xdr:sp macro="" textlink="">
      <xdr:nvSpPr>
        <xdr:cNvPr id="4844" name="Text Box 9" hidden="1">
          <a:extLst>
            <a:ext uri="{FF2B5EF4-FFF2-40B4-BE49-F238E27FC236}">
              <a16:creationId xmlns:a16="http://schemas.microsoft.com/office/drawing/2014/main" id="{74B27C86-2366-4411-9D8C-98A36502D47E}"/>
            </a:ext>
          </a:extLst>
        </xdr:cNvPr>
        <xdr:cNvSpPr txBox="1">
          <a:spLocks noChangeArrowheads="1"/>
        </xdr:cNvSpPr>
      </xdr:nvSpPr>
      <xdr:spPr bwMode="auto">
        <a:xfrm>
          <a:off x="7735888" y="1287462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845" name="Text Box 9" hidden="1">
          <a:extLst>
            <a:ext uri="{FF2B5EF4-FFF2-40B4-BE49-F238E27FC236}">
              <a16:creationId xmlns:a16="http://schemas.microsoft.com/office/drawing/2014/main" id="{2530672E-0EB9-470D-B821-6AC5B48C8FC9}"/>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846" name="Text Box 9" hidden="1">
          <a:extLst>
            <a:ext uri="{FF2B5EF4-FFF2-40B4-BE49-F238E27FC236}">
              <a16:creationId xmlns:a16="http://schemas.microsoft.com/office/drawing/2014/main" id="{44879E9F-EA8E-48BC-94C9-0C220DDDC9D7}"/>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847" name="Text Box 9" hidden="1">
          <a:extLst>
            <a:ext uri="{FF2B5EF4-FFF2-40B4-BE49-F238E27FC236}">
              <a16:creationId xmlns:a16="http://schemas.microsoft.com/office/drawing/2014/main" id="{7FD854DF-5F79-4B62-A8A3-4F4F03170B60}"/>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38"/>
    <xdr:sp macro="" textlink="">
      <xdr:nvSpPr>
        <xdr:cNvPr id="4848" name="Text Box 9" hidden="1">
          <a:extLst>
            <a:ext uri="{FF2B5EF4-FFF2-40B4-BE49-F238E27FC236}">
              <a16:creationId xmlns:a16="http://schemas.microsoft.com/office/drawing/2014/main" id="{BA9D08A0-BD09-42DA-AE59-BE58A38BACE5}"/>
            </a:ext>
          </a:extLst>
        </xdr:cNvPr>
        <xdr:cNvSpPr txBox="1">
          <a:spLocks noChangeArrowheads="1"/>
        </xdr:cNvSpPr>
      </xdr:nvSpPr>
      <xdr:spPr bwMode="auto">
        <a:xfrm>
          <a:off x="7735888" y="1287462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81591"/>
    <xdr:sp macro="" textlink="">
      <xdr:nvSpPr>
        <xdr:cNvPr id="4849" name="Text Box 9" hidden="1">
          <a:extLst>
            <a:ext uri="{FF2B5EF4-FFF2-40B4-BE49-F238E27FC236}">
              <a16:creationId xmlns:a16="http://schemas.microsoft.com/office/drawing/2014/main" id="{EF768FC2-D699-4960-91DC-4E10DB38D5BD}"/>
            </a:ext>
          </a:extLst>
        </xdr:cNvPr>
        <xdr:cNvSpPr txBox="1">
          <a:spLocks noChangeArrowheads="1"/>
        </xdr:cNvSpPr>
      </xdr:nvSpPr>
      <xdr:spPr bwMode="auto">
        <a:xfrm>
          <a:off x="7735888" y="1287462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850" name="Text Box 9" hidden="1">
          <a:extLst>
            <a:ext uri="{FF2B5EF4-FFF2-40B4-BE49-F238E27FC236}">
              <a16:creationId xmlns:a16="http://schemas.microsoft.com/office/drawing/2014/main" id="{B30CCD76-D1B9-462B-814B-03369B14FE7B}"/>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851" name="Text Box 9" hidden="1">
          <a:extLst>
            <a:ext uri="{FF2B5EF4-FFF2-40B4-BE49-F238E27FC236}">
              <a16:creationId xmlns:a16="http://schemas.microsoft.com/office/drawing/2014/main" id="{044C592A-7CE4-46E7-85C4-C7940136F9E5}"/>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22619"/>
    <xdr:sp macro="" textlink="">
      <xdr:nvSpPr>
        <xdr:cNvPr id="4852" name="Text Box 9" hidden="1">
          <a:extLst>
            <a:ext uri="{FF2B5EF4-FFF2-40B4-BE49-F238E27FC236}">
              <a16:creationId xmlns:a16="http://schemas.microsoft.com/office/drawing/2014/main" id="{511B5918-4D09-407F-BEEC-8EE5A3262BB6}"/>
            </a:ext>
          </a:extLst>
        </xdr:cNvPr>
        <xdr:cNvSpPr txBox="1">
          <a:spLocks noChangeArrowheads="1"/>
        </xdr:cNvSpPr>
      </xdr:nvSpPr>
      <xdr:spPr bwMode="auto">
        <a:xfrm>
          <a:off x="7735888" y="1287462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211579"/>
    <xdr:sp macro="" textlink="">
      <xdr:nvSpPr>
        <xdr:cNvPr id="4853" name="Text Box 9" hidden="1">
          <a:extLst>
            <a:ext uri="{FF2B5EF4-FFF2-40B4-BE49-F238E27FC236}">
              <a16:creationId xmlns:a16="http://schemas.microsoft.com/office/drawing/2014/main" id="{59660714-61B7-43E1-9736-65121C32E418}"/>
            </a:ext>
          </a:extLst>
        </xdr:cNvPr>
        <xdr:cNvSpPr txBox="1">
          <a:spLocks noChangeArrowheads="1"/>
        </xdr:cNvSpPr>
      </xdr:nvSpPr>
      <xdr:spPr bwMode="auto">
        <a:xfrm>
          <a:off x="7735888" y="1287462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854" name="Text Box 9" hidden="1">
          <a:extLst>
            <a:ext uri="{FF2B5EF4-FFF2-40B4-BE49-F238E27FC236}">
              <a16:creationId xmlns:a16="http://schemas.microsoft.com/office/drawing/2014/main" id="{47BBF681-902D-461E-9D39-2A76CA64C8D3}"/>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855" name="Text Box 9" hidden="1">
          <a:extLst>
            <a:ext uri="{FF2B5EF4-FFF2-40B4-BE49-F238E27FC236}">
              <a16:creationId xmlns:a16="http://schemas.microsoft.com/office/drawing/2014/main" id="{1FE84028-2849-416E-BFFA-558A9FA81F38}"/>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856" name="Text Box 9" hidden="1">
          <a:extLst>
            <a:ext uri="{FF2B5EF4-FFF2-40B4-BE49-F238E27FC236}">
              <a16:creationId xmlns:a16="http://schemas.microsoft.com/office/drawing/2014/main" id="{E4671722-7FEE-4FD2-950B-89A49FAC4A4D}"/>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857" name="Text Box 9" hidden="1">
          <a:extLst>
            <a:ext uri="{FF2B5EF4-FFF2-40B4-BE49-F238E27FC236}">
              <a16:creationId xmlns:a16="http://schemas.microsoft.com/office/drawing/2014/main" id="{3DA15A46-38B0-4C43-A56C-1880578260BB}"/>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858" name="Text Box 9" hidden="1">
          <a:extLst>
            <a:ext uri="{FF2B5EF4-FFF2-40B4-BE49-F238E27FC236}">
              <a16:creationId xmlns:a16="http://schemas.microsoft.com/office/drawing/2014/main" id="{BD60AD68-E75B-4FBB-B821-C762D55E7CE4}"/>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859" name="Text Box 9" hidden="1">
          <a:extLst>
            <a:ext uri="{FF2B5EF4-FFF2-40B4-BE49-F238E27FC236}">
              <a16:creationId xmlns:a16="http://schemas.microsoft.com/office/drawing/2014/main" id="{B44D4B80-2935-4F7E-BF61-103A98FFDB0F}"/>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860" name="Text Box 9" hidden="1">
          <a:extLst>
            <a:ext uri="{FF2B5EF4-FFF2-40B4-BE49-F238E27FC236}">
              <a16:creationId xmlns:a16="http://schemas.microsoft.com/office/drawing/2014/main" id="{EBD71658-3D3D-4D1F-98B8-C44554A2D7C7}"/>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861" name="Text Box 9" hidden="1">
          <a:extLst>
            <a:ext uri="{FF2B5EF4-FFF2-40B4-BE49-F238E27FC236}">
              <a16:creationId xmlns:a16="http://schemas.microsoft.com/office/drawing/2014/main" id="{97A82EFF-7832-4500-9105-ED927117CC37}"/>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862" name="Text Box 9" hidden="1">
          <a:extLst>
            <a:ext uri="{FF2B5EF4-FFF2-40B4-BE49-F238E27FC236}">
              <a16:creationId xmlns:a16="http://schemas.microsoft.com/office/drawing/2014/main" id="{2EC400D4-4A50-4011-AFD2-CD261F51028D}"/>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863" name="Text Box 9" hidden="1">
          <a:extLst>
            <a:ext uri="{FF2B5EF4-FFF2-40B4-BE49-F238E27FC236}">
              <a16:creationId xmlns:a16="http://schemas.microsoft.com/office/drawing/2014/main" id="{DACBB890-0F26-430C-A2BB-67770050241F}"/>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864" name="Text Box 9" hidden="1">
          <a:extLst>
            <a:ext uri="{FF2B5EF4-FFF2-40B4-BE49-F238E27FC236}">
              <a16:creationId xmlns:a16="http://schemas.microsoft.com/office/drawing/2014/main" id="{39A06354-0E4F-4F5A-85C5-18FD506733BC}"/>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865" name="Text Box 9" hidden="1">
          <a:extLst>
            <a:ext uri="{FF2B5EF4-FFF2-40B4-BE49-F238E27FC236}">
              <a16:creationId xmlns:a16="http://schemas.microsoft.com/office/drawing/2014/main" id="{6ABA6224-5AB4-4900-AE99-9437626292C9}"/>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866" name="Text Box 9" hidden="1">
          <a:extLst>
            <a:ext uri="{FF2B5EF4-FFF2-40B4-BE49-F238E27FC236}">
              <a16:creationId xmlns:a16="http://schemas.microsoft.com/office/drawing/2014/main" id="{47B48A64-24B1-48AF-8DEA-24BEBDB261CA}"/>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867" name="Text Box 9" hidden="1">
          <a:extLst>
            <a:ext uri="{FF2B5EF4-FFF2-40B4-BE49-F238E27FC236}">
              <a16:creationId xmlns:a16="http://schemas.microsoft.com/office/drawing/2014/main" id="{DA72DD4D-80B5-4460-BD0A-2EF1A7FF4810}"/>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868" name="Text Box 9" hidden="1">
          <a:extLst>
            <a:ext uri="{FF2B5EF4-FFF2-40B4-BE49-F238E27FC236}">
              <a16:creationId xmlns:a16="http://schemas.microsoft.com/office/drawing/2014/main" id="{6E57C362-60CF-4FB4-BE6F-F70FFD295B81}"/>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869" name="Text Box 9" hidden="1">
          <a:extLst>
            <a:ext uri="{FF2B5EF4-FFF2-40B4-BE49-F238E27FC236}">
              <a16:creationId xmlns:a16="http://schemas.microsoft.com/office/drawing/2014/main" id="{26F9D96B-6897-4276-9A05-595CDE8CBBC5}"/>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1772"/>
    <xdr:sp macro="" textlink="">
      <xdr:nvSpPr>
        <xdr:cNvPr id="4870" name="Text Box 9" hidden="1">
          <a:extLst>
            <a:ext uri="{FF2B5EF4-FFF2-40B4-BE49-F238E27FC236}">
              <a16:creationId xmlns:a16="http://schemas.microsoft.com/office/drawing/2014/main" id="{DD658EDA-F98D-4756-916C-C13716C6E243}"/>
            </a:ext>
          </a:extLst>
        </xdr:cNvPr>
        <xdr:cNvSpPr txBox="1">
          <a:spLocks noChangeArrowheads="1"/>
        </xdr:cNvSpPr>
      </xdr:nvSpPr>
      <xdr:spPr bwMode="auto">
        <a:xfrm>
          <a:off x="7735888" y="1287462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871" name="Text Box 9" hidden="1">
          <a:extLst>
            <a:ext uri="{FF2B5EF4-FFF2-40B4-BE49-F238E27FC236}">
              <a16:creationId xmlns:a16="http://schemas.microsoft.com/office/drawing/2014/main" id="{F5D4C5D4-C04F-4A25-B232-2A6BA04B5265}"/>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872" name="Text Box 9" hidden="1">
          <a:extLst>
            <a:ext uri="{FF2B5EF4-FFF2-40B4-BE49-F238E27FC236}">
              <a16:creationId xmlns:a16="http://schemas.microsoft.com/office/drawing/2014/main" id="{5032B58C-69CD-4E8A-8FF7-8F3EFBC85847}"/>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873" name="Text Box 9" hidden="1">
          <a:extLst>
            <a:ext uri="{FF2B5EF4-FFF2-40B4-BE49-F238E27FC236}">
              <a16:creationId xmlns:a16="http://schemas.microsoft.com/office/drawing/2014/main" id="{03EEC662-AF64-4F87-B762-44D765F9C3B7}"/>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874" name="Text Box 9" hidden="1">
          <a:extLst>
            <a:ext uri="{FF2B5EF4-FFF2-40B4-BE49-F238E27FC236}">
              <a16:creationId xmlns:a16="http://schemas.microsoft.com/office/drawing/2014/main" id="{46865D4D-B139-4718-B2D2-D1F7A6F01577}"/>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875" name="Text Box 9" hidden="1">
          <a:extLst>
            <a:ext uri="{FF2B5EF4-FFF2-40B4-BE49-F238E27FC236}">
              <a16:creationId xmlns:a16="http://schemas.microsoft.com/office/drawing/2014/main" id="{83F31EE7-763E-48E9-90CC-EF9271C95171}"/>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876" name="Text Box 9" hidden="1">
          <a:extLst>
            <a:ext uri="{FF2B5EF4-FFF2-40B4-BE49-F238E27FC236}">
              <a16:creationId xmlns:a16="http://schemas.microsoft.com/office/drawing/2014/main" id="{02DA9A48-86A2-4DE7-AA64-937D321454FE}"/>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877" name="Text Box 9" hidden="1">
          <a:extLst>
            <a:ext uri="{FF2B5EF4-FFF2-40B4-BE49-F238E27FC236}">
              <a16:creationId xmlns:a16="http://schemas.microsoft.com/office/drawing/2014/main" id="{B05B2C33-CE76-47F7-8A57-920E923FC20C}"/>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43718" cy="290071"/>
    <xdr:sp macro="" textlink="">
      <xdr:nvSpPr>
        <xdr:cNvPr id="4878" name="Text Box 9" hidden="1">
          <a:extLst>
            <a:ext uri="{FF2B5EF4-FFF2-40B4-BE49-F238E27FC236}">
              <a16:creationId xmlns:a16="http://schemas.microsoft.com/office/drawing/2014/main" id="{630BDCBC-82B9-43C6-B295-F5F8F6F1FECA}"/>
            </a:ext>
          </a:extLst>
        </xdr:cNvPr>
        <xdr:cNvSpPr txBox="1">
          <a:spLocks noChangeArrowheads="1"/>
        </xdr:cNvSpPr>
      </xdr:nvSpPr>
      <xdr:spPr bwMode="auto">
        <a:xfrm>
          <a:off x="7735888" y="1287462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3983" cy="271708"/>
    <xdr:sp macro="" textlink="">
      <xdr:nvSpPr>
        <xdr:cNvPr id="4879" name="Text Box 9" hidden="1">
          <a:extLst>
            <a:ext uri="{FF2B5EF4-FFF2-40B4-BE49-F238E27FC236}">
              <a16:creationId xmlns:a16="http://schemas.microsoft.com/office/drawing/2014/main" id="{878BF4D9-CC3C-4528-8B09-903BBE0708A1}"/>
            </a:ext>
          </a:extLst>
        </xdr:cNvPr>
        <xdr:cNvSpPr txBox="1">
          <a:spLocks noChangeArrowheads="1"/>
        </xdr:cNvSpPr>
      </xdr:nvSpPr>
      <xdr:spPr bwMode="auto">
        <a:xfrm>
          <a:off x="7728268" y="1287462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375918"/>
    <xdr:sp macro="" textlink="">
      <xdr:nvSpPr>
        <xdr:cNvPr id="4880" name="Text Box 9" hidden="1">
          <a:extLst>
            <a:ext uri="{FF2B5EF4-FFF2-40B4-BE49-F238E27FC236}">
              <a16:creationId xmlns:a16="http://schemas.microsoft.com/office/drawing/2014/main" id="{2B3EFBD5-780B-4485-9E31-C2F1E693E913}"/>
            </a:ext>
          </a:extLst>
        </xdr:cNvPr>
        <xdr:cNvSpPr txBox="1">
          <a:spLocks noChangeArrowheads="1"/>
        </xdr:cNvSpPr>
      </xdr:nvSpPr>
      <xdr:spPr bwMode="auto">
        <a:xfrm>
          <a:off x="7728268" y="1287462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881" name="Text Box 9" hidden="1">
          <a:extLst>
            <a:ext uri="{FF2B5EF4-FFF2-40B4-BE49-F238E27FC236}">
              <a16:creationId xmlns:a16="http://schemas.microsoft.com/office/drawing/2014/main" id="{5C290F6E-183E-4232-A773-75D03F60F242}"/>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882" name="Text Box 9" hidden="1">
          <a:extLst>
            <a:ext uri="{FF2B5EF4-FFF2-40B4-BE49-F238E27FC236}">
              <a16:creationId xmlns:a16="http://schemas.microsoft.com/office/drawing/2014/main" id="{13CBCCE0-58DC-464D-B3EC-6C38CFBE27EA}"/>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883" name="Text Box 9" hidden="1">
          <a:extLst>
            <a:ext uri="{FF2B5EF4-FFF2-40B4-BE49-F238E27FC236}">
              <a16:creationId xmlns:a16="http://schemas.microsoft.com/office/drawing/2014/main" id="{00F877D8-684A-4A75-8BF3-C37E6C40B33A}"/>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884" name="Text Box 9" hidden="1">
          <a:extLst>
            <a:ext uri="{FF2B5EF4-FFF2-40B4-BE49-F238E27FC236}">
              <a16:creationId xmlns:a16="http://schemas.microsoft.com/office/drawing/2014/main" id="{AD879A9D-29D9-4D72-9C4C-3C0EEF67DA99}"/>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885" name="Text Box 9" hidden="1">
          <a:extLst>
            <a:ext uri="{FF2B5EF4-FFF2-40B4-BE49-F238E27FC236}">
              <a16:creationId xmlns:a16="http://schemas.microsoft.com/office/drawing/2014/main" id="{E706DC83-F5A8-4236-8094-05FF2748711B}"/>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886" name="Text Box 9" hidden="1">
          <a:extLst>
            <a:ext uri="{FF2B5EF4-FFF2-40B4-BE49-F238E27FC236}">
              <a16:creationId xmlns:a16="http://schemas.microsoft.com/office/drawing/2014/main" id="{F3A210EA-FE3B-4FBC-898D-7379B89C97FD}"/>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887" name="Text Box 9" hidden="1">
          <a:extLst>
            <a:ext uri="{FF2B5EF4-FFF2-40B4-BE49-F238E27FC236}">
              <a16:creationId xmlns:a16="http://schemas.microsoft.com/office/drawing/2014/main" id="{2C59ECE3-C558-4FC9-BE2D-B56D48A392CC}"/>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888" name="Text Box 9" hidden="1">
          <a:extLst>
            <a:ext uri="{FF2B5EF4-FFF2-40B4-BE49-F238E27FC236}">
              <a16:creationId xmlns:a16="http://schemas.microsoft.com/office/drawing/2014/main" id="{981420E4-6BD0-4C54-A78F-2CC2BD1A1DFB}"/>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889" name="Text Box 9" hidden="1">
          <a:extLst>
            <a:ext uri="{FF2B5EF4-FFF2-40B4-BE49-F238E27FC236}">
              <a16:creationId xmlns:a16="http://schemas.microsoft.com/office/drawing/2014/main" id="{5524B2EB-4437-461F-9FF0-F924A5F46B24}"/>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890" name="Text Box 9" hidden="1">
          <a:extLst>
            <a:ext uri="{FF2B5EF4-FFF2-40B4-BE49-F238E27FC236}">
              <a16:creationId xmlns:a16="http://schemas.microsoft.com/office/drawing/2014/main" id="{36575F36-9E8F-49EB-B26D-6335F4EDA548}"/>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891" name="Text Box 9" hidden="1">
          <a:extLst>
            <a:ext uri="{FF2B5EF4-FFF2-40B4-BE49-F238E27FC236}">
              <a16:creationId xmlns:a16="http://schemas.microsoft.com/office/drawing/2014/main" id="{AA78EECB-06BE-4FAA-B058-C3796BE3B6F5}"/>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892" name="Text Box 9" hidden="1">
          <a:extLst>
            <a:ext uri="{FF2B5EF4-FFF2-40B4-BE49-F238E27FC236}">
              <a16:creationId xmlns:a16="http://schemas.microsoft.com/office/drawing/2014/main" id="{B86974A9-4EB0-41E9-9259-CCC4639D4CA5}"/>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893" name="Text Box 9" hidden="1">
          <a:extLst>
            <a:ext uri="{FF2B5EF4-FFF2-40B4-BE49-F238E27FC236}">
              <a16:creationId xmlns:a16="http://schemas.microsoft.com/office/drawing/2014/main" id="{5DEB0DC9-7404-4811-A8CA-91AA02F72ACD}"/>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894" name="Text Box 9" hidden="1">
          <a:extLst>
            <a:ext uri="{FF2B5EF4-FFF2-40B4-BE49-F238E27FC236}">
              <a16:creationId xmlns:a16="http://schemas.microsoft.com/office/drawing/2014/main" id="{21A9B92E-C55F-41B3-95E3-A4155406ADAC}"/>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895" name="Text Box 9" hidden="1">
          <a:extLst>
            <a:ext uri="{FF2B5EF4-FFF2-40B4-BE49-F238E27FC236}">
              <a16:creationId xmlns:a16="http://schemas.microsoft.com/office/drawing/2014/main" id="{58ED865F-B892-4A59-B75A-836BE6837ECC}"/>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896" name="Text Box 9" hidden="1">
          <a:extLst>
            <a:ext uri="{FF2B5EF4-FFF2-40B4-BE49-F238E27FC236}">
              <a16:creationId xmlns:a16="http://schemas.microsoft.com/office/drawing/2014/main" id="{BCD2B9A6-95A0-4BF7-9F8C-71A80C80E0CC}"/>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897" name="Text Box 9" hidden="1">
          <a:extLst>
            <a:ext uri="{FF2B5EF4-FFF2-40B4-BE49-F238E27FC236}">
              <a16:creationId xmlns:a16="http://schemas.microsoft.com/office/drawing/2014/main" id="{71E99E7F-79B5-468D-BE68-2878A4362C59}"/>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898" name="Text Box 9" hidden="1">
          <a:extLst>
            <a:ext uri="{FF2B5EF4-FFF2-40B4-BE49-F238E27FC236}">
              <a16:creationId xmlns:a16="http://schemas.microsoft.com/office/drawing/2014/main" id="{4D9516A4-E972-41F9-A66F-BC8DD5D39049}"/>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899" name="Text Box 9" hidden="1">
          <a:extLst>
            <a:ext uri="{FF2B5EF4-FFF2-40B4-BE49-F238E27FC236}">
              <a16:creationId xmlns:a16="http://schemas.microsoft.com/office/drawing/2014/main" id="{8E64B4CF-2E86-4373-8E8E-4ED740055FE1}"/>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900" name="Text Box 9" hidden="1">
          <a:extLst>
            <a:ext uri="{FF2B5EF4-FFF2-40B4-BE49-F238E27FC236}">
              <a16:creationId xmlns:a16="http://schemas.microsoft.com/office/drawing/2014/main" id="{96D48F13-9224-427A-A934-F723F8B0D9E6}"/>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901" name="Text Box 9" hidden="1">
          <a:extLst>
            <a:ext uri="{FF2B5EF4-FFF2-40B4-BE49-F238E27FC236}">
              <a16:creationId xmlns:a16="http://schemas.microsoft.com/office/drawing/2014/main" id="{DD560706-0307-42A9-BE01-406F0C3DB27A}"/>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902" name="Text Box 9" hidden="1">
          <a:extLst>
            <a:ext uri="{FF2B5EF4-FFF2-40B4-BE49-F238E27FC236}">
              <a16:creationId xmlns:a16="http://schemas.microsoft.com/office/drawing/2014/main" id="{48BDA333-555B-4B25-9ECB-D60FD086929E}"/>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903" name="Text Box 9" hidden="1">
          <a:extLst>
            <a:ext uri="{FF2B5EF4-FFF2-40B4-BE49-F238E27FC236}">
              <a16:creationId xmlns:a16="http://schemas.microsoft.com/office/drawing/2014/main" id="{F9F4ECF8-DE63-4110-8015-D7903C617C5F}"/>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904" name="Text Box 9" hidden="1">
          <a:extLst>
            <a:ext uri="{FF2B5EF4-FFF2-40B4-BE49-F238E27FC236}">
              <a16:creationId xmlns:a16="http://schemas.microsoft.com/office/drawing/2014/main" id="{08543611-BA2B-41F1-856D-3AF9F1ABB666}"/>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905" name="Text Box 9" hidden="1">
          <a:extLst>
            <a:ext uri="{FF2B5EF4-FFF2-40B4-BE49-F238E27FC236}">
              <a16:creationId xmlns:a16="http://schemas.microsoft.com/office/drawing/2014/main" id="{2CF85AE4-92C7-4B4F-B18C-83F84B0E57AF}"/>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906" name="Text Box 9" hidden="1">
          <a:extLst>
            <a:ext uri="{FF2B5EF4-FFF2-40B4-BE49-F238E27FC236}">
              <a16:creationId xmlns:a16="http://schemas.microsoft.com/office/drawing/2014/main" id="{7DA45E39-AD27-4354-82CA-4181FB458FC0}"/>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907" name="Text Box 9" hidden="1">
          <a:extLst>
            <a:ext uri="{FF2B5EF4-FFF2-40B4-BE49-F238E27FC236}">
              <a16:creationId xmlns:a16="http://schemas.microsoft.com/office/drawing/2014/main" id="{6F972151-3786-4E17-979E-53C372985155}"/>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908" name="Text Box 9" hidden="1">
          <a:extLst>
            <a:ext uri="{FF2B5EF4-FFF2-40B4-BE49-F238E27FC236}">
              <a16:creationId xmlns:a16="http://schemas.microsoft.com/office/drawing/2014/main" id="{9BEA9536-3982-4C77-AD8A-EAD77052F1BB}"/>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909" name="Text Box 9" hidden="1">
          <a:extLst>
            <a:ext uri="{FF2B5EF4-FFF2-40B4-BE49-F238E27FC236}">
              <a16:creationId xmlns:a16="http://schemas.microsoft.com/office/drawing/2014/main" id="{77317016-952B-403A-84AB-E2AF53BB0BA3}"/>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910" name="Text Box 9" hidden="1">
          <a:extLst>
            <a:ext uri="{FF2B5EF4-FFF2-40B4-BE49-F238E27FC236}">
              <a16:creationId xmlns:a16="http://schemas.microsoft.com/office/drawing/2014/main" id="{7E784786-87A1-4CEA-91F2-66FB119805F1}"/>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911" name="Text Box 9" hidden="1">
          <a:extLst>
            <a:ext uri="{FF2B5EF4-FFF2-40B4-BE49-F238E27FC236}">
              <a16:creationId xmlns:a16="http://schemas.microsoft.com/office/drawing/2014/main" id="{64D4F90E-3DBC-4232-A63F-3991FE461C80}"/>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912" name="Text Box 9" hidden="1">
          <a:extLst>
            <a:ext uri="{FF2B5EF4-FFF2-40B4-BE49-F238E27FC236}">
              <a16:creationId xmlns:a16="http://schemas.microsoft.com/office/drawing/2014/main" id="{6A2233C0-17EC-4444-8081-AC959FEE5E71}"/>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913" name="Text Box 9" hidden="1">
          <a:extLst>
            <a:ext uri="{FF2B5EF4-FFF2-40B4-BE49-F238E27FC236}">
              <a16:creationId xmlns:a16="http://schemas.microsoft.com/office/drawing/2014/main" id="{2FF2E837-C1EF-4B2A-ADF1-1E478F2B0B86}"/>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096"/>
    <xdr:sp macro="" textlink="">
      <xdr:nvSpPr>
        <xdr:cNvPr id="4914" name="Text Box 9" hidden="1">
          <a:extLst>
            <a:ext uri="{FF2B5EF4-FFF2-40B4-BE49-F238E27FC236}">
              <a16:creationId xmlns:a16="http://schemas.microsoft.com/office/drawing/2014/main" id="{1DF099B9-1985-4A74-B6F1-6FA80F02A84B}"/>
            </a:ext>
          </a:extLst>
        </xdr:cNvPr>
        <xdr:cNvSpPr txBox="1">
          <a:spLocks noChangeArrowheads="1"/>
        </xdr:cNvSpPr>
      </xdr:nvSpPr>
      <xdr:spPr bwMode="auto">
        <a:xfrm>
          <a:off x="7735888" y="1287462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596755" cy="145137"/>
    <xdr:sp macro="" textlink="">
      <xdr:nvSpPr>
        <xdr:cNvPr id="4915" name="Text Box 9" hidden="1">
          <a:extLst>
            <a:ext uri="{FF2B5EF4-FFF2-40B4-BE49-F238E27FC236}">
              <a16:creationId xmlns:a16="http://schemas.microsoft.com/office/drawing/2014/main" id="{C4A752F0-1C0A-4E21-9CEE-9FB910094855}"/>
            </a:ext>
          </a:extLst>
        </xdr:cNvPr>
        <xdr:cNvSpPr txBox="1">
          <a:spLocks noChangeArrowheads="1"/>
        </xdr:cNvSpPr>
      </xdr:nvSpPr>
      <xdr:spPr bwMode="auto">
        <a:xfrm>
          <a:off x="7735888" y="1287462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916" name="Text Box 9" hidden="1">
          <a:extLst>
            <a:ext uri="{FF2B5EF4-FFF2-40B4-BE49-F238E27FC236}">
              <a16:creationId xmlns:a16="http://schemas.microsoft.com/office/drawing/2014/main" id="{33367FB3-35B9-400A-9EB5-D6476F5DE82B}"/>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917" name="Text Box 9" hidden="1">
          <a:extLst>
            <a:ext uri="{FF2B5EF4-FFF2-40B4-BE49-F238E27FC236}">
              <a16:creationId xmlns:a16="http://schemas.microsoft.com/office/drawing/2014/main" id="{1CB3AD85-E347-4031-9F91-75C052E6BFE3}"/>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0181"/>
    <xdr:sp macro="" textlink="">
      <xdr:nvSpPr>
        <xdr:cNvPr id="4918" name="Text Box 9" hidden="1">
          <a:extLst>
            <a:ext uri="{FF2B5EF4-FFF2-40B4-BE49-F238E27FC236}">
              <a16:creationId xmlns:a16="http://schemas.microsoft.com/office/drawing/2014/main" id="{ED966192-2E1B-426D-BC9F-EE270F335B84}"/>
            </a:ext>
          </a:extLst>
        </xdr:cNvPr>
        <xdr:cNvSpPr txBox="1">
          <a:spLocks noChangeArrowheads="1"/>
        </xdr:cNvSpPr>
      </xdr:nvSpPr>
      <xdr:spPr bwMode="auto">
        <a:xfrm>
          <a:off x="7735888" y="1287462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7211" cy="181772"/>
    <xdr:sp macro="" textlink="">
      <xdr:nvSpPr>
        <xdr:cNvPr id="4919" name="Text Box 9" hidden="1">
          <a:extLst>
            <a:ext uri="{FF2B5EF4-FFF2-40B4-BE49-F238E27FC236}">
              <a16:creationId xmlns:a16="http://schemas.microsoft.com/office/drawing/2014/main" id="{31E7D49A-9710-48C8-91C4-62FA8A12800C}"/>
            </a:ext>
          </a:extLst>
        </xdr:cNvPr>
        <xdr:cNvSpPr txBox="1">
          <a:spLocks noChangeArrowheads="1"/>
        </xdr:cNvSpPr>
      </xdr:nvSpPr>
      <xdr:spPr bwMode="auto">
        <a:xfrm>
          <a:off x="7735888" y="1287462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920" name="Text Box 9" hidden="1">
          <a:extLst>
            <a:ext uri="{FF2B5EF4-FFF2-40B4-BE49-F238E27FC236}">
              <a16:creationId xmlns:a16="http://schemas.microsoft.com/office/drawing/2014/main" id="{EA8B7D0D-EE8B-4836-A7C9-B542328F8823}"/>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921" name="Text Box 9" hidden="1">
          <a:extLst>
            <a:ext uri="{FF2B5EF4-FFF2-40B4-BE49-F238E27FC236}">
              <a16:creationId xmlns:a16="http://schemas.microsoft.com/office/drawing/2014/main" id="{6C93A24D-C587-479F-AD70-68136F658F1D}"/>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922" name="Text Box 9" hidden="1">
          <a:extLst>
            <a:ext uri="{FF2B5EF4-FFF2-40B4-BE49-F238E27FC236}">
              <a16:creationId xmlns:a16="http://schemas.microsoft.com/office/drawing/2014/main" id="{99DC1428-AC04-4259-B68A-5B6C7F82AA19}"/>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923" name="Text Box 9" hidden="1">
          <a:extLst>
            <a:ext uri="{FF2B5EF4-FFF2-40B4-BE49-F238E27FC236}">
              <a16:creationId xmlns:a16="http://schemas.microsoft.com/office/drawing/2014/main" id="{58D0AEF5-416C-458A-A8DB-371A2150D068}"/>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924" name="Text Box 9" hidden="1">
          <a:extLst>
            <a:ext uri="{FF2B5EF4-FFF2-40B4-BE49-F238E27FC236}">
              <a16:creationId xmlns:a16="http://schemas.microsoft.com/office/drawing/2014/main" id="{8D5FFF9D-C78D-40BE-A122-0A2F27AFF82B}"/>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925" name="Text Box 9" hidden="1">
          <a:extLst>
            <a:ext uri="{FF2B5EF4-FFF2-40B4-BE49-F238E27FC236}">
              <a16:creationId xmlns:a16="http://schemas.microsoft.com/office/drawing/2014/main" id="{D7C30928-B65E-4A52-8693-0D532FA5FCE3}"/>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926" name="Text Box 9" hidden="1">
          <a:extLst>
            <a:ext uri="{FF2B5EF4-FFF2-40B4-BE49-F238E27FC236}">
              <a16:creationId xmlns:a16="http://schemas.microsoft.com/office/drawing/2014/main" id="{9A3C7AA4-27F9-4F50-B713-3528184C3D0D}"/>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927" name="Text Box 9" hidden="1">
          <a:extLst>
            <a:ext uri="{FF2B5EF4-FFF2-40B4-BE49-F238E27FC236}">
              <a16:creationId xmlns:a16="http://schemas.microsoft.com/office/drawing/2014/main" id="{00D119AE-04B5-4E90-B716-C5FD97F0BBA5}"/>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928" name="Text Box 9" hidden="1">
          <a:extLst>
            <a:ext uri="{FF2B5EF4-FFF2-40B4-BE49-F238E27FC236}">
              <a16:creationId xmlns:a16="http://schemas.microsoft.com/office/drawing/2014/main" id="{76419FA4-B6E4-4C79-9D38-6D632819B731}"/>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929" name="Text Box 9" hidden="1">
          <a:extLst>
            <a:ext uri="{FF2B5EF4-FFF2-40B4-BE49-F238E27FC236}">
              <a16:creationId xmlns:a16="http://schemas.microsoft.com/office/drawing/2014/main" id="{86B3C98A-3D1D-498E-8AB5-B6E5B736BCAA}"/>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930" name="Text Box 9" hidden="1">
          <a:extLst>
            <a:ext uri="{FF2B5EF4-FFF2-40B4-BE49-F238E27FC236}">
              <a16:creationId xmlns:a16="http://schemas.microsoft.com/office/drawing/2014/main" id="{F90C8D07-C4EF-4D45-98E2-51EE14D9F153}"/>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931" name="Text Box 9" hidden="1">
          <a:extLst>
            <a:ext uri="{FF2B5EF4-FFF2-40B4-BE49-F238E27FC236}">
              <a16:creationId xmlns:a16="http://schemas.microsoft.com/office/drawing/2014/main" id="{813BBE60-0E14-49C2-9132-E22630DF7B72}"/>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932" name="Text Box 9" hidden="1">
          <a:extLst>
            <a:ext uri="{FF2B5EF4-FFF2-40B4-BE49-F238E27FC236}">
              <a16:creationId xmlns:a16="http://schemas.microsoft.com/office/drawing/2014/main" id="{B3EFABE5-997D-495E-9262-44379E9BD7F6}"/>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933" name="Text Box 9" hidden="1">
          <a:extLst>
            <a:ext uri="{FF2B5EF4-FFF2-40B4-BE49-F238E27FC236}">
              <a16:creationId xmlns:a16="http://schemas.microsoft.com/office/drawing/2014/main" id="{3260289A-0593-4221-BD8D-E778E1FA12FA}"/>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934" name="Text Box 9" hidden="1">
          <a:extLst>
            <a:ext uri="{FF2B5EF4-FFF2-40B4-BE49-F238E27FC236}">
              <a16:creationId xmlns:a16="http://schemas.microsoft.com/office/drawing/2014/main" id="{7CBFF99E-77B9-462B-B475-A1DCF6850837}"/>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935" name="Text Box 9" hidden="1">
          <a:extLst>
            <a:ext uri="{FF2B5EF4-FFF2-40B4-BE49-F238E27FC236}">
              <a16:creationId xmlns:a16="http://schemas.microsoft.com/office/drawing/2014/main" id="{BD322374-1626-4870-B4D5-3B6B3C94A8C6}"/>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936" name="Text Box 9" hidden="1">
          <a:extLst>
            <a:ext uri="{FF2B5EF4-FFF2-40B4-BE49-F238E27FC236}">
              <a16:creationId xmlns:a16="http://schemas.microsoft.com/office/drawing/2014/main" id="{EEF2800F-35BE-427D-BC69-7F2A7960F18A}"/>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937" name="Text Box 9" hidden="1">
          <a:extLst>
            <a:ext uri="{FF2B5EF4-FFF2-40B4-BE49-F238E27FC236}">
              <a16:creationId xmlns:a16="http://schemas.microsoft.com/office/drawing/2014/main" id="{24532861-6D72-492C-9289-5BF071BC897E}"/>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938" name="Text Box 9" hidden="1">
          <a:extLst>
            <a:ext uri="{FF2B5EF4-FFF2-40B4-BE49-F238E27FC236}">
              <a16:creationId xmlns:a16="http://schemas.microsoft.com/office/drawing/2014/main" id="{80E16984-EE04-4A9B-BE6C-18BE27547DC1}"/>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939" name="Text Box 9" hidden="1">
          <a:extLst>
            <a:ext uri="{FF2B5EF4-FFF2-40B4-BE49-F238E27FC236}">
              <a16:creationId xmlns:a16="http://schemas.microsoft.com/office/drawing/2014/main" id="{34F8EC5B-A6AE-4811-8EAF-5AA52881A89E}"/>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294544"/>
    <xdr:sp macro="" textlink="">
      <xdr:nvSpPr>
        <xdr:cNvPr id="4940" name="Text Box 9" hidden="1">
          <a:extLst>
            <a:ext uri="{FF2B5EF4-FFF2-40B4-BE49-F238E27FC236}">
              <a16:creationId xmlns:a16="http://schemas.microsoft.com/office/drawing/2014/main" id="{647B8949-83E7-4EFB-9754-DAED174F3192}"/>
            </a:ext>
          </a:extLst>
        </xdr:cNvPr>
        <xdr:cNvSpPr txBox="1">
          <a:spLocks noChangeArrowheads="1"/>
        </xdr:cNvSpPr>
      </xdr:nvSpPr>
      <xdr:spPr bwMode="auto">
        <a:xfrm>
          <a:off x="7728268" y="1287462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96838" cy="404662"/>
    <xdr:sp macro="" textlink="">
      <xdr:nvSpPr>
        <xdr:cNvPr id="4941" name="Text Box 9" hidden="1">
          <a:extLst>
            <a:ext uri="{FF2B5EF4-FFF2-40B4-BE49-F238E27FC236}">
              <a16:creationId xmlns:a16="http://schemas.microsoft.com/office/drawing/2014/main" id="{D3483FB0-3440-40D8-AF65-32E44BA153BE}"/>
            </a:ext>
          </a:extLst>
        </xdr:cNvPr>
        <xdr:cNvSpPr txBox="1">
          <a:spLocks noChangeArrowheads="1"/>
        </xdr:cNvSpPr>
      </xdr:nvSpPr>
      <xdr:spPr bwMode="auto">
        <a:xfrm>
          <a:off x="7728268" y="1287462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75546" cy="406891"/>
    <xdr:sp macro="" textlink="">
      <xdr:nvSpPr>
        <xdr:cNvPr id="4942" name="Text Box 9" hidden="1">
          <a:extLst>
            <a:ext uri="{FF2B5EF4-FFF2-40B4-BE49-F238E27FC236}">
              <a16:creationId xmlns:a16="http://schemas.microsoft.com/office/drawing/2014/main" id="{670AAD0A-BC37-41B0-B94A-80DEE1CAB2AE}"/>
            </a:ext>
          </a:extLst>
        </xdr:cNvPr>
        <xdr:cNvSpPr txBox="1">
          <a:spLocks noChangeArrowheads="1"/>
        </xdr:cNvSpPr>
      </xdr:nvSpPr>
      <xdr:spPr bwMode="auto">
        <a:xfrm>
          <a:off x="7735888" y="1287462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5272" cy="290071"/>
    <xdr:sp macro="" textlink="">
      <xdr:nvSpPr>
        <xdr:cNvPr id="4943" name="Text Box 9" hidden="1">
          <a:extLst>
            <a:ext uri="{FF2B5EF4-FFF2-40B4-BE49-F238E27FC236}">
              <a16:creationId xmlns:a16="http://schemas.microsoft.com/office/drawing/2014/main" id="{78AB385B-C811-4D2D-82A6-C97E9F0B2C3B}"/>
            </a:ext>
          </a:extLst>
        </xdr:cNvPr>
        <xdr:cNvSpPr txBox="1">
          <a:spLocks noChangeArrowheads="1"/>
        </xdr:cNvSpPr>
      </xdr:nvSpPr>
      <xdr:spPr bwMode="auto">
        <a:xfrm>
          <a:off x="7735888" y="1287462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285665"/>
    <xdr:sp macro="" textlink="">
      <xdr:nvSpPr>
        <xdr:cNvPr id="4944" name="Text Box 9" hidden="1">
          <a:extLst>
            <a:ext uri="{FF2B5EF4-FFF2-40B4-BE49-F238E27FC236}">
              <a16:creationId xmlns:a16="http://schemas.microsoft.com/office/drawing/2014/main" id="{798B6FC8-B567-4DD7-B83A-5B7837D3A59C}"/>
            </a:ext>
          </a:extLst>
        </xdr:cNvPr>
        <xdr:cNvSpPr txBox="1">
          <a:spLocks noChangeArrowheads="1"/>
        </xdr:cNvSpPr>
      </xdr:nvSpPr>
      <xdr:spPr bwMode="auto">
        <a:xfrm>
          <a:off x="7728268" y="1287462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149</xdr:row>
      <xdr:rowOff>0</xdr:rowOff>
    </xdr:from>
    <xdr:ext cx="84309" cy="400304"/>
    <xdr:sp macro="" textlink="">
      <xdr:nvSpPr>
        <xdr:cNvPr id="4945" name="Text Box 9" hidden="1">
          <a:extLst>
            <a:ext uri="{FF2B5EF4-FFF2-40B4-BE49-F238E27FC236}">
              <a16:creationId xmlns:a16="http://schemas.microsoft.com/office/drawing/2014/main" id="{CE0D90DA-F3F6-49D9-B3DB-10B4A0FBE640}"/>
            </a:ext>
          </a:extLst>
        </xdr:cNvPr>
        <xdr:cNvSpPr txBox="1">
          <a:spLocks noChangeArrowheads="1"/>
        </xdr:cNvSpPr>
      </xdr:nvSpPr>
      <xdr:spPr bwMode="auto">
        <a:xfrm>
          <a:off x="7728268" y="1287462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88065" cy="375825"/>
    <xdr:sp macro="" textlink="">
      <xdr:nvSpPr>
        <xdr:cNvPr id="4946" name="Text Box 9" hidden="1">
          <a:extLst>
            <a:ext uri="{FF2B5EF4-FFF2-40B4-BE49-F238E27FC236}">
              <a16:creationId xmlns:a16="http://schemas.microsoft.com/office/drawing/2014/main" id="{32C333C5-6227-4329-9912-A3D960BE0496}"/>
            </a:ext>
          </a:extLst>
        </xdr:cNvPr>
        <xdr:cNvSpPr txBox="1">
          <a:spLocks noChangeArrowheads="1"/>
        </xdr:cNvSpPr>
      </xdr:nvSpPr>
      <xdr:spPr bwMode="auto">
        <a:xfrm>
          <a:off x="7735888" y="1287462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149</xdr:row>
      <xdr:rowOff>0</xdr:rowOff>
    </xdr:from>
    <xdr:ext cx="91191" cy="267754"/>
    <xdr:sp macro="" textlink="">
      <xdr:nvSpPr>
        <xdr:cNvPr id="4947" name="Text Box 9" hidden="1">
          <a:extLst>
            <a:ext uri="{FF2B5EF4-FFF2-40B4-BE49-F238E27FC236}">
              <a16:creationId xmlns:a16="http://schemas.microsoft.com/office/drawing/2014/main" id="{FDFC4941-A710-4519-BDE3-D742EAFE796B}"/>
            </a:ext>
          </a:extLst>
        </xdr:cNvPr>
        <xdr:cNvSpPr txBox="1">
          <a:spLocks noChangeArrowheads="1"/>
        </xdr:cNvSpPr>
      </xdr:nvSpPr>
      <xdr:spPr bwMode="auto">
        <a:xfrm>
          <a:off x="7735888" y="1287462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48" name="Text Box 9" hidden="1">
          <a:extLst>
            <a:ext uri="{FF2B5EF4-FFF2-40B4-BE49-F238E27FC236}">
              <a16:creationId xmlns:a16="http://schemas.microsoft.com/office/drawing/2014/main" id="{A7FC834D-8A29-4D50-B0F6-C56A9964748B}"/>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49" name="Text Box 9" hidden="1">
          <a:extLst>
            <a:ext uri="{FF2B5EF4-FFF2-40B4-BE49-F238E27FC236}">
              <a16:creationId xmlns:a16="http://schemas.microsoft.com/office/drawing/2014/main" id="{A5A8E337-71E5-4DF5-B03A-A4D37637A38F}"/>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50" name="Text Box 9" hidden="1">
          <a:extLst>
            <a:ext uri="{FF2B5EF4-FFF2-40B4-BE49-F238E27FC236}">
              <a16:creationId xmlns:a16="http://schemas.microsoft.com/office/drawing/2014/main" id="{80A2F639-C324-48C2-84B1-F02511C1E7A3}"/>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51" name="Text Box 9" hidden="1">
          <a:extLst>
            <a:ext uri="{FF2B5EF4-FFF2-40B4-BE49-F238E27FC236}">
              <a16:creationId xmlns:a16="http://schemas.microsoft.com/office/drawing/2014/main" id="{E9719300-3C34-4077-99E3-B50B1671EA3D}"/>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52" name="Text Box 9" hidden="1">
          <a:extLst>
            <a:ext uri="{FF2B5EF4-FFF2-40B4-BE49-F238E27FC236}">
              <a16:creationId xmlns:a16="http://schemas.microsoft.com/office/drawing/2014/main" id="{5B00A5EC-D133-4C90-BFD8-63F93A46BF86}"/>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53" name="Text Box 9" hidden="1">
          <a:extLst>
            <a:ext uri="{FF2B5EF4-FFF2-40B4-BE49-F238E27FC236}">
              <a16:creationId xmlns:a16="http://schemas.microsoft.com/office/drawing/2014/main" id="{4FD92138-8350-41FE-AE2A-F17887E1ACF0}"/>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400304"/>
    <xdr:sp macro="" textlink="">
      <xdr:nvSpPr>
        <xdr:cNvPr id="4954" name="Text Box 9" hidden="1">
          <a:extLst>
            <a:ext uri="{FF2B5EF4-FFF2-40B4-BE49-F238E27FC236}">
              <a16:creationId xmlns:a16="http://schemas.microsoft.com/office/drawing/2014/main" id="{A5E1D0A2-7A01-4FD0-8412-E616BD5D6446}"/>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55" name="Text Box 9" hidden="1">
          <a:extLst>
            <a:ext uri="{FF2B5EF4-FFF2-40B4-BE49-F238E27FC236}">
              <a16:creationId xmlns:a16="http://schemas.microsoft.com/office/drawing/2014/main" id="{C4175C1E-325F-46DA-B469-DC252B546A99}"/>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56" name="Text Box 9" hidden="1">
          <a:extLst>
            <a:ext uri="{FF2B5EF4-FFF2-40B4-BE49-F238E27FC236}">
              <a16:creationId xmlns:a16="http://schemas.microsoft.com/office/drawing/2014/main" id="{5128C6C7-2614-4D02-9134-D4577BF86EAB}"/>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57" name="Text Box 9" hidden="1">
          <a:extLst>
            <a:ext uri="{FF2B5EF4-FFF2-40B4-BE49-F238E27FC236}">
              <a16:creationId xmlns:a16="http://schemas.microsoft.com/office/drawing/2014/main" id="{F39D9836-8C72-4DBD-9AC8-35253D71F397}"/>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58" name="Text Box 9" hidden="1">
          <a:extLst>
            <a:ext uri="{FF2B5EF4-FFF2-40B4-BE49-F238E27FC236}">
              <a16:creationId xmlns:a16="http://schemas.microsoft.com/office/drawing/2014/main" id="{11F025BA-9092-4D0A-AA42-F1C422D64C8F}"/>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400304"/>
    <xdr:sp macro="" textlink="">
      <xdr:nvSpPr>
        <xdr:cNvPr id="4959" name="Text Box 9" hidden="1">
          <a:extLst>
            <a:ext uri="{FF2B5EF4-FFF2-40B4-BE49-F238E27FC236}">
              <a16:creationId xmlns:a16="http://schemas.microsoft.com/office/drawing/2014/main" id="{98005D5B-A5F8-4478-BF66-C88391D935F5}"/>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60" name="Text Box 9" hidden="1">
          <a:extLst>
            <a:ext uri="{FF2B5EF4-FFF2-40B4-BE49-F238E27FC236}">
              <a16:creationId xmlns:a16="http://schemas.microsoft.com/office/drawing/2014/main" id="{96DE19DB-C5D6-44CE-A68E-04232856CE70}"/>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61" name="Text Box 9" hidden="1">
          <a:extLst>
            <a:ext uri="{FF2B5EF4-FFF2-40B4-BE49-F238E27FC236}">
              <a16:creationId xmlns:a16="http://schemas.microsoft.com/office/drawing/2014/main" id="{4E37B748-C522-45AC-B1D9-2587BAF230E1}"/>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400304"/>
    <xdr:sp macro="" textlink="">
      <xdr:nvSpPr>
        <xdr:cNvPr id="4962" name="Text Box 9" hidden="1">
          <a:extLst>
            <a:ext uri="{FF2B5EF4-FFF2-40B4-BE49-F238E27FC236}">
              <a16:creationId xmlns:a16="http://schemas.microsoft.com/office/drawing/2014/main" id="{1B070BB8-5A07-4B19-9C99-F59EADFC4BF1}"/>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63" name="Text Box 9" hidden="1">
          <a:extLst>
            <a:ext uri="{FF2B5EF4-FFF2-40B4-BE49-F238E27FC236}">
              <a16:creationId xmlns:a16="http://schemas.microsoft.com/office/drawing/2014/main" id="{8667F650-269F-4127-945F-DEC56F34369C}"/>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64" name="Text Box 9" hidden="1">
          <a:extLst>
            <a:ext uri="{FF2B5EF4-FFF2-40B4-BE49-F238E27FC236}">
              <a16:creationId xmlns:a16="http://schemas.microsoft.com/office/drawing/2014/main" id="{55D7D72D-DCBA-42EB-9C1C-07D89056BF3F}"/>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400304"/>
    <xdr:sp macro="" textlink="">
      <xdr:nvSpPr>
        <xdr:cNvPr id="4965" name="Text Box 9" hidden="1">
          <a:extLst>
            <a:ext uri="{FF2B5EF4-FFF2-40B4-BE49-F238E27FC236}">
              <a16:creationId xmlns:a16="http://schemas.microsoft.com/office/drawing/2014/main" id="{3FD13418-30E4-4B8C-A0AD-0AFA0440B679}"/>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66" name="Text Box 9" hidden="1">
          <a:extLst>
            <a:ext uri="{FF2B5EF4-FFF2-40B4-BE49-F238E27FC236}">
              <a16:creationId xmlns:a16="http://schemas.microsoft.com/office/drawing/2014/main" id="{96C3ED98-1769-4C19-ABFF-39BED4788273}"/>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67" name="Text Box 9" hidden="1">
          <a:extLst>
            <a:ext uri="{FF2B5EF4-FFF2-40B4-BE49-F238E27FC236}">
              <a16:creationId xmlns:a16="http://schemas.microsoft.com/office/drawing/2014/main" id="{49BE2265-5F11-43AC-B24F-71F09512A5D8}"/>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400304"/>
    <xdr:sp macro="" textlink="">
      <xdr:nvSpPr>
        <xdr:cNvPr id="4968" name="Text Box 9" hidden="1">
          <a:extLst>
            <a:ext uri="{FF2B5EF4-FFF2-40B4-BE49-F238E27FC236}">
              <a16:creationId xmlns:a16="http://schemas.microsoft.com/office/drawing/2014/main" id="{F94BFD80-DDED-4A5A-9538-34E00D956FC7}"/>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69" name="Text Box 9" hidden="1">
          <a:extLst>
            <a:ext uri="{FF2B5EF4-FFF2-40B4-BE49-F238E27FC236}">
              <a16:creationId xmlns:a16="http://schemas.microsoft.com/office/drawing/2014/main" id="{3B7BD8D4-618F-4DAB-9B63-A6D4F68392AC}"/>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70" name="Text Box 9" hidden="1">
          <a:extLst>
            <a:ext uri="{FF2B5EF4-FFF2-40B4-BE49-F238E27FC236}">
              <a16:creationId xmlns:a16="http://schemas.microsoft.com/office/drawing/2014/main" id="{34B19F51-6A9E-493E-B332-1E2943ADC71A}"/>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400304"/>
    <xdr:sp macro="" textlink="">
      <xdr:nvSpPr>
        <xdr:cNvPr id="4971" name="Text Box 9" hidden="1">
          <a:extLst>
            <a:ext uri="{FF2B5EF4-FFF2-40B4-BE49-F238E27FC236}">
              <a16:creationId xmlns:a16="http://schemas.microsoft.com/office/drawing/2014/main" id="{CD8D4849-B303-41C4-8BAB-7FEE71C78319}"/>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72" name="Text Box 9" hidden="1">
          <a:extLst>
            <a:ext uri="{FF2B5EF4-FFF2-40B4-BE49-F238E27FC236}">
              <a16:creationId xmlns:a16="http://schemas.microsoft.com/office/drawing/2014/main" id="{B91F2B70-E555-4322-9A4D-1FD214168B88}"/>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73" name="Text Box 9" hidden="1">
          <a:extLst>
            <a:ext uri="{FF2B5EF4-FFF2-40B4-BE49-F238E27FC236}">
              <a16:creationId xmlns:a16="http://schemas.microsoft.com/office/drawing/2014/main" id="{16C4BA57-D2A0-4320-BA39-51A2BF61040A}"/>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400304"/>
    <xdr:sp macro="" textlink="">
      <xdr:nvSpPr>
        <xdr:cNvPr id="4974" name="Text Box 9" hidden="1">
          <a:extLst>
            <a:ext uri="{FF2B5EF4-FFF2-40B4-BE49-F238E27FC236}">
              <a16:creationId xmlns:a16="http://schemas.microsoft.com/office/drawing/2014/main" id="{8D2A453B-9465-4721-B5DF-E69D3EFA587F}"/>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96838" cy="404662"/>
    <xdr:sp macro="" textlink="">
      <xdr:nvSpPr>
        <xdr:cNvPr id="4975" name="Text Box 9" hidden="1">
          <a:extLst>
            <a:ext uri="{FF2B5EF4-FFF2-40B4-BE49-F238E27FC236}">
              <a16:creationId xmlns:a16="http://schemas.microsoft.com/office/drawing/2014/main" id="{9DA8961A-9ED9-41F9-9C52-2BE2797693B3}"/>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129</xdr:row>
      <xdr:rowOff>0</xdr:rowOff>
    </xdr:from>
    <xdr:ext cx="75546" cy="406891"/>
    <xdr:sp macro="" textlink="">
      <xdr:nvSpPr>
        <xdr:cNvPr id="4976" name="Text Box 9" hidden="1">
          <a:extLst>
            <a:ext uri="{FF2B5EF4-FFF2-40B4-BE49-F238E27FC236}">
              <a16:creationId xmlns:a16="http://schemas.microsoft.com/office/drawing/2014/main" id="{E0368B9D-D669-4BB9-A9C0-A0627B657F0B}"/>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129</xdr:row>
      <xdr:rowOff>0</xdr:rowOff>
    </xdr:from>
    <xdr:ext cx="84309" cy="400304"/>
    <xdr:sp macro="" textlink="">
      <xdr:nvSpPr>
        <xdr:cNvPr id="4977" name="Text Box 9" hidden="1">
          <a:extLst>
            <a:ext uri="{FF2B5EF4-FFF2-40B4-BE49-F238E27FC236}">
              <a16:creationId xmlns:a16="http://schemas.microsoft.com/office/drawing/2014/main" id="{7C57647A-4803-4BA7-835B-A72B4FCFF88D}"/>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4978" name="Text Box 9" hidden="1">
          <a:extLst>
            <a:ext uri="{FF2B5EF4-FFF2-40B4-BE49-F238E27FC236}">
              <a16:creationId xmlns:a16="http://schemas.microsoft.com/office/drawing/2014/main" id="{694FA531-37CC-4F95-9D9C-510715BFAF80}"/>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4979" name="Text Box 9" hidden="1">
          <a:extLst>
            <a:ext uri="{FF2B5EF4-FFF2-40B4-BE49-F238E27FC236}">
              <a16:creationId xmlns:a16="http://schemas.microsoft.com/office/drawing/2014/main" id="{16DAA1E8-C35C-45EB-A1BA-4244899EC222}"/>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4980" name="Text Box 9" hidden="1">
          <a:extLst>
            <a:ext uri="{FF2B5EF4-FFF2-40B4-BE49-F238E27FC236}">
              <a16:creationId xmlns:a16="http://schemas.microsoft.com/office/drawing/2014/main" id="{CCB693FA-2D16-4315-9D4B-E378FB47A8A9}"/>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43718" cy="290071"/>
    <xdr:sp macro="" textlink="">
      <xdr:nvSpPr>
        <xdr:cNvPr id="4981" name="Text Box 9" hidden="1">
          <a:extLst>
            <a:ext uri="{FF2B5EF4-FFF2-40B4-BE49-F238E27FC236}">
              <a16:creationId xmlns:a16="http://schemas.microsoft.com/office/drawing/2014/main" id="{FC3DFD29-C030-4DD2-BC7C-0616DAF38A99}"/>
            </a:ext>
          </a:extLst>
        </xdr:cNvPr>
        <xdr:cNvSpPr txBox="1">
          <a:spLocks noChangeArrowheads="1"/>
        </xdr:cNvSpPr>
      </xdr:nvSpPr>
      <xdr:spPr bwMode="auto">
        <a:xfrm>
          <a:off x="7772400" y="1055941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3983" cy="271708"/>
    <xdr:sp macro="" textlink="">
      <xdr:nvSpPr>
        <xdr:cNvPr id="4982" name="Text Box 9" hidden="1">
          <a:extLst>
            <a:ext uri="{FF2B5EF4-FFF2-40B4-BE49-F238E27FC236}">
              <a16:creationId xmlns:a16="http://schemas.microsoft.com/office/drawing/2014/main" id="{5C84727A-5747-45E1-83DD-B6A8CD0D5B61}"/>
            </a:ext>
          </a:extLst>
        </xdr:cNvPr>
        <xdr:cNvSpPr txBox="1">
          <a:spLocks noChangeArrowheads="1"/>
        </xdr:cNvSpPr>
      </xdr:nvSpPr>
      <xdr:spPr bwMode="auto">
        <a:xfrm>
          <a:off x="7764780" y="1055941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75918"/>
    <xdr:sp macro="" textlink="">
      <xdr:nvSpPr>
        <xdr:cNvPr id="4983" name="Text Box 9" hidden="1">
          <a:extLst>
            <a:ext uri="{FF2B5EF4-FFF2-40B4-BE49-F238E27FC236}">
              <a16:creationId xmlns:a16="http://schemas.microsoft.com/office/drawing/2014/main" id="{A40E9852-9357-4BC1-A0E9-B75BA4DA5939}"/>
            </a:ext>
          </a:extLst>
        </xdr:cNvPr>
        <xdr:cNvSpPr txBox="1">
          <a:spLocks noChangeArrowheads="1"/>
        </xdr:cNvSpPr>
      </xdr:nvSpPr>
      <xdr:spPr bwMode="auto">
        <a:xfrm>
          <a:off x="7764780" y="1055941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4984" name="Text Box 9" hidden="1">
          <a:extLst>
            <a:ext uri="{FF2B5EF4-FFF2-40B4-BE49-F238E27FC236}">
              <a16:creationId xmlns:a16="http://schemas.microsoft.com/office/drawing/2014/main" id="{1DCFAA2D-0D43-408C-A47F-21369CABDF77}"/>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4985" name="Text Box 9" hidden="1">
          <a:extLst>
            <a:ext uri="{FF2B5EF4-FFF2-40B4-BE49-F238E27FC236}">
              <a16:creationId xmlns:a16="http://schemas.microsoft.com/office/drawing/2014/main" id="{73136767-7895-4091-A3E5-C70B5E3B07C7}"/>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222619"/>
    <xdr:sp macro="" textlink="">
      <xdr:nvSpPr>
        <xdr:cNvPr id="4986" name="Text Box 9" hidden="1">
          <a:extLst>
            <a:ext uri="{FF2B5EF4-FFF2-40B4-BE49-F238E27FC236}">
              <a16:creationId xmlns:a16="http://schemas.microsoft.com/office/drawing/2014/main" id="{17D392AB-6138-463B-929D-64701632DEF6}"/>
            </a:ext>
          </a:extLst>
        </xdr:cNvPr>
        <xdr:cNvSpPr txBox="1">
          <a:spLocks noChangeArrowheads="1"/>
        </xdr:cNvSpPr>
      </xdr:nvSpPr>
      <xdr:spPr bwMode="auto">
        <a:xfrm>
          <a:off x="7772400" y="1055941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38"/>
    <xdr:sp macro="" textlink="">
      <xdr:nvSpPr>
        <xdr:cNvPr id="4987" name="Text Box 9" hidden="1">
          <a:extLst>
            <a:ext uri="{FF2B5EF4-FFF2-40B4-BE49-F238E27FC236}">
              <a16:creationId xmlns:a16="http://schemas.microsoft.com/office/drawing/2014/main" id="{A99AD3B3-916F-4E65-99D0-57A3C3D7A754}"/>
            </a:ext>
          </a:extLst>
        </xdr:cNvPr>
        <xdr:cNvSpPr txBox="1">
          <a:spLocks noChangeArrowheads="1"/>
        </xdr:cNvSpPr>
      </xdr:nvSpPr>
      <xdr:spPr bwMode="auto">
        <a:xfrm>
          <a:off x="7772400" y="105594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38"/>
    <xdr:sp macro="" textlink="">
      <xdr:nvSpPr>
        <xdr:cNvPr id="4988" name="Text Box 9" hidden="1">
          <a:extLst>
            <a:ext uri="{FF2B5EF4-FFF2-40B4-BE49-F238E27FC236}">
              <a16:creationId xmlns:a16="http://schemas.microsoft.com/office/drawing/2014/main" id="{A4C590B2-3932-4829-8CEB-D47C4798F464}"/>
            </a:ext>
          </a:extLst>
        </xdr:cNvPr>
        <xdr:cNvSpPr txBox="1">
          <a:spLocks noChangeArrowheads="1"/>
        </xdr:cNvSpPr>
      </xdr:nvSpPr>
      <xdr:spPr bwMode="auto">
        <a:xfrm>
          <a:off x="7772400" y="105594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91"/>
    <xdr:sp macro="" textlink="">
      <xdr:nvSpPr>
        <xdr:cNvPr id="4989" name="Text Box 9" hidden="1">
          <a:extLst>
            <a:ext uri="{FF2B5EF4-FFF2-40B4-BE49-F238E27FC236}">
              <a16:creationId xmlns:a16="http://schemas.microsoft.com/office/drawing/2014/main" id="{91B55C87-432F-4AD0-98E1-4D9AF1F38D40}"/>
            </a:ext>
          </a:extLst>
        </xdr:cNvPr>
        <xdr:cNvSpPr txBox="1">
          <a:spLocks noChangeArrowheads="1"/>
        </xdr:cNvSpPr>
      </xdr:nvSpPr>
      <xdr:spPr bwMode="auto">
        <a:xfrm>
          <a:off x="7772400" y="1055941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4990" name="Text Box 9" hidden="1">
          <a:extLst>
            <a:ext uri="{FF2B5EF4-FFF2-40B4-BE49-F238E27FC236}">
              <a16:creationId xmlns:a16="http://schemas.microsoft.com/office/drawing/2014/main" id="{89CA500E-8378-41E7-AF45-FE542F1AB9B5}"/>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4991" name="Text Box 9" hidden="1">
          <a:extLst>
            <a:ext uri="{FF2B5EF4-FFF2-40B4-BE49-F238E27FC236}">
              <a16:creationId xmlns:a16="http://schemas.microsoft.com/office/drawing/2014/main" id="{A633871B-14BF-4494-8572-60C0E70361A3}"/>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38"/>
    <xdr:sp macro="" textlink="">
      <xdr:nvSpPr>
        <xdr:cNvPr id="4992" name="Text Box 9" hidden="1">
          <a:extLst>
            <a:ext uri="{FF2B5EF4-FFF2-40B4-BE49-F238E27FC236}">
              <a16:creationId xmlns:a16="http://schemas.microsoft.com/office/drawing/2014/main" id="{62968D22-BA4F-4080-9446-C7BA063208B8}"/>
            </a:ext>
          </a:extLst>
        </xdr:cNvPr>
        <xdr:cNvSpPr txBox="1">
          <a:spLocks noChangeArrowheads="1"/>
        </xdr:cNvSpPr>
      </xdr:nvSpPr>
      <xdr:spPr bwMode="auto">
        <a:xfrm>
          <a:off x="7772400" y="105594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38"/>
    <xdr:sp macro="" textlink="">
      <xdr:nvSpPr>
        <xdr:cNvPr id="4993" name="Text Box 9" hidden="1">
          <a:extLst>
            <a:ext uri="{FF2B5EF4-FFF2-40B4-BE49-F238E27FC236}">
              <a16:creationId xmlns:a16="http://schemas.microsoft.com/office/drawing/2014/main" id="{8318AD8E-0461-4462-AC7B-B61271DB2D9F}"/>
            </a:ext>
          </a:extLst>
        </xdr:cNvPr>
        <xdr:cNvSpPr txBox="1">
          <a:spLocks noChangeArrowheads="1"/>
        </xdr:cNvSpPr>
      </xdr:nvSpPr>
      <xdr:spPr bwMode="auto">
        <a:xfrm>
          <a:off x="7772400" y="105594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81591"/>
    <xdr:sp macro="" textlink="">
      <xdr:nvSpPr>
        <xdr:cNvPr id="4994" name="Text Box 9" hidden="1">
          <a:extLst>
            <a:ext uri="{FF2B5EF4-FFF2-40B4-BE49-F238E27FC236}">
              <a16:creationId xmlns:a16="http://schemas.microsoft.com/office/drawing/2014/main" id="{B08697BC-14DE-49C7-941A-73CF95D87763}"/>
            </a:ext>
          </a:extLst>
        </xdr:cNvPr>
        <xdr:cNvSpPr txBox="1">
          <a:spLocks noChangeArrowheads="1"/>
        </xdr:cNvSpPr>
      </xdr:nvSpPr>
      <xdr:spPr bwMode="auto">
        <a:xfrm>
          <a:off x="7772400" y="1055941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4995" name="Text Box 9" hidden="1">
          <a:extLst>
            <a:ext uri="{FF2B5EF4-FFF2-40B4-BE49-F238E27FC236}">
              <a16:creationId xmlns:a16="http://schemas.microsoft.com/office/drawing/2014/main" id="{0B5A1AC7-AB40-414D-A128-32D301B167C9}"/>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43718" cy="290071"/>
    <xdr:sp macro="" textlink="">
      <xdr:nvSpPr>
        <xdr:cNvPr id="4996" name="Text Box 9" hidden="1">
          <a:extLst>
            <a:ext uri="{FF2B5EF4-FFF2-40B4-BE49-F238E27FC236}">
              <a16:creationId xmlns:a16="http://schemas.microsoft.com/office/drawing/2014/main" id="{8C8FD237-0DB1-48F0-AB7B-F37651948A1C}"/>
            </a:ext>
          </a:extLst>
        </xdr:cNvPr>
        <xdr:cNvSpPr txBox="1">
          <a:spLocks noChangeArrowheads="1"/>
        </xdr:cNvSpPr>
      </xdr:nvSpPr>
      <xdr:spPr bwMode="auto">
        <a:xfrm>
          <a:off x="7772400" y="1055941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222619"/>
    <xdr:sp macro="" textlink="">
      <xdr:nvSpPr>
        <xdr:cNvPr id="4997" name="Text Box 9" hidden="1">
          <a:extLst>
            <a:ext uri="{FF2B5EF4-FFF2-40B4-BE49-F238E27FC236}">
              <a16:creationId xmlns:a16="http://schemas.microsoft.com/office/drawing/2014/main" id="{F16A48D0-296B-4DC6-8AD4-BBDBA83CB531}"/>
            </a:ext>
          </a:extLst>
        </xdr:cNvPr>
        <xdr:cNvSpPr txBox="1">
          <a:spLocks noChangeArrowheads="1"/>
        </xdr:cNvSpPr>
      </xdr:nvSpPr>
      <xdr:spPr bwMode="auto">
        <a:xfrm>
          <a:off x="7772400" y="1055941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211579"/>
    <xdr:sp macro="" textlink="">
      <xdr:nvSpPr>
        <xdr:cNvPr id="4998" name="Text Box 9" hidden="1">
          <a:extLst>
            <a:ext uri="{FF2B5EF4-FFF2-40B4-BE49-F238E27FC236}">
              <a16:creationId xmlns:a16="http://schemas.microsoft.com/office/drawing/2014/main" id="{C3A3B1C8-4783-4E36-9DA0-5E4A3EAF792C}"/>
            </a:ext>
          </a:extLst>
        </xdr:cNvPr>
        <xdr:cNvSpPr txBox="1">
          <a:spLocks noChangeArrowheads="1"/>
        </xdr:cNvSpPr>
      </xdr:nvSpPr>
      <xdr:spPr bwMode="auto">
        <a:xfrm>
          <a:off x="7772400" y="1055941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3983" cy="271708"/>
    <xdr:sp macro="" textlink="">
      <xdr:nvSpPr>
        <xdr:cNvPr id="4999" name="Text Box 9" hidden="1">
          <a:extLst>
            <a:ext uri="{FF2B5EF4-FFF2-40B4-BE49-F238E27FC236}">
              <a16:creationId xmlns:a16="http://schemas.microsoft.com/office/drawing/2014/main" id="{9A175286-5CD1-4E1A-9F44-720F0B28E616}"/>
            </a:ext>
          </a:extLst>
        </xdr:cNvPr>
        <xdr:cNvSpPr txBox="1">
          <a:spLocks noChangeArrowheads="1"/>
        </xdr:cNvSpPr>
      </xdr:nvSpPr>
      <xdr:spPr bwMode="auto">
        <a:xfrm>
          <a:off x="7764780" y="1055941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75918"/>
    <xdr:sp macro="" textlink="">
      <xdr:nvSpPr>
        <xdr:cNvPr id="5000" name="Text Box 9" hidden="1">
          <a:extLst>
            <a:ext uri="{FF2B5EF4-FFF2-40B4-BE49-F238E27FC236}">
              <a16:creationId xmlns:a16="http://schemas.microsoft.com/office/drawing/2014/main" id="{B1899DD8-A32F-474A-BC86-D892275AFB68}"/>
            </a:ext>
          </a:extLst>
        </xdr:cNvPr>
        <xdr:cNvSpPr txBox="1">
          <a:spLocks noChangeArrowheads="1"/>
        </xdr:cNvSpPr>
      </xdr:nvSpPr>
      <xdr:spPr bwMode="auto">
        <a:xfrm>
          <a:off x="7764780" y="1055941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5001" name="Text Box 9" hidden="1">
          <a:extLst>
            <a:ext uri="{FF2B5EF4-FFF2-40B4-BE49-F238E27FC236}">
              <a16:creationId xmlns:a16="http://schemas.microsoft.com/office/drawing/2014/main" id="{BCDB6865-2573-48E8-B282-17DEEC18DCEB}"/>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5002" name="Text Box 9" hidden="1">
          <a:extLst>
            <a:ext uri="{FF2B5EF4-FFF2-40B4-BE49-F238E27FC236}">
              <a16:creationId xmlns:a16="http://schemas.microsoft.com/office/drawing/2014/main" id="{13CEC746-3985-4726-80C3-39476A4D1B9E}"/>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0181"/>
    <xdr:sp macro="" textlink="">
      <xdr:nvSpPr>
        <xdr:cNvPr id="5003" name="Text Box 9" hidden="1">
          <a:extLst>
            <a:ext uri="{FF2B5EF4-FFF2-40B4-BE49-F238E27FC236}">
              <a16:creationId xmlns:a16="http://schemas.microsoft.com/office/drawing/2014/main" id="{C4C30305-A746-4BDC-83DB-5A4E3E1726FD}"/>
            </a:ext>
          </a:extLst>
        </xdr:cNvPr>
        <xdr:cNvSpPr txBox="1">
          <a:spLocks noChangeArrowheads="1"/>
        </xdr:cNvSpPr>
      </xdr:nvSpPr>
      <xdr:spPr bwMode="auto">
        <a:xfrm>
          <a:off x="7772400" y="105594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5004" name="Text Box 9" hidden="1">
          <a:extLst>
            <a:ext uri="{FF2B5EF4-FFF2-40B4-BE49-F238E27FC236}">
              <a16:creationId xmlns:a16="http://schemas.microsoft.com/office/drawing/2014/main" id="{869CB541-01CD-42AD-A3D3-4421CDA6D51B}"/>
            </a:ext>
          </a:extLst>
        </xdr:cNvPr>
        <xdr:cNvSpPr txBox="1">
          <a:spLocks noChangeArrowheads="1"/>
        </xdr:cNvSpPr>
      </xdr:nvSpPr>
      <xdr:spPr bwMode="auto">
        <a:xfrm>
          <a:off x="7772400" y="105594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5005" name="Text Box 9" hidden="1">
          <a:extLst>
            <a:ext uri="{FF2B5EF4-FFF2-40B4-BE49-F238E27FC236}">
              <a16:creationId xmlns:a16="http://schemas.microsoft.com/office/drawing/2014/main" id="{112D4FD3-AD31-48CD-8512-16A00D4A6D40}"/>
            </a:ext>
          </a:extLst>
        </xdr:cNvPr>
        <xdr:cNvSpPr txBox="1">
          <a:spLocks noChangeArrowheads="1"/>
        </xdr:cNvSpPr>
      </xdr:nvSpPr>
      <xdr:spPr bwMode="auto">
        <a:xfrm>
          <a:off x="7772400" y="105594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137"/>
    <xdr:sp macro="" textlink="">
      <xdr:nvSpPr>
        <xdr:cNvPr id="5006" name="Text Box 9" hidden="1">
          <a:extLst>
            <a:ext uri="{FF2B5EF4-FFF2-40B4-BE49-F238E27FC236}">
              <a16:creationId xmlns:a16="http://schemas.microsoft.com/office/drawing/2014/main" id="{CDF9AE31-491A-4A56-9D97-2C3C517CBB50}"/>
            </a:ext>
          </a:extLst>
        </xdr:cNvPr>
        <xdr:cNvSpPr txBox="1">
          <a:spLocks noChangeArrowheads="1"/>
        </xdr:cNvSpPr>
      </xdr:nvSpPr>
      <xdr:spPr bwMode="auto">
        <a:xfrm>
          <a:off x="7772400" y="105594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5007" name="Text Box 9" hidden="1">
          <a:extLst>
            <a:ext uri="{FF2B5EF4-FFF2-40B4-BE49-F238E27FC236}">
              <a16:creationId xmlns:a16="http://schemas.microsoft.com/office/drawing/2014/main" id="{106AC74D-66B9-42D4-B0CE-D9BB61195D8E}"/>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5008" name="Text Box 9" hidden="1">
          <a:extLst>
            <a:ext uri="{FF2B5EF4-FFF2-40B4-BE49-F238E27FC236}">
              <a16:creationId xmlns:a16="http://schemas.microsoft.com/office/drawing/2014/main" id="{87C51C2F-926E-495B-A87E-CDD0C54BBB75}"/>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5009" name="Text Box 9" hidden="1">
          <a:extLst>
            <a:ext uri="{FF2B5EF4-FFF2-40B4-BE49-F238E27FC236}">
              <a16:creationId xmlns:a16="http://schemas.microsoft.com/office/drawing/2014/main" id="{2C217E5E-871E-47A4-BCC7-630EF9112112}"/>
            </a:ext>
          </a:extLst>
        </xdr:cNvPr>
        <xdr:cNvSpPr txBox="1">
          <a:spLocks noChangeArrowheads="1"/>
        </xdr:cNvSpPr>
      </xdr:nvSpPr>
      <xdr:spPr bwMode="auto">
        <a:xfrm>
          <a:off x="7772400" y="105594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5010" name="Text Box 9" hidden="1">
          <a:extLst>
            <a:ext uri="{FF2B5EF4-FFF2-40B4-BE49-F238E27FC236}">
              <a16:creationId xmlns:a16="http://schemas.microsoft.com/office/drawing/2014/main" id="{65017B93-F4E1-4E27-9666-D5F1181E5426}"/>
            </a:ext>
          </a:extLst>
        </xdr:cNvPr>
        <xdr:cNvSpPr txBox="1">
          <a:spLocks noChangeArrowheads="1"/>
        </xdr:cNvSpPr>
      </xdr:nvSpPr>
      <xdr:spPr bwMode="auto">
        <a:xfrm>
          <a:off x="7772400" y="105594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137"/>
    <xdr:sp macro="" textlink="">
      <xdr:nvSpPr>
        <xdr:cNvPr id="5011" name="Text Box 9" hidden="1">
          <a:extLst>
            <a:ext uri="{FF2B5EF4-FFF2-40B4-BE49-F238E27FC236}">
              <a16:creationId xmlns:a16="http://schemas.microsoft.com/office/drawing/2014/main" id="{FEB779EF-5383-4492-8D20-EE0F6B967F91}"/>
            </a:ext>
          </a:extLst>
        </xdr:cNvPr>
        <xdr:cNvSpPr txBox="1">
          <a:spLocks noChangeArrowheads="1"/>
        </xdr:cNvSpPr>
      </xdr:nvSpPr>
      <xdr:spPr bwMode="auto">
        <a:xfrm>
          <a:off x="7772400" y="105594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5012" name="Text Box 9" hidden="1">
          <a:extLst>
            <a:ext uri="{FF2B5EF4-FFF2-40B4-BE49-F238E27FC236}">
              <a16:creationId xmlns:a16="http://schemas.microsoft.com/office/drawing/2014/main" id="{6EB36EDB-CA5E-4A04-9755-EAC0712A7CD5}"/>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5013" name="Text Box 9" hidden="1">
          <a:extLst>
            <a:ext uri="{FF2B5EF4-FFF2-40B4-BE49-F238E27FC236}">
              <a16:creationId xmlns:a16="http://schemas.microsoft.com/office/drawing/2014/main" id="{3E728520-996D-4586-8E15-ADDB9D61F61A}"/>
            </a:ext>
          </a:extLst>
        </xdr:cNvPr>
        <xdr:cNvSpPr txBox="1">
          <a:spLocks noChangeArrowheads="1"/>
        </xdr:cNvSpPr>
      </xdr:nvSpPr>
      <xdr:spPr bwMode="auto">
        <a:xfrm>
          <a:off x="7772400" y="105594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0181"/>
    <xdr:sp macro="" textlink="">
      <xdr:nvSpPr>
        <xdr:cNvPr id="5014" name="Text Box 9" hidden="1">
          <a:extLst>
            <a:ext uri="{FF2B5EF4-FFF2-40B4-BE49-F238E27FC236}">
              <a16:creationId xmlns:a16="http://schemas.microsoft.com/office/drawing/2014/main" id="{C7FDAD4F-D515-4664-BBE1-800D47357264}"/>
            </a:ext>
          </a:extLst>
        </xdr:cNvPr>
        <xdr:cNvSpPr txBox="1">
          <a:spLocks noChangeArrowheads="1"/>
        </xdr:cNvSpPr>
      </xdr:nvSpPr>
      <xdr:spPr bwMode="auto">
        <a:xfrm>
          <a:off x="7772400" y="105594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1772"/>
    <xdr:sp macro="" textlink="">
      <xdr:nvSpPr>
        <xdr:cNvPr id="5015" name="Text Box 9" hidden="1">
          <a:extLst>
            <a:ext uri="{FF2B5EF4-FFF2-40B4-BE49-F238E27FC236}">
              <a16:creationId xmlns:a16="http://schemas.microsoft.com/office/drawing/2014/main" id="{88D2D661-4055-421E-8CD1-FE8B7E92691B}"/>
            </a:ext>
          </a:extLst>
        </xdr:cNvPr>
        <xdr:cNvSpPr txBox="1">
          <a:spLocks noChangeArrowheads="1"/>
        </xdr:cNvSpPr>
      </xdr:nvSpPr>
      <xdr:spPr bwMode="auto">
        <a:xfrm>
          <a:off x="7772400" y="1055941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5016" name="Text Box 9" hidden="1">
          <a:extLst>
            <a:ext uri="{FF2B5EF4-FFF2-40B4-BE49-F238E27FC236}">
              <a16:creationId xmlns:a16="http://schemas.microsoft.com/office/drawing/2014/main" id="{6FA50BE8-22CA-4E6D-981B-ACDABB1F390B}"/>
            </a:ext>
          </a:extLst>
        </xdr:cNvPr>
        <xdr:cNvSpPr txBox="1">
          <a:spLocks noChangeArrowheads="1"/>
        </xdr:cNvSpPr>
      </xdr:nvSpPr>
      <xdr:spPr bwMode="auto">
        <a:xfrm>
          <a:off x="7764780" y="105594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5017" name="Text Box 9" hidden="1">
          <a:extLst>
            <a:ext uri="{FF2B5EF4-FFF2-40B4-BE49-F238E27FC236}">
              <a16:creationId xmlns:a16="http://schemas.microsoft.com/office/drawing/2014/main" id="{62C64340-CEE4-4F9E-BD65-8361B8A51277}"/>
            </a:ext>
          </a:extLst>
        </xdr:cNvPr>
        <xdr:cNvSpPr txBox="1">
          <a:spLocks noChangeArrowheads="1"/>
        </xdr:cNvSpPr>
      </xdr:nvSpPr>
      <xdr:spPr bwMode="auto">
        <a:xfrm>
          <a:off x="7764780" y="105594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5018" name="Text Box 9" hidden="1">
          <a:extLst>
            <a:ext uri="{FF2B5EF4-FFF2-40B4-BE49-F238E27FC236}">
              <a16:creationId xmlns:a16="http://schemas.microsoft.com/office/drawing/2014/main" id="{DE5E74C1-9E65-4020-BE64-44E692D1A46A}"/>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5019" name="Text Box 9" hidden="1">
          <a:extLst>
            <a:ext uri="{FF2B5EF4-FFF2-40B4-BE49-F238E27FC236}">
              <a16:creationId xmlns:a16="http://schemas.microsoft.com/office/drawing/2014/main" id="{9EC0C240-DB62-4880-9845-6EE61CAF1E0E}"/>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5020" name="Text Box 9" hidden="1">
          <a:extLst>
            <a:ext uri="{FF2B5EF4-FFF2-40B4-BE49-F238E27FC236}">
              <a16:creationId xmlns:a16="http://schemas.microsoft.com/office/drawing/2014/main" id="{82F356BE-06AF-42ED-977C-CADD15C1C520}"/>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5021" name="Text Box 9" hidden="1">
          <a:extLst>
            <a:ext uri="{FF2B5EF4-FFF2-40B4-BE49-F238E27FC236}">
              <a16:creationId xmlns:a16="http://schemas.microsoft.com/office/drawing/2014/main" id="{940DB9E9-DB06-4DE9-BA64-878634982F0A}"/>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5022" name="Text Box 9" hidden="1">
          <a:extLst>
            <a:ext uri="{FF2B5EF4-FFF2-40B4-BE49-F238E27FC236}">
              <a16:creationId xmlns:a16="http://schemas.microsoft.com/office/drawing/2014/main" id="{ED77DDB5-D5B3-4BB3-A32C-91B3E5EEF610}"/>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43718" cy="290071"/>
    <xdr:sp macro="" textlink="">
      <xdr:nvSpPr>
        <xdr:cNvPr id="5023" name="Text Box 9" hidden="1">
          <a:extLst>
            <a:ext uri="{FF2B5EF4-FFF2-40B4-BE49-F238E27FC236}">
              <a16:creationId xmlns:a16="http://schemas.microsoft.com/office/drawing/2014/main" id="{AA33B5BE-478A-4E76-8EEB-5A449B191363}"/>
            </a:ext>
          </a:extLst>
        </xdr:cNvPr>
        <xdr:cNvSpPr txBox="1">
          <a:spLocks noChangeArrowheads="1"/>
        </xdr:cNvSpPr>
      </xdr:nvSpPr>
      <xdr:spPr bwMode="auto">
        <a:xfrm>
          <a:off x="7772400" y="1055941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3983" cy="271708"/>
    <xdr:sp macro="" textlink="">
      <xdr:nvSpPr>
        <xdr:cNvPr id="5024" name="Text Box 9" hidden="1">
          <a:extLst>
            <a:ext uri="{FF2B5EF4-FFF2-40B4-BE49-F238E27FC236}">
              <a16:creationId xmlns:a16="http://schemas.microsoft.com/office/drawing/2014/main" id="{3412E5C6-5C5C-4010-95A8-E98C3E2F268C}"/>
            </a:ext>
          </a:extLst>
        </xdr:cNvPr>
        <xdr:cNvSpPr txBox="1">
          <a:spLocks noChangeArrowheads="1"/>
        </xdr:cNvSpPr>
      </xdr:nvSpPr>
      <xdr:spPr bwMode="auto">
        <a:xfrm>
          <a:off x="7764780" y="1055941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375918"/>
    <xdr:sp macro="" textlink="">
      <xdr:nvSpPr>
        <xdr:cNvPr id="5025" name="Text Box 9" hidden="1">
          <a:extLst>
            <a:ext uri="{FF2B5EF4-FFF2-40B4-BE49-F238E27FC236}">
              <a16:creationId xmlns:a16="http://schemas.microsoft.com/office/drawing/2014/main" id="{3F69C8A1-480C-42FE-830B-492BF6AC835C}"/>
            </a:ext>
          </a:extLst>
        </xdr:cNvPr>
        <xdr:cNvSpPr txBox="1">
          <a:spLocks noChangeArrowheads="1"/>
        </xdr:cNvSpPr>
      </xdr:nvSpPr>
      <xdr:spPr bwMode="auto">
        <a:xfrm>
          <a:off x="7764780" y="1055941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5026" name="Text Box 9" hidden="1">
          <a:extLst>
            <a:ext uri="{FF2B5EF4-FFF2-40B4-BE49-F238E27FC236}">
              <a16:creationId xmlns:a16="http://schemas.microsoft.com/office/drawing/2014/main" id="{9C14203E-3637-472C-88C9-D48A00F8059A}"/>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5027" name="Text Box 9" hidden="1">
          <a:extLst>
            <a:ext uri="{FF2B5EF4-FFF2-40B4-BE49-F238E27FC236}">
              <a16:creationId xmlns:a16="http://schemas.microsoft.com/office/drawing/2014/main" id="{7D389F39-993D-4E1A-A260-AD77FA081148}"/>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5028" name="Text Box 9" hidden="1">
          <a:extLst>
            <a:ext uri="{FF2B5EF4-FFF2-40B4-BE49-F238E27FC236}">
              <a16:creationId xmlns:a16="http://schemas.microsoft.com/office/drawing/2014/main" id="{1A3E7DEB-C245-4924-88CC-B3AD997A626B}"/>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5029" name="Text Box 9" hidden="1">
          <a:extLst>
            <a:ext uri="{FF2B5EF4-FFF2-40B4-BE49-F238E27FC236}">
              <a16:creationId xmlns:a16="http://schemas.microsoft.com/office/drawing/2014/main" id="{8FC5FB69-DF46-4578-8E41-A4DCBE396857}"/>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5030" name="Text Box 9" hidden="1">
          <a:extLst>
            <a:ext uri="{FF2B5EF4-FFF2-40B4-BE49-F238E27FC236}">
              <a16:creationId xmlns:a16="http://schemas.microsoft.com/office/drawing/2014/main" id="{2EA094BA-48CF-4975-A74A-F977946EF927}"/>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5031" name="Text Box 9" hidden="1">
          <a:extLst>
            <a:ext uri="{FF2B5EF4-FFF2-40B4-BE49-F238E27FC236}">
              <a16:creationId xmlns:a16="http://schemas.microsoft.com/office/drawing/2014/main" id="{1200FD88-5FE7-40A2-BD7B-1DE817CEECB8}"/>
            </a:ext>
          </a:extLst>
        </xdr:cNvPr>
        <xdr:cNvSpPr txBox="1">
          <a:spLocks noChangeArrowheads="1"/>
        </xdr:cNvSpPr>
      </xdr:nvSpPr>
      <xdr:spPr bwMode="auto">
        <a:xfrm>
          <a:off x="7772400" y="105594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5032" name="Text Box 9" hidden="1">
          <a:extLst>
            <a:ext uri="{FF2B5EF4-FFF2-40B4-BE49-F238E27FC236}">
              <a16:creationId xmlns:a16="http://schemas.microsoft.com/office/drawing/2014/main" id="{6E7B6898-85B9-4C66-BE81-DDF889584D34}"/>
            </a:ext>
          </a:extLst>
        </xdr:cNvPr>
        <xdr:cNvSpPr txBox="1">
          <a:spLocks noChangeArrowheads="1"/>
        </xdr:cNvSpPr>
      </xdr:nvSpPr>
      <xdr:spPr bwMode="auto">
        <a:xfrm>
          <a:off x="7764780" y="105594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5033" name="Text Box 9" hidden="1">
          <a:extLst>
            <a:ext uri="{FF2B5EF4-FFF2-40B4-BE49-F238E27FC236}">
              <a16:creationId xmlns:a16="http://schemas.microsoft.com/office/drawing/2014/main" id="{F4B43FBF-0A15-4DDB-ABAD-10C346A860B6}"/>
            </a:ext>
          </a:extLst>
        </xdr:cNvPr>
        <xdr:cNvSpPr txBox="1">
          <a:spLocks noChangeArrowheads="1"/>
        </xdr:cNvSpPr>
      </xdr:nvSpPr>
      <xdr:spPr bwMode="auto">
        <a:xfrm>
          <a:off x="7764780" y="105594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5034" name="Text Box 9" hidden="1">
          <a:extLst>
            <a:ext uri="{FF2B5EF4-FFF2-40B4-BE49-F238E27FC236}">
              <a16:creationId xmlns:a16="http://schemas.microsoft.com/office/drawing/2014/main" id="{404A4F59-29BA-4263-812C-8ABAD14ED197}"/>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5035" name="Text Box 9" hidden="1">
          <a:extLst>
            <a:ext uri="{FF2B5EF4-FFF2-40B4-BE49-F238E27FC236}">
              <a16:creationId xmlns:a16="http://schemas.microsoft.com/office/drawing/2014/main" id="{70903D1C-4EB5-4674-A0DB-764FF5B50EB4}"/>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5036" name="Text Box 9" hidden="1">
          <a:extLst>
            <a:ext uri="{FF2B5EF4-FFF2-40B4-BE49-F238E27FC236}">
              <a16:creationId xmlns:a16="http://schemas.microsoft.com/office/drawing/2014/main" id="{BAFEB20A-2A97-4EA0-9F92-7C06D2182359}"/>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5037" name="Text Box 9" hidden="1">
          <a:extLst>
            <a:ext uri="{FF2B5EF4-FFF2-40B4-BE49-F238E27FC236}">
              <a16:creationId xmlns:a16="http://schemas.microsoft.com/office/drawing/2014/main" id="{39F64B4F-3BB5-420E-BFC0-9B78A3473854}"/>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5038" name="Text Box 9" hidden="1">
          <a:extLst>
            <a:ext uri="{FF2B5EF4-FFF2-40B4-BE49-F238E27FC236}">
              <a16:creationId xmlns:a16="http://schemas.microsoft.com/office/drawing/2014/main" id="{521E6CCD-5E9B-49FF-93B4-B7FA72466F50}"/>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5039" name="Text Box 9" hidden="1">
          <a:extLst>
            <a:ext uri="{FF2B5EF4-FFF2-40B4-BE49-F238E27FC236}">
              <a16:creationId xmlns:a16="http://schemas.microsoft.com/office/drawing/2014/main" id="{DF47EF69-D7B3-45FB-A24F-7CA249AC2390}"/>
            </a:ext>
          </a:extLst>
        </xdr:cNvPr>
        <xdr:cNvSpPr txBox="1">
          <a:spLocks noChangeArrowheads="1"/>
        </xdr:cNvSpPr>
      </xdr:nvSpPr>
      <xdr:spPr bwMode="auto">
        <a:xfrm>
          <a:off x="7772400" y="105594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5040" name="Text Box 9" hidden="1">
          <a:extLst>
            <a:ext uri="{FF2B5EF4-FFF2-40B4-BE49-F238E27FC236}">
              <a16:creationId xmlns:a16="http://schemas.microsoft.com/office/drawing/2014/main" id="{2F515F19-2FAD-4D0F-B851-92A51776312C}"/>
            </a:ext>
          </a:extLst>
        </xdr:cNvPr>
        <xdr:cNvSpPr txBox="1">
          <a:spLocks noChangeArrowheads="1"/>
        </xdr:cNvSpPr>
      </xdr:nvSpPr>
      <xdr:spPr bwMode="auto">
        <a:xfrm>
          <a:off x="7764780" y="105594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5041" name="Text Box 9" hidden="1">
          <a:extLst>
            <a:ext uri="{FF2B5EF4-FFF2-40B4-BE49-F238E27FC236}">
              <a16:creationId xmlns:a16="http://schemas.microsoft.com/office/drawing/2014/main" id="{998645F4-306C-41A4-8685-BF966C2E3D9B}"/>
            </a:ext>
          </a:extLst>
        </xdr:cNvPr>
        <xdr:cNvSpPr txBox="1">
          <a:spLocks noChangeArrowheads="1"/>
        </xdr:cNvSpPr>
      </xdr:nvSpPr>
      <xdr:spPr bwMode="auto">
        <a:xfrm>
          <a:off x="7764780" y="105594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5042" name="Text Box 9" hidden="1">
          <a:extLst>
            <a:ext uri="{FF2B5EF4-FFF2-40B4-BE49-F238E27FC236}">
              <a16:creationId xmlns:a16="http://schemas.microsoft.com/office/drawing/2014/main" id="{DAB37EF5-2019-42B4-BD61-08DC3847B0B2}"/>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5043" name="Text Box 9" hidden="1">
          <a:extLst>
            <a:ext uri="{FF2B5EF4-FFF2-40B4-BE49-F238E27FC236}">
              <a16:creationId xmlns:a16="http://schemas.microsoft.com/office/drawing/2014/main" id="{AADED990-1DE2-4670-949F-D8295DBE8B4C}"/>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5044" name="Text Box 9" hidden="1">
          <a:extLst>
            <a:ext uri="{FF2B5EF4-FFF2-40B4-BE49-F238E27FC236}">
              <a16:creationId xmlns:a16="http://schemas.microsoft.com/office/drawing/2014/main" id="{FF117045-B2B8-4C9F-91B3-281ECAE67FAF}"/>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5045" name="Text Box 9" hidden="1">
          <a:extLst>
            <a:ext uri="{FF2B5EF4-FFF2-40B4-BE49-F238E27FC236}">
              <a16:creationId xmlns:a16="http://schemas.microsoft.com/office/drawing/2014/main" id="{AE14195D-5B18-4166-97A2-17F60444F1D5}"/>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5046" name="Text Box 9" hidden="1">
          <a:extLst>
            <a:ext uri="{FF2B5EF4-FFF2-40B4-BE49-F238E27FC236}">
              <a16:creationId xmlns:a16="http://schemas.microsoft.com/office/drawing/2014/main" id="{1C18D889-B49A-4A21-A747-DEF9F63D7578}"/>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5047" name="Text Box 9" hidden="1">
          <a:extLst>
            <a:ext uri="{FF2B5EF4-FFF2-40B4-BE49-F238E27FC236}">
              <a16:creationId xmlns:a16="http://schemas.microsoft.com/office/drawing/2014/main" id="{52CEC14B-C509-4BA0-998D-915F7696CA39}"/>
            </a:ext>
          </a:extLst>
        </xdr:cNvPr>
        <xdr:cNvSpPr txBox="1">
          <a:spLocks noChangeArrowheads="1"/>
        </xdr:cNvSpPr>
      </xdr:nvSpPr>
      <xdr:spPr bwMode="auto">
        <a:xfrm>
          <a:off x="7772400" y="105594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5048" name="Text Box 9" hidden="1">
          <a:extLst>
            <a:ext uri="{FF2B5EF4-FFF2-40B4-BE49-F238E27FC236}">
              <a16:creationId xmlns:a16="http://schemas.microsoft.com/office/drawing/2014/main" id="{83FB171E-6E46-411A-835A-EA6CEFBE8D28}"/>
            </a:ext>
          </a:extLst>
        </xdr:cNvPr>
        <xdr:cNvSpPr txBox="1">
          <a:spLocks noChangeArrowheads="1"/>
        </xdr:cNvSpPr>
      </xdr:nvSpPr>
      <xdr:spPr bwMode="auto">
        <a:xfrm>
          <a:off x="7764780" y="105594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5049" name="Text Box 9" hidden="1">
          <a:extLst>
            <a:ext uri="{FF2B5EF4-FFF2-40B4-BE49-F238E27FC236}">
              <a16:creationId xmlns:a16="http://schemas.microsoft.com/office/drawing/2014/main" id="{7456348B-4811-4535-92DB-5BFAC106CB04}"/>
            </a:ext>
          </a:extLst>
        </xdr:cNvPr>
        <xdr:cNvSpPr txBox="1">
          <a:spLocks noChangeArrowheads="1"/>
        </xdr:cNvSpPr>
      </xdr:nvSpPr>
      <xdr:spPr bwMode="auto">
        <a:xfrm>
          <a:off x="7764780" y="105594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5050" name="Text Box 9" hidden="1">
          <a:extLst>
            <a:ext uri="{FF2B5EF4-FFF2-40B4-BE49-F238E27FC236}">
              <a16:creationId xmlns:a16="http://schemas.microsoft.com/office/drawing/2014/main" id="{B32E0775-4FD1-401E-B6DD-42CFF4CACAC7}"/>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5051" name="Text Box 9" hidden="1">
          <a:extLst>
            <a:ext uri="{FF2B5EF4-FFF2-40B4-BE49-F238E27FC236}">
              <a16:creationId xmlns:a16="http://schemas.microsoft.com/office/drawing/2014/main" id="{4E2DAEF0-1A0B-4F84-A9A9-BB46956630A7}"/>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0181"/>
    <xdr:sp macro="" textlink="">
      <xdr:nvSpPr>
        <xdr:cNvPr id="5052" name="Text Box 9" hidden="1">
          <a:extLst>
            <a:ext uri="{FF2B5EF4-FFF2-40B4-BE49-F238E27FC236}">
              <a16:creationId xmlns:a16="http://schemas.microsoft.com/office/drawing/2014/main" id="{8D2DC154-2EE1-4DE1-AD8A-3B35A9959507}"/>
            </a:ext>
          </a:extLst>
        </xdr:cNvPr>
        <xdr:cNvSpPr txBox="1">
          <a:spLocks noChangeArrowheads="1"/>
        </xdr:cNvSpPr>
      </xdr:nvSpPr>
      <xdr:spPr bwMode="auto">
        <a:xfrm>
          <a:off x="7772400" y="105594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5053" name="Text Box 9" hidden="1">
          <a:extLst>
            <a:ext uri="{FF2B5EF4-FFF2-40B4-BE49-F238E27FC236}">
              <a16:creationId xmlns:a16="http://schemas.microsoft.com/office/drawing/2014/main" id="{2A1FEDFF-88E1-4D1C-957A-8B4357C2DE06}"/>
            </a:ext>
          </a:extLst>
        </xdr:cNvPr>
        <xdr:cNvSpPr txBox="1">
          <a:spLocks noChangeArrowheads="1"/>
        </xdr:cNvSpPr>
      </xdr:nvSpPr>
      <xdr:spPr bwMode="auto">
        <a:xfrm>
          <a:off x="7772400" y="105594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5054" name="Text Box 9" hidden="1">
          <a:extLst>
            <a:ext uri="{FF2B5EF4-FFF2-40B4-BE49-F238E27FC236}">
              <a16:creationId xmlns:a16="http://schemas.microsoft.com/office/drawing/2014/main" id="{2E6C5600-031A-44DD-B9D9-0FC9B1203D98}"/>
            </a:ext>
          </a:extLst>
        </xdr:cNvPr>
        <xdr:cNvSpPr txBox="1">
          <a:spLocks noChangeArrowheads="1"/>
        </xdr:cNvSpPr>
      </xdr:nvSpPr>
      <xdr:spPr bwMode="auto">
        <a:xfrm>
          <a:off x="7772400" y="105594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137"/>
    <xdr:sp macro="" textlink="">
      <xdr:nvSpPr>
        <xdr:cNvPr id="5055" name="Text Box 9" hidden="1">
          <a:extLst>
            <a:ext uri="{FF2B5EF4-FFF2-40B4-BE49-F238E27FC236}">
              <a16:creationId xmlns:a16="http://schemas.microsoft.com/office/drawing/2014/main" id="{DE574B31-478E-49B3-8A6D-9E1A4D7CE971}"/>
            </a:ext>
          </a:extLst>
        </xdr:cNvPr>
        <xdr:cNvSpPr txBox="1">
          <a:spLocks noChangeArrowheads="1"/>
        </xdr:cNvSpPr>
      </xdr:nvSpPr>
      <xdr:spPr bwMode="auto">
        <a:xfrm>
          <a:off x="7772400" y="105594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5056" name="Text Box 9" hidden="1">
          <a:extLst>
            <a:ext uri="{FF2B5EF4-FFF2-40B4-BE49-F238E27FC236}">
              <a16:creationId xmlns:a16="http://schemas.microsoft.com/office/drawing/2014/main" id="{187C4925-E041-4287-AFE0-EBE00F08FC3D}"/>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5057" name="Text Box 9" hidden="1">
          <a:extLst>
            <a:ext uri="{FF2B5EF4-FFF2-40B4-BE49-F238E27FC236}">
              <a16:creationId xmlns:a16="http://schemas.microsoft.com/office/drawing/2014/main" id="{9BF16F91-D1AF-4BA9-8A96-6DBD90D0AB98}"/>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5058" name="Text Box 9" hidden="1">
          <a:extLst>
            <a:ext uri="{FF2B5EF4-FFF2-40B4-BE49-F238E27FC236}">
              <a16:creationId xmlns:a16="http://schemas.microsoft.com/office/drawing/2014/main" id="{6D268528-BAA2-4BBA-A685-D51623D6C4E9}"/>
            </a:ext>
          </a:extLst>
        </xdr:cNvPr>
        <xdr:cNvSpPr txBox="1">
          <a:spLocks noChangeArrowheads="1"/>
        </xdr:cNvSpPr>
      </xdr:nvSpPr>
      <xdr:spPr bwMode="auto">
        <a:xfrm>
          <a:off x="7772400" y="105594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096"/>
    <xdr:sp macro="" textlink="">
      <xdr:nvSpPr>
        <xdr:cNvPr id="5059" name="Text Box 9" hidden="1">
          <a:extLst>
            <a:ext uri="{FF2B5EF4-FFF2-40B4-BE49-F238E27FC236}">
              <a16:creationId xmlns:a16="http://schemas.microsoft.com/office/drawing/2014/main" id="{EF9D5199-3D56-4882-A116-8550B55B52E7}"/>
            </a:ext>
          </a:extLst>
        </xdr:cNvPr>
        <xdr:cNvSpPr txBox="1">
          <a:spLocks noChangeArrowheads="1"/>
        </xdr:cNvSpPr>
      </xdr:nvSpPr>
      <xdr:spPr bwMode="auto">
        <a:xfrm>
          <a:off x="7772400" y="105594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596755" cy="145137"/>
    <xdr:sp macro="" textlink="">
      <xdr:nvSpPr>
        <xdr:cNvPr id="5060" name="Text Box 9" hidden="1">
          <a:extLst>
            <a:ext uri="{FF2B5EF4-FFF2-40B4-BE49-F238E27FC236}">
              <a16:creationId xmlns:a16="http://schemas.microsoft.com/office/drawing/2014/main" id="{ED9FB9AA-7939-4046-AD87-122159E5A65F}"/>
            </a:ext>
          </a:extLst>
        </xdr:cNvPr>
        <xdr:cNvSpPr txBox="1">
          <a:spLocks noChangeArrowheads="1"/>
        </xdr:cNvSpPr>
      </xdr:nvSpPr>
      <xdr:spPr bwMode="auto">
        <a:xfrm>
          <a:off x="7772400" y="105594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5061" name="Text Box 9" hidden="1">
          <a:extLst>
            <a:ext uri="{FF2B5EF4-FFF2-40B4-BE49-F238E27FC236}">
              <a16:creationId xmlns:a16="http://schemas.microsoft.com/office/drawing/2014/main" id="{F6AC5503-F002-4AF9-AC31-0081D1723695}"/>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5062" name="Text Box 9" hidden="1">
          <a:extLst>
            <a:ext uri="{FF2B5EF4-FFF2-40B4-BE49-F238E27FC236}">
              <a16:creationId xmlns:a16="http://schemas.microsoft.com/office/drawing/2014/main" id="{24A90F6E-E2DC-453D-BA19-E44384EEE9C1}"/>
            </a:ext>
          </a:extLst>
        </xdr:cNvPr>
        <xdr:cNvSpPr txBox="1">
          <a:spLocks noChangeArrowheads="1"/>
        </xdr:cNvSpPr>
      </xdr:nvSpPr>
      <xdr:spPr bwMode="auto">
        <a:xfrm>
          <a:off x="7772400" y="105594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0181"/>
    <xdr:sp macro="" textlink="">
      <xdr:nvSpPr>
        <xdr:cNvPr id="5063" name="Text Box 9" hidden="1">
          <a:extLst>
            <a:ext uri="{FF2B5EF4-FFF2-40B4-BE49-F238E27FC236}">
              <a16:creationId xmlns:a16="http://schemas.microsoft.com/office/drawing/2014/main" id="{6046A13D-E159-476F-A995-C87D723DC29B}"/>
            </a:ext>
          </a:extLst>
        </xdr:cNvPr>
        <xdr:cNvSpPr txBox="1">
          <a:spLocks noChangeArrowheads="1"/>
        </xdr:cNvSpPr>
      </xdr:nvSpPr>
      <xdr:spPr bwMode="auto">
        <a:xfrm>
          <a:off x="7772400" y="105594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7211" cy="181772"/>
    <xdr:sp macro="" textlink="">
      <xdr:nvSpPr>
        <xdr:cNvPr id="5064" name="Text Box 9" hidden="1">
          <a:extLst>
            <a:ext uri="{FF2B5EF4-FFF2-40B4-BE49-F238E27FC236}">
              <a16:creationId xmlns:a16="http://schemas.microsoft.com/office/drawing/2014/main" id="{E650B4E3-D30D-494D-912F-FB390B22C867}"/>
            </a:ext>
          </a:extLst>
        </xdr:cNvPr>
        <xdr:cNvSpPr txBox="1">
          <a:spLocks noChangeArrowheads="1"/>
        </xdr:cNvSpPr>
      </xdr:nvSpPr>
      <xdr:spPr bwMode="auto">
        <a:xfrm>
          <a:off x="7772400" y="1055941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5065" name="Text Box 9" hidden="1">
          <a:extLst>
            <a:ext uri="{FF2B5EF4-FFF2-40B4-BE49-F238E27FC236}">
              <a16:creationId xmlns:a16="http://schemas.microsoft.com/office/drawing/2014/main" id="{A1707B06-A5BC-4F0D-A8A4-CFAFC10A0E3A}"/>
            </a:ext>
          </a:extLst>
        </xdr:cNvPr>
        <xdr:cNvSpPr txBox="1">
          <a:spLocks noChangeArrowheads="1"/>
        </xdr:cNvSpPr>
      </xdr:nvSpPr>
      <xdr:spPr bwMode="auto">
        <a:xfrm>
          <a:off x="7764780" y="105594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5066" name="Text Box 9" hidden="1">
          <a:extLst>
            <a:ext uri="{FF2B5EF4-FFF2-40B4-BE49-F238E27FC236}">
              <a16:creationId xmlns:a16="http://schemas.microsoft.com/office/drawing/2014/main" id="{EE5873E0-FEED-468C-A2FF-2958813B3989}"/>
            </a:ext>
          </a:extLst>
        </xdr:cNvPr>
        <xdr:cNvSpPr txBox="1">
          <a:spLocks noChangeArrowheads="1"/>
        </xdr:cNvSpPr>
      </xdr:nvSpPr>
      <xdr:spPr bwMode="auto">
        <a:xfrm>
          <a:off x="7764780" y="105594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5067" name="Text Box 9" hidden="1">
          <a:extLst>
            <a:ext uri="{FF2B5EF4-FFF2-40B4-BE49-F238E27FC236}">
              <a16:creationId xmlns:a16="http://schemas.microsoft.com/office/drawing/2014/main" id="{BE80CC23-B13D-4DD2-84CC-BDA546B3B79D}"/>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5068" name="Text Box 9" hidden="1">
          <a:extLst>
            <a:ext uri="{FF2B5EF4-FFF2-40B4-BE49-F238E27FC236}">
              <a16:creationId xmlns:a16="http://schemas.microsoft.com/office/drawing/2014/main" id="{200F53D1-E03A-4023-BE29-4858E788F861}"/>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5069" name="Text Box 9" hidden="1">
          <a:extLst>
            <a:ext uri="{FF2B5EF4-FFF2-40B4-BE49-F238E27FC236}">
              <a16:creationId xmlns:a16="http://schemas.microsoft.com/office/drawing/2014/main" id="{1FC6A5FE-AB27-45F9-ABCF-E17D94AB6536}"/>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5070" name="Text Box 9" hidden="1">
          <a:extLst>
            <a:ext uri="{FF2B5EF4-FFF2-40B4-BE49-F238E27FC236}">
              <a16:creationId xmlns:a16="http://schemas.microsoft.com/office/drawing/2014/main" id="{46E633BB-CD13-431B-B591-9B96C1DD8386}"/>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5071" name="Text Box 9" hidden="1">
          <a:extLst>
            <a:ext uri="{FF2B5EF4-FFF2-40B4-BE49-F238E27FC236}">
              <a16:creationId xmlns:a16="http://schemas.microsoft.com/office/drawing/2014/main" id="{2E3142EB-152F-4A6E-A72B-850F99CC416A}"/>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5072" name="Text Box 9" hidden="1">
          <a:extLst>
            <a:ext uri="{FF2B5EF4-FFF2-40B4-BE49-F238E27FC236}">
              <a16:creationId xmlns:a16="http://schemas.microsoft.com/office/drawing/2014/main" id="{0711C41D-5F46-4942-89C7-9E0CDC352F8B}"/>
            </a:ext>
          </a:extLst>
        </xdr:cNvPr>
        <xdr:cNvSpPr txBox="1">
          <a:spLocks noChangeArrowheads="1"/>
        </xdr:cNvSpPr>
      </xdr:nvSpPr>
      <xdr:spPr bwMode="auto">
        <a:xfrm>
          <a:off x="7772400" y="105594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5073" name="Text Box 9" hidden="1">
          <a:extLst>
            <a:ext uri="{FF2B5EF4-FFF2-40B4-BE49-F238E27FC236}">
              <a16:creationId xmlns:a16="http://schemas.microsoft.com/office/drawing/2014/main" id="{DCCF6549-97B6-404A-AB02-B6470C90EA8C}"/>
            </a:ext>
          </a:extLst>
        </xdr:cNvPr>
        <xdr:cNvSpPr txBox="1">
          <a:spLocks noChangeArrowheads="1"/>
        </xdr:cNvSpPr>
      </xdr:nvSpPr>
      <xdr:spPr bwMode="auto">
        <a:xfrm>
          <a:off x="7764780" y="105594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5074" name="Text Box 9" hidden="1">
          <a:extLst>
            <a:ext uri="{FF2B5EF4-FFF2-40B4-BE49-F238E27FC236}">
              <a16:creationId xmlns:a16="http://schemas.microsoft.com/office/drawing/2014/main" id="{F3D6DA82-571B-460C-9670-2617FCB975E5}"/>
            </a:ext>
          </a:extLst>
        </xdr:cNvPr>
        <xdr:cNvSpPr txBox="1">
          <a:spLocks noChangeArrowheads="1"/>
        </xdr:cNvSpPr>
      </xdr:nvSpPr>
      <xdr:spPr bwMode="auto">
        <a:xfrm>
          <a:off x="7764780" y="105594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5075" name="Text Box 9" hidden="1">
          <a:extLst>
            <a:ext uri="{FF2B5EF4-FFF2-40B4-BE49-F238E27FC236}">
              <a16:creationId xmlns:a16="http://schemas.microsoft.com/office/drawing/2014/main" id="{B7392152-3DAF-4047-B554-C62766E71630}"/>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5076" name="Text Box 9" hidden="1">
          <a:extLst>
            <a:ext uri="{FF2B5EF4-FFF2-40B4-BE49-F238E27FC236}">
              <a16:creationId xmlns:a16="http://schemas.microsoft.com/office/drawing/2014/main" id="{CBB837A6-98DD-425F-8799-4067DE28042F}"/>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5077" name="Text Box 9" hidden="1">
          <a:extLst>
            <a:ext uri="{FF2B5EF4-FFF2-40B4-BE49-F238E27FC236}">
              <a16:creationId xmlns:a16="http://schemas.microsoft.com/office/drawing/2014/main" id="{2AF3248C-9013-4D85-BAC3-96E4AA85A968}"/>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5078" name="Text Box 9" hidden="1">
          <a:extLst>
            <a:ext uri="{FF2B5EF4-FFF2-40B4-BE49-F238E27FC236}">
              <a16:creationId xmlns:a16="http://schemas.microsoft.com/office/drawing/2014/main" id="{D9A87EFB-F188-4E0E-A2E2-A1DCCFAD5725}"/>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5079" name="Text Box 9" hidden="1">
          <a:extLst>
            <a:ext uri="{FF2B5EF4-FFF2-40B4-BE49-F238E27FC236}">
              <a16:creationId xmlns:a16="http://schemas.microsoft.com/office/drawing/2014/main" id="{6FD3A411-99D7-47A5-944B-C4A10A703FDA}"/>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5080" name="Text Box 9" hidden="1">
          <a:extLst>
            <a:ext uri="{FF2B5EF4-FFF2-40B4-BE49-F238E27FC236}">
              <a16:creationId xmlns:a16="http://schemas.microsoft.com/office/drawing/2014/main" id="{5C369C4C-27EE-46F6-8E80-26F36240D3C2}"/>
            </a:ext>
          </a:extLst>
        </xdr:cNvPr>
        <xdr:cNvSpPr txBox="1">
          <a:spLocks noChangeArrowheads="1"/>
        </xdr:cNvSpPr>
      </xdr:nvSpPr>
      <xdr:spPr bwMode="auto">
        <a:xfrm>
          <a:off x="7772400" y="105594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5081" name="Text Box 9" hidden="1">
          <a:extLst>
            <a:ext uri="{FF2B5EF4-FFF2-40B4-BE49-F238E27FC236}">
              <a16:creationId xmlns:a16="http://schemas.microsoft.com/office/drawing/2014/main" id="{B8A177D4-D157-41BC-BDC1-D2DD928D67A1}"/>
            </a:ext>
          </a:extLst>
        </xdr:cNvPr>
        <xdr:cNvSpPr txBox="1">
          <a:spLocks noChangeArrowheads="1"/>
        </xdr:cNvSpPr>
      </xdr:nvSpPr>
      <xdr:spPr bwMode="auto">
        <a:xfrm>
          <a:off x="7764780" y="105594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5082" name="Text Box 9" hidden="1">
          <a:extLst>
            <a:ext uri="{FF2B5EF4-FFF2-40B4-BE49-F238E27FC236}">
              <a16:creationId xmlns:a16="http://schemas.microsoft.com/office/drawing/2014/main" id="{389E4F67-16BF-4C71-931B-F82C248C399E}"/>
            </a:ext>
          </a:extLst>
        </xdr:cNvPr>
        <xdr:cNvSpPr txBox="1">
          <a:spLocks noChangeArrowheads="1"/>
        </xdr:cNvSpPr>
      </xdr:nvSpPr>
      <xdr:spPr bwMode="auto">
        <a:xfrm>
          <a:off x="7764780" y="105594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5083" name="Text Box 9" hidden="1">
          <a:extLst>
            <a:ext uri="{FF2B5EF4-FFF2-40B4-BE49-F238E27FC236}">
              <a16:creationId xmlns:a16="http://schemas.microsoft.com/office/drawing/2014/main" id="{C3412854-8AA3-491B-BFAA-49A3DD1FEBD1}"/>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5084" name="Text Box 9" hidden="1">
          <a:extLst>
            <a:ext uri="{FF2B5EF4-FFF2-40B4-BE49-F238E27FC236}">
              <a16:creationId xmlns:a16="http://schemas.microsoft.com/office/drawing/2014/main" id="{F5204907-98D6-4CF2-856F-066FFE05C9BB}"/>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294544"/>
    <xdr:sp macro="" textlink="">
      <xdr:nvSpPr>
        <xdr:cNvPr id="5085" name="Text Box 9" hidden="1">
          <a:extLst>
            <a:ext uri="{FF2B5EF4-FFF2-40B4-BE49-F238E27FC236}">
              <a16:creationId xmlns:a16="http://schemas.microsoft.com/office/drawing/2014/main" id="{18ACE82F-22D1-4B3A-B82E-B708DCE84F33}"/>
            </a:ext>
          </a:extLst>
        </xdr:cNvPr>
        <xdr:cNvSpPr txBox="1">
          <a:spLocks noChangeArrowheads="1"/>
        </xdr:cNvSpPr>
      </xdr:nvSpPr>
      <xdr:spPr bwMode="auto">
        <a:xfrm>
          <a:off x="7764780" y="105594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96838" cy="404662"/>
    <xdr:sp macro="" textlink="">
      <xdr:nvSpPr>
        <xdr:cNvPr id="5086" name="Text Box 9" hidden="1">
          <a:extLst>
            <a:ext uri="{FF2B5EF4-FFF2-40B4-BE49-F238E27FC236}">
              <a16:creationId xmlns:a16="http://schemas.microsoft.com/office/drawing/2014/main" id="{CE803F47-2E72-4AFA-9F72-590C390A94FA}"/>
            </a:ext>
          </a:extLst>
        </xdr:cNvPr>
        <xdr:cNvSpPr txBox="1">
          <a:spLocks noChangeArrowheads="1"/>
        </xdr:cNvSpPr>
      </xdr:nvSpPr>
      <xdr:spPr bwMode="auto">
        <a:xfrm>
          <a:off x="7764780" y="105594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75546" cy="406891"/>
    <xdr:sp macro="" textlink="">
      <xdr:nvSpPr>
        <xdr:cNvPr id="5087" name="Text Box 9" hidden="1">
          <a:extLst>
            <a:ext uri="{FF2B5EF4-FFF2-40B4-BE49-F238E27FC236}">
              <a16:creationId xmlns:a16="http://schemas.microsoft.com/office/drawing/2014/main" id="{EE25D583-9B3F-42AA-8BC6-89FF1222120B}"/>
            </a:ext>
          </a:extLst>
        </xdr:cNvPr>
        <xdr:cNvSpPr txBox="1">
          <a:spLocks noChangeArrowheads="1"/>
        </xdr:cNvSpPr>
      </xdr:nvSpPr>
      <xdr:spPr bwMode="auto">
        <a:xfrm>
          <a:off x="7772400" y="105594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5272" cy="290071"/>
    <xdr:sp macro="" textlink="">
      <xdr:nvSpPr>
        <xdr:cNvPr id="5088" name="Text Box 9" hidden="1">
          <a:extLst>
            <a:ext uri="{FF2B5EF4-FFF2-40B4-BE49-F238E27FC236}">
              <a16:creationId xmlns:a16="http://schemas.microsoft.com/office/drawing/2014/main" id="{B2997968-0C03-45A2-8AF5-4BE10CC0EF89}"/>
            </a:ext>
          </a:extLst>
        </xdr:cNvPr>
        <xdr:cNvSpPr txBox="1">
          <a:spLocks noChangeArrowheads="1"/>
        </xdr:cNvSpPr>
      </xdr:nvSpPr>
      <xdr:spPr bwMode="auto">
        <a:xfrm>
          <a:off x="7772400" y="105594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285665"/>
    <xdr:sp macro="" textlink="">
      <xdr:nvSpPr>
        <xdr:cNvPr id="5089" name="Text Box 9" hidden="1">
          <a:extLst>
            <a:ext uri="{FF2B5EF4-FFF2-40B4-BE49-F238E27FC236}">
              <a16:creationId xmlns:a16="http://schemas.microsoft.com/office/drawing/2014/main" id="{85DE69EE-12CE-4CA0-8583-BB9E581F9B18}"/>
            </a:ext>
          </a:extLst>
        </xdr:cNvPr>
        <xdr:cNvSpPr txBox="1">
          <a:spLocks noChangeArrowheads="1"/>
        </xdr:cNvSpPr>
      </xdr:nvSpPr>
      <xdr:spPr bwMode="auto">
        <a:xfrm>
          <a:off x="7764780" y="105594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130</xdr:row>
      <xdr:rowOff>0</xdr:rowOff>
    </xdr:from>
    <xdr:ext cx="84309" cy="400304"/>
    <xdr:sp macro="" textlink="">
      <xdr:nvSpPr>
        <xdr:cNvPr id="5090" name="Text Box 9" hidden="1">
          <a:extLst>
            <a:ext uri="{FF2B5EF4-FFF2-40B4-BE49-F238E27FC236}">
              <a16:creationId xmlns:a16="http://schemas.microsoft.com/office/drawing/2014/main" id="{6AD70E4D-C982-4C89-A269-1E1D77EF67B6}"/>
            </a:ext>
          </a:extLst>
        </xdr:cNvPr>
        <xdr:cNvSpPr txBox="1">
          <a:spLocks noChangeArrowheads="1"/>
        </xdr:cNvSpPr>
      </xdr:nvSpPr>
      <xdr:spPr bwMode="auto">
        <a:xfrm>
          <a:off x="7764780" y="105594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88065" cy="375825"/>
    <xdr:sp macro="" textlink="">
      <xdr:nvSpPr>
        <xdr:cNvPr id="5091" name="Text Box 9" hidden="1">
          <a:extLst>
            <a:ext uri="{FF2B5EF4-FFF2-40B4-BE49-F238E27FC236}">
              <a16:creationId xmlns:a16="http://schemas.microsoft.com/office/drawing/2014/main" id="{8D81B5C5-8E69-4C3D-AC8F-04B3B6DC66EB}"/>
            </a:ext>
          </a:extLst>
        </xdr:cNvPr>
        <xdr:cNvSpPr txBox="1">
          <a:spLocks noChangeArrowheads="1"/>
        </xdr:cNvSpPr>
      </xdr:nvSpPr>
      <xdr:spPr bwMode="auto">
        <a:xfrm>
          <a:off x="7772400" y="105594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130</xdr:row>
      <xdr:rowOff>0</xdr:rowOff>
    </xdr:from>
    <xdr:ext cx="91191" cy="267754"/>
    <xdr:sp macro="" textlink="">
      <xdr:nvSpPr>
        <xdr:cNvPr id="5092" name="Text Box 9" hidden="1">
          <a:extLst>
            <a:ext uri="{FF2B5EF4-FFF2-40B4-BE49-F238E27FC236}">
              <a16:creationId xmlns:a16="http://schemas.microsoft.com/office/drawing/2014/main" id="{EC2E424E-1A87-4377-8694-7874827CF0AA}"/>
            </a:ext>
          </a:extLst>
        </xdr:cNvPr>
        <xdr:cNvSpPr txBox="1">
          <a:spLocks noChangeArrowheads="1"/>
        </xdr:cNvSpPr>
      </xdr:nvSpPr>
      <xdr:spPr bwMode="auto">
        <a:xfrm>
          <a:off x="7772400" y="105594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093" name="Text Box 9" hidden="1">
          <a:extLst>
            <a:ext uri="{FF2B5EF4-FFF2-40B4-BE49-F238E27FC236}">
              <a16:creationId xmlns:a16="http://schemas.microsoft.com/office/drawing/2014/main" id="{0FB1D51F-5851-4CC6-B950-74F4C63FD2DA}"/>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094" name="Text Box 9" hidden="1">
          <a:extLst>
            <a:ext uri="{FF2B5EF4-FFF2-40B4-BE49-F238E27FC236}">
              <a16:creationId xmlns:a16="http://schemas.microsoft.com/office/drawing/2014/main" id="{AA03D38B-0D8E-4414-A083-D52A1CF45894}"/>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095" name="Text Box 9" hidden="1">
          <a:extLst>
            <a:ext uri="{FF2B5EF4-FFF2-40B4-BE49-F238E27FC236}">
              <a16:creationId xmlns:a16="http://schemas.microsoft.com/office/drawing/2014/main" id="{F8C9CBD3-EF77-4DD4-8BDC-D7787281AF74}"/>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43718" cy="290071"/>
    <xdr:sp macro="" textlink="">
      <xdr:nvSpPr>
        <xdr:cNvPr id="5096" name="Text Box 9" hidden="1">
          <a:extLst>
            <a:ext uri="{FF2B5EF4-FFF2-40B4-BE49-F238E27FC236}">
              <a16:creationId xmlns:a16="http://schemas.microsoft.com/office/drawing/2014/main" id="{DD910A4F-2BDC-4553-A855-4BBCAA11A060}"/>
            </a:ext>
          </a:extLst>
        </xdr:cNvPr>
        <xdr:cNvSpPr txBox="1">
          <a:spLocks noChangeArrowheads="1"/>
        </xdr:cNvSpPr>
      </xdr:nvSpPr>
      <xdr:spPr bwMode="auto">
        <a:xfrm>
          <a:off x="7772400" y="1052131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3983" cy="271708"/>
    <xdr:sp macro="" textlink="">
      <xdr:nvSpPr>
        <xdr:cNvPr id="5097" name="Text Box 9" hidden="1">
          <a:extLst>
            <a:ext uri="{FF2B5EF4-FFF2-40B4-BE49-F238E27FC236}">
              <a16:creationId xmlns:a16="http://schemas.microsoft.com/office/drawing/2014/main" id="{2555F706-E95C-4F8F-90E0-C914733B76A5}"/>
            </a:ext>
          </a:extLst>
        </xdr:cNvPr>
        <xdr:cNvSpPr txBox="1">
          <a:spLocks noChangeArrowheads="1"/>
        </xdr:cNvSpPr>
      </xdr:nvSpPr>
      <xdr:spPr bwMode="auto">
        <a:xfrm>
          <a:off x="7764780" y="1052131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375918"/>
    <xdr:sp macro="" textlink="">
      <xdr:nvSpPr>
        <xdr:cNvPr id="5098" name="Text Box 9" hidden="1">
          <a:extLst>
            <a:ext uri="{FF2B5EF4-FFF2-40B4-BE49-F238E27FC236}">
              <a16:creationId xmlns:a16="http://schemas.microsoft.com/office/drawing/2014/main" id="{426F5595-A952-4BC2-A299-DC2175E1D79C}"/>
            </a:ext>
          </a:extLst>
        </xdr:cNvPr>
        <xdr:cNvSpPr txBox="1">
          <a:spLocks noChangeArrowheads="1"/>
        </xdr:cNvSpPr>
      </xdr:nvSpPr>
      <xdr:spPr bwMode="auto">
        <a:xfrm>
          <a:off x="7764780" y="1052131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099" name="Text Box 9" hidden="1">
          <a:extLst>
            <a:ext uri="{FF2B5EF4-FFF2-40B4-BE49-F238E27FC236}">
              <a16:creationId xmlns:a16="http://schemas.microsoft.com/office/drawing/2014/main" id="{9CFD3D14-3C12-4DE7-BA30-484F4244DB15}"/>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100" name="Text Box 9" hidden="1">
          <a:extLst>
            <a:ext uri="{FF2B5EF4-FFF2-40B4-BE49-F238E27FC236}">
              <a16:creationId xmlns:a16="http://schemas.microsoft.com/office/drawing/2014/main" id="{3718176C-C470-47AF-9009-CE265A874A88}"/>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222619"/>
    <xdr:sp macro="" textlink="">
      <xdr:nvSpPr>
        <xdr:cNvPr id="5101" name="Text Box 9" hidden="1">
          <a:extLst>
            <a:ext uri="{FF2B5EF4-FFF2-40B4-BE49-F238E27FC236}">
              <a16:creationId xmlns:a16="http://schemas.microsoft.com/office/drawing/2014/main" id="{DEC02A24-FD1B-40E4-9722-0B01D1CF0A58}"/>
            </a:ext>
          </a:extLst>
        </xdr:cNvPr>
        <xdr:cNvSpPr txBox="1">
          <a:spLocks noChangeArrowheads="1"/>
        </xdr:cNvSpPr>
      </xdr:nvSpPr>
      <xdr:spPr bwMode="auto">
        <a:xfrm>
          <a:off x="7772400" y="1052131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5102" name="Text Box 9" hidden="1">
          <a:extLst>
            <a:ext uri="{FF2B5EF4-FFF2-40B4-BE49-F238E27FC236}">
              <a16:creationId xmlns:a16="http://schemas.microsoft.com/office/drawing/2014/main" id="{F7C3D128-0AA0-4A10-A7A9-C9FF1EB1D068}"/>
            </a:ext>
          </a:extLst>
        </xdr:cNvPr>
        <xdr:cNvSpPr txBox="1">
          <a:spLocks noChangeArrowheads="1"/>
        </xdr:cNvSpPr>
      </xdr:nvSpPr>
      <xdr:spPr bwMode="auto">
        <a:xfrm>
          <a:off x="7772400" y="105213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5103" name="Text Box 9" hidden="1">
          <a:extLst>
            <a:ext uri="{FF2B5EF4-FFF2-40B4-BE49-F238E27FC236}">
              <a16:creationId xmlns:a16="http://schemas.microsoft.com/office/drawing/2014/main" id="{132736F0-23A0-478D-AEC0-C3ACD0CAB02C}"/>
            </a:ext>
          </a:extLst>
        </xdr:cNvPr>
        <xdr:cNvSpPr txBox="1">
          <a:spLocks noChangeArrowheads="1"/>
        </xdr:cNvSpPr>
      </xdr:nvSpPr>
      <xdr:spPr bwMode="auto">
        <a:xfrm>
          <a:off x="7772400" y="105213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91"/>
    <xdr:sp macro="" textlink="">
      <xdr:nvSpPr>
        <xdr:cNvPr id="5104" name="Text Box 9" hidden="1">
          <a:extLst>
            <a:ext uri="{FF2B5EF4-FFF2-40B4-BE49-F238E27FC236}">
              <a16:creationId xmlns:a16="http://schemas.microsoft.com/office/drawing/2014/main" id="{18A9C85D-6229-44B5-94C6-2F5ACF11BF84}"/>
            </a:ext>
          </a:extLst>
        </xdr:cNvPr>
        <xdr:cNvSpPr txBox="1">
          <a:spLocks noChangeArrowheads="1"/>
        </xdr:cNvSpPr>
      </xdr:nvSpPr>
      <xdr:spPr bwMode="auto">
        <a:xfrm>
          <a:off x="7772400" y="1052131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105" name="Text Box 9" hidden="1">
          <a:extLst>
            <a:ext uri="{FF2B5EF4-FFF2-40B4-BE49-F238E27FC236}">
              <a16:creationId xmlns:a16="http://schemas.microsoft.com/office/drawing/2014/main" id="{8D98FBA0-EB46-4440-B78F-B4D247E2C5B2}"/>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106" name="Text Box 9" hidden="1">
          <a:extLst>
            <a:ext uri="{FF2B5EF4-FFF2-40B4-BE49-F238E27FC236}">
              <a16:creationId xmlns:a16="http://schemas.microsoft.com/office/drawing/2014/main" id="{217B5D4A-12F0-4605-98D3-4FFFE201B287}"/>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5107" name="Text Box 9" hidden="1">
          <a:extLst>
            <a:ext uri="{FF2B5EF4-FFF2-40B4-BE49-F238E27FC236}">
              <a16:creationId xmlns:a16="http://schemas.microsoft.com/office/drawing/2014/main" id="{C5CC1382-3E1B-4751-87E9-7E9C6D231FD2}"/>
            </a:ext>
          </a:extLst>
        </xdr:cNvPr>
        <xdr:cNvSpPr txBox="1">
          <a:spLocks noChangeArrowheads="1"/>
        </xdr:cNvSpPr>
      </xdr:nvSpPr>
      <xdr:spPr bwMode="auto">
        <a:xfrm>
          <a:off x="7772400" y="105213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5108" name="Text Box 9" hidden="1">
          <a:extLst>
            <a:ext uri="{FF2B5EF4-FFF2-40B4-BE49-F238E27FC236}">
              <a16:creationId xmlns:a16="http://schemas.microsoft.com/office/drawing/2014/main" id="{A2004E50-CEEE-46E8-B5E7-FF0DAFA62290}"/>
            </a:ext>
          </a:extLst>
        </xdr:cNvPr>
        <xdr:cNvSpPr txBox="1">
          <a:spLocks noChangeArrowheads="1"/>
        </xdr:cNvSpPr>
      </xdr:nvSpPr>
      <xdr:spPr bwMode="auto">
        <a:xfrm>
          <a:off x="7772400" y="105213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91"/>
    <xdr:sp macro="" textlink="">
      <xdr:nvSpPr>
        <xdr:cNvPr id="5109" name="Text Box 9" hidden="1">
          <a:extLst>
            <a:ext uri="{FF2B5EF4-FFF2-40B4-BE49-F238E27FC236}">
              <a16:creationId xmlns:a16="http://schemas.microsoft.com/office/drawing/2014/main" id="{DBBC49BD-07D5-41EB-867B-4D184DDC187E}"/>
            </a:ext>
          </a:extLst>
        </xdr:cNvPr>
        <xdr:cNvSpPr txBox="1">
          <a:spLocks noChangeArrowheads="1"/>
        </xdr:cNvSpPr>
      </xdr:nvSpPr>
      <xdr:spPr bwMode="auto">
        <a:xfrm>
          <a:off x="7772400" y="1052131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110" name="Text Box 9" hidden="1">
          <a:extLst>
            <a:ext uri="{FF2B5EF4-FFF2-40B4-BE49-F238E27FC236}">
              <a16:creationId xmlns:a16="http://schemas.microsoft.com/office/drawing/2014/main" id="{A1FFEE59-EF62-460F-B5CA-BE21064F49D2}"/>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43718" cy="290071"/>
    <xdr:sp macro="" textlink="">
      <xdr:nvSpPr>
        <xdr:cNvPr id="5111" name="Text Box 9" hidden="1">
          <a:extLst>
            <a:ext uri="{FF2B5EF4-FFF2-40B4-BE49-F238E27FC236}">
              <a16:creationId xmlns:a16="http://schemas.microsoft.com/office/drawing/2014/main" id="{87E2ABB2-3545-40AE-965B-859DF1CFC416}"/>
            </a:ext>
          </a:extLst>
        </xdr:cNvPr>
        <xdr:cNvSpPr txBox="1">
          <a:spLocks noChangeArrowheads="1"/>
        </xdr:cNvSpPr>
      </xdr:nvSpPr>
      <xdr:spPr bwMode="auto">
        <a:xfrm>
          <a:off x="7772400" y="1052131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222619"/>
    <xdr:sp macro="" textlink="">
      <xdr:nvSpPr>
        <xdr:cNvPr id="5112" name="Text Box 9" hidden="1">
          <a:extLst>
            <a:ext uri="{FF2B5EF4-FFF2-40B4-BE49-F238E27FC236}">
              <a16:creationId xmlns:a16="http://schemas.microsoft.com/office/drawing/2014/main" id="{47D3A301-B410-48C3-AE4A-54C3153950FA}"/>
            </a:ext>
          </a:extLst>
        </xdr:cNvPr>
        <xdr:cNvSpPr txBox="1">
          <a:spLocks noChangeArrowheads="1"/>
        </xdr:cNvSpPr>
      </xdr:nvSpPr>
      <xdr:spPr bwMode="auto">
        <a:xfrm>
          <a:off x="7772400" y="1052131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211579"/>
    <xdr:sp macro="" textlink="">
      <xdr:nvSpPr>
        <xdr:cNvPr id="5113" name="Text Box 9" hidden="1">
          <a:extLst>
            <a:ext uri="{FF2B5EF4-FFF2-40B4-BE49-F238E27FC236}">
              <a16:creationId xmlns:a16="http://schemas.microsoft.com/office/drawing/2014/main" id="{5703651D-81F3-47DF-8F0F-2897553EA9C6}"/>
            </a:ext>
          </a:extLst>
        </xdr:cNvPr>
        <xdr:cNvSpPr txBox="1">
          <a:spLocks noChangeArrowheads="1"/>
        </xdr:cNvSpPr>
      </xdr:nvSpPr>
      <xdr:spPr bwMode="auto">
        <a:xfrm>
          <a:off x="7772400" y="1052131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3983" cy="271708"/>
    <xdr:sp macro="" textlink="">
      <xdr:nvSpPr>
        <xdr:cNvPr id="5114" name="Text Box 9" hidden="1">
          <a:extLst>
            <a:ext uri="{FF2B5EF4-FFF2-40B4-BE49-F238E27FC236}">
              <a16:creationId xmlns:a16="http://schemas.microsoft.com/office/drawing/2014/main" id="{DE86D3B6-53F1-45CA-B6E9-8E8C0DA0B954}"/>
            </a:ext>
          </a:extLst>
        </xdr:cNvPr>
        <xdr:cNvSpPr txBox="1">
          <a:spLocks noChangeArrowheads="1"/>
        </xdr:cNvSpPr>
      </xdr:nvSpPr>
      <xdr:spPr bwMode="auto">
        <a:xfrm>
          <a:off x="7764780" y="1052131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375918"/>
    <xdr:sp macro="" textlink="">
      <xdr:nvSpPr>
        <xdr:cNvPr id="5115" name="Text Box 9" hidden="1">
          <a:extLst>
            <a:ext uri="{FF2B5EF4-FFF2-40B4-BE49-F238E27FC236}">
              <a16:creationId xmlns:a16="http://schemas.microsoft.com/office/drawing/2014/main" id="{BE7C875F-A040-4F84-A200-D0E62E36D691}"/>
            </a:ext>
          </a:extLst>
        </xdr:cNvPr>
        <xdr:cNvSpPr txBox="1">
          <a:spLocks noChangeArrowheads="1"/>
        </xdr:cNvSpPr>
      </xdr:nvSpPr>
      <xdr:spPr bwMode="auto">
        <a:xfrm>
          <a:off x="7764780" y="1052131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116" name="Text Box 9" hidden="1">
          <a:extLst>
            <a:ext uri="{FF2B5EF4-FFF2-40B4-BE49-F238E27FC236}">
              <a16:creationId xmlns:a16="http://schemas.microsoft.com/office/drawing/2014/main" id="{98DA848D-DE88-4662-AC0C-D0E6DF25B2BD}"/>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117" name="Text Box 9" hidden="1">
          <a:extLst>
            <a:ext uri="{FF2B5EF4-FFF2-40B4-BE49-F238E27FC236}">
              <a16:creationId xmlns:a16="http://schemas.microsoft.com/office/drawing/2014/main" id="{6D242C05-A8E0-4F87-9EF5-3BA918154FBA}"/>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5118" name="Text Box 9" hidden="1">
          <a:extLst>
            <a:ext uri="{FF2B5EF4-FFF2-40B4-BE49-F238E27FC236}">
              <a16:creationId xmlns:a16="http://schemas.microsoft.com/office/drawing/2014/main" id="{B7DEA288-53AA-43EA-A9CD-FC16B53C2672}"/>
            </a:ext>
          </a:extLst>
        </xdr:cNvPr>
        <xdr:cNvSpPr txBox="1">
          <a:spLocks noChangeArrowheads="1"/>
        </xdr:cNvSpPr>
      </xdr:nvSpPr>
      <xdr:spPr bwMode="auto">
        <a:xfrm>
          <a:off x="7772400" y="105213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119" name="Text Box 9" hidden="1">
          <a:extLst>
            <a:ext uri="{FF2B5EF4-FFF2-40B4-BE49-F238E27FC236}">
              <a16:creationId xmlns:a16="http://schemas.microsoft.com/office/drawing/2014/main" id="{953F9F45-11FB-4C42-8AEF-3EE45FE08919}"/>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120" name="Text Box 9" hidden="1">
          <a:extLst>
            <a:ext uri="{FF2B5EF4-FFF2-40B4-BE49-F238E27FC236}">
              <a16:creationId xmlns:a16="http://schemas.microsoft.com/office/drawing/2014/main" id="{5C0884D3-F8D0-49FC-9237-7FECF248BFBE}"/>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5121" name="Text Box 9" hidden="1">
          <a:extLst>
            <a:ext uri="{FF2B5EF4-FFF2-40B4-BE49-F238E27FC236}">
              <a16:creationId xmlns:a16="http://schemas.microsoft.com/office/drawing/2014/main" id="{42C99D8A-5C8E-4FA1-8C86-43AAD12ED77C}"/>
            </a:ext>
          </a:extLst>
        </xdr:cNvPr>
        <xdr:cNvSpPr txBox="1">
          <a:spLocks noChangeArrowheads="1"/>
        </xdr:cNvSpPr>
      </xdr:nvSpPr>
      <xdr:spPr bwMode="auto">
        <a:xfrm>
          <a:off x="7772400" y="105213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122" name="Text Box 9" hidden="1">
          <a:extLst>
            <a:ext uri="{FF2B5EF4-FFF2-40B4-BE49-F238E27FC236}">
              <a16:creationId xmlns:a16="http://schemas.microsoft.com/office/drawing/2014/main" id="{1F00D927-1C5A-40C4-8F4B-21305E27DEDC}"/>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123" name="Text Box 9" hidden="1">
          <a:extLst>
            <a:ext uri="{FF2B5EF4-FFF2-40B4-BE49-F238E27FC236}">
              <a16:creationId xmlns:a16="http://schemas.microsoft.com/office/drawing/2014/main" id="{400BDA18-C5CE-4064-BA9F-CC17066CBEDE}"/>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124" name="Text Box 9" hidden="1">
          <a:extLst>
            <a:ext uri="{FF2B5EF4-FFF2-40B4-BE49-F238E27FC236}">
              <a16:creationId xmlns:a16="http://schemas.microsoft.com/office/drawing/2014/main" id="{922D0AC8-7AA6-4DA3-850D-556CF87D5251}"/>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125" name="Text Box 9" hidden="1">
          <a:extLst>
            <a:ext uri="{FF2B5EF4-FFF2-40B4-BE49-F238E27FC236}">
              <a16:creationId xmlns:a16="http://schemas.microsoft.com/office/drawing/2014/main" id="{67FE26A3-CA2A-457F-AE63-CA3FE97C1A92}"/>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5126" name="Text Box 9" hidden="1">
          <a:extLst>
            <a:ext uri="{FF2B5EF4-FFF2-40B4-BE49-F238E27FC236}">
              <a16:creationId xmlns:a16="http://schemas.microsoft.com/office/drawing/2014/main" id="{69A8795F-3D14-4930-A223-24BD6C12D352}"/>
            </a:ext>
          </a:extLst>
        </xdr:cNvPr>
        <xdr:cNvSpPr txBox="1">
          <a:spLocks noChangeArrowheads="1"/>
        </xdr:cNvSpPr>
      </xdr:nvSpPr>
      <xdr:spPr bwMode="auto">
        <a:xfrm>
          <a:off x="7772400" y="105213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127" name="Text Box 9" hidden="1">
          <a:extLst>
            <a:ext uri="{FF2B5EF4-FFF2-40B4-BE49-F238E27FC236}">
              <a16:creationId xmlns:a16="http://schemas.microsoft.com/office/drawing/2014/main" id="{AA43E837-B3AE-43C0-84C3-96C0CEA642DF}"/>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128" name="Text Box 9" hidden="1">
          <a:extLst>
            <a:ext uri="{FF2B5EF4-FFF2-40B4-BE49-F238E27FC236}">
              <a16:creationId xmlns:a16="http://schemas.microsoft.com/office/drawing/2014/main" id="{A03CA596-2931-49B1-B2CC-13CD4D31F1F9}"/>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5129" name="Text Box 9" hidden="1">
          <a:extLst>
            <a:ext uri="{FF2B5EF4-FFF2-40B4-BE49-F238E27FC236}">
              <a16:creationId xmlns:a16="http://schemas.microsoft.com/office/drawing/2014/main" id="{188D5BF8-1F1A-47DF-9CEB-0B997611BF3B}"/>
            </a:ext>
          </a:extLst>
        </xdr:cNvPr>
        <xdr:cNvSpPr txBox="1">
          <a:spLocks noChangeArrowheads="1"/>
        </xdr:cNvSpPr>
      </xdr:nvSpPr>
      <xdr:spPr bwMode="auto">
        <a:xfrm>
          <a:off x="7772400" y="105213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1772"/>
    <xdr:sp macro="" textlink="">
      <xdr:nvSpPr>
        <xdr:cNvPr id="5130" name="Text Box 9" hidden="1">
          <a:extLst>
            <a:ext uri="{FF2B5EF4-FFF2-40B4-BE49-F238E27FC236}">
              <a16:creationId xmlns:a16="http://schemas.microsoft.com/office/drawing/2014/main" id="{6A22C63C-3543-49AC-96B1-9BBDE7015375}"/>
            </a:ext>
          </a:extLst>
        </xdr:cNvPr>
        <xdr:cNvSpPr txBox="1">
          <a:spLocks noChangeArrowheads="1"/>
        </xdr:cNvSpPr>
      </xdr:nvSpPr>
      <xdr:spPr bwMode="auto">
        <a:xfrm>
          <a:off x="7772400" y="1052131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131" name="Text Box 9" hidden="1">
          <a:extLst>
            <a:ext uri="{FF2B5EF4-FFF2-40B4-BE49-F238E27FC236}">
              <a16:creationId xmlns:a16="http://schemas.microsoft.com/office/drawing/2014/main" id="{73B80361-0608-4781-BF8D-8D8EB5150BE5}"/>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132" name="Text Box 9" hidden="1">
          <a:extLst>
            <a:ext uri="{FF2B5EF4-FFF2-40B4-BE49-F238E27FC236}">
              <a16:creationId xmlns:a16="http://schemas.microsoft.com/office/drawing/2014/main" id="{2417D6D1-D104-4453-B61F-0AC2F9B97A2A}"/>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133" name="Text Box 9" hidden="1">
          <a:extLst>
            <a:ext uri="{FF2B5EF4-FFF2-40B4-BE49-F238E27FC236}">
              <a16:creationId xmlns:a16="http://schemas.microsoft.com/office/drawing/2014/main" id="{C85D8A10-D2CE-4916-AD7F-A5DC184BCD1D}"/>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134" name="Text Box 9" hidden="1">
          <a:extLst>
            <a:ext uri="{FF2B5EF4-FFF2-40B4-BE49-F238E27FC236}">
              <a16:creationId xmlns:a16="http://schemas.microsoft.com/office/drawing/2014/main" id="{D0D262D5-2DFD-4BCC-85DE-D24EE7DD1B39}"/>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135" name="Text Box 9" hidden="1">
          <a:extLst>
            <a:ext uri="{FF2B5EF4-FFF2-40B4-BE49-F238E27FC236}">
              <a16:creationId xmlns:a16="http://schemas.microsoft.com/office/drawing/2014/main" id="{D81D798A-073E-4C27-A4C8-6C66D46AE819}"/>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136" name="Text Box 9" hidden="1">
          <a:extLst>
            <a:ext uri="{FF2B5EF4-FFF2-40B4-BE49-F238E27FC236}">
              <a16:creationId xmlns:a16="http://schemas.microsoft.com/office/drawing/2014/main" id="{A93110DD-3E22-4DFE-86A5-0546997E6394}"/>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137" name="Text Box 9" hidden="1">
          <a:extLst>
            <a:ext uri="{FF2B5EF4-FFF2-40B4-BE49-F238E27FC236}">
              <a16:creationId xmlns:a16="http://schemas.microsoft.com/office/drawing/2014/main" id="{7A31B828-923D-495D-8DBC-E59F53BA00B0}"/>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43718" cy="290071"/>
    <xdr:sp macro="" textlink="">
      <xdr:nvSpPr>
        <xdr:cNvPr id="5138" name="Text Box 9" hidden="1">
          <a:extLst>
            <a:ext uri="{FF2B5EF4-FFF2-40B4-BE49-F238E27FC236}">
              <a16:creationId xmlns:a16="http://schemas.microsoft.com/office/drawing/2014/main" id="{8FC7C9D2-8333-415E-9526-38AD27EA7240}"/>
            </a:ext>
          </a:extLst>
        </xdr:cNvPr>
        <xdr:cNvSpPr txBox="1">
          <a:spLocks noChangeArrowheads="1"/>
        </xdr:cNvSpPr>
      </xdr:nvSpPr>
      <xdr:spPr bwMode="auto">
        <a:xfrm>
          <a:off x="7772400" y="1052131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3983" cy="271708"/>
    <xdr:sp macro="" textlink="">
      <xdr:nvSpPr>
        <xdr:cNvPr id="5139" name="Text Box 9" hidden="1">
          <a:extLst>
            <a:ext uri="{FF2B5EF4-FFF2-40B4-BE49-F238E27FC236}">
              <a16:creationId xmlns:a16="http://schemas.microsoft.com/office/drawing/2014/main" id="{76CC24F0-64FA-43CD-8266-27F8EB47C608}"/>
            </a:ext>
          </a:extLst>
        </xdr:cNvPr>
        <xdr:cNvSpPr txBox="1">
          <a:spLocks noChangeArrowheads="1"/>
        </xdr:cNvSpPr>
      </xdr:nvSpPr>
      <xdr:spPr bwMode="auto">
        <a:xfrm>
          <a:off x="7764780" y="1052131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375918"/>
    <xdr:sp macro="" textlink="">
      <xdr:nvSpPr>
        <xdr:cNvPr id="5140" name="Text Box 9" hidden="1">
          <a:extLst>
            <a:ext uri="{FF2B5EF4-FFF2-40B4-BE49-F238E27FC236}">
              <a16:creationId xmlns:a16="http://schemas.microsoft.com/office/drawing/2014/main" id="{9B4EE168-4EA1-4C62-9AA9-32F134B7C685}"/>
            </a:ext>
          </a:extLst>
        </xdr:cNvPr>
        <xdr:cNvSpPr txBox="1">
          <a:spLocks noChangeArrowheads="1"/>
        </xdr:cNvSpPr>
      </xdr:nvSpPr>
      <xdr:spPr bwMode="auto">
        <a:xfrm>
          <a:off x="7764780" y="1052131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141" name="Text Box 9" hidden="1">
          <a:extLst>
            <a:ext uri="{FF2B5EF4-FFF2-40B4-BE49-F238E27FC236}">
              <a16:creationId xmlns:a16="http://schemas.microsoft.com/office/drawing/2014/main" id="{6BA2C081-D768-418B-B6B7-C3E26988EFFA}"/>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142" name="Text Box 9" hidden="1">
          <a:extLst>
            <a:ext uri="{FF2B5EF4-FFF2-40B4-BE49-F238E27FC236}">
              <a16:creationId xmlns:a16="http://schemas.microsoft.com/office/drawing/2014/main" id="{E4465759-8366-49A5-9E15-8E443389EDC4}"/>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143" name="Text Box 9" hidden="1">
          <a:extLst>
            <a:ext uri="{FF2B5EF4-FFF2-40B4-BE49-F238E27FC236}">
              <a16:creationId xmlns:a16="http://schemas.microsoft.com/office/drawing/2014/main" id="{62E83620-19A1-4032-BAC4-3F91DA0044B7}"/>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144" name="Text Box 9" hidden="1">
          <a:extLst>
            <a:ext uri="{FF2B5EF4-FFF2-40B4-BE49-F238E27FC236}">
              <a16:creationId xmlns:a16="http://schemas.microsoft.com/office/drawing/2014/main" id="{E49C420A-965E-44C6-81FC-4EFCEB37E4B0}"/>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145" name="Text Box 9" hidden="1">
          <a:extLst>
            <a:ext uri="{FF2B5EF4-FFF2-40B4-BE49-F238E27FC236}">
              <a16:creationId xmlns:a16="http://schemas.microsoft.com/office/drawing/2014/main" id="{394DA77B-1CF5-4030-9EDC-238A8E592AC5}"/>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146" name="Text Box 9" hidden="1">
          <a:extLst>
            <a:ext uri="{FF2B5EF4-FFF2-40B4-BE49-F238E27FC236}">
              <a16:creationId xmlns:a16="http://schemas.microsoft.com/office/drawing/2014/main" id="{04874D03-230E-4E8D-8B86-087F8325DF5E}"/>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147" name="Text Box 9" hidden="1">
          <a:extLst>
            <a:ext uri="{FF2B5EF4-FFF2-40B4-BE49-F238E27FC236}">
              <a16:creationId xmlns:a16="http://schemas.microsoft.com/office/drawing/2014/main" id="{23CC60B8-D9CF-4FBC-9E8B-1F52B581748D}"/>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148" name="Text Box 9" hidden="1">
          <a:extLst>
            <a:ext uri="{FF2B5EF4-FFF2-40B4-BE49-F238E27FC236}">
              <a16:creationId xmlns:a16="http://schemas.microsoft.com/office/drawing/2014/main" id="{F004FD24-45C0-4C57-8AF9-45C25BD10636}"/>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149" name="Text Box 9" hidden="1">
          <a:extLst>
            <a:ext uri="{FF2B5EF4-FFF2-40B4-BE49-F238E27FC236}">
              <a16:creationId xmlns:a16="http://schemas.microsoft.com/office/drawing/2014/main" id="{4ED82888-404F-43BB-9B2E-D640B0D978CE}"/>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150" name="Text Box 9" hidden="1">
          <a:extLst>
            <a:ext uri="{FF2B5EF4-FFF2-40B4-BE49-F238E27FC236}">
              <a16:creationId xmlns:a16="http://schemas.microsoft.com/office/drawing/2014/main" id="{0CAF912B-BEA5-447A-9C4D-3456988269E0}"/>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151" name="Text Box 9" hidden="1">
          <a:extLst>
            <a:ext uri="{FF2B5EF4-FFF2-40B4-BE49-F238E27FC236}">
              <a16:creationId xmlns:a16="http://schemas.microsoft.com/office/drawing/2014/main" id="{5B1F21EE-039B-4124-B52F-C3D342DFDF6E}"/>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152" name="Text Box 9" hidden="1">
          <a:extLst>
            <a:ext uri="{FF2B5EF4-FFF2-40B4-BE49-F238E27FC236}">
              <a16:creationId xmlns:a16="http://schemas.microsoft.com/office/drawing/2014/main" id="{BFAD5F75-BC40-4B28-B2B1-0F7960FEACE6}"/>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153" name="Text Box 9" hidden="1">
          <a:extLst>
            <a:ext uri="{FF2B5EF4-FFF2-40B4-BE49-F238E27FC236}">
              <a16:creationId xmlns:a16="http://schemas.microsoft.com/office/drawing/2014/main" id="{38CBC4B8-6B24-4545-BD88-555B6B911ADB}"/>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154" name="Text Box 9" hidden="1">
          <a:extLst>
            <a:ext uri="{FF2B5EF4-FFF2-40B4-BE49-F238E27FC236}">
              <a16:creationId xmlns:a16="http://schemas.microsoft.com/office/drawing/2014/main" id="{7287E5BD-C883-407D-A539-AB9C3647C981}"/>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155" name="Text Box 9" hidden="1">
          <a:extLst>
            <a:ext uri="{FF2B5EF4-FFF2-40B4-BE49-F238E27FC236}">
              <a16:creationId xmlns:a16="http://schemas.microsoft.com/office/drawing/2014/main" id="{A75CFC45-1F96-4A1E-8D98-9CD6767D01B2}"/>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156" name="Text Box 9" hidden="1">
          <a:extLst>
            <a:ext uri="{FF2B5EF4-FFF2-40B4-BE49-F238E27FC236}">
              <a16:creationId xmlns:a16="http://schemas.microsoft.com/office/drawing/2014/main" id="{52789418-CE2F-44DA-8B79-3826B4C8E1E5}"/>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157" name="Text Box 9" hidden="1">
          <a:extLst>
            <a:ext uri="{FF2B5EF4-FFF2-40B4-BE49-F238E27FC236}">
              <a16:creationId xmlns:a16="http://schemas.microsoft.com/office/drawing/2014/main" id="{B8EB3080-369E-402D-92C0-910F87D92D75}"/>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158" name="Text Box 9" hidden="1">
          <a:extLst>
            <a:ext uri="{FF2B5EF4-FFF2-40B4-BE49-F238E27FC236}">
              <a16:creationId xmlns:a16="http://schemas.microsoft.com/office/drawing/2014/main" id="{1CB43514-9427-4055-8977-A1ACBED2192D}"/>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159" name="Text Box 9" hidden="1">
          <a:extLst>
            <a:ext uri="{FF2B5EF4-FFF2-40B4-BE49-F238E27FC236}">
              <a16:creationId xmlns:a16="http://schemas.microsoft.com/office/drawing/2014/main" id="{1A5430CE-0ED2-4846-8226-185629D2334E}"/>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160" name="Text Box 9" hidden="1">
          <a:extLst>
            <a:ext uri="{FF2B5EF4-FFF2-40B4-BE49-F238E27FC236}">
              <a16:creationId xmlns:a16="http://schemas.microsoft.com/office/drawing/2014/main" id="{94E7E692-5EF9-4617-8D88-CF56404EB504}"/>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161" name="Text Box 9" hidden="1">
          <a:extLst>
            <a:ext uri="{FF2B5EF4-FFF2-40B4-BE49-F238E27FC236}">
              <a16:creationId xmlns:a16="http://schemas.microsoft.com/office/drawing/2014/main" id="{B85174DF-EB6F-4AFE-A149-C284467B9582}"/>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162" name="Text Box 9" hidden="1">
          <a:extLst>
            <a:ext uri="{FF2B5EF4-FFF2-40B4-BE49-F238E27FC236}">
              <a16:creationId xmlns:a16="http://schemas.microsoft.com/office/drawing/2014/main" id="{538A598C-FE5D-4A9C-A3ED-F9CD219956FC}"/>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163" name="Text Box 9" hidden="1">
          <a:extLst>
            <a:ext uri="{FF2B5EF4-FFF2-40B4-BE49-F238E27FC236}">
              <a16:creationId xmlns:a16="http://schemas.microsoft.com/office/drawing/2014/main" id="{09506F97-6DFF-4212-88E3-2590A4CC7921}"/>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164" name="Text Box 9" hidden="1">
          <a:extLst>
            <a:ext uri="{FF2B5EF4-FFF2-40B4-BE49-F238E27FC236}">
              <a16:creationId xmlns:a16="http://schemas.microsoft.com/office/drawing/2014/main" id="{A9E021D8-0689-4597-8799-F0BD397B4AEE}"/>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165" name="Text Box 9" hidden="1">
          <a:extLst>
            <a:ext uri="{FF2B5EF4-FFF2-40B4-BE49-F238E27FC236}">
              <a16:creationId xmlns:a16="http://schemas.microsoft.com/office/drawing/2014/main" id="{54C05DDE-FA3F-43DD-A7BA-676E39E2A9C8}"/>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166" name="Text Box 9" hidden="1">
          <a:extLst>
            <a:ext uri="{FF2B5EF4-FFF2-40B4-BE49-F238E27FC236}">
              <a16:creationId xmlns:a16="http://schemas.microsoft.com/office/drawing/2014/main" id="{E77C2CC0-7F26-476B-A70F-54E935D78EA3}"/>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5167" name="Text Box 9" hidden="1">
          <a:extLst>
            <a:ext uri="{FF2B5EF4-FFF2-40B4-BE49-F238E27FC236}">
              <a16:creationId xmlns:a16="http://schemas.microsoft.com/office/drawing/2014/main" id="{A4E9CA76-6293-411F-ACFA-BB3F49F1EF96}"/>
            </a:ext>
          </a:extLst>
        </xdr:cNvPr>
        <xdr:cNvSpPr txBox="1">
          <a:spLocks noChangeArrowheads="1"/>
        </xdr:cNvSpPr>
      </xdr:nvSpPr>
      <xdr:spPr bwMode="auto">
        <a:xfrm>
          <a:off x="7772400" y="105213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168" name="Text Box 9" hidden="1">
          <a:extLst>
            <a:ext uri="{FF2B5EF4-FFF2-40B4-BE49-F238E27FC236}">
              <a16:creationId xmlns:a16="http://schemas.microsoft.com/office/drawing/2014/main" id="{20BF56DA-035C-4F1D-A226-88484F1C9B71}"/>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169" name="Text Box 9" hidden="1">
          <a:extLst>
            <a:ext uri="{FF2B5EF4-FFF2-40B4-BE49-F238E27FC236}">
              <a16:creationId xmlns:a16="http://schemas.microsoft.com/office/drawing/2014/main" id="{16097571-E024-46DA-965E-94F7F06B2A5B}"/>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5170" name="Text Box 9" hidden="1">
          <a:extLst>
            <a:ext uri="{FF2B5EF4-FFF2-40B4-BE49-F238E27FC236}">
              <a16:creationId xmlns:a16="http://schemas.microsoft.com/office/drawing/2014/main" id="{A73B9059-E6BB-4879-98CE-A1A86EAC84B5}"/>
            </a:ext>
          </a:extLst>
        </xdr:cNvPr>
        <xdr:cNvSpPr txBox="1">
          <a:spLocks noChangeArrowheads="1"/>
        </xdr:cNvSpPr>
      </xdr:nvSpPr>
      <xdr:spPr bwMode="auto">
        <a:xfrm>
          <a:off x="7772400" y="105213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171" name="Text Box 9" hidden="1">
          <a:extLst>
            <a:ext uri="{FF2B5EF4-FFF2-40B4-BE49-F238E27FC236}">
              <a16:creationId xmlns:a16="http://schemas.microsoft.com/office/drawing/2014/main" id="{2AA2D16D-D5A3-4200-AA35-AAD3B9E8CB1E}"/>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172" name="Text Box 9" hidden="1">
          <a:extLst>
            <a:ext uri="{FF2B5EF4-FFF2-40B4-BE49-F238E27FC236}">
              <a16:creationId xmlns:a16="http://schemas.microsoft.com/office/drawing/2014/main" id="{6455A805-C43E-4407-9E18-745B1102B467}"/>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173" name="Text Box 9" hidden="1">
          <a:extLst>
            <a:ext uri="{FF2B5EF4-FFF2-40B4-BE49-F238E27FC236}">
              <a16:creationId xmlns:a16="http://schemas.microsoft.com/office/drawing/2014/main" id="{9EB39A35-33C3-4045-90DB-A2B05D749E2B}"/>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174" name="Text Box 9" hidden="1">
          <a:extLst>
            <a:ext uri="{FF2B5EF4-FFF2-40B4-BE49-F238E27FC236}">
              <a16:creationId xmlns:a16="http://schemas.microsoft.com/office/drawing/2014/main" id="{7B1A1000-E06D-4942-A777-722B055BDABD}"/>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5175" name="Text Box 9" hidden="1">
          <a:extLst>
            <a:ext uri="{FF2B5EF4-FFF2-40B4-BE49-F238E27FC236}">
              <a16:creationId xmlns:a16="http://schemas.microsoft.com/office/drawing/2014/main" id="{BF48FAC8-2711-44DC-972E-77670326E421}"/>
            </a:ext>
          </a:extLst>
        </xdr:cNvPr>
        <xdr:cNvSpPr txBox="1">
          <a:spLocks noChangeArrowheads="1"/>
        </xdr:cNvSpPr>
      </xdr:nvSpPr>
      <xdr:spPr bwMode="auto">
        <a:xfrm>
          <a:off x="7772400" y="105213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176" name="Text Box 9" hidden="1">
          <a:extLst>
            <a:ext uri="{FF2B5EF4-FFF2-40B4-BE49-F238E27FC236}">
              <a16:creationId xmlns:a16="http://schemas.microsoft.com/office/drawing/2014/main" id="{33E99614-8730-4451-9931-A3B957DF02E0}"/>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177" name="Text Box 9" hidden="1">
          <a:extLst>
            <a:ext uri="{FF2B5EF4-FFF2-40B4-BE49-F238E27FC236}">
              <a16:creationId xmlns:a16="http://schemas.microsoft.com/office/drawing/2014/main" id="{5B51D1CB-F48C-4458-8F78-F0557685C28B}"/>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5178" name="Text Box 9" hidden="1">
          <a:extLst>
            <a:ext uri="{FF2B5EF4-FFF2-40B4-BE49-F238E27FC236}">
              <a16:creationId xmlns:a16="http://schemas.microsoft.com/office/drawing/2014/main" id="{5C142D51-2550-432D-ADB2-3F8C3A6CE18C}"/>
            </a:ext>
          </a:extLst>
        </xdr:cNvPr>
        <xdr:cNvSpPr txBox="1">
          <a:spLocks noChangeArrowheads="1"/>
        </xdr:cNvSpPr>
      </xdr:nvSpPr>
      <xdr:spPr bwMode="auto">
        <a:xfrm>
          <a:off x="7772400" y="105213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1772"/>
    <xdr:sp macro="" textlink="">
      <xdr:nvSpPr>
        <xdr:cNvPr id="5179" name="Text Box 9" hidden="1">
          <a:extLst>
            <a:ext uri="{FF2B5EF4-FFF2-40B4-BE49-F238E27FC236}">
              <a16:creationId xmlns:a16="http://schemas.microsoft.com/office/drawing/2014/main" id="{35EFFA0B-C14D-46BE-A2F7-3A0DA43E0D3A}"/>
            </a:ext>
          </a:extLst>
        </xdr:cNvPr>
        <xdr:cNvSpPr txBox="1">
          <a:spLocks noChangeArrowheads="1"/>
        </xdr:cNvSpPr>
      </xdr:nvSpPr>
      <xdr:spPr bwMode="auto">
        <a:xfrm>
          <a:off x="7772400" y="1052131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180" name="Text Box 9" hidden="1">
          <a:extLst>
            <a:ext uri="{FF2B5EF4-FFF2-40B4-BE49-F238E27FC236}">
              <a16:creationId xmlns:a16="http://schemas.microsoft.com/office/drawing/2014/main" id="{F247920B-D420-46D3-9128-9655C5BE6D47}"/>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181" name="Text Box 9" hidden="1">
          <a:extLst>
            <a:ext uri="{FF2B5EF4-FFF2-40B4-BE49-F238E27FC236}">
              <a16:creationId xmlns:a16="http://schemas.microsoft.com/office/drawing/2014/main" id="{9CD569F7-28DB-4C60-A0AF-318FECA9DEF6}"/>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182" name="Text Box 9" hidden="1">
          <a:extLst>
            <a:ext uri="{FF2B5EF4-FFF2-40B4-BE49-F238E27FC236}">
              <a16:creationId xmlns:a16="http://schemas.microsoft.com/office/drawing/2014/main" id="{18ADEADA-A548-43CC-A97D-5F56F6E77F16}"/>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183" name="Text Box 9" hidden="1">
          <a:extLst>
            <a:ext uri="{FF2B5EF4-FFF2-40B4-BE49-F238E27FC236}">
              <a16:creationId xmlns:a16="http://schemas.microsoft.com/office/drawing/2014/main" id="{822F2448-6AED-4EA8-970C-E0DFE3437EE5}"/>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184" name="Text Box 9" hidden="1">
          <a:extLst>
            <a:ext uri="{FF2B5EF4-FFF2-40B4-BE49-F238E27FC236}">
              <a16:creationId xmlns:a16="http://schemas.microsoft.com/office/drawing/2014/main" id="{C4EF4421-1004-4BE5-8463-966C5A1AF89E}"/>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185" name="Text Box 9" hidden="1">
          <a:extLst>
            <a:ext uri="{FF2B5EF4-FFF2-40B4-BE49-F238E27FC236}">
              <a16:creationId xmlns:a16="http://schemas.microsoft.com/office/drawing/2014/main" id="{48C867A9-3140-429F-99C6-897A465EE4A1}"/>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186" name="Text Box 9" hidden="1">
          <a:extLst>
            <a:ext uri="{FF2B5EF4-FFF2-40B4-BE49-F238E27FC236}">
              <a16:creationId xmlns:a16="http://schemas.microsoft.com/office/drawing/2014/main" id="{1542007B-CDE9-468B-9A1F-8F3215B2661B}"/>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187" name="Text Box 9" hidden="1">
          <a:extLst>
            <a:ext uri="{FF2B5EF4-FFF2-40B4-BE49-F238E27FC236}">
              <a16:creationId xmlns:a16="http://schemas.microsoft.com/office/drawing/2014/main" id="{60224652-004B-495E-824E-93EA20D8E71D}"/>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188" name="Text Box 9" hidden="1">
          <a:extLst>
            <a:ext uri="{FF2B5EF4-FFF2-40B4-BE49-F238E27FC236}">
              <a16:creationId xmlns:a16="http://schemas.microsoft.com/office/drawing/2014/main" id="{333F48DA-9E0D-4A33-8B8B-57BB38769BB9}"/>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189" name="Text Box 9" hidden="1">
          <a:extLst>
            <a:ext uri="{FF2B5EF4-FFF2-40B4-BE49-F238E27FC236}">
              <a16:creationId xmlns:a16="http://schemas.microsoft.com/office/drawing/2014/main" id="{C65CA87A-CC21-42C8-8476-B557315CEEC5}"/>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190" name="Text Box 9" hidden="1">
          <a:extLst>
            <a:ext uri="{FF2B5EF4-FFF2-40B4-BE49-F238E27FC236}">
              <a16:creationId xmlns:a16="http://schemas.microsoft.com/office/drawing/2014/main" id="{09FD95E3-3BEC-44E9-B80B-7DEA03B79985}"/>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191" name="Text Box 9" hidden="1">
          <a:extLst>
            <a:ext uri="{FF2B5EF4-FFF2-40B4-BE49-F238E27FC236}">
              <a16:creationId xmlns:a16="http://schemas.microsoft.com/office/drawing/2014/main" id="{A4AA9500-0959-4EE1-A538-0A0098BA1F96}"/>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192" name="Text Box 9" hidden="1">
          <a:extLst>
            <a:ext uri="{FF2B5EF4-FFF2-40B4-BE49-F238E27FC236}">
              <a16:creationId xmlns:a16="http://schemas.microsoft.com/office/drawing/2014/main" id="{1EC5A6F3-E7E5-4D67-B214-04DFD869DDB0}"/>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193" name="Text Box 9" hidden="1">
          <a:extLst>
            <a:ext uri="{FF2B5EF4-FFF2-40B4-BE49-F238E27FC236}">
              <a16:creationId xmlns:a16="http://schemas.microsoft.com/office/drawing/2014/main" id="{B6904B1D-2C60-4B4F-A806-CCFC8B458BBF}"/>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194" name="Text Box 9" hidden="1">
          <a:extLst>
            <a:ext uri="{FF2B5EF4-FFF2-40B4-BE49-F238E27FC236}">
              <a16:creationId xmlns:a16="http://schemas.microsoft.com/office/drawing/2014/main" id="{3E6A9174-DE78-46D9-A732-753E82D33332}"/>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195" name="Text Box 9" hidden="1">
          <a:extLst>
            <a:ext uri="{FF2B5EF4-FFF2-40B4-BE49-F238E27FC236}">
              <a16:creationId xmlns:a16="http://schemas.microsoft.com/office/drawing/2014/main" id="{DE738C7C-F081-4AF4-9BF8-B933F3974675}"/>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196" name="Text Box 9" hidden="1">
          <a:extLst>
            <a:ext uri="{FF2B5EF4-FFF2-40B4-BE49-F238E27FC236}">
              <a16:creationId xmlns:a16="http://schemas.microsoft.com/office/drawing/2014/main" id="{86AD8F0F-8099-47FE-AD51-12DC109509C1}"/>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197" name="Text Box 9" hidden="1">
          <a:extLst>
            <a:ext uri="{FF2B5EF4-FFF2-40B4-BE49-F238E27FC236}">
              <a16:creationId xmlns:a16="http://schemas.microsoft.com/office/drawing/2014/main" id="{895D3E09-F3F3-4E85-906A-2F1C1526AEF7}"/>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198" name="Text Box 9" hidden="1">
          <a:extLst>
            <a:ext uri="{FF2B5EF4-FFF2-40B4-BE49-F238E27FC236}">
              <a16:creationId xmlns:a16="http://schemas.microsoft.com/office/drawing/2014/main" id="{BADAE936-C134-469E-986C-0E5DA5484A0F}"/>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199" name="Text Box 9" hidden="1">
          <a:extLst>
            <a:ext uri="{FF2B5EF4-FFF2-40B4-BE49-F238E27FC236}">
              <a16:creationId xmlns:a16="http://schemas.microsoft.com/office/drawing/2014/main" id="{BD909027-B49C-4D10-B1B1-D8CD16A6E775}"/>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200" name="Text Box 9" hidden="1">
          <a:extLst>
            <a:ext uri="{FF2B5EF4-FFF2-40B4-BE49-F238E27FC236}">
              <a16:creationId xmlns:a16="http://schemas.microsoft.com/office/drawing/2014/main" id="{4E253629-03AE-43A6-9F37-9F678BDB1E2F}"/>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201" name="Text Box 9" hidden="1">
          <a:extLst>
            <a:ext uri="{FF2B5EF4-FFF2-40B4-BE49-F238E27FC236}">
              <a16:creationId xmlns:a16="http://schemas.microsoft.com/office/drawing/2014/main" id="{70E9AF94-0FB8-4554-A93C-52B31BEA150A}"/>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202" name="Text Box 9" hidden="1">
          <a:extLst>
            <a:ext uri="{FF2B5EF4-FFF2-40B4-BE49-F238E27FC236}">
              <a16:creationId xmlns:a16="http://schemas.microsoft.com/office/drawing/2014/main" id="{35B9BEDF-8010-4A00-9D46-200B6C47DF56}"/>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203" name="Text Box 9" hidden="1">
          <a:extLst>
            <a:ext uri="{FF2B5EF4-FFF2-40B4-BE49-F238E27FC236}">
              <a16:creationId xmlns:a16="http://schemas.microsoft.com/office/drawing/2014/main" id="{343A6ED0-4404-4CAB-858B-A4808551E57C}"/>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204" name="Text Box 9" hidden="1">
          <a:extLst>
            <a:ext uri="{FF2B5EF4-FFF2-40B4-BE49-F238E27FC236}">
              <a16:creationId xmlns:a16="http://schemas.microsoft.com/office/drawing/2014/main" id="{7DCD91F0-2742-48BA-B12B-581FF97A3EDF}"/>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205" name="Text Box 9" hidden="1">
          <a:extLst>
            <a:ext uri="{FF2B5EF4-FFF2-40B4-BE49-F238E27FC236}">
              <a16:creationId xmlns:a16="http://schemas.microsoft.com/office/drawing/2014/main" id="{E4550D62-FC5A-4B40-85FA-92584D274C13}"/>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206" name="Text Box 9" hidden="1">
          <a:extLst>
            <a:ext uri="{FF2B5EF4-FFF2-40B4-BE49-F238E27FC236}">
              <a16:creationId xmlns:a16="http://schemas.microsoft.com/office/drawing/2014/main" id="{C3EEAC6B-91A5-4FCD-84E8-CCA2B0B2D7C5}"/>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207" name="Text Box 9" hidden="1">
          <a:extLst>
            <a:ext uri="{FF2B5EF4-FFF2-40B4-BE49-F238E27FC236}">
              <a16:creationId xmlns:a16="http://schemas.microsoft.com/office/drawing/2014/main" id="{029F5487-887E-46C9-967B-664C9D68D054}"/>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208" name="Text Box 9" hidden="1">
          <a:extLst>
            <a:ext uri="{FF2B5EF4-FFF2-40B4-BE49-F238E27FC236}">
              <a16:creationId xmlns:a16="http://schemas.microsoft.com/office/drawing/2014/main" id="{BEBB2447-F733-4873-BBF5-1143758B8A53}"/>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209" name="Text Box 9" hidden="1">
          <a:extLst>
            <a:ext uri="{FF2B5EF4-FFF2-40B4-BE49-F238E27FC236}">
              <a16:creationId xmlns:a16="http://schemas.microsoft.com/office/drawing/2014/main" id="{0A07C040-2B8C-4743-9BF5-74AADE2FEEFF}"/>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210" name="Text Box 9" hidden="1">
          <a:extLst>
            <a:ext uri="{FF2B5EF4-FFF2-40B4-BE49-F238E27FC236}">
              <a16:creationId xmlns:a16="http://schemas.microsoft.com/office/drawing/2014/main" id="{21247789-D4E5-4B5A-ABEA-0230B4A73160}"/>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43718" cy="290071"/>
    <xdr:sp macro="" textlink="">
      <xdr:nvSpPr>
        <xdr:cNvPr id="5211" name="Text Box 9" hidden="1">
          <a:extLst>
            <a:ext uri="{FF2B5EF4-FFF2-40B4-BE49-F238E27FC236}">
              <a16:creationId xmlns:a16="http://schemas.microsoft.com/office/drawing/2014/main" id="{EF0266BA-BABD-4447-B938-D468491C1BDA}"/>
            </a:ext>
          </a:extLst>
        </xdr:cNvPr>
        <xdr:cNvSpPr txBox="1">
          <a:spLocks noChangeArrowheads="1"/>
        </xdr:cNvSpPr>
      </xdr:nvSpPr>
      <xdr:spPr bwMode="auto">
        <a:xfrm>
          <a:off x="7772400" y="1052131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3983" cy="271708"/>
    <xdr:sp macro="" textlink="">
      <xdr:nvSpPr>
        <xdr:cNvPr id="5212" name="Text Box 9" hidden="1">
          <a:extLst>
            <a:ext uri="{FF2B5EF4-FFF2-40B4-BE49-F238E27FC236}">
              <a16:creationId xmlns:a16="http://schemas.microsoft.com/office/drawing/2014/main" id="{09A533D4-E3C3-4B12-ABC2-6413E504A709}"/>
            </a:ext>
          </a:extLst>
        </xdr:cNvPr>
        <xdr:cNvSpPr txBox="1">
          <a:spLocks noChangeArrowheads="1"/>
        </xdr:cNvSpPr>
      </xdr:nvSpPr>
      <xdr:spPr bwMode="auto">
        <a:xfrm>
          <a:off x="7764780" y="1052131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375918"/>
    <xdr:sp macro="" textlink="">
      <xdr:nvSpPr>
        <xdr:cNvPr id="5213" name="Text Box 9" hidden="1">
          <a:extLst>
            <a:ext uri="{FF2B5EF4-FFF2-40B4-BE49-F238E27FC236}">
              <a16:creationId xmlns:a16="http://schemas.microsoft.com/office/drawing/2014/main" id="{7495A245-2B16-4B54-B79F-66446E39B4B2}"/>
            </a:ext>
          </a:extLst>
        </xdr:cNvPr>
        <xdr:cNvSpPr txBox="1">
          <a:spLocks noChangeArrowheads="1"/>
        </xdr:cNvSpPr>
      </xdr:nvSpPr>
      <xdr:spPr bwMode="auto">
        <a:xfrm>
          <a:off x="7764780" y="1052131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214" name="Text Box 9" hidden="1">
          <a:extLst>
            <a:ext uri="{FF2B5EF4-FFF2-40B4-BE49-F238E27FC236}">
              <a16:creationId xmlns:a16="http://schemas.microsoft.com/office/drawing/2014/main" id="{81B2D0DA-3FEA-482E-8697-154C4D5D65EC}"/>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215" name="Text Box 9" hidden="1">
          <a:extLst>
            <a:ext uri="{FF2B5EF4-FFF2-40B4-BE49-F238E27FC236}">
              <a16:creationId xmlns:a16="http://schemas.microsoft.com/office/drawing/2014/main" id="{F4FF6876-FB92-4F38-A476-E846595FA9F4}"/>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222619"/>
    <xdr:sp macro="" textlink="">
      <xdr:nvSpPr>
        <xdr:cNvPr id="5216" name="Text Box 9" hidden="1">
          <a:extLst>
            <a:ext uri="{FF2B5EF4-FFF2-40B4-BE49-F238E27FC236}">
              <a16:creationId xmlns:a16="http://schemas.microsoft.com/office/drawing/2014/main" id="{422A92D3-6373-4A41-AEBC-D69723A34490}"/>
            </a:ext>
          </a:extLst>
        </xdr:cNvPr>
        <xdr:cNvSpPr txBox="1">
          <a:spLocks noChangeArrowheads="1"/>
        </xdr:cNvSpPr>
      </xdr:nvSpPr>
      <xdr:spPr bwMode="auto">
        <a:xfrm>
          <a:off x="7772400" y="1052131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5217" name="Text Box 9" hidden="1">
          <a:extLst>
            <a:ext uri="{FF2B5EF4-FFF2-40B4-BE49-F238E27FC236}">
              <a16:creationId xmlns:a16="http://schemas.microsoft.com/office/drawing/2014/main" id="{0A169CCC-5B8A-417E-A633-8291650FB398}"/>
            </a:ext>
          </a:extLst>
        </xdr:cNvPr>
        <xdr:cNvSpPr txBox="1">
          <a:spLocks noChangeArrowheads="1"/>
        </xdr:cNvSpPr>
      </xdr:nvSpPr>
      <xdr:spPr bwMode="auto">
        <a:xfrm>
          <a:off x="7772400" y="105213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5218" name="Text Box 9" hidden="1">
          <a:extLst>
            <a:ext uri="{FF2B5EF4-FFF2-40B4-BE49-F238E27FC236}">
              <a16:creationId xmlns:a16="http://schemas.microsoft.com/office/drawing/2014/main" id="{25F0B296-504F-43E0-9A21-DF3EF89670A0}"/>
            </a:ext>
          </a:extLst>
        </xdr:cNvPr>
        <xdr:cNvSpPr txBox="1">
          <a:spLocks noChangeArrowheads="1"/>
        </xdr:cNvSpPr>
      </xdr:nvSpPr>
      <xdr:spPr bwMode="auto">
        <a:xfrm>
          <a:off x="7772400" y="105213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91"/>
    <xdr:sp macro="" textlink="">
      <xdr:nvSpPr>
        <xdr:cNvPr id="5219" name="Text Box 9" hidden="1">
          <a:extLst>
            <a:ext uri="{FF2B5EF4-FFF2-40B4-BE49-F238E27FC236}">
              <a16:creationId xmlns:a16="http://schemas.microsoft.com/office/drawing/2014/main" id="{8E0B5F17-97DA-4843-AD58-689C58825932}"/>
            </a:ext>
          </a:extLst>
        </xdr:cNvPr>
        <xdr:cNvSpPr txBox="1">
          <a:spLocks noChangeArrowheads="1"/>
        </xdr:cNvSpPr>
      </xdr:nvSpPr>
      <xdr:spPr bwMode="auto">
        <a:xfrm>
          <a:off x="7772400" y="1052131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220" name="Text Box 9" hidden="1">
          <a:extLst>
            <a:ext uri="{FF2B5EF4-FFF2-40B4-BE49-F238E27FC236}">
              <a16:creationId xmlns:a16="http://schemas.microsoft.com/office/drawing/2014/main" id="{9DF4C36A-7989-4AEC-8136-5222BFBBCFA6}"/>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221" name="Text Box 9" hidden="1">
          <a:extLst>
            <a:ext uri="{FF2B5EF4-FFF2-40B4-BE49-F238E27FC236}">
              <a16:creationId xmlns:a16="http://schemas.microsoft.com/office/drawing/2014/main" id="{9B7CA861-58D7-414C-8B7A-0155FE9323DF}"/>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5222" name="Text Box 9" hidden="1">
          <a:extLst>
            <a:ext uri="{FF2B5EF4-FFF2-40B4-BE49-F238E27FC236}">
              <a16:creationId xmlns:a16="http://schemas.microsoft.com/office/drawing/2014/main" id="{7B6A8591-63AB-4546-B3F4-DA5F7D2D36A3}"/>
            </a:ext>
          </a:extLst>
        </xdr:cNvPr>
        <xdr:cNvSpPr txBox="1">
          <a:spLocks noChangeArrowheads="1"/>
        </xdr:cNvSpPr>
      </xdr:nvSpPr>
      <xdr:spPr bwMode="auto">
        <a:xfrm>
          <a:off x="7772400" y="105213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38"/>
    <xdr:sp macro="" textlink="">
      <xdr:nvSpPr>
        <xdr:cNvPr id="5223" name="Text Box 9" hidden="1">
          <a:extLst>
            <a:ext uri="{FF2B5EF4-FFF2-40B4-BE49-F238E27FC236}">
              <a16:creationId xmlns:a16="http://schemas.microsoft.com/office/drawing/2014/main" id="{5484D28E-3106-4BA7-9C32-7CBD070740DF}"/>
            </a:ext>
          </a:extLst>
        </xdr:cNvPr>
        <xdr:cNvSpPr txBox="1">
          <a:spLocks noChangeArrowheads="1"/>
        </xdr:cNvSpPr>
      </xdr:nvSpPr>
      <xdr:spPr bwMode="auto">
        <a:xfrm>
          <a:off x="7772400" y="1052131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81591"/>
    <xdr:sp macro="" textlink="">
      <xdr:nvSpPr>
        <xdr:cNvPr id="5224" name="Text Box 9" hidden="1">
          <a:extLst>
            <a:ext uri="{FF2B5EF4-FFF2-40B4-BE49-F238E27FC236}">
              <a16:creationId xmlns:a16="http://schemas.microsoft.com/office/drawing/2014/main" id="{308EA817-37EA-4BD2-A43D-8B9777B92FD5}"/>
            </a:ext>
          </a:extLst>
        </xdr:cNvPr>
        <xdr:cNvSpPr txBox="1">
          <a:spLocks noChangeArrowheads="1"/>
        </xdr:cNvSpPr>
      </xdr:nvSpPr>
      <xdr:spPr bwMode="auto">
        <a:xfrm>
          <a:off x="7772400" y="1052131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225" name="Text Box 9" hidden="1">
          <a:extLst>
            <a:ext uri="{FF2B5EF4-FFF2-40B4-BE49-F238E27FC236}">
              <a16:creationId xmlns:a16="http://schemas.microsoft.com/office/drawing/2014/main" id="{02FB556E-DDDB-4B8E-93C3-3759980D53A2}"/>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43718" cy="290071"/>
    <xdr:sp macro="" textlink="">
      <xdr:nvSpPr>
        <xdr:cNvPr id="5226" name="Text Box 9" hidden="1">
          <a:extLst>
            <a:ext uri="{FF2B5EF4-FFF2-40B4-BE49-F238E27FC236}">
              <a16:creationId xmlns:a16="http://schemas.microsoft.com/office/drawing/2014/main" id="{A2FDE3D9-226C-415F-9C30-E70A9BFDEE1A}"/>
            </a:ext>
          </a:extLst>
        </xdr:cNvPr>
        <xdr:cNvSpPr txBox="1">
          <a:spLocks noChangeArrowheads="1"/>
        </xdr:cNvSpPr>
      </xdr:nvSpPr>
      <xdr:spPr bwMode="auto">
        <a:xfrm>
          <a:off x="7772400" y="1052131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222619"/>
    <xdr:sp macro="" textlink="">
      <xdr:nvSpPr>
        <xdr:cNvPr id="5227" name="Text Box 9" hidden="1">
          <a:extLst>
            <a:ext uri="{FF2B5EF4-FFF2-40B4-BE49-F238E27FC236}">
              <a16:creationId xmlns:a16="http://schemas.microsoft.com/office/drawing/2014/main" id="{459B6BF6-7374-4DE1-AD87-B8576296E862}"/>
            </a:ext>
          </a:extLst>
        </xdr:cNvPr>
        <xdr:cNvSpPr txBox="1">
          <a:spLocks noChangeArrowheads="1"/>
        </xdr:cNvSpPr>
      </xdr:nvSpPr>
      <xdr:spPr bwMode="auto">
        <a:xfrm>
          <a:off x="7772400" y="1052131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211579"/>
    <xdr:sp macro="" textlink="">
      <xdr:nvSpPr>
        <xdr:cNvPr id="5228" name="Text Box 9" hidden="1">
          <a:extLst>
            <a:ext uri="{FF2B5EF4-FFF2-40B4-BE49-F238E27FC236}">
              <a16:creationId xmlns:a16="http://schemas.microsoft.com/office/drawing/2014/main" id="{206170B0-737C-4B85-BBF9-FA2329323193}"/>
            </a:ext>
          </a:extLst>
        </xdr:cNvPr>
        <xdr:cNvSpPr txBox="1">
          <a:spLocks noChangeArrowheads="1"/>
        </xdr:cNvSpPr>
      </xdr:nvSpPr>
      <xdr:spPr bwMode="auto">
        <a:xfrm>
          <a:off x="7772400" y="1052131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3983" cy="271708"/>
    <xdr:sp macro="" textlink="">
      <xdr:nvSpPr>
        <xdr:cNvPr id="5229" name="Text Box 9" hidden="1">
          <a:extLst>
            <a:ext uri="{FF2B5EF4-FFF2-40B4-BE49-F238E27FC236}">
              <a16:creationId xmlns:a16="http://schemas.microsoft.com/office/drawing/2014/main" id="{8451AD1C-6EC5-4DAB-B380-13484C8C977C}"/>
            </a:ext>
          </a:extLst>
        </xdr:cNvPr>
        <xdr:cNvSpPr txBox="1">
          <a:spLocks noChangeArrowheads="1"/>
        </xdr:cNvSpPr>
      </xdr:nvSpPr>
      <xdr:spPr bwMode="auto">
        <a:xfrm>
          <a:off x="7764780" y="1052131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375918"/>
    <xdr:sp macro="" textlink="">
      <xdr:nvSpPr>
        <xdr:cNvPr id="5230" name="Text Box 9" hidden="1">
          <a:extLst>
            <a:ext uri="{FF2B5EF4-FFF2-40B4-BE49-F238E27FC236}">
              <a16:creationId xmlns:a16="http://schemas.microsoft.com/office/drawing/2014/main" id="{330C2AFB-95B0-42F5-BFB9-3D9AF3E7A1C8}"/>
            </a:ext>
          </a:extLst>
        </xdr:cNvPr>
        <xdr:cNvSpPr txBox="1">
          <a:spLocks noChangeArrowheads="1"/>
        </xdr:cNvSpPr>
      </xdr:nvSpPr>
      <xdr:spPr bwMode="auto">
        <a:xfrm>
          <a:off x="7764780" y="1052131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231" name="Text Box 9" hidden="1">
          <a:extLst>
            <a:ext uri="{FF2B5EF4-FFF2-40B4-BE49-F238E27FC236}">
              <a16:creationId xmlns:a16="http://schemas.microsoft.com/office/drawing/2014/main" id="{E6A54B58-91E7-44DA-82CE-C1DFBA07F5BA}"/>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232" name="Text Box 9" hidden="1">
          <a:extLst>
            <a:ext uri="{FF2B5EF4-FFF2-40B4-BE49-F238E27FC236}">
              <a16:creationId xmlns:a16="http://schemas.microsoft.com/office/drawing/2014/main" id="{BF7B95CA-8850-41E5-A423-3AB1CE75203B}"/>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5233" name="Text Box 9" hidden="1">
          <a:extLst>
            <a:ext uri="{FF2B5EF4-FFF2-40B4-BE49-F238E27FC236}">
              <a16:creationId xmlns:a16="http://schemas.microsoft.com/office/drawing/2014/main" id="{8133D911-49E4-46E7-AC8C-5E006B71C660}"/>
            </a:ext>
          </a:extLst>
        </xdr:cNvPr>
        <xdr:cNvSpPr txBox="1">
          <a:spLocks noChangeArrowheads="1"/>
        </xdr:cNvSpPr>
      </xdr:nvSpPr>
      <xdr:spPr bwMode="auto">
        <a:xfrm>
          <a:off x="7772400" y="105213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234" name="Text Box 9" hidden="1">
          <a:extLst>
            <a:ext uri="{FF2B5EF4-FFF2-40B4-BE49-F238E27FC236}">
              <a16:creationId xmlns:a16="http://schemas.microsoft.com/office/drawing/2014/main" id="{BAE97F48-8CE2-4EC3-ABC2-E558C229AF50}"/>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235" name="Text Box 9" hidden="1">
          <a:extLst>
            <a:ext uri="{FF2B5EF4-FFF2-40B4-BE49-F238E27FC236}">
              <a16:creationId xmlns:a16="http://schemas.microsoft.com/office/drawing/2014/main" id="{2DBB9CA7-6650-43AE-9600-B3074CEA32F4}"/>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5236" name="Text Box 9" hidden="1">
          <a:extLst>
            <a:ext uri="{FF2B5EF4-FFF2-40B4-BE49-F238E27FC236}">
              <a16:creationId xmlns:a16="http://schemas.microsoft.com/office/drawing/2014/main" id="{84EFCD1C-0F0B-4D26-B84A-785DDB21692D}"/>
            </a:ext>
          </a:extLst>
        </xdr:cNvPr>
        <xdr:cNvSpPr txBox="1">
          <a:spLocks noChangeArrowheads="1"/>
        </xdr:cNvSpPr>
      </xdr:nvSpPr>
      <xdr:spPr bwMode="auto">
        <a:xfrm>
          <a:off x="7772400" y="105213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237" name="Text Box 9" hidden="1">
          <a:extLst>
            <a:ext uri="{FF2B5EF4-FFF2-40B4-BE49-F238E27FC236}">
              <a16:creationId xmlns:a16="http://schemas.microsoft.com/office/drawing/2014/main" id="{49897642-72E3-4DB6-B52A-453FDA512188}"/>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238" name="Text Box 9" hidden="1">
          <a:extLst>
            <a:ext uri="{FF2B5EF4-FFF2-40B4-BE49-F238E27FC236}">
              <a16:creationId xmlns:a16="http://schemas.microsoft.com/office/drawing/2014/main" id="{181A05BA-0AAC-4EF0-8E1C-F5885D2940F8}"/>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239" name="Text Box 9" hidden="1">
          <a:extLst>
            <a:ext uri="{FF2B5EF4-FFF2-40B4-BE49-F238E27FC236}">
              <a16:creationId xmlns:a16="http://schemas.microsoft.com/office/drawing/2014/main" id="{5078818D-2F72-42D7-9747-C219FC5CCA72}"/>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240" name="Text Box 9" hidden="1">
          <a:extLst>
            <a:ext uri="{FF2B5EF4-FFF2-40B4-BE49-F238E27FC236}">
              <a16:creationId xmlns:a16="http://schemas.microsoft.com/office/drawing/2014/main" id="{A3B5EB9B-1C05-4E31-8A7A-04BF50D2C1BC}"/>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5241" name="Text Box 9" hidden="1">
          <a:extLst>
            <a:ext uri="{FF2B5EF4-FFF2-40B4-BE49-F238E27FC236}">
              <a16:creationId xmlns:a16="http://schemas.microsoft.com/office/drawing/2014/main" id="{289D7FB5-2424-4213-9EC0-66F146D57009}"/>
            </a:ext>
          </a:extLst>
        </xdr:cNvPr>
        <xdr:cNvSpPr txBox="1">
          <a:spLocks noChangeArrowheads="1"/>
        </xdr:cNvSpPr>
      </xdr:nvSpPr>
      <xdr:spPr bwMode="auto">
        <a:xfrm>
          <a:off x="7772400" y="105213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242" name="Text Box 9" hidden="1">
          <a:extLst>
            <a:ext uri="{FF2B5EF4-FFF2-40B4-BE49-F238E27FC236}">
              <a16:creationId xmlns:a16="http://schemas.microsoft.com/office/drawing/2014/main" id="{9C568F99-72D7-45EF-9337-A6B71D28B4D6}"/>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243" name="Text Box 9" hidden="1">
          <a:extLst>
            <a:ext uri="{FF2B5EF4-FFF2-40B4-BE49-F238E27FC236}">
              <a16:creationId xmlns:a16="http://schemas.microsoft.com/office/drawing/2014/main" id="{EBAC28D4-0CAC-40B7-A732-BE78B1E2AD73}"/>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5244" name="Text Box 9" hidden="1">
          <a:extLst>
            <a:ext uri="{FF2B5EF4-FFF2-40B4-BE49-F238E27FC236}">
              <a16:creationId xmlns:a16="http://schemas.microsoft.com/office/drawing/2014/main" id="{82308325-26E2-4179-8E3A-3261F3A98CFF}"/>
            </a:ext>
          </a:extLst>
        </xdr:cNvPr>
        <xdr:cNvSpPr txBox="1">
          <a:spLocks noChangeArrowheads="1"/>
        </xdr:cNvSpPr>
      </xdr:nvSpPr>
      <xdr:spPr bwMode="auto">
        <a:xfrm>
          <a:off x="7772400" y="105213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1772"/>
    <xdr:sp macro="" textlink="">
      <xdr:nvSpPr>
        <xdr:cNvPr id="5245" name="Text Box 9" hidden="1">
          <a:extLst>
            <a:ext uri="{FF2B5EF4-FFF2-40B4-BE49-F238E27FC236}">
              <a16:creationId xmlns:a16="http://schemas.microsoft.com/office/drawing/2014/main" id="{E907FB1C-2778-4C43-9E5E-060ACB2DC5A1}"/>
            </a:ext>
          </a:extLst>
        </xdr:cNvPr>
        <xdr:cNvSpPr txBox="1">
          <a:spLocks noChangeArrowheads="1"/>
        </xdr:cNvSpPr>
      </xdr:nvSpPr>
      <xdr:spPr bwMode="auto">
        <a:xfrm>
          <a:off x="7772400" y="1052131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246" name="Text Box 9" hidden="1">
          <a:extLst>
            <a:ext uri="{FF2B5EF4-FFF2-40B4-BE49-F238E27FC236}">
              <a16:creationId xmlns:a16="http://schemas.microsoft.com/office/drawing/2014/main" id="{F360DE07-0680-4130-A222-22B5D139461C}"/>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247" name="Text Box 9" hidden="1">
          <a:extLst>
            <a:ext uri="{FF2B5EF4-FFF2-40B4-BE49-F238E27FC236}">
              <a16:creationId xmlns:a16="http://schemas.microsoft.com/office/drawing/2014/main" id="{EB092529-3F48-45A3-A5CB-439A902D7196}"/>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248" name="Text Box 9" hidden="1">
          <a:extLst>
            <a:ext uri="{FF2B5EF4-FFF2-40B4-BE49-F238E27FC236}">
              <a16:creationId xmlns:a16="http://schemas.microsoft.com/office/drawing/2014/main" id="{7A1EC3C1-EEB0-4037-8F99-1F00FF8EB209}"/>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249" name="Text Box 9" hidden="1">
          <a:extLst>
            <a:ext uri="{FF2B5EF4-FFF2-40B4-BE49-F238E27FC236}">
              <a16:creationId xmlns:a16="http://schemas.microsoft.com/office/drawing/2014/main" id="{C8790690-692D-47B7-AC85-CAD2FF4279DB}"/>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250" name="Text Box 9" hidden="1">
          <a:extLst>
            <a:ext uri="{FF2B5EF4-FFF2-40B4-BE49-F238E27FC236}">
              <a16:creationId xmlns:a16="http://schemas.microsoft.com/office/drawing/2014/main" id="{D8E38BE6-1D77-40F4-A007-537AE08C6F28}"/>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251" name="Text Box 9" hidden="1">
          <a:extLst>
            <a:ext uri="{FF2B5EF4-FFF2-40B4-BE49-F238E27FC236}">
              <a16:creationId xmlns:a16="http://schemas.microsoft.com/office/drawing/2014/main" id="{1F5CC0F1-9ABD-46D1-8CDA-3C67A6F2E78A}"/>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252" name="Text Box 9" hidden="1">
          <a:extLst>
            <a:ext uri="{FF2B5EF4-FFF2-40B4-BE49-F238E27FC236}">
              <a16:creationId xmlns:a16="http://schemas.microsoft.com/office/drawing/2014/main" id="{8F3AE8FD-4D22-4861-95C7-B5D99AF6E49F}"/>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43718" cy="290071"/>
    <xdr:sp macro="" textlink="">
      <xdr:nvSpPr>
        <xdr:cNvPr id="5253" name="Text Box 9" hidden="1">
          <a:extLst>
            <a:ext uri="{FF2B5EF4-FFF2-40B4-BE49-F238E27FC236}">
              <a16:creationId xmlns:a16="http://schemas.microsoft.com/office/drawing/2014/main" id="{7EA88D1F-DC35-46B1-8FCB-A5811B7B2499}"/>
            </a:ext>
          </a:extLst>
        </xdr:cNvPr>
        <xdr:cNvSpPr txBox="1">
          <a:spLocks noChangeArrowheads="1"/>
        </xdr:cNvSpPr>
      </xdr:nvSpPr>
      <xdr:spPr bwMode="auto">
        <a:xfrm>
          <a:off x="7772400" y="1052131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3983" cy="271708"/>
    <xdr:sp macro="" textlink="">
      <xdr:nvSpPr>
        <xdr:cNvPr id="5254" name="Text Box 9" hidden="1">
          <a:extLst>
            <a:ext uri="{FF2B5EF4-FFF2-40B4-BE49-F238E27FC236}">
              <a16:creationId xmlns:a16="http://schemas.microsoft.com/office/drawing/2014/main" id="{2F65391D-2FCC-4CD7-8449-554B0BCF2D27}"/>
            </a:ext>
          </a:extLst>
        </xdr:cNvPr>
        <xdr:cNvSpPr txBox="1">
          <a:spLocks noChangeArrowheads="1"/>
        </xdr:cNvSpPr>
      </xdr:nvSpPr>
      <xdr:spPr bwMode="auto">
        <a:xfrm>
          <a:off x="7764780" y="1052131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375918"/>
    <xdr:sp macro="" textlink="">
      <xdr:nvSpPr>
        <xdr:cNvPr id="5255" name="Text Box 9" hidden="1">
          <a:extLst>
            <a:ext uri="{FF2B5EF4-FFF2-40B4-BE49-F238E27FC236}">
              <a16:creationId xmlns:a16="http://schemas.microsoft.com/office/drawing/2014/main" id="{4D52EA61-98F4-4695-8679-EFECBE533FDA}"/>
            </a:ext>
          </a:extLst>
        </xdr:cNvPr>
        <xdr:cNvSpPr txBox="1">
          <a:spLocks noChangeArrowheads="1"/>
        </xdr:cNvSpPr>
      </xdr:nvSpPr>
      <xdr:spPr bwMode="auto">
        <a:xfrm>
          <a:off x="7764780" y="1052131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256" name="Text Box 9" hidden="1">
          <a:extLst>
            <a:ext uri="{FF2B5EF4-FFF2-40B4-BE49-F238E27FC236}">
              <a16:creationId xmlns:a16="http://schemas.microsoft.com/office/drawing/2014/main" id="{74B139E3-02B7-4D8A-8AB2-FFFE48157D5C}"/>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257" name="Text Box 9" hidden="1">
          <a:extLst>
            <a:ext uri="{FF2B5EF4-FFF2-40B4-BE49-F238E27FC236}">
              <a16:creationId xmlns:a16="http://schemas.microsoft.com/office/drawing/2014/main" id="{F90A69AC-A12B-436B-8715-90A10AC4F9B5}"/>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258" name="Text Box 9" hidden="1">
          <a:extLst>
            <a:ext uri="{FF2B5EF4-FFF2-40B4-BE49-F238E27FC236}">
              <a16:creationId xmlns:a16="http://schemas.microsoft.com/office/drawing/2014/main" id="{4E23E24C-4284-47D1-B8F5-24CFBF2E8A1A}"/>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259" name="Text Box 9" hidden="1">
          <a:extLst>
            <a:ext uri="{FF2B5EF4-FFF2-40B4-BE49-F238E27FC236}">
              <a16:creationId xmlns:a16="http://schemas.microsoft.com/office/drawing/2014/main" id="{F1A997E5-0EC5-4283-AA55-076C8F609EBF}"/>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260" name="Text Box 9" hidden="1">
          <a:extLst>
            <a:ext uri="{FF2B5EF4-FFF2-40B4-BE49-F238E27FC236}">
              <a16:creationId xmlns:a16="http://schemas.microsoft.com/office/drawing/2014/main" id="{0DFB3BEB-5A4D-4AED-AEB9-6D5DB0615E97}"/>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261" name="Text Box 9" hidden="1">
          <a:extLst>
            <a:ext uri="{FF2B5EF4-FFF2-40B4-BE49-F238E27FC236}">
              <a16:creationId xmlns:a16="http://schemas.microsoft.com/office/drawing/2014/main" id="{A1F203F3-B7EF-42D4-8FB3-EA6C5C17CF11}"/>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262" name="Text Box 9" hidden="1">
          <a:extLst>
            <a:ext uri="{FF2B5EF4-FFF2-40B4-BE49-F238E27FC236}">
              <a16:creationId xmlns:a16="http://schemas.microsoft.com/office/drawing/2014/main" id="{D585C729-8EAE-45A8-9FEA-986E65A9D2AD}"/>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263" name="Text Box 9" hidden="1">
          <a:extLst>
            <a:ext uri="{FF2B5EF4-FFF2-40B4-BE49-F238E27FC236}">
              <a16:creationId xmlns:a16="http://schemas.microsoft.com/office/drawing/2014/main" id="{7B688CB0-38F8-4A6B-A12D-EDF917B46BEC}"/>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264" name="Text Box 9" hidden="1">
          <a:extLst>
            <a:ext uri="{FF2B5EF4-FFF2-40B4-BE49-F238E27FC236}">
              <a16:creationId xmlns:a16="http://schemas.microsoft.com/office/drawing/2014/main" id="{A091BB27-5367-407D-A097-3AF86786DD07}"/>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265" name="Text Box 9" hidden="1">
          <a:extLst>
            <a:ext uri="{FF2B5EF4-FFF2-40B4-BE49-F238E27FC236}">
              <a16:creationId xmlns:a16="http://schemas.microsoft.com/office/drawing/2014/main" id="{7C4DF0E1-2E8E-4288-B3B8-7B49771550B8}"/>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266" name="Text Box 9" hidden="1">
          <a:extLst>
            <a:ext uri="{FF2B5EF4-FFF2-40B4-BE49-F238E27FC236}">
              <a16:creationId xmlns:a16="http://schemas.microsoft.com/office/drawing/2014/main" id="{130E4014-B056-4879-8111-EABA3607725B}"/>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267" name="Text Box 9" hidden="1">
          <a:extLst>
            <a:ext uri="{FF2B5EF4-FFF2-40B4-BE49-F238E27FC236}">
              <a16:creationId xmlns:a16="http://schemas.microsoft.com/office/drawing/2014/main" id="{BF187A94-5515-4553-8713-9F8936BC410D}"/>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268" name="Text Box 9" hidden="1">
          <a:extLst>
            <a:ext uri="{FF2B5EF4-FFF2-40B4-BE49-F238E27FC236}">
              <a16:creationId xmlns:a16="http://schemas.microsoft.com/office/drawing/2014/main" id="{7578BDB7-DCFA-43B1-BD33-887AB09BE2BF}"/>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269" name="Text Box 9" hidden="1">
          <a:extLst>
            <a:ext uri="{FF2B5EF4-FFF2-40B4-BE49-F238E27FC236}">
              <a16:creationId xmlns:a16="http://schemas.microsoft.com/office/drawing/2014/main" id="{57CDE216-1BB2-406E-A79A-CC85C0952902}"/>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270" name="Text Box 9" hidden="1">
          <a:extLst>
            <a:ext uri="{FF2B5EF4-FFF2-40B4-BE49-F238E27FC236}">
              <a16:creationId xmlns:a16="http://schemas.microsoft.com/office/drawing/2014/main" id="{F8C5988B-309D-44CA-B234-15E307D2ED2B}"/>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271" name="Text Box 9" hidden="1">
          <a:extLst>
            <a:ext uri="{FF2B5EF4-FFF2-40B4-BE49-F238E27FC236}">
              <a16:creationId xmlns:a16="http://schemas.microsoft.com/office/drawing/2014/main" id="{C783E5CF-EE65-4007-9C98-C14F0283F650}"/>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272" name="Text Box 9" hidden="1">
          <a:extLst>
            <a:ext uri="{FF2B5EF4-FFF2-40B4-BE49-F238E27FC236}">
              <a16:creationId xmlns:a16="http://schemas.microsoft.com/office/drawing/2014/main" id="{C8742958-5649-48F4-8379-FC8AF641DA17}"/>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273" name="Text Box 9" hidden="1">
          <a:extLst>
            <a:ext uri="{FF2B5EF4-FFF2-40B4-BE49-F238E27FC236}">
              <a16:creationId xmlns:a16="http://schemas.microsoft.com/office/drawing/2014/main" id="{D0D02C01-C05F-42C9-B5D8-53273275E3C8}"/>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274" name="Text Box 9" hidden="1">
          <a:extLst>
            <a:ext uri="{FF2B5EF4-FFF2-40B4-BE49-F238E27FC236}">
              <a16:creationId xmlns:a16="http://schemas.microsoft.com/office/drawing/2014/main" id="{D6064AAC-2C9E-48AA-BEF4-B58829B65C9F}"/>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275" name="Text Box 9" hidden="1">
          <a:extLst>
            <a:ext uri="{FF2B5EF4-FFF2-40B4-BE49-F238E27FC236}">
              <a16:creationId xmlns:a16="http://schemas.microsoft.com/office/drawing/2014/main" id="{C98926E5-E13A-495D-8042-BF75571304DB}"/>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276" name="Text Box 9" hidden="1">
          <a:extLst>
            <a:ext uri="{FF2B5EF4-FFF2-40B4-BE49-F238E27FC236}">
              <a16:creationId xmlns:a16="http://schemas.microsoft.com/office/drawing/2014/main" id="{58371416-BE2D-40EF-A102-BBBBCDB25165}"/>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277" name="Text Box 9" hidden="1">
          <a:extLst>
            <a:ext uri="{FF2B5EF4-FFF2-40B4-BE49-F238E27FC236}">
              <a16:creationId xmlns:a16="http://schemas.microsoft.com/office/drawing/2014/main" id="{5A2FFA86-B31A-448B-A3C8-CE235D0D72C8}"/>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278" name="Text Box 9" hidden="1">
          <a:extLst>
            <a:ext uri="{FF2B5EF4-FFF2-40B4-BE49-F238E27FC236}">
              <a16:creationId xmlns:a16="http://schemas.microsoft.com/office/drawing/2014/main" id="{4EF5CB89-C4B8-45A8-B2F8-E307E052EE0D}"/>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279" name="Text Box 9" hidden="1">
          <a:extLst>
            <a:ext uri="{FF2B5EF4-FFF2-40B4-BE49-F238E27FC236}">
              <a16:creationId xmlns:a16="http://schemas.microsoft.com/office/drawing/2014/main" id="{996099B1-9505-492C-A17C-DCFEF85757A1}"/>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280" name="Text Box 9" hidden="1">
          <a:extLst>
            <a:ext uri="{FF2B5EF4-FFF2-40B4-BE49-F238E27FC236}">
              <a16:creationId xmlns:a16="http://schemas.microsoft.com/office/drawing/2014/main" id="{C6BE3103-9FFB-4BED-8951-1CC1DDD30F9F}"/>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281" name="Text Box 9" hidden="1">
          <a:extLst>
            <a:ext uri="{FF2B5EF4-FFF2-40B4-BE49-F238E27FC236}">
              <a16:creationId xmlns:a16="http://schemas.microsoft.com/office/drawing/2014/main" id="{CEF4A933-C387-4EE2-9A3C-F75EB29A0D24}"/>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5282" name="Text Box 9" hidden="1">
          <a:extLst>
            <a:ext uri="{FF2B5EF4-FFF2-40B4-BE49-F238E27FC236}">
              <a16:creationId xmlns:a16="http://schemas.microsoft.com/office/drawing/2014/main" id="{ED920241-0C97-49FE-9818-A1BA42DAE3AB}"/>
            </a:ext>
          </a:extLst>
        </xdr:cNvPr>
        <xdr:cNvSpPr txBox="1">
          <a:spLocks noChangeArrowheads="1"/>
        </xdr:cNvSpPr>
      </xdr:nvSpPr>
      <xdr:spPr bwMode="auto">
        <a:xfrm>
          <a:off x="7772400" y="105213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283" name="Text Box 9" hidden="1">
          <a:extLst>
            <a:ext uri="{FF2B5EF4-FFF2-40B4-BE49-F238E27FC236}">
              <a16:creationId xmlns:a16="http://schemas.microsoft.com/office/drawing/2014/main" id="{A9D279E0-A4A8-4986-9437-A84C5042EC72}"/>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284" name="Text Box 9" hidden="1">
          <a:extLst>
            <a:ext uri="{FF2B5EF4-FFF2-40B4-BE49-F238E27FC236}">
              <a16:creationId xmlns:a16="http://schemas.microsoft.com/office/drawing/2014/main" id="{92E33E20-208C-4AF0-91A2-B415D6D6FD9A}"/>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5285" name="Text Box 9" hidden="1">
          <a:extLst>
            <a:ext uri="{FF2B5EF4-FFF2-40B4-BE49-F238E27FC236}">
              <a16:creationId xmlns:a16="http://schemas.microsoft.com/office/drawing/2014/main" id="{8ACBCE96-BDA2-42FB-874B-9203FA632316}"/>
            </a:ext>
          </a:extLst>
        </xdr:cNvPr>
        <xdr:cNvSpPr txBox="1">
          <a:spLocks noChangeArrowheads="1"/>
        </xdr:cNvSpPr>
      </xdr:nvSpPr>
      <xdr:spPr bwMode="auto">
        <a:xfrm>
          <a:off x="7772400" y="105213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286" name="Text Box 9" hidden="1">
          <a:extLst>
            <a:ext uri="{FF2B5EF4-FFF2-40B4-BE49-F238E27FC236}">
              <a16:creationId xmlns:a16="http://schemas.microsoft.com/office/drawing/2014/main" id="{F8CC69A5-FB92-4347-9E3B-96546B1D2440}"/>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287" name="Text Box 9" hidden="1">
          <a:extLst>
            <a:ext uri="{FF2B5EF4-FFF2-40B4-BE49-F238E27FC236}">
              <a16:creationId xmlns:a16="http://schemas.microsoft.com/office/drawing/2014/main" id="{49C255E5-97BD-43C8-B390-CF87287149E6}"/>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288" name="Text Box 9" hidden="1">
          <a:extLst>
            <a:ext uri="{FF2B5EF4-FFF2-40B4-BE49-F238E27FC236}">
              <a16:creationId xmlns:a16="http://schemas.microsoft.com/office/drawing/2014/main" id="{DA76F016-03B3-4BC1-AFE2-B244F1C6B233}"/>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096"/>
    <xdr:sp macro="" textlink="">
      <xdr:nvSpPr>
        <xdr:cNvPr id="5289" name="Text Box 9" hidden="1">
          <a:extLst>
            <a:ext uri="{FF2B5EF4-FFF2-40B4-BE49-F238E27FC236}">
              <a16:creationId xmlns:a16="http://schemas.microsoft.com/office/drawing/2014/main" id="{1099AF61-549C-4B37-9EAA-53A3CFE2622C}"/>
            </a:ext>
          </a:extLst>
        </xdr:cNvPr>
        <xdr:cNvSpPr txBox="1">
          <a:spLocks noChangeArrowheads="1"/>
        </xdr:cNvSpPr>
      </xdr:nvSpPr>
      <xdr:spPr bwMode="auto">
        <a:xfrm>
          <a:off x="7772400" y="1052131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596755" cy="145137"/>
    <xdr:sp macro="" textlink="">
      <xdr:nvSpPr>
        <xdr:cNvPr id="5290" name="Text Box 9" hidden="1">
          <a:extLst>
            <a:ext uri="{FF2B5EF4-FFF2-40B4-BE49-F238E27FC236}">
              <a16:creationId xmlns:a16="http://schemas.microsoft.com/office/drawing/2014/main" id="{A40A5C61-7C56-4AE2-9A6D-221492D058F2}"/>
            </a:ext>
          </a:extLst>
        </xdr:cNvPr>
        <xdr:cNvSpPr txBox="1">
          <a:spLocks noChangeArrowheads="1"/>
        </xdr:cNvSpPr>
      </xdr:nvSpPr>
      <xdr:spPr bwMode="auto">
        <a:xfrm>
          <a:off x="7772400" y="1052131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291" name="Text Box 9" hidden="1">
          <a:extLst>
            <a:ext uri="{FF2B5EF4-FFF2-40B4-BE49-F238E27FC236}">
              <a16:creationId xmlns:a16="http://schemas.microsoft.com/office/drawing/2014/main" id="{FE4B56E1-2D8E-4B15-B5BE-250BFC9C988D}"/>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292" name="Text Box 9" hidden="1">
          <a:extLst>
            <a:ext uri="{FF2B5EF4-FFF2-40B4-BE49-F238E27FC236}">
              <a16:creationId xmlns:a16="http://schemas.microsoft.com/office/drawing/2014/main" id="{D3065F3E-51F3-482C-8483-E63BFB180042}"/>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0181"/>
    <xdr:sp macro="" textlink="">
      <xdr:nvSpPr>
        <xdr:cNvPr id="5293" name="Text Box 9" hidden="1">
          <a:extLst>
            <a:ext uri="{FF2B5EF4-FFF2-40B4-BE49-F238E27FC236}">
              <a16:creationId xmlns:a16="http://schemas.microsoft.com/office/drawing/2014/main" id="{86A736B7-C6E6-4AD3-83DF-31BE5C3FF0B5}"/>
            </a:ext>
          </a:extLst>
        </xdr:cNvPr>
        <xdr:cNvSpPr txBox="1">
          <a:spLocks noChangeArrowheads="1"/>
        </xdr:cNvSpPr>
      </xdr:nvSpPr>
      <xdr:spPr bwMode="auto">
        <a:xfrm>
          <a:off x="7772400" y="1052131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7211" cy="181772"/>
    <xdr:sp macro="" textlink="">
      <xdr:nvSpPr>
        <xdr:cNvPr id="5294" name="Text Box 9" hidden="1">
          <a:extLst>
            <a:ext uri="{FF2B5EF4-FFF2-40B4-BE49-F238E27FC236}">
              <a16:creationId xmlns:a16="http://schemas.microsoft.com/office/drawing/2014/main" id="{5DCABACD-F9AB-4C5E-8921-04BF7FC54B8B}"/>
            </a:ext>
          </a:extLst>
        </xdr:cNvPr>
        <xdr:cNvSpPr txBox="1">
          <a:spLocks noChangeArrowheads="1"/>
        </xdr:cNvSpPr>
      </xdr:nvSpPr>
      <xdr:spPr bwMode="auto">
        <a:xfrm>
          <a:off x="7772400" y="1052131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295" name="Text Box 9" hidden="1">
          <a:extLst>
            <a:ext uri="{FF2B5EF4-FFF2-40B4-BE49-F238E27FC236}">
              <a16:creationId xmlns:a16="http://schemas.microsoft.com/office/drawing/2014/main" id="{BA2257E5-825A-4C2E-924A-A9A444F8ECFC}"/>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296" name="Text Box 9" hidden="1">
          <a:extLst>
            <a:ext uri="{FF2B5EF4-FFF2-40B4-BE49-F238E27FC236}">
              <a16:creationId xmlns:a16="http://schemas.microsoft.com/office/drawing/2014/main" id="{4B36B3B5-A418-4030-B07C-B5906EAD10E3}"/>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297" name="Text Box 9" hidden="1">
          <a:extLst>
            <a:ext uri="{FF2B5EF4-FFF2-40B4-BE49-F238E27FC236}">
              <a16:creationId xmlns:a16="http://schemas.microsoft.com/office/drawing/2014/main" id="{4C4A23F3-4D99-4A38-964B-C4003D2E3EBE}"/>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298" name="Text Box 9" hidden="1">
          <a:extLst>
            <a:ext uri="{FF2B5EF4-FFF2-40B4-BE49-F238E27FC236}">
              <a16:creationId xmlns:a16="http://schemas.microsoft.com/office/drawing/2014/main" id="{66CA6008-359E-40B7-A458-7CD5B9101B20}"/>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299" name="Text Box 9" hidden="1">
          <a:extLst>
            <a:ext uri="{FF2B5EF4-FFF2-40B4-BE49-F238E27FC236}">
              <a16:creationId xmlns:a16="http://schemas.microsoft.com/office/drawing/2014/main" id="{238EB27F-6AE2-4CA4-9D33-19BC451B2694}"/>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300" name="Text Box 9" hidden="1">
          <a:extLst>
            <a:ext uri="{FF2B5EF4-FFF2-40B4-BE49-F238E27FC236}">
              <a16:creationId xmlns:a16="http://schemas.microsoft.com/office/drawing/2014/main" id="{AE6D97C8-ECFE-4C38-8DE1-2D16FD80F9F2}"/>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301" name="Text Box 9" hidden="1">
          <a:extLst>
            <a:ext uri="{FF2B5EF4-FFF2-40B4-BE49-F238E27FC236}">
              <a16:creationId xmlns:a16="http://schemas.microsoft.com/office/drawing/2014/main" id="{5E34363F-83BA-45A1-861D-4187A671E50A}"/>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302" name="Text Box 9" hidden="1">
          <a:extLst>
            <a:ext uri="{FF2B5EF4-FFF2-40B4-BE49-F238E27FC236}">
              <a16:creationId xmlns:a16="http://schemas.microsoft.com/office/drawing/2014/main" id="{1258FE7B-6B93-4654-86C5-DAF02346DC02}"/>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303" name="Text Box 9" hidden="1">
          <a:extLst>
            <a:ext uri="{FF2B5EF4-FFF2-40B4-BE49-F238E27FC236}">
              <a16:creationId xmlns:a16="http://schemas.microsoft.com/office/drawing/2014/main" id="{5F4AE082-E20A-432A-A03B-FCCA8F354A8B}"/>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304" name="Text Box 9" hidden="1">
          <a:extLst>
            <a:ext uri="{FF2B5EF4-FFF2-40B4-BE49-F238E27FC236}">
              <a16:creationId xmlns:a16="http://schemas.microsoft.com/office/drawing/2014/main" id="{00DC851D-8147-466B-83FB-1691AB7BB156}"/>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305" name="Text Box 9" hidden="1">
          <a:extLst>
            <a:ext uri="{FF2B5EF4-FFF2-40B4-BE49-F238E27FC236}">
              <a16:creationId xmlns:a16="http://schemas.microsoft.com/office/drawing/2014/main" id="{610D1589-F0B1-438B-B3D1-C99D9CC57AF9}"/>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306" name="Text Box 9" hidden="1">
          <a:extLst>
            <a:ext uri="{FF2B5EF4-FFF2-40B4-BE49-F238E27FC236}">
              <a16:creationId xmlns:a16="http://schemas.microsoft.com/office/drawing/2014/main" id="{142824E3-A48A-4AEA-8C10-2469355535CC}"/>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307" name="Text Box 9" hidden="1">
          <a:extLst>
            <a:ext uri="{FF2B5EF4-FFF2-40B4-BE49-F238E27FC236}">
              <a16:creationId xmlns:a16="http://schemas.microsoft.com/office/drawing/2014/main" id="{71D016EE-EFE5-441D-A0F3-36D3E1928090}"/>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308" name="Text Box 9" hidden="1">
          <a:extLst>
            <a:ext uri="{FF2B5EF4-FFF2-40B4-BE49-F238E27FC236}">
              <a16:creationId xmlns:a16="http://schemas.microsoft.com/office/drawing/2014/main" id="{A83A42A6-41E3-4025-B8F2-DD32134C5050}"/>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309" name="Text Box 9" hidden="1">
          <a:extLst>
            <a:ext uri="{FF2B5EF4-FFF2-40B4-BE49-F238E27FC236}">
              <a16:creationId xmlns:a16="http://schemas.microsoft.com/office/drawing/2014/main" id="{336C4A1A-3DD7-44F4-A943-6EBE100E16AA}"/>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310" name="Text Box 9" hidden="1">
          <a:extLst>
            <a:ext uri="{FF2B5EF4-FFF2-40B4-BE49-F238E27FC236}">
              <a16:creationId xmlns:a16="http://schemas.microsoft.com/office/drawing/2014/main" id="{A0055D35-224F-4C4C-997F-739B92032FC8}"/>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311" name="Text Box 9" hidden="1">
          <a:extLst>
            <a:ext uri="{FF2B5EF4-FFF2-40B4-BE49-F238E27FC236}">
              <a16:creationId xmlns:a16="http://schemas.microsoft.com/office/drawing/2014/main" id="{074AEEB8-5953-4CA8-8433-F5CE4E26C38B}"/>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312" name="Text Box 9" hidden="1">
          <a:extLst>
            <a:ext uri="{FF2B5EF4-FFF2-40B4-BE49-F238E27FC236}">
              <a16:creationId xmlns:a16="http://schemas.microsoft.com/office/drawing/2014/main" id="{B398998D-BA7C-4D76-BA4A-88B71E3D1627}"/>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313" name="Text Box 9" hidden="1">
          <a:extLst>
            <a:ext uri="{FF2B5EF4-FFF2-40B4-BE49-F238E27FC236}">
              <a16:creationId xmlns:a16="http://schemas.microsoft.com/office/drawing/2014/main" id="{3114FD7D-58FB-4660-B2C4-E40CF989E647}"/>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314" name="Text Box 9" hidden="1">
          <a:extLst>
            <a:ext uri="{FF2B5EF4-FFF2-40B4-BE49-F238E27FC236}">
              <a16:creationId xmlns:a16="http://schemas.microsoft.com/office/drawing/2014/main" id="{79D3531E-D0EE-4BF0-8760-A28DEC7B3EFA}"/>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294544"/>
    <xdr:sp macro="" textlink="">
      <xdr:nvSpPr>
        <xdr:cNvPr id="5315" name="Text Box 9" hidden="1">
          <a:extLst>
            <a:ext uri="{FF2B5EF4-FFF2-40B4-BE49-F238E27FC236}">
              <a16:creationId xmlns:a16="http://schemas.microsoft.com/office/drawing/2014/main" id="{906D33F9-CC1A-4A69-9853-29B537728179}"/>
            </a:ext>
          </a:extLst>
        </xdr:cNvPr>
        <xdr:cNvSpPr txBox="1">
          <a:spLocks noChangeArrowheads="1"/>
        </xdr:cNvSpPr>
      </xdr:nvSpPr>
      <xdr:spPr bwMode="auto">
        <a:xfrm>
          <a:off x="7764780" y="1052131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96838" cy="404662"/>
    <xdr:sp macro="" textlink="">
      <xdr:nvSpPr>
        <xdr:cNvPr id="5316" name="Text Box 9" hidden="1">
          <a:extLst>
            <a:ext uri="{FF2B5EF4-FFF2-40B4-BE49-F238E27FC236}">
              <a16:creationId xmlns:a16="http://schemas.microsoft.com/office/drawing/2014/main" id="{81C6EA25-FD3A-4610-8CE9-EF7BBACC9C2B}"/>
            </a:ext>
          </a:extLst>
        </xdr:cNvPr>
        <xdr:cNvSpPr txBox="1">
          <a:spLocks noChangeArrowheads="1"/>
        </xdr:cNvSpPr>
      </xdr:nvSpPr>
      <xdr:spPr bwMode="auto">
        <a:xfrm>
          <a:off x="7764780" y="1052131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75546" cy="406891"/>
    <xdr:sp macro="" textlink="">
      <xdr:nvSpPr>
        <xdr:cNvPr id="5317" name="Text Box 9" hidden="1">
          <a:extLst>
            <a:ext uri="{FF2B5EF4-FFF2-40B4-BE49-F238E27FC236}">
              <a16:creationId xmlns:a16="http://schemas.microsoft.com/office/drawing/2014/main" id="{F9E38B9C-5227-4D45-ACAE-1542860FB7F8}"/>
            </a:ext>
          </a:extLst>
        </xdr:cNvPr>
        <xdr:cNvSpPr txBox="1">
          <a:spLocks noChangeArrowheads="1"/>
        </xdr:cNvSpPr>
      </xdr:nvSpPr>
      <xdr:spPr bwMode="auto">
        <a:xfrm>
          <a:off x="7772400" y="1052131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5272" cy="290071"/>
    <xdr:sp macro="" textlink="">
      <xdr:nvSpPr>
        <xdr:cNvPr id="5318" name="Text Box 9" hidden="1">
          <a:extLst>
            <a:ext uri="{FF2B5EF4-FFF2-40B4-BE49-F238E27FC236}">
              <a16:creationId xmlns:a16="http://schemas.microsoft.com/office/drawing/2014/main" id="{CF2D1278-D026-4837-9C52-25BE4C288560}"/>
            </a:ext>
          </a:extLst>
        </xdr:cNvPr>
        <xdr:cNvSpPr txBox="1">
          <a:spLocks noChangeArrowheads="1"/>
        </xdr:cNvSpPr>
      </xdr:nvSpPr>
      <xdr:spPr bwMode="auto">
        <a:xfrm>
          <a:off x="7772400" y="1052131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285665"/>
    <xdr:sp macro="" textlink="">
      <xdr:nvSpPr>
        <xdr:cNvPr id="5319" name="Text Box 9" hidden="1">
          <a:extLst>
            <a:ext uri="{FF2B5EF4-FFF2-40B4-BE49-F238E27FC236}">
              <a16:creationId xmlns:a16="http://schemas.microsoft.com/office/drawing/2014/main" id="{9D95B4B8-CCD3-4EEC-9B22-7CDDE993B60B}"/>
            </a:ext>
          </a:extLst>
        </xdr:cNvPr>
        <xdr:cNvSpPr txBox="1">
          <a:spLocks noChangeArrowheads="1"/>
        </xdr:cNvSpPr>
      </xdr:nvSpPr>
      <xdr:spPr bwMode="auto">
        <a:xfrm>
          <a:off x="7764780" y="1052131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131</xdr:row>
      <xdr:rowOff>0</xdr:rowOff>
    </xdr:from>
    <xdr:ext cx="84309" cy="400304"/>
    <xdr:sp macro="" textlink="">
      <xdr:nvSpPr>
        <xdr:cNvPr id="5320" name="Text Box 9" hidden="1">
          <a:extLst>
            <a:ext uri="{FF2B5EF4-FFF2-40B4-BE49-F238E27FC236}">
              <a16:creationId xmlns:a16="http://schemas.microsoft.com/office/drawing/2014/main" id="{1F898364-97AD-4569-B47A-DACB8F855E6E}"/>
            </a:ext>
          </a:extLst>
        </xdr:cNvPr>
        <xdr:cNvSpPr txBox="1">
          <a:spLocks noChangeArrowheads="1"/>
        </xdr:cNvSpPr>
      </xdr:nvSpPr>
      <xdr:spPr bwMode="auto">
        <a:xfrm>
          <a:off x="7764780" y="1052131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88065" cy="375825"/>
    <xdr:sp macro="" textlink="">
      <xdr:nvSpPr>
        <xdr:cNvPr id="5321" name="Text Box 9" hidden="1">
          <a:extLst>
            <a:ext uri="{FF2B5EF4-FFF2-40B4-BE49-F238E27FC236}">
              <a16:creationId xmlns:a16="http://schemas.microsoft.com/office/drawing/2014/main" id="{C1145459-40F2-4F8B-9CBC-2E737A96E952}"/>
            </a:ext>
          </a:extLst>
        </xdr:cNvPr>
        <xdr:cNvSpPr txBox="1">
          <a:spLocks noChangeArrowheads="1"/>
        </xdr:cNvSpPr>
      </xdr:nvSpPr>
      <xdr:spPr bwMode="auto">
        <a:xfrm>
          <a:off x="7772400" y="1052131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131</xdr:row>
      <xdr:rowOff>0</xdr:rowOff>
    </xdr:from>
    <xdr:ext cx="91191" cy="267754"/>
    <xdr:sp macro="" textlink="">
      <xdr:nvSpPr>
        <xdr:cNvPr id="5322" name="Text Box 9" hidden="1">
          <a:extLst>
            <a:ext uri="{FF2B5EF4-FFF2-40B4-BE49-F238E27FC236}">
              <a16:creationId xmlns:a16="http://schemas.microsoft.com/office/drawing/2014/main" id="{B9169295-9189-4EF6-87B6-B02BA3A9C492}"/>
            </a:ext>
          </a:extLst>
        </xdr:cNvPr>
        <xdr:cNvSpPr txBox="1">
          <a:spLocks noChangeArrowheads="1"/>
        </xdr:cNvSpPr>
      </xdr:nvSpPr>
      <xdr:spPr bwMode="auto">
        <a:xfrm>
          <a:off x="7772400" y="1052131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323" name="Text Box 9" hidden="1">
          <a:extLst>
            <a:ext uri="{FF2B5EF4-FFF2-40B4-BE49-F238E27FC236}">
              <a16:creationId xmlns:a16="http://schemas.microsoft.com/office/drawing/2014/main" id="{43464797-10C4-48FE-8BBD-A51797993727}"/>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324" name="Text Box 9" hidden="1">
          <a:extLst>
            <a:ext uri="{FF2B5EF4-FFF2-40B4-BE49-F238E27FC236}">
              <a16:creationId xmlns:a16="http://schemas.microsoft.com/office/drawing/2014/main" id="{7D9CB10D-559C-4597-B85A-0D663E0DC536}"/>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325" name="Text Box 9" hidden="1">
          <a:extLst>
            <a:ext uri="{FF2B5EF4-FFF2-40B4-BE49-F238E27FC236}">
              <a16:creationId xmlns:a16="http://schemas.microsoft.com/office/drawing/2014/main" id="{08DDD2A7-DB5C-4C55-B342-76D8DEF3205D}"/>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43718" cy="290071"/>
    <xdr:sp macro="" textlink="">
      <xdr:nvSpPr>
        <xdr:cNvPr id="5326" name="Text Box 9" hidden="1">
          <a:extLst>
            <a:ext uri="{FF2B5EF4-FFF2-40B4-BE49-F238E27FC236}">
              <a16:creationId xmlns:a16="http://schemas.microsoft.com/office/drawing/2014/main" id="{E85BFEE9-6DD9-420C-B295-F168942DA348}"/>
            </a:ext>
          </a:extLst>
        </xdr:cNvPr>
        <xdr:cNvSpPr txBox="1">
          <a:spLocks noChangeArrowheads="1"/>
        </xdr:cNvSpPr>
      </xdr:nvSpPr>
      <xdr:spPr bwMode="auto">
        <a:xfrm>
          <a:off x="7772400" y="1148143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3983" cy="271708"/>
    <xdr:sp macro="" textlink="">
      <xdr:nvSpPr>
        <xdr:cNvPr id="5327" name="Text Box 9" hidden="1">
          <a:extLst>
            <a:ext uri="{FF2B5EF4-FFF2-40B4-BE49-F238E27FC236}">
              <a16:creationId xmlns:a16="http://schemas.microsoft.com/office/drawing/2014/main" id="{85BA646D-8596-4550-9C1C-3DC2B4FD6F86}"/>
            </a:ext>
          </a:extLst>
        </xdr:cNvPr>
        <xdr:cNvSpPr txBox="1">
          <a:spLocks noChangeArrowheads="1"/>
        </xdr:cNvSpPr>
      </xdr:nvSpPr>
      <xdr:spPr bwMode="auto">
        <a:xfrm>
          <a:off x="7764780" y="1148143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375918"/>
    <xdr:sp macro="" textlink="">
      <xdr:nvSpPr>
        <xdr:cNvPr id="5328" name="Text Box 9" hidden="1">
          <a:extLst>
            <a:ext uri="{FF2B5EF4-FFF2-40B4-BE49-F238E27FC236}">
              <a16:creationId xmlns:a16="http://schemas.microsoft.com/office/drawing/2014/main" id="{8EE79DCF-91A3-4AEA-85AD-C7BB34EAD5AD}"/>
            </a:ext>
          </a:extLst>
        </xdr:cNvPr>
        <xdr:cNvSpPr txBox="1">
          <a:spLocks noChangeArrowheads="1"/>
        </xdr:cNvSpPr>
      </xdr:nvSpPr>
      <xdr:spPr bwMode="auto">
        <a:xfrm>
          <a:off x="7764780" y="1148143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329" name="Text Box 9" hidden="1">
          <a:extLst>
            <a:ext uri="{FF2B5EF4-FFF2-40B4-BE49-F238E27FC236}">
              <a16:creationId xmlns:a16="http://schemas.microsoft.com/office/drawing/2014/main" id="{2142AA30-7C6F-453D-BBA6-39DA3697E84F}"/>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330" name="Text Box 9" hidden="1">
          <a:extLst>
            <a:ext uri="{FF2B5EF4-FFF2-40B4-BE49-F238E27FC236}">
              <a16:creationId xmlns:a16="http://schemas.microsoft.com/office/drawing/2014/main" id="{B8638B7D-AAD4-430E-90E9-06660B2FA01E}"/>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222619"/>
    <xdr:sp macro="" textlink="">
      <xdr:nvSpPr>
        <xdr:cNvPr id="5331" name="Text Box 9" hidden="1">
          <a:extLst>
            <a:ext uri="{FF2B5EF4-FFF2-40B4-BE49-F238E27FC236}">
              <a16:creationId xmlns:a16="http://schemas.microsoft.com/office/drawing/2014/main" id="{953B199D-FC86-49F7-8D06-AF01A381BA5D}"/>
            </a:ext>
          </a:extLst>
        </xdr:cNvPr>
        <xdr:cNvSpPr txBox="1">
          <a:spLocks noChangeArrowheads="1"/>
        </xdr:cNvSpPr>
      </xdr:nvSpPr>
      <xdr:spPr bwMode="auto">
        <a:xfrm>
          <a:off x="7772400" y="1148143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38"/>
    <xdr:sp macro="" textlink="">
      <xdr:nvSpPr>
        <xdr:cNvPr id="5332" name="Text Box 9" hidden="1">
          <a:extLst>
            <a:ext uri="{FF2B5EF4-FFF2-40B4-BE49-F238E27FC236}">
              <a16:creationId xmlns:a16="http://schemas.microsoft.com/office/drawing/2014/main" id="{49F1C6FD-B202-4BFC-8A55-FFA8D8B77459}"/>
            </a:ext>
          </a:extLst>
        </xdr:cNvPr>
        <xdr:cNvSpPr txBox="1">
          <a:spLocks noChangeArrowheads="1"/>
        </xdr:cNvSpPr>
      </xdr:nvSpPr>
      <xdr:spPr bwMode="auto">
        <a:xfrm>
          <a:off x="7772400" y="1148143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38"/>
    <xdr:sp macro="" textlink="">
      <xdr:nvSpPr>
        <xdr:cNvPr id="5333" name="Text Box 9" hidden="1">
          <a:extLst>
            <a:ext uri="{FF2B5EF4-FFF2-40B4-BE49-F238E27FC236}">
              <a16:creationId xmlns:a16="http://schemas.microsoft.com/office/drawing/2014/main" id="{3E28CDAC-6CC8-4ED3-A9BC-509FAE63A560}"/>
            </a:ext>
          </a:extLst>
        </xdr:cNvPr>
        <xdr:cNvSpPr txBox="1">
          <a:spLocks noChangeArrowheads="1"/>
        </xdr:cNvSpPr>
      </xdr:nvSpPr>
      <xdr:spPr bwMode="auto">
        <a:xfrm>
          <a:off x="7772400" y="1148143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91"/>
    <xdr:sp macro="" textlink="">
      <xdr:nvSpPr>
        <xdr:cNvPr id="5334" name="Text Box 9" hidden="1">
          <a:extLst>
            <a:ext uri="{FF2B5EF4-FFF2-40B4-BE49-F238E27FC236}">
              <a16:creationId xmlns:a16="http://schemas.microsoft.com/office/drawing/2014/main" id="{8754474E-5CC3-456E-939B-300698E895D0}"/>
            </a:ext>
          </a:extLst>
        </xdr:cNvPr>
        <xdr:cNvSpPr txBox="1">
          <a:spLocks noChangeArrowheads="1"/>
        </xdr:cNvSpPr>
      </xdr:nvSpPr>
      <xdr:spPr bwMode="auto">
        <a:xfrm>
          <a:off x="7772400" y="1148143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335" name="Text Box 9" hidden="1">
          <a:extLst>
            <a:ext uri="{FF2B5EF4-FFF2-40B4-BE49-F238E27FC236}">
              <a16:creationId xmlns:a16="http://schemas.microsoft.com/office/drawing/2014/main" id="{F24D70F4-FD06-4AA1-8129-E228CEC07551}"/>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336" name="Text Box 9" hidden="1">
          <a:extLst>
            <a:ext uri="{FF2B5EF4-FFF2-40B4-BE49-F238E27FC236}">
              <a16:creationId xmlns:a16="http://schemas.microsoft.com/office/drawing/2014/main" id="{0A8D8562-AEF1-4A4C-A66D-0CCCD90DDC35}"/>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38"/>
    <xdr:sp macro="" textlink="">
      <xdr:nvSpPr>
        <xdr:cNvPr id="5337" name="Text Box 9" hidden="1">
          <a:extLst>
            <a:ext uri="{FF2B5EF4-FFF2-40B4-BE49-F238E27FC236}">
              <a16:creationId xmlns:a16="http://schemas.microsoft.com/office/drawing/2014/main" id="{0A93188F-647A-45B0-9EEF-C171AC8E3556}"/>
            </a:ext>
          </a:extLst>
        </xdr:cNvPr>
        <xdr:cNvSpPr txBox="1">
          <a:spLocks noChangeArrowheads="1"/>
        </xdr:cNvSpPr>
      </xdr:nvSpPr>
      <xdr:spPr bwMode="auto">
        <a:xfrm>
          <a:off x="7772400" y="1148143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38"/>
    <xdr:sp macro="" textlink="">
      <xdr:nvSpPr>
        <xdr:cNvPr id="5338" name="Text Box 9" hidden="1">
          <a:extLst>
            <a:ext uri="{FF2B5EF4-FFF2-40B4-BE49-F238E27FC236}">
              <a16:creationId xmlns:a16="http://schemas.microsoft.com/office/drawing/2014/main" id="{AB33BE3F-35A9-45F9-A3B4-E9270A9F313A}"/>
            </a:ext>
          </a:extLst>
        </xdr:cNvPr>
        <xdr:cNvSpPr txBox="1">
          <a:spLocks noChangeArrowheads="1"/>
        </xdr:cNvSpPr>
      </xdr:nvSpPr>
      <xdr:spPr bwMode="auto">
        <a:xfrm>
          <a:off x="7772400" y="1148143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91"/>
    <xdr:sp macro="" textlink="">
      <xdr:nvSpPr>
        <xdr:cNvPr id="5339" name="Text Box 9" hidden="1">
          <a:extLst>
            <a:ext uri="{FF2B5EF4-FFF2-40B4-BE49-F238E27FC236}">
              <a16:creationId xmlns:a16="http://schemas.microsoft.com/office/drawing/2014/main" id="{9AD995EB-E313-4EB9-B277-A0C499E9D0E3}"/>
            </a:ext>
          </a:extLst>
        </xdr:cNvPr>
        <xdr:cNvSpPr txBox="1">
          <a:spLocks noChangeArrowheads="1"/>
        </xdr:cNvSpPr>
      </xdr:nvSpPr>
      <xdr:spPr bwMode="auto">
        <a:xfrm>
          <a:off x="7772400" y="1148143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340" name="Text Box 9" hidden="1">
          <a:extLst>
            <a:ext uri="{FF2B5EF4-FFF2-40B4-BE49-F238E27FC236}">
              <a16:creationId xmlns:a16="http://schemas.microsoft.com/office/drawing/2014/main" id="{FF8D7CA1-03B4-4436-AFC5-44001A2BA1B2}"/>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43718" cy="290071"/>
    <xdr:sp macro="" textlink="">
      <xdr:nvSpPr>
        <xdr:cNvPr id="5341" name="Text Box 9" hidden="1">
          <a:extLst>
            <a:ext uri="{FF2B5EF4-FFF2-40B4-BE49-F238E27FC236}">
              <a16:creationId xmlns:a16="http://schemas.microsoft.com/office/drawing/2014/main" id="{B57ABA56-21D1-4BB7-9B96-1ED36BD0B776}"/>
            </a:ext>
          </a:extLst>
        </xdr:cNvPr>
        <xdr:cNvSpPr txBox="1">
          <a:spLocks noChangeArrowheads="1"/>
        </xdr:cNvSpPr>
      </xdr:nvSpPr>
      <xdr:spPr bwMode="auto">
        <a:xfrm>
          <a:off x="7772400" y="1148143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222619"/>
    <xdr:sp macro="" textlink="">
      <xdr:nvSpPr>
        <xdr:cNvPr id="5342" name="Text Box 9" hidden="1">
          <a:extLst>
            <a:ext uri="{FF2B5EF4-FFF2-40B4-BE49-F238E27FC236}">
              <a16:creationId xmlns:a16="http://schemas.microsoft.com/office/drawing/2014/main" id="{8BF55514-E32F-4824-A4A5-79D5EA4D7EBB}"/>
            </a:ext>
          </a:extLst>
        </xdr:cNvPr>
        <xdr:cNvSpPr txBox="1">
          <a:spLocks noChangeArrowheads="1"/>
        </xdr:cNvSpPr>
      </xdr:nvSpPr>
      <xdr:spPr bwMode="auto">
        <a:xfrm>
          <a:off x="7772400" y="1148143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211579"/>
    <xdr:sp macro="" textlink="">
      <xdr:nvSpPr>
        <xdr:cNvPr id="5343" name="Text Box 9" hidden="1">
          <a:extLst>
            <a:ext uri="{FF2B5EF4-FFF2-40B4-BE49-F238E27FC236}">
              <a16:creationId xmlns:a16="http://schemas.microsoft.com/office/drawing/2014/main" id="{0FBE831C-50D6-4393-8796-821374F2E8D4}"/>
            </a:ext>
          </a:extLst>
        </xdr:cNvPr>
        <xdr:cNvSpPr txBox="1">
          <a:spLocks noChangeArrowheads="1"/>
        </xdr:cNvSpPr>
      </xdr:nvSpPr>
      <xdr:spPr bwMode="auto">
        <a:xfrm>
          <a:off x="7772400" y="1148143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3983" cy="271708"/>
    <xdr:sp macro="" textlink="">
      <xdr:nvSpPr>
        <xdr:cNvPr id="5344" name="Text Box 9" hidden="1">
          <a:extLst>
            <a:ext uri="{FF2B5EF4-FFF2-40B4-BE49-F238E27FC236}">
              <a16:creationId xmlns:a16="http://schemas.microsoft.com/office/drawing/2014/main" id="{24B1488A-DDB0-4C4D-9F35-4119B9CCE17B}"/>
            </a:ext>
          </a:extLst>
        </xdr:cNvPr>
        <xdr:cNvSpPr txBox="1">
          <a:spLocks noChangeArrowheads="1"/>
        </xdr:cNvSpPr>
      </xdr:nvSpPr>
      <xdr:spPr bwMode="auto">
        <a:xfrm>
          <a:off x="7764780" y="1148143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375918"/>
    <xdr:sp macro="" textlink="">
      <xdr:nvSpPr>
        <xdr:cNvPr id="5345" name="Text Box 9" hidden="1">
          <a:extLst>
            <a:ext uri="{FF2B5EF4-FFF2-40B4-BE49-F238E27FC236}">
              <a16:creationId xmlns:a16="http://schemas.microsoft.com/office/drawing/2014/main" id="{3CAB0433-5C51-4433-A173-D68265720CFA}"/>
            </a:ext>
          </a:extLst>
        </xdr:cNvPr>
        <xdr:cNvSpPr txBox="1">
          <a:spLocks noChangeArrowheads="1"/>
        </xdr:cNvSpPr>
      </xdr:nvSpPr>
      <xdr:spPr bwMode="auto">
        <a:xfrm>
          <a:off x="7764780" y="1148143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346" name="Text Box 9" hidden="1">
          <a:extLst>
            <a:ext uri="{FF2B5EF4-FFF2-40B4-BE49-F238E27FC236}">
              <a16:creationId xmlns:a16="http://schemas.microsoft.com/office/drawing/2014/main" id="{BA336D2A-B201-4F55-871A-FF188F4BF3A6}"/>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347" name="Text Box 9" hidden="1">
          <a:extLst>
            <a:ext uri="{FF2B5EF4-FFF2-40B4-BE49-F238E27FC236}">
              <a16:creationId xmlns:a16="http://schemas.microsoft.com/office/drawing/2014/main" id="{4E11922C-B2BF-4B1B-9F87-B928B0549CD2}"/>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0181"/>
    <xdr:sp macro="" textlink="">
      <xdr:nvSpPr>
        <xdr:cNvPr id="5348" name="Text Box 9" hidden="1">
          <a:extLst>
            <a:ext uri="{FF2B5EF4-FFF2-40B4-BE49-F238E27FC236}">
              <a16:creationId xmlns:a16="http://schemas.microsoft.com/office/drawing/2014/main" id="{61BE6B89-27D7-4FED-A4AF-F14339EDE161}"/>
            </a:ext>
          </a:extLst>
        </xdr:cNvPr>
        <xdr:cNvSpPr txBox="1">
          <a:spLocks noChangeArrowheads="1"/>
        </xdr:cNvSpPr>
      </xdr:nvSpPr>
      <xdr:spPr bwMode="auto">
        <a:xfrm>
          <a:off x="7772400" y="1148143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349" name="Text Box 9" hidden="1">
          <a:extLst>
            <a:ext uri="{FF2B5EF4-FFF2-40B4-BE49-F238E27FC236}">
              <a16:creationId xmlns:a16="http://schemas.microsoft.com/office/drawing/2014/main" id="{1F2A8585-0145-4BCD-AD6C-DFD40A7C866D}"/>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350" name="Text Box 9" hidden="1">
          <a:extLst>
            <a:ext uri="{FF2B5EF4-FFF2-40B4-BE49-F238E27FC236}">
              <a16:creationId xmlns:a16="http://schemas.microsoft.com/office/drawing/2014/main" id="{2CE6500B-F69C-4F37-9CC2-72363364F2BB}"/>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137"/>
    <xdr:sp macro="" textlink="">
      <xdr:nvSpPr>
        <xdr:cNvPr id="5351" name="Text Box 9" hidden="1">
          <a:extLst>
            <a:ext uri="{FF2B5EF4-FFF2-40B4-BE49-F238E27FC236}">
              <a16:creationId xmlns:a16="http://schemas.microsoft.com/office/drawing/2014/main" id="{8724C61B-9396-490D-AC90-31A2D7D3C55D}"/>
            </a:ext>
          </a:extLst>
        </xdr:cNvPr>
        <xdr:cNvSpPr txBox="1">
          <a:spLocks noChangeArrowheads="1"/>
        </xdr:cNvSpPr>
      </xdr:nvSpPr>
      <xdr:spPr bwMode="auto">
        <a:xfrm>
          <a:off x="7772400" y="1148143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352" name="Text Box 9" hidden="1">
          <a:extLst>
            <a:ext uri="{FF2B5EF4-FFF2-40B4-BE49-F238E27FC236}">
              <a16:creationId xmlns:a16="http://schemas.microsoft.com/office/drawing/2014/main" id="{AA51218E-6090-42EE-8943-93A0099CDFFF}"/>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353" name="Text Box 9" hidden="1">
          <a:extLst>
            <a:ext uri="{FF2B5EF4-FFF2-40B4-BE49-F238E27FC236}">
              <a16:creationId xmlns:a16="http://schemas.microsoft.com/office/drawing/2014/main" id="{E976277D-A382-4A2C-82C4-91DF7E2EC367}"/>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354" name="Text Box 9" hidden="1">
          <a:extLst>
            <a:ext uri="{FF2B5EF4-FFF2-40B4-BE49-F238E27FC236}">
              <a16:creationId xmlns:a16="http://schemas.microsoft.com/office/drawing/2014/main" id="{82672ECE-B1D0-4A38-9A50-D82147C64B43}"/>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355" name="Text Box 9" hidden="1">
          <a:extLst>
            <a:ext uri="{FF2B5EF4-FFF2-40B4-BE49-F238E27FC236}">
              <a16:creationId xmlns:a16="http://schemas.microsoft.com/office/drawing/2014/main" id="{92851E60-497D-4C2F-92FD-36C57A5A463A}"/>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137"/>
    <xdr:sp macro="" textlink="">
      <xdr:nvSpPr>
        <xdr:cNvPr id="5356" name="Text Box 9" hidden="1">
          <a:extLst>
            <a:ext uri="{FF2B5EF4-FFF2-40B4-BE49-F238E27FC236}">
              <a16:creationId xmlns:a16="http://schemas.microsoft.com/office/drawing/2014/main" id="{DBC2BEC2-2A45-48D2-B6D1-367878070E46}"/>
            </a:ext>
          </a:extLst>
        </xdr:cNvPr>
        <xdr:cNvSpPr txBox="1">
          <a:spLocks noChangeArrowheads="1"/>
        </xdr:cNvSpPr>
      </xdr:nvSpPr>
      <xdr:spPr bwMode="auto">
        <a:xfrm>
          <a:off x="7772400" y="1148143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357" name="Text Box 9" hidden="1">
          <a:extLst>
            <a:ext uri="{FF2B5EF4-FFF2-40B4-BE49-F238E27FC236}">
              <a16:creationId xmlns:a16="http://schemas.microsoft.com/office/drawing/2014/main" id="{DCBFA155-720A-44D1-96F7-72FCD309649F}"/>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358" name="Text Box 9" hidden="1">
          <a:extLst>
            <a:ext uri="{FF2B5EF4-FFF2-40B4-BE49-F238E27FC236}">
              <a16:creationId xmlns:a16="http://schemas.microsoft.com/office/drawing/2014/main" id="{9AD91EA8-ACF1-42EF-A288-67A3D4B4F00F}"/>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0181"/>
    <xdr:sp macro="" textlink="">
      <xdr:nvSpPr>
        <xdr:cNvPr id="5359" name="Text Box 9" hidden="1">
          <a:extLst>
            <a:ext uri="{FF2B5EF4-FFF2-40B4-BE49-F238E27FC236}">
              <a16:creationId xmlns:a16="http://schemas.microsoft.com/office/drawing/2014/main" id="{8909E2FA-8BAD-4014-82DF-E264364ECD85}"/>
            </a:ext>
          </a:extLst>
        </xdr:cNvPr>
        <xdr:cNvSpPr txBox="1">
          <a:spLocks noChangeArrowheads="1"/>
        </xdr:cNvSpPr>
      </xdr:nvSpPr>
      <xdr:spPr bwMode="auto">
        <a:xfrm>
          <a:off x="7772400" y="1148143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1772"/>
    <xdr:sp macro="" textlink="">
      <xdr:nvSpPr>
        <xdr:cNvPr id="5360" name="Text Box 9" hidden="1">
          <a:extLst>
            <a:ext uri="{FF2B5EF4-FFF2-40B4-BE49-F238E27FC236}">
              <a16:creationId xmlns:a16="http://schemas.microsoft.com/office/drawing/2014/main" id="{874E8D01-B7AC-4E18-AAB9-587256116592}"/>
            </a:ext>
          </a:extLst>
        </xdr:cNvPr>
        <xdr:cNvSpPr txBox="1">
          <a:spLocks noChangeArrowheads="1"/>
        </xdr:cNvSpPr>
      </xdr:nvSpPr>
      <xdr:spPr bwMode="auto">
        <a:xfrm>
          <a:off x="7772400" y="1148143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361" name="Text Box 9" hidden="1">
          <a:extLst>
            <a:ext uri="{FF2B5EF4-FFF2-40B4-BE49-F238E27FC236}">
              <a16:creationId xmlns:a16="http://schemas.microsoft.com/office/drawing/2014/main" id="{7BC83BD5-EA6E-4CCC-BF07-831CD1F03749}"/>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362" name="Text Box 9" hidden="1">
          <a:extLst>
            <a:ext uri="{FF2B5EF4-FFF2-40B4-BE49-F238E27FC236}">
              <a16:creationId xmlns:a16="http://schemas.microsoft.com/office/drawing/2014/main" id="{536160E5-B1FC-4420-A72B-109C931BF830}"/>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363" name="Text Box 9" hidden="1">
          <a:extLst>
            <a:ext uri="{FF2B5EF4-FFF2-40B4-BE49-F238E27FC236}">
              <a16:creationId xmlns:a16="http://schemas.microsoft.com/office/drawing/2014/main" id="{D07C36E6-6940-4A8B-9DAE-350D8F553C3C}"/>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364" name="Text Box 9" hidden="1">
          <a:extLst>
            <a:ext uri="{FF2B5EF4-FFF2-40B4-BE49-F238E27FC236}">
              <a16:creationId xmlns:a16="http://schemas.microsoft.com/office/drawing/2014/main" id="{E11408A8-F213-49ED-88E4-51048B721014}"/>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365" name="Text Box 9" hidden="1">
          <a:extLst>
            <a:ext uri="{FF2B5EF4-FFF2-40B4-BE49-F238E27FC236}">
              <a16:creationId xmlns:a16="http://schemas.microsoft.com/office/drawing/2014/main" id="{A22D9289-1B6F-48A5-A4B6-6862594FA8DC}"/>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366" name="Text Box 9" hidden="1">
          <a:extLst>
            <a:ext uri="{FF2B5EF4-FFF2-40B4-BE49-F238E27FC236}">
              <a16:creationId xmlns:a16="http://schemas.microsoft.com/office/drawing/2014/main" id="{7BD7C3A3-7BD4-426C-AFB5-362D84423A61}"/>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367" name="Text Box 9" hidden="1">
          <a:extLst>
            <a:ext uri="{FF2B5EF4-FFF2-40B4-BE49-F238E27FC236}">
              <a16:creationId xmlns:a16="http://schemas.microsoft.com/office/drawing/2014/main" id="{85E9D1EC-4936-4012-A462-726AB2F68380}"/>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43718" cy="290071"/>
    <xdr:sp macro="" textlink="">
      <xdr:nvSpPr>
        <xdr:cNvPr id="5368" name="Text Box 9" hidden="1">
          <a:extLst>
            <a:ext uri="{FF2B5EF4-FFF2-40B4-BE49-F238E27FC236}">
              <a16:creationId xmlns:a16="http://schemas.microsoft.com/office/drawing/2014/main" id="{3ED5DC80-1A24-4DE0-95C9-44A13AEB4FF1}"/>
            </a:ext>
          </a:extLst>
        </xdr:cNvPr>
        <xdr:cNvSpPr txBox="1">
          <a:spLocks noChangeArrowheads="1"/>
        </xdr:cNvSpPr>
      </xdr:nvSpPr>
      <xdr:spPr bwMode="auto">
        <a:xfrm>
          <a:off x="7772400" y="1148143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3983" cy="271708"/>
    <xdr:sp macro="" textlink="">
      <xdr:nvSpPr>
        <xdr:cNvPr id="5369" name="Text Box 9" hidden="1">
          <a:extLst>
            <a:ext uri="{FF2B5EF4-FFF2-40B4-BE49-F238E27FC236}">
              <a16:creationId xmlns:a16="http://schemas.microsoft.com/office/drawing/2014/main" id="{FE55397A-B667-4AE2-88AC-63C80ADF0A08}"/>
            </a:ext>
          </a:extLst>
        </xdr:cNvPr>
        <xdr:cNvSpPr txBox="1">
          <a:spLocks noChangeArrowheads="1"/>
        </xdr:cNvSpPr>
      </xdr:nvSpPr>
      <xdr:spPr bwMode="auto">
        <a:xfrm>
          <a:off x="7764780" y="1148143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375918"/>
    <xdr:sp macro="" textlink="">
      <xdr:nvSpPr>
        <xdr:cNvPr id="5370" name="Text Box 9" hidden="1">
          <a:extLst>
            <a:ext uri="{FF2B5EF4-FFF2-40B4-BE49-F238E27FC236}">
              <a16:creationId xmlns:a16="http://schemas.microsoft.com/office/drawing/2014/main" id="{814AC132-125F-445F-861B-8D836F700B56}"/>
            </a:ext>
          </a:extLst>
        </xdr:cNvPr>
        <xdr:cNvSpPr txBox="1">
          <a:spLocks noChangeArrowheads="1"/>
        </xdr:cNvSpPr>
      </xdr:nvSpPr>
      <xdr:spPr bwMode="auto">
        <a:xfrm>
          <a:off x="7764780" y="1148143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371" name="Text Box 9" hidden="1">
          <a:extLst>
            <a:ext uri="{FF2B5EF4-FFF2-40B4-BE49-F238E27FC236}">
              <a16:creationId xmlns:a16="http://schemas.microsoft.com/office/drawing/2014/main" id="{6AD523F4-2C00-41BC-8FFB-F3E093EFA3CC}"/>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372" name="Text Box 9" hidden="1">
          <a:extLst>
            <a:ext uri="{FF2B5EF4-FFF2-40B4-BE49-F238E27FC236}">
              <a16:creationId xmlns:a16="http://schemas.microsoft.com/office/drawing/2014/main" id="{C923AB4B-4995-4529-B0B3-87AB6738F46C}"/>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373" name="Text Box 9" hidden="1">
          <a:extLst>
            <a:ext uri="{FF2B5EF4-FFF2-40B4-BE49-F238E27FC236}">
              <a16:creationId xmlns:a16="http://schemas.microsoft.com/office/drawing/2014/main" id="{08135C29-B329-4346-8814-B7EEAF9777E4}"/>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374" name="Text Box 9" hidden="1">
          <a:extLst>
            <a:ext uri="{FF2B5EF4-FFF2-40B4-BE49-F238E27FC236}">
              <a16:creationId xmlns:a16="http://schemas.microsoft.com/office/drawing/2014/main" id="{FAD8A9AA-0BA2-40D1-A1CC-ECE848CB59D5}"/>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375" name="Text Box 9" hidden="1">
          <a:extLst>
            <a:ext uri="{FF2B5EF4-FFF2-40B4-BE49-F238E27FC236}">
              <a16:creationId xmlns:a16="http://schemas.microsoft.com/office/drawing/2014/main" id="{6F210399-F142-4A34-81BE-102D85FA1C54}"/>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376" name="Text Box 9" hidden="1">
          <a:extLst>
            <a:ext uri="{FF2B5EF4-FFF2-40B4-BE49-F238E27FC236}">
              <a16:creationId xmlns:a16="http://schemas.microsoft.com/office/drawing/2014/main" id="{7343C8BB-048C-4F86-888E-B6F80790B819}"/>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377" name="Text Box 9" hidden="1">
          <a:extLst>
            <a:ext uri="{FF2B5EF4-FFF2-40B4-BE49-F238E27FC236}">
              <a16:creationId xmlns:a16="http://schemas.microsoft.com/office/drawing/2014/main" id="{E0A6FE7C-4868-40A6-A843-309779430B69}"/>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378" name="Text Box 9" hidden="1">
          <a:extLst>
            <a:ext uri="{FF2B5EF4-FFF2-40B4-BE49-F238E27FC236}">
              <a16:creationId xmlns:a16="http://schemas.microsoft.com/office/drawing/2014/main" id="{09EC6C4F-F14A-4797-9EE8-A0A5794D1F34}"/>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379" name="Text Box 9" hidden="1">
          <a:extLst>
            <a:ext uri="{FF2B5EF4-FFF2-40B4-BE49-F238E27FC236}">
              <a16:creationId xmlns:a16="http://schemas.microsoft.com/office/drawing/2014/main" id="{F7BD9F4A-8C31-4978-AF14-87162EC4A841}"/>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380" name="Text Box 9" hidden="1">
          <a:extLst>
            <a:ext uri="{FF2B5EF4-FFF2-40B4-BE49-F238E27FC236}">
              <a16:creationId xmlns:a16="http://schemas.microsoft.com/office/drawing/2014/main" id="{3DF8D5B8-DE6B-4F83-99CD-94418C381395}"/>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381" name="Text Box 9" hidden="1">
          <a:extLst>
            <a:ext uri="{FF2B5EF4-FFF2-40B4-BE49-F238E27FC236}">
              <a16:creationId xmlns:a16="http://schemas.microsoft.com/office/drawing/2014/main" id="{4E8686F8-40FC-4D6D-9D8B-94EF166CB9CB}"/>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382" name="Text Box 9" hidden="1">
          <a:extLst>
            <a:ext uri="{FF2B5EF4-FFF2-40B4-BE49-F238E27FC236}">
              <a16:creationId xmlns:a16="http://schemas.microsoft.com/office/drawing/2014/main" id="{2CE41756-09CA-4A71-94FF-8C64B5686B50}"/>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383" name="Text Box 9" hidden="1">
          <a:extLst>
            <a:ext uri="{FF2B5EF4-FFF2-40B4-BE49-F238E27FC236}">
              <a16:creationId xmlns:a16="http://schemas.microsoft.com/office/drawing/2014/main" id="{E5F753E5-A921-4AFC-8955-1E742D22A282}"/>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384" name="Text Box 9" hidden="1">
          <a:extLst>
            <a:ext uri="{FF2B5EF4-FFF2-40B4-BE49-F238E27FC236}">
              <a16:creationId xmlns:a16="http://schemas.microsoft.com/office/drawing/2014/main" id="{38BFD453-C2C7-4D19-B322-72129FCD142C}"/>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385" name="Text Box 9" hidden="1">
          <a:extLst>
            <a:ext uri="{FF2B5EF4-FFF2-40B4-BE49-F238E27FC236}">
              <a16:creationId xmlns:a16="http://schemas.microsoft.com/office/drawing/2014/main" id="{14A3B1A4-D651-4449-95EE-854E39EEC62C}"/>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386" name="Text Box 9" hidden="1">
          <a:extLst>
            <a:ext uri="{FF2B5EF4-FFF2-40B4-BE49-F238E27FC236}">
              <a16:creationId xmlns:a16="http://schemas.microsoft.com/office/drawing/2014/main" id="{139D8287-781A-4EBA-B0B6-063886EEDD2F}"/>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387" name="Text Box 9" hidden="1">
          <a:extLst>
            <a:ext uri="{FF2B5EF4-FFF2-40B4-BE49-F238E27FC236}">
              <a16:creationId xmlns:a16="http://schemas.microsoft.com/office/drawing/2014/main" id="{CB5C3A21-7432-4979-A808-C3A8736E34EA}"/>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388" name="Text Box 9" hidden="1">
          <a:extLst>
            <a:ext uri="{FF2B5EF4-FFF2-40B4-BE49-F238E27FC236}">
              <a16:creationId xmlns:a16="http://schemas.microsoft.com/office/drawing/2014/main" id="{205E3866-655E-4EB1-A52A-F6B418EC98A5}"/>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389" name="Text Box 9" hidden="1">
          <a:extLst>
            <a:ext uri="{FF2B5EF4-FFF2-40B4-BE49-F238E27FC236}">
              <a16:creationId xmlns:a16="http://schemas.microsoft.com/office/drawing/2014/main" id="{4E346613-9B7E-4C2D-AA25-D9457E95B3E9}"/>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390" name="Text Box 9" hidden="1">
          <a:extLst>
            <a:ext uri="{FF2B5EF4-FFF2-40B4-BE49-F238E27FC236}">
              <a16:creationId xmlns:a16="http://schemas.microsoft.com/office/drawing/2014/main" id="{D06DBD66-81ED-4B91-95E3-6505FB2A2A54}"/>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391" name="Text Box 9" hidden="1">
          <a:extLst>
            <a:ext uri="{FF2B5EF4-FFF2-40B4-BE49-F238E27FC236}">
              <a16:creationId xmlns:a16="http://schemas.microsoft.com/office/drawing/2014/main" id="{9C60275A-0006-41F5-B06A-0E6BC73F76E8}"/>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392" name="Text Box 9" hidden="1">
          <a:extLst>
            <a:ext uri="{FF2B5EF4-FFF2-40B4-BE49-F238E27FC236}">
              <a16:creationId xmlns:a16="http://schemas.microsoft.com/office/drawing/2014/main" id="{AF076C3B-8589-49F3-BD9B-95559F777119}"/>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393" name="Text Box 9" hidden="1">
          <a:extLst>
            <a:ext uri="{FF2B5EF4-FFF2-40B4-BE49-F238E27FC236}">
              <a16:creationId xmlns:a16="http://schemas.microsoft.com/office/drawing/2014/main" id="{DA512F4D-CD1F-4A9B-A930-D8344BDB6D72}"/>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394" name="Text Box 9" hidden="1">
          <a:extLst>
            <a:ext uri="{FF2B5EF4-FFF2-40B4-BE49-F238E27FC236}">
              <a16:creationId xmlns:a16="http://schemas.microsoft.com/office/drawing/2014/main" id="{FF21FF48-7E99-4735-A570-C073F44FEC41}"/>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395" name="Text Box 9" hidden="1">
          <a:extLst>
            <a:ext uri="{FF2B5EF4-FFF2-40B4-BE49-F238E27FC236}">
              <a16:creationId xmlns:a16="http://schemas.microsoft.com/office/drawing/2014/main" id="{EDEC1406-13F2-45EE-A234-1B51422D95EB}"/>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396" name="Text Box 9" hidden="1">
          <a:extLst>
            <a:ext uri="{FF2B5EF4-FFF2-40B4-BE49-F238E27FC236}">
              <a16:creationId xmlns:a16="http://schemas.microsoft.com/office/drawing/2014/main" id="{6CDD6F37-B3CE-4A3F-805D-53E057A6B038}"/>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0181"/>
    <xdr:sp macro="" textlink="">
      <xdr:nvSpPr>
        <xdr:cNvPr id="5397" name="Text Box 9" hidden="1">
          <a:extLst>
            <a:ext uri="{FF2B5EF4-FFF2-40B4-BE49-F238E27FC236}">
              <a16:creationId xmlns:a16="http://schemas.microsoft.com/office/drawing/2014/main" id="{E518335B-7A7A-4AB6-BF90-0F9CADEDFC45}"/>
            </a:ext>
          </a:extLst>
        </xdr:cNvPr>
        <xdr:cNvSpPr txBox="1">
          <a:spLocks noChangeArrowheads="1"/>
        </xdr:cNvSpPr>
      </xdr:nvSpPr>
      <xdr:spPr bwMode="auto">
        <a:xfrm>
          <a:off x="7772400" y="1148143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398" name="Text Box 9" hidden="1">
          <a:extLst>
            <a:ext uri="{FF2B5EF4-FFF2-40B4-BE49-F238E27FC236}">
              <a16:creationId xmlns:a16="http://schemas.microsoft.com/office/drawing/2014/main" id="{D7AC6927-1C5C-4E18-BF6F-8FCDAC975BF6}"/>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399" name="Text Box 9" hidden="1">
          <a:extLst>
            <a:ext uri="{FF2B5EF4-FFF2-40B4-BE49-F238E27FC236}">
              <a16:creationId xmlns:a16="http://schemas.microsoft.com/office/drawing/2014/main" id="{85A4FC02-3A43-431F-A0D4-D7C34D2D9B16}"/>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137"/>
    <xdr:sp macro="" textlink="">
      <xdr:nvSpPr>
        <xdr:cNvPr id="5400" name="Text Box 9" hidden="1">
          <a:extLst>
            <a:ext uri="{FF2B5EF4-FFF2-40B4-BE49-F238E27FC236}">
              <a16:creationId xmlns:a16="http://schemas.microsoft.com/office/drawing/2014/main" id="{F5A17EC7-5063-480B-B803-35D1AD683729}"/>
            </a:ext>
          </a:extLst>
        </xdr:cNvPr>
        <xdr:cNvSpPr txBox="1">
          <a:spLocks noChangeArrowheads="1"/>
        </xdr:cNvSpPr>
      </xdr:nvSpPr>
      <xdr:spPr bwMode="auto">
        <a:xfrm>
          <a:off x="7772400" y="1148143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401" name="Text Box 9" hidden="1">
          <a:extLst>
            <a:ext uri="{FF2B5EF4-FFF2-40B4-BE49-F238E27FC236}">
              <a16:creationId xmlns:a16="http://schemas.microsoft.com/office/drawing/2014/main" id="{20A631AF-54F8-4AA7-AB06-4B0B8396D8EB}"/>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402" name="Text Box 9" hidden="1">
          <a:extLst>
            <a:ext uri="{FF2B5EF4-FFF2-40B4-BE49-F238E27FC236}">
              <a16:creationId xmlns:a16="http://schemas.microsoft.com/office/drawing/2014/main" id="{E7B194D1-58F8-43BA-B374-B8C145563E54}"/>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403" name="Text Box 9" hidden="1">
          <a:extLst>
            <a:ext uri="{FF2B5EF4-FFF2-40B4-BE49-F238E27FC236}">
              <a16:creationId xmlns:a16="http://schemas.microsoft.com/office/drawing/2014/main" id="{0F914940-441B-4BD2-BACF-AE4DC263A9AD}"/>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404" name="Text Box 9" hidden="1">
          <a:extLst>
            <a:ext uri="{FF2B5EF4-FFF2-40B4-BE49-F238E27FC236}">
              <a16:creationId xmlns:a16="http://schemas.microsoft.com/office/drawing/2014/main" id="{34F503AC-666E-4FF9-836A-93B470DCAF75}"/>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137"/>
    <xdr:sp macro="" textlink="">
      <xdr:nvSpPr>
        <xdr:cNvPr id="5405" name="Text Box 9" hidden="1">
          <a:extLst>
            <a:ext uri="{FF2B5EF4-FFF2-40B4-BE49-F238E27FC236}">
              <a16:creationId xmlns:a16="http://schemas.microsoft.com/office/drawing/2014/main" id="{EF9B1065-F429-4085-AE4B-06E2BF3F727E}"/>
            </a:ext>
          </a:extLst>
        </xdr:cNvPr>
        <xdr:cNvSpPr txBox="1">
          <a:spLocks noChangeArrowheads="1"/>
        </xdr:cNvSpPr>
      </xdr:nvSpPr>
      <xdr:spPr bwMode="auto">
        <a:xfrm>
          <a:off x="7772400" y="1148143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406" name="Text Box 9" hidden="1">
          <a:extLst>
            <a:ext uri="{FF2B5EF4-FFF2-40B4-BE49-F238E27FC236}">
              <a16:creationId xmlns:a16="http://schemas.microsoft.com/office/drawing/2014/main" id="{26188187-9AE5-46CC-A002-F31B2046C729}"/>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407" name="Text Box 9" hidden="1">
          <a:extLst>
            <a:ext uri="{FF2B5EF4-FFF2-40B4-BE49-F238E27FC236}">
              <a16:creationId xmlns:a16="http://schemas.microsoft.com/office/drawing/2014/main" id="{A65DE0D9-5FE0-4253-9659-AC11E3637937}"/>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0181"/>
    <xdr:sp macro="" textlink="">
      <xdr:nvSpPr>
        <xdr:cNvPr id="5408" name="Text Box 9" hidden="1">
          <a:extLst>
            <a:ext uri="{FF2B5EF4-FFF2-40B4-BE49-F238E27FC236}">
              <a16:creationId xmlns:a16="http://schemas.microsoft.com/office/drawing/2014/main" id="{5EBF9C01-CEAB-4EBF-A32A-A9C6077748D6}"/>
            </a:ext>
          </a:extLst>
        </xdr:cNvPr>
        <xdr:cNvSpPr txBox="1">
          <a:spLocks noChangeArrowheads="1"/>
        </xdr:cNvSpPr>
      </xdr:nvSpPr>
      <xdr:spPr bwMode="auto">
        <a:xfrm>
          <a:off x="7772400" y="1148143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1772"/>
    <xdr:sp macro="" textlink="">
      <xdr:nvSpPr>
        <xdr:cNvPr id="5409" name="Text Box 9" hidden="1">
          <a:extLst>
            <a:ext uri="{FF2B5EF4-FFF2-40B4-BE49-F238E27FC236}">
              <a16:creationId xmlns:a16="http://schemas.microsoft.com/office/drawing/2014/main" id="{711820EA-55A5-4D9E-B332-8542B813A6DB}"/>
            </a:ext>
          </a:extLst>
        </xdr:cNvPr>
        <xdr:cNvSpPr txBox="1">
          <a:spLocks noChangeArrowheads="1"/>
        </xdr:cNvSpPr>
      </xdr:nvSpPr>
      <xdr:spPr bwMode="auto">
        <a:xfrm>
          <a:off x="7772400" y="1148143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410" name="Text Box 9" hidden="1">
          <a:extLst>
            <a:ext uri="{FF2B5EF4-FFF2-40B4-BE49-F238E27FC236}">
              <a16:creationId xmlns:a16="http://schemas.microsoft.com/office/drawing/2014/main" id="{77159B29-2F35-4DDD-8D02-504F2937C355}"/>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411" name="Text Box 9" hidden="1">
          <a:extLst>
            <a:ext uri="{FF2B5EF4-FFF2-40B4-BE49-F238E27FC236}">
              <a16:creationId xmlns:a16="http://schemas.microsoft.com/office/drawing/2014/main" id="{9CFEAF3D-82E0-4659-BA9B-53469251F97C}"/>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412" name="Text Box 9" hidden="1">
          <a:extLst>
            <a:ext uri="{FF2B5EF4-FFF2-40B4-BE49-F238E27FC236}">
              <a16:creationId xmlns:a16="http://schemas.microsoft.com/office/drawing/2014/main" id="{F2069601-C391-4479-86B6-959A74FEDD1A}"/>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413" name="Text Box 9" hidden="1">
          <a:extLst>
            <a:ext uri="{FF2B5EF4-FFF2-40B4-BE49-F238E27FC236}">
              <a16:creationId xmlns:a16="http://schemas.microsoft.com/office/drawing/2014/main" id="{8FA7CEA2-C0E2-4F3F-88ED-27D428F6729B}"/>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414" name="Text Box 9" hidden="1">
          <a:extLst>
            <a:ext uri="{FF2B5EF4-FFF2-40B4-BE49-F238E27FC236}">
              <a16:creationId xmlns:a16="http://schemas.microsoft.com/office/drawing/2014/main" id="{02884AD0-8D5D-47C4-9725-0B33A6828A51}"/>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415" name="Text Box 9" hidden="1">
          <a:extLst>
            <a:ext uri="{FF2B5EF4-FFF2-40B4-BE49-F238E27FC236}">
              <a16:creationId xmlns:a16="http://schemas.microsoft.com/office/drawing/2014/main" id="{C8FD219E-35E0-4B84-AD63-4B9CF92A8018}"/>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416" name="Text Box 9" hidden="1">
          <a:extLst>
            <a:ext uri="{FF2B5EF4-FFF2-40B4-BE49-F238E27FC236}">
              <a16:creationId xmlns:a16="http://schemas.microsoft.com/office/drawing/2014/main" id="{937903A1-3684-4AD0-8474-D782DB81637A}"/>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417" name="Text Box 9" hidden="1">
          <a:extLst>
            <a:ext uri="{FF2B5EF4-FFF2-40B4-BE49-F238E27FC236}">
              <a16:creationId xmlns:a16="http://schemas.microsoft.com/office/drawing/2014/main" id="{DF03962A-8973-4AA6-96A0-2CDC6153CEE6}"/>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418" name="Text Box 9" hidden="1">
          <a:extLst>
            <a:ext uri="{FF2B5EF4-FFF2-40B4-BE49-F238E27FC236}">
              <a16:creationId xmlns:a16="http://schemas.microsoft.com/office/drawing/2014/main" id="{19016484-5125-4C18-A9DB-A86F5788EDA7}"/>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419" name="Text Box 9" hidden="1">
          <a:extLst>
            <a:ext uri="{FF2B5EF4-FFF2-40B4-BE49-F238E27FC236}">
              <a16:creationId xmlns:a16="http://schemas.microsoft.com/office/drawing/2014/main" id="{8F47DED0-B1CC-448B-961A-181B62B8A1F8}"/>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420" name="Text Box 9" hidden="1">
          <a:extLst>
            <a:ext uri="{FF2B5EF4-FFF2-40B4-BE49-F238E27FC236}">
              <a16:creationId xmlns:a16="http://schemas.microsoft.com/office/drawing/2014/main" id="{B52EC595-15C8-4913-B07E-9C2B42A4510C}"/>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421" name="Text Box 9" hidden="1">
          <a:extLst>
            <a:ext uri="{FF2B5EF4-FFF2-40B4-BE49-F238E27FC236}">
              <a16:creationId xmlns:a16="http://schemas.microsoft.com/office/drawing/2014/main" id="{8225F089-4D21-4E44-86A3-3D284971F0AA}"/>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422" name="Text Box 9" hidden="1">
          <a:extLst>
            <a:ext uri="{FF2B5EF4-FFF2-40B4-BE49-F238E27FC236}">
              <a16:creationId xmlns:a16="http://schemas.microsoft.com/office/drawing/2014/main" id="{360BB579-BB0E-4E89-A293-990BEEF78F4D}"/>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423" name="Text Box 9" hidden="1">
          <a:extLst>
            <a:ext uri="{FF2B5EF4-FFF2-40B4-BE49-F238E27FC236}">
              <a16:creationId xmlns:a16="http://schemas.microsoft.com/office/drawing/2014/main" id="{834C96D2-A0F9-497B-83D6-EBF12C8D4BB6}"/>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424" name="Text Box 9" hidden="1">
          <a:extLst>
            <a:ext uri="{FF2B5EF4-FFF2-40B4-BE49-F238E27FC236}">
              <a16:creationId xmlns:a16="http://schemas.microsoft.com/office/drawing/2014/main" id="{087CCA65-EA92-47BA-8B23-A7435898958B}"/>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425" name="Text Box 9" hidden="1">
          <a:extLst>
            <a:ext uri="{FF2B5EF4-FFF2-40B4-BE49-F238E27FC236}">
              <a16:creationId xmlns:a16="http://schemas.microsoft.com/office/drawing/2014/main" id="{3456DAA9-B5E9-4E23-BC9D-2A9ECF7D8643}"/>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426" name="Text Box 9" hidden="1">
          <a:extLst>
            <a:ext uri="{FF2B5EF4-FFF2-40B4-BE49-F238E27FC236}">
              <a16:creationId xmlns:a16="http://schemas.microsoft.com/office/drawing/2014/main" id="{8A40B92D-9ABA-44A6-AD06-27352E5C0113}"/>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427" name="Text Box 9" hidden="1">
          <a:extLst>
            <a:ext uri="{FF2B5EF4-FFF2-40B4-BE49-F238E27FC236}">
              <a16:creationId xmlns:a16="http://schemas.microsoft.com/office/drawing/2014/main" id="{930EA12D-517A-4C66-B4C5-D47DB9F9DBBA}"/>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428" name="Text Box 9" hidden="1">
          <a:extLst>
            <a:ext uri="{FF2B5EF4-FFF2-40B4-BE49-F238E27FC236}">
              <a16:creationId xmlns:a16="http://schemas.microsoft.com/office/drawing/2014/main" id="{F9790228-DA25-46D0-A7BF-80E6F651B9EB}"/>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429" name="Text Box 9" hidden="1">
          <a:extLst>
            <a:ext uri="{FF2B5EF4-FFF2-40B4-BE49-F238E27FC236}">
              <a16:creationId xmlns:a16="http://schemas.microsoft.com/office/drawing/2014/main" id="{C73B8D2B-453D-4281-9092-B0DD7FE0D28D}"/>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430" name="Text Box 9" hidden="1">
          <a:extLst>
            <a:ext uri="{FF2B5EF4-FFF2-40B4-BE49-F238E27FC236}">
              <a16:creationId xmlns:a16="http://schemas.microsoft.com/office/drawing/2014/main" id="{F35A911A-D52E-4196-A51D-3F1079F2C304}"/>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431" name="Text Box 9" hidden="1">
          <a:extLst>
            <a:ext uri="{FF2B5EF4-FFF2-40B4-BE49-F238E27FC236}">
              <a16:creationId xmlns:a16="http://schemas.microsoft.com/office/drawing/2014/main" id="{BCA25F21-36BE-492A-B525-421B4FF1BB6B}"/>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432" name="Text Box 9" hidden="1">
          <a:extLst>
            <a:ext uri="{FF2B5EF4-FFF2-40B4-BE49-F238E27FC236}">
              <a16:creationId xmlns:a16="http://schemas.microsoft.com/office/drawing/2014/main" id="{C58EC5BB-EA61-487A-B405-5CF10D9420A1}"/>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433" name="Text Box 9" hidden="1">
          <a:extLst>
            <a:ext uri="{FF2B5EF4-FFF2-40B4-BE49-F238E27FC236}">
              <a16:creationId xmlns:a16="http://schemas.microsoft.com/office/drawing/2014/main" id="{BC963852-5EBE-4294-AF10-8B53EF04C824}"/>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434" name="Text Box 9" hidden="1">
          <a:extLst>
            <a:ext uri="{FF2B5EF4-FFF2-40B4-BE49-F238E27FC236}">
              <a16:creationId xmlns:a16="http://schemas.microsoft.com/office/drawing/2014/main" id="{1F53F2E0-66A9-414C-9BEF-B6AADAB0755A}"/>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435" name="Text Box 9" hidden="1">
          <a:extLst>
            <a:ext uri="{FF2B5EF4-FFF2-40B4-BE49-F238E27FC236}">
              <a16:creationId xmlns:a16="http://schemas.microsoft.com/office/drawing/2014/main" id="{5DFF2D9F-0B69-4121-8603-4B5BEB28A6A0}"/>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436" name="Text Box 9" hidden="1">
          <a:extLst>
            <a:ext uri="{FF2B5EF4-FFF2-40B4-BE49-F238E27FC236}">
              <a16:creationId xmlns:a16="http://schemas.microsoft.com/office/drawing/2014/main" id="{FA995D31-361D-4E17-89BF-CB09C2D18FF5}"/>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437" name="Text Box 9" hidden="1">
          <a:extLst>
            <a:ext uri="{FF2B5EF4-FFF2-40B4-BE49-F238E27FC236}">
              <a16:creationId xmlns:a16="http://schemas.microsoft.com/office/drawing/2014/main" id="{5325CCBD-E868-4277-A386-0CEA76918746}"/>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438" name="Text Box 9" hidden="1">
          <a:extLst>
            <a:ext uri="{FF2B5EF4-FFF2-40B4-BE49-F238E27FC236}">
              <a16:creationId xmlns:a16="http://schemas.microsoft.com/office/drawing/2014/main" id="{EAFB8F7C-A294-400D-9873-9056DBF1F38C}"/>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439" name="Text Box 9" hidden="1">
          <a:extLst>
            <a:ext uri="{FF2B5EF4-FFF2-40B4-BE49-F238E27FC236}">
              <a16:creationId xmlns:a16="http://schemas.microsoft.com/office/drawing/2014/main" id="{812B2654-6D56-4CA8-A99F-52E0B87C85EA}"/>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440" name="Text Box 9" hidden="1">
          <a:extLst>
            <a:ext uri="{FF2B5EF4-FFF2-40B4-BE49-F238E27FC236}">
              <a16:creationId xmlns:a16="http://schemas.microsoft.com/office/drawing/2014/main" id="{A84995C5-AD14-4A22-93B3-DC7FDC6F3FF4}"/>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43718" cy="290071"/>
    <xdr:sp macro="" textlink="">
      <xdr:nvSpPr>
        <xdr:cNvPr id="5441" name="Text Box 9" hidden="1">
          <a:extLst>
            <a:ext uri="{FF2B5EF4-FFF2-40B4-BE49-F238E27FC236}">
              <a16:creationId xmlns:a16="http://schemas.microsoft.com/office/drawing/2014/main" id="{496B50A7-8720-45C6-860B-457D628A7D5E}"/>
            </a:ext>
          </a:extLst>
        </xdr:cNvPr>
        <xdr:cNvSpPr txBox="1">
          <a:spLocks noChangeArrowheads="1"/>
        </xdr:cNvSpPr>
      </xdr:nvSpPr>
      <xdr:spPr bwMode="auto">
        <a:xfrm>
          <a:off x="7772400" y="1148143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3983" cy="271708"/>
    <xdr:sp macro="" textlink="">
      <xdr:nvSpPr>
        <xdr:cNvPr id="5442" name="Text Box 9" hidden="1">
          <a:extLst>
            <a:ext uri="{FF2B5EF4-FFF2-40B4-BE49-F238E27FC236}">
              <a16:creationId xmlns:a16="http://schemas.microsoft.com/office/drawing/2014/main" id="{DD0CE030-86FD-4C82-8BA8-76413ED5548C}"/>
            </a:ext>
          </a:extLst>
        </xdr:cNvPr>
        <xdr:cNvSpPr txBox="1">
          <a:spLocks noChangeArrowheads="1"/>
        </xdr:cNvSpPr>
      </xdr:nvSpPr>
      <xdr:spPr bwMode="auto">
        <a:xfrm>
          <a:off x="7764780" y="1148143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375918"/>
    <xdr:sp macro="" textlink="">
      <xdr:nvSpPr>
        <xdr:cNvPr id="5443" name="Text Box 9" hidden="1">
          <a:extLst>
            <a:ext uri="{FF2B5EF4-FFF2-40B4-BE49-F238E27FC236}">
              <a16:creationId xmlns:a16="http://schemas.microsoft.com/office/drawing/2014/main" id="{460CBD25-1831-4364-B2E8-01860E0A3CE0}"/>
            </a:ext>
          </a:extLst>
        </xdr:cNvPr>
        <xdr:cNvSpPr txBox="1">
          <a:spLocks noChangeArrowheads="1"/>
        </xdr:cNvSpPr>
      </xdr:nvSpPr>
      <xdr:spPr bwMode="auto">
        <a:xfrm>
          <a:off x="7764780" y="1148143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444" name="Text Box 9" hidden="1">
          <a:extLst>
            <a:ext uri="{FF2B5EF4-FFF2-40B4-BE49-F238E27FC236}">
              <a16:creationId xmlns:a16="http://schemas.microsoft.com/office/drawing/2014/main" id="{4938BD92-6E07-45E6-91F2-1A7C11C97A00}"/>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445" name="Text Box 9" hidden="1">
          <a:extLst>
            <a:ext uri="{FF2B5EF4-FFF2-40B4-BE49-F238E27FC236}">
              <a16:creationId xmlns:a16="http://schemas.microsoft.com/office/drawing/2014/main" id="{6EA1F1A0-9A71-4E67-8003-2E4F417F86E1}"/>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222619"/>
    <xdr:sp macro="" textlink="">
      <xdr:nvSpPr>
        <xdr:cNvPr id="5446" name="Text Box 9" hidden="1">
          <a:extLst>
            <a:ext uri="{FF2B5EF4-FFF2-40B4-BE49-F238E27FC236}">
              <a16:creationId xmlns:a16="http://schemas.microsoft.com/office/drawing/2014/main" id="{1C453A53-95FA-470A-BC81-0F3DAAE9F341}"/>
            </a:ext>
          </a:extLst>
        </xdr:cNvPr>
        <xdr:cNvSpPr txBox="1">
          <a:spLocks noChangeArrowheads="1"/>
        </xdr:cNvSpPr>
      </xdr:nvSpPr>
      <xdr:spPr bwMode="auto">
        <a:xfrm>
          <a:off x="7772400" y="1148143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38"/>
    <xdr:sp macro="" textlink="">
      <xdr:nvSpPr>
        <xdr:cNvPr id="5447" name="Text Box 9" hidden="1">
          <a:extLst>
            <a:ext uri="{FF2B5EF4-FFF2-40B4-BE49-F238E27FC236}">
              <a16:creationId xmlns:a16="http://schemas.microsoft.com/office/drawing/2014/main" id="{111FCB24-9297-4BB0-A853-5D0C28A1AAA9}"/>
            </a:ext>
          </a:extLst>
        </xdr:cNvPr>
        <xdr:cNvSpPr txBox="1">
          <a:spLocks noChangeArrowheads="1"/>
        </xdr:cNvSpPr>
      </xdr:nvSpPr>
      <xdr:spPr bwMode="auto">
        <a:xfrm>
          <a:off x="7772400" y="1148143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38"/>
    <xdr:sp macro="" textlink="">
      <xdr:nvSpPr>
        <xdr:cNvPr id="5448" name="Text Box 9" hidden="1">
          <a:extLst>
            <a:ext uri="{FF2B5EF4-FFF2-40B4-BE49-F238E27FC236}">
              <a16:creationId xmlns:a16="http://schemas.microsoft.com/office/drawing/2014/main" id="{22FF115A-0507-4A57-B428-F7E63D47B76E}"/>
            </a:ext>
          </a:extLst>
        </xdr:cNvPr>
        <xdr:cNvSpPr txBox="1">
          <a:spLocks noChangeArrowheads="1"/>
        </xdr:cNvSpPr>
      </xdr:nvSpPr>
      <xdr:spPr bwMode="auto">
        <a:xfrm>
          <a:off x="7772400" y="1148143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91"/>
    <xdr:sp macro="" textlink="">
      <xdr:nvSpPr>
        <xdr:cNvPr id="5449" name="Text Box 9" hidden="1">
          <a:extLst>
            <a:ext uri="{FF2B5EF4-FFF2-40B4-BE49-F238E27FC236}">
              <a16:creationId xmlns:a16="http://schemas.microsoft.com/office/drawing/2014/main" id="{F48806FE-397A-46EA-8B04-8CC9D78FB94A}"/>
            </a:ext>
          </a:extLst>
        </xdr:cNvPr>
        <xdr:cNvSpPr txBox="1">
          <a:spLocks noChangeArrowheads="1"/>
        </xdr:cNvSpPr>
      </xdr:nvSpPr>
      <xdr:spPr bwMode="auto">
        <a:xfrm>
          <a:off x="7772400" y="1148143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450" name="Text Box 9" hidden="1">
          <a:extLst>
            <a:ext uri="{FF2B5EF4-FFF2-40B4-BE49-F238E27FC236}">
              <a16:creationId xmlns:a16="http://schemas.microsoft.com/office/drawing/2014/main" id="{077C85EC-D8FA-445B-A1B8-E4C8CD8BA8EA}"/>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451" name="Text Box 9" hidden="1">
          <a:extLst>
            <a:ext uri="{FF2B5EF4-FFF2-40B4-BE49-F238E27FC236}">
              <a16:creationId xmlns:a16="http://schemas.microsoft.com/office/drawing/2014/main" id="{5CFB18B3-1A31-43D6-A8E6-58CE7E400F4A}"/>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38"/>
    <xdr:sp macro="" textlink="">
      <xdr:nvSpPr>
        <xdr:cNvPr id="5452" name="Text Box 9" hidden="1">
          <a:extLst>
            <a:ext uri="{FF2B5EF4-FFF2-40B4-BE49-F238E27FC236}">
              <a16:creationId xmlns:a16="http://schemas.microsoft.com/office/drawing/2014/main" id="{8B5AD2F2-F747-4420-8B93-C285D9F555CA}"/>
            </a:ext>
          </a:extLst>
        </xdr:cNvPr>
        <xdr:cNvSpPr txBox="1">
          <a:spLocks noChangeArrowheads="1"/>
        </xdr:cNvSpPr>
      </xdr:nvSpPr>
      <xdr:spPr bwMode="auto">
        <a:xfrm>
          <a:off x="7772400" y="1148143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38"/>
    <xdr:sp macro="" textlink="">
      <xdr:nvSpPr>
        <xdr:cNvPr id="5453" name="Text Box 9" hidden="1">
          <a:extLst>
            <a:ext uri="{FF2B5EF4-FFF2-40B4-BE49-F238E27FC236}">
              <a16:creationId xmlns:a16="http://schemas.microsoft.com/office/drawing/2014/main" id="{1286F0CD-411C-4695-9FDF-B5796ED6F037}"/>
            </a:ext>
          </a:extLst>
        </xdr:cNvPr>
        <xdr:cNvSpPr txBox="1">
          <a:spLocks noChangeArrowheads="1"/>
        </xdr:cNvSpPr>
      </xdr:nvSpPr>
      <xdr:spPr bwMode="auto">
        <a:xfrm>
          <a:off x="7772400" y="1148143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81591"/>
    <xdr:sp macro="" textlink="">
      <xdr:nvSpPr>
        <xdr:cNvPr id="5454" name="Text Box 9" hidden="1">
          <a:extLst>
            <a:ext uri="{FF2B5EF4-FFF2-40B4-BE49-F238E27FC236}">
              <a16:creationId xmlns:a16="http://schemas.microsoft.com/office/drawing/2014/main" id="{9AA47372-04B0-49BE-A9EF-8DD07DD439BA}"/>
            </a:ext>
          </a:extLst>
        </xdr:cNvPr>
        <xdr:cNvSpPr txBox="1">
          <a:spLocks noChangeArrowheads="1"/>
        </xdr:cNvSpPr>
      </xdr:nvSpPr>
      <xdr:spPr bwMode="auto">
        <a:xfrm>
          <a:off x="7772400" y="1148143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455" name="Text Box 9" hidden="1">
          <a:extLst>
            <a:ext uri="{FF2B5EF4-FFF2-40B4-BE49-F238E27FC236}">
              <a16:creationId xmlns:a16="http://schemas.microsoft.com/office/drawing/2014/main" id="{E5BFE148-5B73-458A-BA97-F496BE795088}"/>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43718" cy="290071"/>
    <xdr:sp macro="" textlink="">
      <xdr:nvSpPr>
        <xdr:cNvPr id="5456" name="Text Box 9" hidden="1">
          <a:extLst>
            <a:ext uri="{FF2B5EF4-FFF2-40B4-BE49-F238E27FC236}">
              <a16:creationId xmlns:a16="http://schemas.microsoft.com/office/drawing/2014/main" id="{D02F225C-C55E-4050-9FE9-2393E7D9EEC4}"/>
            </a:ext>
          </a:extLst>
        </xdr:cNvPr>
        <xdr:cNvSpPr txBox="1">
          <a:spLocks noChangeArrowheads="1"/>
        </xdr:cNvSpPr>
      </xdr:nvSpPr>
      <xdr:spPr bwMode="auto">
        <a:xfrm>
          <a:off x="7772400" y="1148143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222619"/>
    <xdr:sp macro="" textlink="">
      <xdr:nvSpPr>
        <xdr:cNvPr id="5457" name="Text Box 9" hidden="1">
          <a:extLst>
            <a:ext uri="{FF2B5EF4-FFF2-40B4-BE49-F238E27FC236}">
              <a16:creationId xmlns:a16="http://schemas.microsoft.com/office/drawing/2014/main" id="{1CA402F7-7CE8-4C60-A65F-2BEFFAD46E88}"/>
            </a:ext>
          </a:extLst>
        </xdr:cNvPr>
        <xdr:cNvSpPr txBox="1">
          <a:spLocks noChangeArrowheads="1"/>
        </xdr:cNvSpPr>
      </xdr:nvSpPr>
      <xdr:spPr bwMode="auto">
        <a:xfrm>
          <a:off x="7772400" y="1148143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211579"/>
    <xdr:sp macro="" textlink="">
      <xdr:nvSpPr>
        <xdr:cNvPr id="5458" name="Text Box 9" hidden="1">
          <a:extLst>
            <a:ext uri="{FF2B5EF4-FFF2-40B4-BE49-F238E27FC236}">
              <a16:creationId xmlns:a16="http://schemas.microsoft.com/office/drawing/2014/main" id="{CAE5D0F9-A16E-4FE6-BAAE-4B795038EAF0}"/>
            </a:ext>
          </a:extLst>
        </xdr:cNvPr>
        <xdr:cNvSpPr txBox="1">
          <a:spLocks noChangeArrowheads="1"/>
        </xdr:cNvSpPr>
      </xdr:nvSpPr>
      <xdr:spPr bwMode="auto">
        <a:xfrm>
          <a:off x="7772400" y="1148143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3983" cy="271708"/>
    <xdr:sp macro="" textlink="">
      <xdr:nvSpPr>
        <xdr:cNvPr id="5459" name="Text Box 9" hidden="1">
          <a:extLst>
            <a:ext uri="{FF2B5EF4-FFF2-40B4-BE49-F238E27FC236}">
              <a16:creationId xmlns:a16="http://schemas.microsoft.com/office/drawing/2014/main" id="{43148AC4-77B8-4D61-94B3-A7E4F2351C1E}"/>
            </a:ext>
          </a:extLst>
        </xdr:cNvPr>
        <xdr:cNvSpPr txBox="1">
          <a:spLocks noChangeArrowheads="1"/>
        </xdr:cNvSpPr>
      </xdr:nvSpPr>
      <xdr:spPr bwMode="auto">
        <a:xfrm>
          <a:off x="7764780" y="1148143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375918"/>
    <xdr:sp macro="" textlink="">
      <xdr:nvSpPr>
        <xdr:cNvPr id="5460" name="Text Box 9" hidden="1">
          <a:extLst>
            <a:ext uri="{FF2B5EF4-FFF2-40B4-BE49-F238E27FC236}">
              <a16:creationId xmlns:a16="http://schemas.microsoft.com/office/drawing/2014/main" id="{D6979C62-0725-457A-BB61-9A74D48A0844}"/>
            </a:ext>
          </a:extLst>
        </xdr:cNvPr>
        <xdr:cNvSpPr txBox="1">
          <a:spLocks noChangeArrowheads="1"/>
        </xdr:cNvSpPr>
      </xdr:nvSpPr>
      <xdr:spPr bwMode="auto">
        <a:xfrm>
          <a:off x="7764780" y="1148143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461" name="Text Box 9" hidden="1">
          <a:extLst>
            <a:ext uri="{FF2B5EF4-FFF2-40B4-BE49-F238E27FC236}">
              <a16:creationId xmlns:a16="http://schemas.microsoft.com/office/drawing/2014/main" id="{7E7BBB1E-BED2-457B-B1F9-9227484220CC}"/>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462" name="Text Box 9" hidden="1">
          <a:extLst>
            <a:ext uri="{FF2B5EF4-FFF2-40B4-BE49-F238E27FC236}">
              <a16:creationId xmlns:a16="http://schemas.microsoft.com/office/drawing/2014/main" id="{352FDC89-B38A-4357-B521-25CBA49817A6}"/>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0181"/>
    <xdr:sp macro="" textlink="">
      <xdr:nvSpPr>
        <xdr:cNvPr id="5463" name="Text Box 9" hidden="1">
          <a:extLst>
            <a:ext uri="{FF2B5EF4-FFF2-40B4-BE49-F238E27FC236}">
              <a16:creationId xmlns:a16="http://schemas.microsoft.com/office/drawing/2014/main" id="{AB28506C-FACF-471F-A482-FDF11F78ABA3}"/>
            </a:ext>
          </a:extLst>
        </xdr:cNvPr>
        <xdr:cNvSpPr txBox="1">
          <a:spLocks noChangeArrowheads="1"/>
        </xdr:cNvSpPr>
      </xdr:nvSpPr>
      <xdr:spPr bwMode="auto">
        <a:xfrm>
          <a:off x="7772400" y="1148143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464" name="Text Box 9" hidden="1">
          <a:extLst>
            <a:ext uri="{FF2B5EF4-FFF2-40B4-BE49-F238E27FC236}">
              <a16:creationId xmlns:a16="http://schemas.microsoft.com/office/drawing/2014/main" id="{B9B1C341-F9F2-4C1C-B72B-B8802A7A8C0D}"/>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465" name="Text Box 9" hidden="1">
          <a:extLst>
            <a:ext uri="{FF2B5EF4-FFF2-40B4-BE49-F238E27FC236}">
              <a16:creationId xmlns:a16="http://schemas.microsoft.com/office/drawing/2014/main" id="{04E45537-D54A-45F0-A3B6-E1D246DB67E2}"/>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137"/>
    <xdr:sp macro="" textlink="">
      <xdr:nvSpPr>
        <xdr:cNvPr id="5466" name="Text Box 9" hidden="1">
          <a:extLst>
            <a:ext uri="{FF2B5EF4-FFF2-40B4-BE49-F238E27FC236}">
              <a16:creationId xmlns:a16="http://schemas.microsoft.com/office/drawing/2014/main" id="{924CA4FA-A483-4859-9D7B-6E78DA0AAEA4}"/>
            </a:ext>
          </a:extLst>
        </xdr:cNvPr>
        <xdr:cNvSpPr txBox="1">
          <a:spLocks noChangeArrowheads="1"/>
        </xdr:cNvSpPr>
      </xdr:nvSpPr>
      <xdr:spPr bwMode="auto">
        <a:xfrm>
          <a:off x="7772400" y="1148143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467" name="Text Box 9" hidden="1">
          <a:extLst>
            <a:ext uri="{FF2B5EF4-FFF2-40B4-BE49-F238E27FC236}">
              <a16:creationId xmlns:a16="http://schemas.microsoft.com/office/drawing/2014/main" id="{32E3C292-07EA-412F-9D29-05853B580917}"/>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468" name="Text Box 9" hidden="1">
          <a:extLst>
            <a:ext uri="{FF2B5EF4-FFF2-40B4-BE49-F238E27FC236}">
              <a16:creationId xmlns:a16="http://schemas.microsoft.com/office/drawing/2014/main" id="{AEE99238-E129-4583-9AD8-885FC67B7AF8}"/>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469" name="Text Box 9" hidden="1">
          <a:extLst>
            <a:ext uri="{FF2B5EF4-FFF2-40B4-BE49-F238E27FC236}">
              <a16:creationId xmlns:a16="http://schemas.microsoft.com/office/drawing/2014/main" id="{254C9132-5C32-4089-A364-9B96BB061F6B}"/>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470" name="Text Box 9" hidden="1">
          <a:extLst>
            <a:ext uri="{FF2B5EF4-FFF2-40B4-BE49-F238E27FC236}">
              <a16:creationId xmlns:a16="http://schemas.microsoft.com/office/drawing/2014/main" id="{03132DBE-DD9D-4469-84FF-1F683EC31BEF}"/>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137"/>
    <xdr:sp macro="" textlink="">
      <xdr:nvSpPr>
        <xdr:cNvPr id="5471" name="Text Box 9" hidden="1">
          <a:extLst>
            <a:ext uri="{FF2B5EF4-FFF2-40B4-BE49-F238E27FC236}">
              <a16:creationId xmlns:a16="http://schemas.microsoft.com/office/drawing/2014/main" id="{D6A2DEB4-D952-4C61-BEC9-E99757811828}"/>
            </a:ext>
          </a:extLst>
        </xdr:cNvPr>
        <xdr:cNvSpPr txBox="1">
          <a:spLocks noChangeArrowheads="1"/>
        </xdr:cNvSpPr>
      </xdr:nvSpPr>
      <xdr:spPr bwMode="auto">
        <a:xfrm>
          <a:off x="7772400" y="1148143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472" name="Text Box 9" hidden="1">
          <a:extLst>
            <a:ext uri="{FF2B5EF4-FFF2-40B4-BE49-F238E27FC236}">
              <a16:creationId xmlns:a16="http://schemas.microsoft.com/office/drawing/2014/main" id="{B491B5FC-1864-4D13-8E43-C3E762593607}"/>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473" name="Text Box 9" hidden="1">
          <a:extLst>
            <a:ext uri="{FF2B5EF4-FFF2-40B4-BE49-F238E27FC236}">
              <a16:creationId xmlns:a16="http://schemas.microsoft.com/office/drawing/2014/main" id="{5DB2C515-2DAB-4C07-9ED6-3C122C63C575}"/>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0181"/>
    <xdr:sp macro="" textlink="">
      <xdr:nvSpPr>
        <xdr:cNvPr id="5474" name="Text Box 9" hidden="1">
          <a:extLst>
            <a:ext uri="{FF2B5EF4-FFF2-40B4-BE49-F238E27FC236}">
              <a16:creationId xmlns:a16="http://schemas.microsoft.com/office/drawing/2014/main" id="{9F23AF74-C1B4-44F5-B251-1AF4F80F4265}"/>
            </a:ext>
          </a:extLst>
        </xdr:cNvPr>
        <xdr:cNvSpPr txBox="1">
          <a:spLocks noChangeArrowheads="1"/>
        </xdr:cNvSpPr>
      </xdr:nvSpPr>
      <xdr:spPr bwMode="auto">
        <a:xfrm>
          <a:off x="7772400" y="1148143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1772"/>
    <xdr:sp macro="" textlink="">
      <xdr:nvSpPr>
        <xdr:cNvPr id="5475" name="Text Box 9" hidden="1">
          <a:extLst>
            <a:ext uri="{FF2B5EF4-FFF2-40B4-BE49-F238E27FC236}">
              <a16:creationId xmlns:a16="http://schemas.microsoft.com/office/drawing/2014/main" id="{14B8BCB4-4B80-4A45-A715-74624A177F23}"/>
            </a:ext>
          </a:extLst>
        </xdr:cNvPr>
        <xdr:cNvSpPr txBox="1">
          <a:spLocks noChangeArrowheads="1"/>
        </xdr:cNvSpPr>
      </xdr:nvSpPr>
      <xdr:spPr bwMode="auto">
        <a:xfrm>
          <a:off x="7772400" y="1148143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476" name="Text Box 9" hidden="1">
          <a:extLst>
            <a:ext uri="{FF2B5EF4-FFF2-40B4-BE49-F238E27FC236}">
              <a16:creationId xmlns:a16="http://schemas.microsoft.com/office/drawing/2014/main" id="{D07C2A1D-54FB-4E42-A00A-EBD1E7626407}"/>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477" name="Text Box 9" hidden="1">
          <a:extLst>
            <a:ext uri="{FF2B5EF4-FFF2-40B4-BE49-F238E27FC236}">
              <a16:creationId xmlns:a16="http://schemas.microsoft.com/office/drawing/2014/main" id="{54AC5D1F-6FFD-46C8-A3AB-90B664E1ED6B}"/>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478" name="Text Box 9" hidden="1">
          <a:extLst>
            <a:ext uri="{FF2B5EF4-FFF2-40B4-BE49-F238E27FC236}">
              <a16:creationId xmlns:a16="http://schemas.microsoft.com/office/drawing/2014/main" id="{9D9AA480-342B-4093-AF9A-245F1A7B8BF2}"/>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479" name="Text Box 9" hidden="1">
          <a:extLst>
            <a:ext uri="{FF2B5EF4-FFF2-40B4-BE49-F238E27FC236}">
              <a16:creationId xmlns:a16="http://schemas.microsoft.com/office/drawing/2014/main" id="{632BE94B-47C8-4F7F-A6D2-7D2297004EFD}"/>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480" name="Text Box 9" hidden="1">
          <a:extLst>
            <a:ext uri="{FF2B5EF4-FFF2-40B4-BE49-F238E27FC236}">
              <a16:creationId xmlns:a16="http://schemas.microsoft.com/office/drawing/2014/main" id="{A7CEC562-A8B9-4A52-9844-0C2F738BA068}"/>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481" name="Text Box 9" hidden="1">
          <a:extLst>
            <a:ext uri="{FF2B5EF4-FFF2-40B4-BE49-F238E27FC236}">
              <a16:creationId xmlns:a16="http://schemas.microsoft.com/office/drawing/2014/main" id="{F355AB91-67AB-48E9-ADE1-4B4B73C6304E}"/>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482" name="Text Box 9" hidden="1">
          <a:extLst>
            <a:ext uri="{FF2B5EF4-FFF2-40B4-BE49-F238E27FC236}">
              <a16:creationId xmlns:a16="http://schemas.microsoft.com/office/drawing/2014/main" id="{F1CE3E83-A3C4-44A3-9C80-8EF312678273}"/>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43718" cy="290071"/>
    <xdr:sp macro="" textlink="">
      <xdr:nvSpPr>
        <xdr:cNvPr id="5483" name="Text Box 9" hidden="1">
          <a:extLst>
            <a:ext uri="{FF2B5EF4-FFF2-40B4-BE49-F238E27FC236}">
              <a16:creationId xmlns:a16="http://schemas.microsoft.com/office/drawing/2014/main" id="{E8138FED-E4AB-416E-9B8A-A7B3A3CFA5CE}"/>
            </a:ext>
          </a:extLst>
        </xdr:cNvPr>
        <xdr:cNvSpPr txBox="1">
          <a:spLocks noChangeArrowheads="1"/>
        </xdr:cNvSpPr>
      </xdr:nvSpPr>
      <xdr:spPr bwMode="auto">
        <a:xfrm>
          <a:off x="7772400" y="1148143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3983" cy="271708"/>
    <xdr:sp macro="" textlink="">
      <xdr:nvSpPr>
        <xdr:cNvPr id="5484" name="Text Box 9" hidden="1">
          <a:extLst>
            <a:ext uri="{FF2B5EF4-FFF2-40B4-BE49-F238E27FC236}">
              <a16:creationId xmlns:a16="http://schemas.microsoft.com/office/drawing/2014/main" id="{99D72CBE-A094-4E92-9504-077561D79466}"/>
            </a:ext>
          </a:extLst>
        </xdr:cNvPr>
        <xdr:cNvSpPr txBox="1">
          <a:spLocks noChangeArrowheads="1"/>
        </xdr:cNvSpPr>
      </xdr:nvSpPr>
      <xdr:spPr bwMode="auto">
        <a:xfrm>
          <a:off x="7764780" y="1148143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375918"/>
    <xdr:sp macro="" textlink="">
      <xdr:nvSpPr>
        <xdr:cNvPr id="5485" name="Text Box 9" hidden="1">
          <a:extLst>
            <a:ext uri="{FF2B5EF4-FFF2-40B4-BE49-F238E27FC236}">
              <a16:creationId xmlns:a16="http://schemas.microsoft.com/office/drawing/2014/main" id="{2A31C5C5-10EC-4491-AFED-D3B16A5D9586}"/>
            </a:ext>
          </a:extLst>
        </xdr:cNvPr>
        <xdr:cNvSpPr txBox="1">
          <a:spLocks noChangeArrowheads="1"/>
        </xdr:cNvSpPr>
      </xdr:nvSpPr>
      <xdr:spPr bwMode="auto">
        <a:xfrm>
          <a:off x="7764780" y="1148143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486" name="Text Box 9" hidden="1">
          <a:extLst>
            <a:ext uri="{FF2B5EF4-FFF2-40B4-BE49-F238E27FC236}">
              <a16:creationId xmlns:a16="http://schemas.microsoft.com/office/drawing/2014/main" id="{4CF1093D-59A0-431D-B675-14AF6D88B455}"/>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487" name="Text Box 9" hidden="1">
          <a:extLst>
            <a:ext uri="{FF2B5EF4-FFF2-40B4-BE49-F238E27FC236}">
              <a16:creationId xmlns:a16="http://schemas.microsoft.com/office/drawing/2014/main" id="{A81A6371-2630-47E4-B8CA-9DC153ED9010}"/>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488" name="Text Box 9" hidden="1">
          <a:extLst>
            <a:ext uri="{FF2B5EF4-FFF2-40B4-BE49-F238E27FC236}">
              <a16:creationId xmlns:a16="http://schemas.microsoft.com/office/drawing/2014/main" id="{ECA52025-DA72-46E0-971C-C9410226306E}"/>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489" name="Text Box 9" hidden="1">
          <a:extLst>
            <a:ext uri="{FF2B5EF4-FFF2-40B4-BE49-F238E27FC236}">
              <a16:creationId xmlns:a16="http://schemas.microsoft.com/office/drawing/2014/main" id="{A3689E59-D65B-4889-85CE-844EE15F2B39}"/>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490" name="Text Box 9" hidden="1">
          <a:extLst>
            <a:ext uri="{FF2B5EF4-FFF2-40B4-BE49-F238E27FC236}">
              <a16:creationId xmlns:a16="http://schemas.microsoft.com/office/drawing/2014/main" id="{516F1FEF-D59B-4B9D-9B97-B7C433A82189}"/>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491" name="Text Box 9" hidden="1">
          <a:extLst>
            <a:ext uri="{FF2B5EF4-FFF2-40B4-BE49-F238E27FC236}">
              <a16:creationId xmlns:a16="http://schemas.microsoft.com/office/drawing/2014/main" id="{460E727A-2CAD-4AF1-B0E4-B3D10758480F}"/>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492" name="Text Box 9" hidden="1">
          <a:extLst>
            <a:ext uri="{FF2B5EF4-FFF2-40B4-BE49-F238E27FC236}">
              <a16:creationId xmlns:a16="http://schemas.microsoft.com/office/drawing/2014/main" id="{B725B8C8-B9CC-4258-839D-A8DAE54C90BB}"/>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493" name="Text Box 9" hidden="1">
          <a:extLst>
            <a:ext uri="{FF2B5EF4-FFF2-40B4-BE49-F238E27FC236}">
              <a16:creationId xmlns:a16="http://schemas.microsoft.com/office/drawing/2014/main" id="{73E950EA-D9AB-4002-8E4C-449EACC23C69}"/>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494" name="Text Box 9" hidden="1">
          <a:extLst>
            <a:ext uri="{FF2B5EF4-FFF2-40B4-BE49-F238E27FC236}">
              <a16:creationId xmlns:a16="http://schemas.microsoft.com/office/drawing/2014/main" id="{B0DB2572-1874-4EA7-8A1B-44EA49BCAEAF}"/>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495" name="Text Box 9" hidden="1">
          <a:extLst>
            <a:ext uri="{FF2B5EF4-FFF2-40B4-BE49-F238E27FC236}">
              <a16:creationId xmlns:a16="http://schemas.microsoft.com/office/drawing/2014/main" id="{7500C784-D6AF-4116-A000-9D344F2978F4}"/>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496" name="Text Box 9" hidden="1">
          <a:extLst>
            <a:ext uri="{FF2B5EF4-FFF2-40B4-BE49-F238E27FC236}">
              <a16:creationId xmlns:a16="http://schemas.microsoft.com/office/drawing/2014/main" id="{519D06D7-F8F8-4751-A9AB-377290C7B898}"/>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497" name="Text Box 9" hidden="1">
          <a:extLst>
            <a:ext uri="{FF2B5EF4-FFF2-40B4-BE49-F238E27FC236}">
              <a16:creationId xmlns:a16="http://schemas.microsoft.com/office/drawing/2014/main" id="{AF49D5D8-73F4-4F90-9A34-CA2D39D85636}"/>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498" name="Text Box 9" hidden="1">
          <a:extLst>
            <a:ext uri="{FF2B5EF4-FFF2-40B4-BE49-F238E27FC236}">
              <a16:creationId xmlns:a16="http://schemas.microsoft.com/office/drawing/2014/main" id="{CD1D6CB6-16B1-4C9A-AC80-D1FA9CB568EF}"/>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499" name="Text Box 9" hidden="1">
          <a:extLst>
            <a:ext uri="{FF2B5EF4-FFF2-40B4-BE49-F238E27FC236}">
              <a16:creationId xmlns:a16="http://schemas.microsoft.com/office/drawing/2014/main" id="{6DE878E1-F91F-4978-AE45-30E9EF58F3F0}"/>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500" name="Text Box 9" hidden="1">
          <a:extLst>
            <a:ext uri="{FF2B5EF4-FFF2-40B4-BE49-F238E27FC236}">
              <a16:creationId xmlns:a16="http://schemas.microsoft.com/office/drawing/2014/main" id="{B8828F94-53F3-4CD3-B2B1-1BDDC71AE5BE}"/>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501" name="Text Box 9" hidden="1">
          <a:extLst>
            <a:ext uri="{FF2B5EF4-FFF2-40B4-BE49-F238E27FC236}">
              <a16:creationId xmlns:a16="http://schemas.microsoft.com/office/drawing/2014/main" id="{C47A2CD7-9455-48D5-80A9-2B6AA5656EB8}"/>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502" name="Text Box 9" hidden="1">
          <a:extLst>
            <a:ext uri="{FF2B5EF4-FFF2-40B4-BE49-F238E27FC236}">
              <a16:creationId xmlns:a16="http://schemas.microsoft.com/office/drawing/2014/main" id="{E8B7AADD-3E6C-458E-A800-F5ED0C4761FB}"/>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503" name="Text Box 9" hidden="1">
          <a:extLst>
            <a:ext uri="{FF2B5EF4-FFF2-40B4-BE49-F238E27FC236}">
              <a16:creationId xmlns:a16="http://schemas.microsoft.com/office/drawing/2014/main" id="{35759F68-AF31-4721-8629-AB79B6855CCE}"/>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504" name="Text Box 9" hidden="1">
          <a:extLst>
            <a:ext uri="{FF2B5EF4-FFF2-40B4-BE49-F238E27FC236}">
              <a16:creationId xmlns:a16="http://schemas.microsoft.com/office/drawing/2014/main" id="{D4080147-ADAF-4E46-AA21-03C7E0B77626}"/>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505" name="Text Box 9" hidden="1">
          <a:extLst>
            <a:ext uri="{FF2B5EF4-FFF2-40B4-BE49-F238E27FC236}">
              <a16:creationId xmlns:a16="http://schemas.microsoft.com/office/drawing/2014/main" id="{4FD55489-B11D-4456-AD46-5D9979E0BBBF}"/>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506" name="Text Box 9" hidden="1">
          <a:extLst>
            <a:ext uri="{FF2B5EF4-FFF2-40B4-BE49-F238E27FC236}">
              <a16:creationId xmlns:a16="http://schemas.microsoft.com/office/drawing/2014/main" id="{F6C24FDD-77EC-4CF1-97CD-51A6647F4796}"/>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507" name="Text Box 9" hidden="1">
          <a:extLst>
            <a:ext uri="{FF2B5EF4-FFF2-40B4-BE49-F238E27FC236}">
              <a16:creationId xmlns:a16="http://schemas.microsoft.com/office/drawing/2014/main" id="{C50C2707-2C6F-43E9-BD0A-4A0413FF205D}"/>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508" name="Text Box 9" hidden="1">
          <a:extLst>
            <a:ext uri="{FF2B5EF4-FFF2-40B4-BE49-F238E27FC236}">
              <a16:creationId xmlns:a16="http://schemas.microsoft.com/office/drawing/2014/main" id="{DED67631-0F57-4541-A9A4-A34A619D3CC9}"/>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509" name="Text Box 9" hidden="1">
          <a:extLst>
            <a:ext uri="{FF2B5EF4-FFF2-40B4-BE49-F238E27FC236}">
              <a16:creationId xmlns:a16="http://schemas.microsoft.com/office/drawing/2014/main" id="{51640A09-8AD3-47E1-B01D-00F7DD853AEC}"/>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510" name="Text Box 9" hidden="1">
          <a:extLst>
            <a:ext uri="{FF2B5EF4-FFF2-40B4-BE49-F238E27FC236}">
              <a16:creationId xmlns:a16="http://schemas.microsoft.com/office/drawing/2014/main" id="{B5F8C2B9-8C8E-4B3B-99DC-940F015FC0B4}"/>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511" name="Text Box 9" hidden="1">
          <a:extLst>
            <a:ext uri="{FF2B5EF4-FFF2-40B4-BE49-F238E27FC236}">
              <a16:creationId xmlns:a16="http://schemas.microsoft.com/office/drawing/2014/main" id="{5D564907-817F-47AF-95F1-D89411640A97}"/>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0181"/>
    <xdr:sp macro="" textlink="">
      <xdr:nvSpPr>
        <xdr:cNvPr id="5512" name="Text Box 9" hidden="1">
          <a:extLst>
            <a:ext uri="{FF2B5EF4-FFF2-40B4-BE49-F238E27FC236}">
              <a16:creationId xmlns:a16="http://schemas.microsoft.com/office/drawing/2014/main" id="{709464F5-C7B7-4170-B250-1BB07DC5FF3B}"/>
            </a:ext>
          </a:extLst>
        </xdr:cNvPr>
        <xdr:cNvSpPr txBox="1">
          <a:spLocks noChangeArrowheads="1"/>
        </xdr:cNvSpPr>
      </xdr:nvSpPr>
      <xdr:spPr bwMode="auto">
        <a:xfrm>
          <a:off x="7772400" y="1148143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513" name="Text Box 9" hidden="1">
          <a:extLst>
            <a:ext uri="{FF2B5EF4-FFF2-40B4-BE49-F238E27FC236}">
              <a16:creationId xmlns:a16="http://schemas.microsoft.com/office/drawing/2014/main" id="{4D660387-41CE-4278-96DC-26A0CF05216B}"/>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514" name="Text Box 9" hidden="1">
          <a:extLst>
            <a:ext uri="{FF2B5EF4-FFF2-40B4-BE49-F238E27FC236}">
              <a16:creationId xmlns:a16="http://schemas.microsoft.com/office/drawing/2014/main" id="{A2A2051E-E61A-468E-8B1A-92CC1B0E8B18}"/>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137"/>
    <xdr:sp macro="" textlink="">
      <xdr:nvSpPr>
        <xdr:cNvPr id="5515" name="Text Box 9" hidden="1">
          <a:extLst>
            <a:ext uri="{FF2B5EF4-FFF2-40B4-BE49-F238E27FC236}">
              <a16:creationId xmlns:a16="http://schemas.microsoft.com/office/drawing/2014/main" id="{12E2A471-00D1-4AAA-8354-A1CE89A3F085}"/>
            </a:ext>
          </a:extLst>
        </xdr:cNvPr>
        <xdr:cNvSpPr txBox="1">
          <a:spLocks noChangeArrowheads="1"/>
        </xdr:cNvSpPr>
      </xdr:nvSpPr>
      <xdr:spPr bwMode="auto">
        <a:xfrm>
          <a:off x="7772400" y="1148143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516" name="Text Box 9" hidden="1">
          <a:extLst>
            <a:ext uri="{FF2B5EF4-FFF2-40B4-BE49-F238E27FC236}">
              <a16:creationId xmlns:a16="http://schemas.microsoft.com/office/drawing/2014/main" id="{22503EB4-5163-4673-B083-C0E84ED746A9}"/>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517" name="Text Box 9" hidden="1">
          <a:extLst>
            <a:ext uri="{FF2B5EF4-FFF2-40B4-BE49-F238E27FC236}">
              <a16:creationId xmlns:a16="http://schemas.microsoft.com/office/drawing/2014/main" id="{5E155953-E7A7-4E76-8AD3-EBBD1C2158D7}"/>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518" name="Text Box 9" hidden="1">
          <a:extLst>
            <a:ext uri="{FF2B5EF4-FFF2-40B4-BE49-F238E27FC236}">
              <a16:creationId xmlns:a16="http://schemas.microsoft.com/office/drawing/2014/main" id="{46EAEE0F-A4D1-46F4-9612-B919A3E36F1C}"/>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096"/>
    <xdr:sp macro="" textlink="">
      <xdr:nvSpPr>
        <xdr:cNvPr id="5519" name="Text Box 9" hidden="1">
          <a:extLst>
            <a:ext uri="{FF2B5EF4-FFF2-40B4-BE49-F238E27FC236}">
              <a16:creationId xmlns:a16="http://schemas.microsoft.com/office/drawing/2014/main" id="{6C5EA772-0455-4266-8ABA-4896DEAE1461}"/>
            </a:ext>
          </a:extLst>
        </xdr:cNvPr>
        <xdr:cNvSpPr txBox="1">
          <a:spLocks noChangeArrowheads="1"/>
        </xdr:cNvSpPr>
      </xdr:nvSpPr>
      <xdr:spPr bwMode="auto">
        <a:xfrm>
          <a:off x="7772400" y="1148143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596755" cy="145137"/>
    <xdr:sp macro="" textlink="">
      <xdr:nvSpPr>
        <xdr:cNvPr id="5520" name="Text Box 9" hidden="1">
          <a:extLst>
            <a:ext uri="{FF2B5EF4-FFF2-40B4-BE49-F238E27FC236}">
              <a16:creationId xmlns:a16="http://schemas.microsoft.com/office/drawing/2014/main" id="{76BE2E70-77EF-4C3D-BF0A-04B22225313E}"/>
            </a:ext>
          </a:extLst>
        </xdr:cNvPr>
        <xdr:cNvSpPr txBox="1">
          <a:spLocks noChangeArrowheads="1"/>
        </xdr:cNvSpPr>
      </xdr:nvSpPr>
      <xdr:spPr bwMode="auto">
        <a:xfrm>
          <a:off x="7772400" y="1148143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521" name="Text Box 9" hidden="1">
          <a:extLst>
            <a:ext uri="{FF2B5EF4-FFF2-40B4-BE49-F238E27FC236}">
              <a16:creationId xmlns:a16="http://schemas.microsoft.com/office/drawing/2014/main" id="{A24E98E9-F982-41C1-8A60-F5297E55C9A2}"/>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522" name="Text Box 9" hidden="1">
          <a:extLst>
            <a:ext uri="{FF2B5EF4-FFF2-40B4-BE49-F238E27FC236}">
              <a16:creationId xmlns:a16="http://schemas.microsoft.com/office/drawing/2014/main" id="{01B8F178-7373-444D-AA42-66E7E6EF6D32}"/>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0181"/>
    <xdr:sp macro="" textlink="">
      <xdr:nvSpPr>
        <xdr:cNvPr id="5523" name="Text Box 9" hidden="1">
          <a:extLst>
            <a:ext uri="{FF2B5EF4-FFF2-40B4-BE49-F238E27FC236}">
              <a16:creationId xmlns:a16="http://schemas.microsoft.com/office/drawing/2014/main" id="{8B6D230F-D6A3-486A-981F-805E7FCC6C91}"/>
            </a:ext>
          </a:extLst>
        </xdr:cNvPr>
        <xdr:cNvSpPr txBox="1">
          <a:spLocks noChangeArrowheads="1"/>
        </xdr:cNvSpPr>
      </xdr:nvSpPr>
      <xdr:spPr bwMode="auto">
        <a:xfrm>
          <a:off x="7772400" y="1148143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7211" cy="181772"/>
    <xdr:sp macro="" textlink="">
      <xdr:nvSpPr>
        <xdr:cNvPr id="5524" name="Text Box 9" hidden="1">
          <a:extLst>
            <a:ext uri="{FF2B5EF4-FFF2-40B4-BE49-F238E27FC236}">
              <a16:creationId xmlns:a16="http://schemas.microsoft.com/office/drawing/2014/main" id="{802E72CA-06AF-4FAF-95FA-2FA30314E5B2}"/>
            </a:ext>
          </a:extLst>
        </xdr:cNvPr>
        <xdr:cNvSpPr txBox="1">
          <a:spLocks noChangeArrowheads="1"/>
        </xdr:cNvSpPr>
      </xdr:nvSpPr>
      <xdr:spPr bwMode="auto">
        <a:xfrm>
          <a:off x="7772400" y="1148143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525" name="Text Box 9" hidden="1">
          <a:extLst>
            <a:ext uri="{FF2B5EF4-FFF2-40B4-BE49-F238E27FC236}">
              <a16:creationId xmlns:a16="http://schemas.microsoft.com/office/drawing/2014/main" id="{A66D1BFB-C774-46C8-991A-B2E0D6BBBEDB}"/>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526" name="Text Box 9" hidden="1">
          <a:extLst>
            <a:ext uri="{FF2B5EF4-FFF2-40B4-BE49-F238E27FC236}">
              <a16:creationId xmlns:a16="http://schemas.microsoft.com/office/drawing/2014/main" id="{977952CF-3DF8-4344-9EBD-233DEE97ED40}"/>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527" name="Text Box 9" hidden="1">
          <a:extLst>
            <a:ext uri="{FF2B5EF4-FFF2-40B4-BE49-F238E27FC236}">
              <a16:creationId xmlns:a16="http://schemas.microsoft.com/office/drawing/2014/main" id="{8375E66A-84F2-444F-936F-975A47C34328}"/>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528" name="Text Box 9" hidden="1">
          <a:extLst>
            <a:ext uri="{FF2B5EF4-FFF2-40B4-BE49-F238E27FC236}">
              <a16:creationId xmlns:a16="http://schemas.microsoft.com/office/drawing/2014/main" id="{D1FB06AE-5D88-437A-B3B4-E977686265E7}"/>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529" name="Text Box 9" hidden="1">
          <a:extLst>
            <a:ext uri="{FF2B5EF4-FFF2-40B4-BE49-F238E27FC236}">
              <a16:creationId xmlns:a16="http://schemas.microsoft.com/office/drawing/2014/main" id="{98136F8A-C263-41DD-89A6-74F2163A2F7F}"/>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530" name="Text Box 9" hidden="1">
          <a:extLst>
            <a:ext uri="{FF2B5EF4-FFF2-40B4-BE49-F238E27FC236}">
              <a16:creationId xmlns:a16="http://schemas.microsoft.com/office/drawing/2014/main" id="{DFF944FB-3952-4EEC-80E3-311211509C69}"/>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531" name="Text Box 9" hidden="1">
          <a:extLst>
            <a:ext uri="{FF2B5EF4-FFF2-40B4-BE49-F238E27FC236}">
              <a16:creationId xmlns:a16="http://schemas.microsoft.com/office/drawing/2014/main" id="{1AF8C7A7-394C-4F8A-9CC2-CF995D2CB9FD}"/>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532" name="Text Box 9" hidden="1">
          <a:extLst>
            <a:ext uri="{FF2B5EF4-FFF2-40B4-BE49-F238E27FC236}">
              <a16:creationId xmlns:a16="http://schemas.microsoft.com/office/drawing/2014/main" id="{F61CDD88-87EF-49F7-858C-B24E813B2B5F}"/>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533" name="Text Box 9" hidden="1">
          <a:extLst>
            <a:ext uri="{FF2B5EF4-FFF2-40B4-BE49-F238E27FC236}">
              <a16:creationId xmlns:a16="http://schemas.microsoft.com/office/drawing/2014/main" id="{10842D54-F381-427D-9D56-D4B92052B417}"/>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534" name="Text Box 9" hidden="1">
          <a:extLst>
            <a:ext uri="{FF2B5EF4-FFF2-40B4-BE49-F238E27FC236}">
              <a16:creationId xmlns:a16="http://schemas.microsoft.com/office/drawing/2014/main" id="{12336746-D426-484C-8B86-8771CEA77D49}"/>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535" name="Text Box 9" hidden="1">
          <a:extLst>
            <a:ext uri="{FF2B5EF4-FFF2-40B4-BE49-F238E27FC236}">
              <a16:creationId xmlns:a16="http://schemas.microsoft.com/office/drawing/2014/main" id="{E31CECB1-42B6-4B10-BD47-9D205F339ACB}"/>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536" name="Text Box 9" hidden="1">
          <a:extLst>
            <a:ext uri="{FF2B5EF4-FFF2-40B4-BE49-F238E27FC236}">
              <a16:creationId xmlns:a16="http://schemas.microsoft.com/office/drawing/2014/main" id="{814125DD-5108-4036-B7AC-85B0176074EC}"/>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537" name="Text Box 9" hidden="1">
          <a:extLst>
            <a:ext uri="{FF2B5EF4-FFF2-40B4-BE49-F238E27FC236}">
              <a16:creationId xmlns:a16="http://schemas.microsoft.com/office/drawing/2014/main" id="{1E6A0279-60FA-402D-AE17-DFEEF23FB5F1}"/>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538" name="Text Box 9" hidden="1">
          <a:extLst>
            <a:ext uri="{FF2B5EF4-FFF2-40B4-BE49-F238E27FC236}">
              <a16:creationId xmlns:a16="http://schemas.microsoft.com/office/drawing/2014/main" id="{FE94F4A3-2887-4B68-9A33-0442C0E90D61}"/>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539" name="Text Box 9" hidden="1">
          <a:extLst>
            <a:ext uri="{FF2B5EF4-FFF2-40B4-BE49-F238E27FC236}">
              <a16:creationId xmlns:a16="http://schemas.microsoft.com/office/drawing/2014/main" id="{527FA6E9-55E2-4B52-8457-51B7C6974DAB}"/>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540" name="Text Box 9" hidden="1">
          <a:extLst>
            <a:ext uri="{FF2B5EF4-FFF2-40B4-BE49-F238E27FC236}">
              <a16:creationId xmlns:a16="http://schemas.microsoft.com/office/drawing/2014/main" id="{F9FC1E3E-3342-4BCB-99DC-EBD4EF1D3271}"/>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541" name="Text Box 9" hidden="1">
          <a:extLst>
            <a:ext uri="{FF2B5EF4-FFF2-40B4-BE49-F238E27FC236}">
              <a16:creationId xmlns:a16="http://schemas.microsoft.com/office/drawing/2014/main" id="{8FBE5CE1-D724-4C3A-83A7-15DA7EABB750}"/>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542" name="Text Box 9" hidden="1">
          <a:extLst>
            <a:ext uri="{FF2B5EF4-FFF2-40B4-BE49-F238E27FC236}">
              <a16:creationId xmlns:a16="http://schemas.microsoft.com/office/drawing/2014/main" id="{CCA95435-0E9D-49FD-9F5C-0DFAD34F103B}"/>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543" name="Text Box 9" hidden="1">
          <a:extLst>
            <a:ext uri="{FF2B5EF4-FFF2-40B4-BE49-F238E27FC236}">
              <a16:creationId xmlns:a16="http://schemas.microsoft.com/office/drawing/2014/main" id="{CC9F13DD-8477-4CA1-8B1D-60969DAB8121}"/>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544" name="Text Box 9" hidden="1">
          <a:extLst>
            <a:ext uri="{FF2B5EF4-FFF2-40B4-BE49-F238E27FC236}">
              <a16:creationId xmlns:a16="http://schemas.microsoft.com/office/drawing/2014/main" id="{CEA4F2E5-9234-4BE3-A981-4BB97C7BBA31}"/>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294544"/>
    <xdr:sp macro="" textlink="">
      <xdr:nvSpPr>
        <xdr:cNvPr id="5545" name="Text Box 9" hidden="1">
          <a:extLst>
            <a:ext uri="{FF2B5EF4-FFF2-40B4-BE49-F238E27FC236}">
              <a16:creationId xmlns:a16="http://schemas.microsoft.com/office/drawing/2014/main" id="{7A5B036E-6BAC-49B9-8D50-D791A979A920}"/>
            </a:ext>
          </a:extLst>
        </xdr:cNvPr>
        <xdr:cNvSpPr txBox="1">
          <a:spLocks noChangeArrowheads="1"/>
        </xdr:cNvSpPr>
      </xdr:nvSpPr>
      <xdr:spPr bwMode="auto">
        <a:xfrm>
          <a:off x="7764780" y="1148143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96838" cy="404662"/>
    <xdr:sp macro="" textlink="">
      <xdr:nvSpPr>
        <xdr:cNvPr id="5546" name="Text Box 9" hidden="1">
          <a:extLst>
            <a:ext uri="{FF2B5EF4-FFF2-40B4-BE49-F238E27FC236}">
              <a16:creationId xmlns:a16="http://schemas.microsoft.com/office/drawing/2014/main" id="{E5FD872F-3DF1-4311-933F-B265D233164B}"/>
            </a:ext>
          </a:extLst>
        </xdr:cNvPr>
        <xdr:cNvSpPr txBox="1">
          <a:spLocks noChangeArrowheads="1"/>
        </xdr:cNvSpPr>
      </xdr:nvSpPr>
      <xdr:spPr bwMode="auto">
        <a:xfrm>
          <a:off x="7764780" y="1148143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75546" cy="406891"/>
    <xdr:sp macro="" textlink="">
      <xdr:nvSpPr>
        <xdr:cNvPr id="5547" name="Text Box 9" hidden="1">
          <a:extLst>
            <a:ext uri="{FF2B5EF4-FFF2-40B4-BE49-F238E27FC236}">
              <a16:creationId xmlns:a16="http://schemas.microsoft.com/office/drawing/2014/main" id="{E80801EB-6DA4-42F0-9721-72EC2A6DE7DD}"/>
            </a:ext>
          </a:extLst>
        </xdr:cNvPr>
        <xdr:cNvSpPr txBox="1">
          <a:spLocks noChangeArrowheads="1"/>
        </xdr:cNvSpPr>
      </xdr:nvSpPr>
      <xdr:spPr bwMode="auto">
        <a:xfrm>
          <a:off x="7772400" y="1148143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5272" cy="290071"/>
    <xdr:sp macro="" textlink="">
      <xdr:nvSpPr>
        <xdr:cNvPr id="5548" name="Text Box 9" hidden="1">
          <a:extLst>
            <a:ext uri="{FF2B5EF4-FFF2-40B4-BE49-F238E27FC236}">
              <a16:creationId xmlns:a16="http://schemas.microsoft.com/office/drawing/2014/main" id="{F1782D15-3B9E-4ACA-9415-79A535C518B9}"/>
            </a:ext>
          </a:extLst>
        </xdr:cNvPr>
        <xdr:cNvSpPr txBox="1">
          <a:spLocks noChangeArrowheads="1"/>
        </xdr:cNvSpPr>
      </xdr:nvSpPr>
      <xdr:spPr bwMode="auto">
        <a:xfrm>
          <a:off x="7772400" y="1148143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285665"/>
    <xdr:sp macro="" textlink="">
      <xdr:nvSpPr>
        <xdr:cNvPr id="5549" name="Text Box 9" hidden="1">
          <a:extLst>
            <a:ext uri="{FF2B5EF4-FFF2-40B4-BE49-F238E27FC236}">
              <a16:creationId xmlns:a16="http://schemas.microsoft.com/office/drawing/2014/main" id="{EF899764-FC6D-40EF-BD60-17202A551AB0}"/>
            </a:ext>
          </a:extLst>
        </xdr:cNvPr>
        <xdr:cNvSpPr txBox="1">
          <a:spLocks noChangeArrowheads="1"/>
        </xdr:cNvSpPr>
      </xdr:nvSpPr>
      <xdr:spPr bwMode="auto">
        <a:xfrm>
          <a:off x="7764780" y="1148143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141</xdr:row>
      <xdr:rowOff>0</xdr:rowOff>
    </xdr:from>
    <xdr:ext cx="84309" cy="400304"/>
    <xdr:sp macro="" textlink="">
      <xdr:nvSpPr>
        <xdr:cNvPr id="5550" name="Text Box 9" hidden="1">
          <a:extLst>
            <a:ext uri="{FF2B5EF4-FFF2-40B4-BE49-F238E27FC236}">
              <a16:creationId xmlns:a16="http://schemas.microsoft.com/office/drawing/2014/main" id="{5AFC159F-7094-48DD-B020-4C0FF083EAD2}"/>
            </a:ext>
          </a:extLst>
        </xdr:cNvPr>
        <xdr:cNvSpPr txBox="1">
          <a:spLocks noChangeArrowheads="1"/>
        </xdr:cNvSpPr>
      </xdr:nvSpPr>
      <xdr:spPr bwMode="auto">
        <a:xfrm>
          <a:off x="7764780" y="1148143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88065" cy="375825"/>
    <xdr:sp macro="" textlink="">
      <xdr:nvSpPr>
        <xdr:cNvPr id="5551" name="Text Box 9" hidden="1">
          <a:extLst>
            <a:ext uri="{FF2B5EF4-FFF2-40B4-BE49-F238E27FC236}">
              <a16:creationId xmlns:a16="http://schemas.microsoft.com/office/drawing/2014/main" id="{9411231B-7BF4-42A2-9AE6-E1EF7FA8FFB8}"/>
            </a:ext>
          </a:extLst>
        </xdr:cNvPr>
        <xdr:cNvSpPr txBox="1">
          <a:spLocks noChangeArrowheads="1"/>
        </xdr:cNvSpPr>
      </xdr:nvSpPr>
      <xdr:spPr bwMode="auto">
        <a:xfrm>
          <a:off x="7772400" y="1148143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141</xdr:row>
      <xdr:rowOff>0</xdr:rowOff>
    </xdr:from>
    <xdr:ext cx="91191" cy="267754"/>
    <xdr:sp macro="" textlink="">
      <xdr:nvSpPr>
        <xdr:cNvPr id="5552" name="Text Box 9" hidden="1">
          <a:extLst>
            <a:ext uri="{FF2B5EF4-FFF2-40B4-BE49-F238E27FC236}">
              <a16:creationId xmlns:a16="http://schemas.microsoft.com/office/drawing/2014/main" id="{DDACB686-A9AF-46DA-ADD7-3A224497F43D}"/>
            </a:ext>
          </a:extLst>
        </xdr:cNvPr>
        <xdr:cNvSpPr txBox="1">
          <a:spLocks noChangeArrowheads="1"/>
        </xdr:cNvSpPr>
      </xdr:nvSpPr>
      <xdr:spPr bwMode="auto">
        <a:xfrm>
          <a:off x="7772400" y="1148143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553" name="Text Box 9" hidden="1">
          <a:extLst>
            <a:ext uri="{FF2B5EF4-FFF2-40B4-BE49-F238E27FC236}">
              <a16:creationId xmlns:a16="http://schemas.microsoft.com/office/drawing/2014/main" id="{92A99977-351F-4B15-97B9-3E0AD0311B82}"/>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554" name="Text Box 9" hidden="1">
          <a:extLst>
            <a:ext uri="{FF2B5EF4-FFF2-40B4-BE49-F238E27FC236}">
              <a16:creationId xmlns:a16="http://schemas.microsoft.com/office/drawing/2014/main" id="{56BD4383-375C-4D0F-8FE7-77B59963841E}"/>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555" name="Text Box 9" hidden="1">
          <a:extLst>
            <a:ext uri="{FF2B5EF4-FFF2-40B4-BE49-F238E27FC236}">
              <a16:creationId xmlns:a16="http://schemas.microsoft.com/office/drawing/2014/main" id="{B641B4F2-C98E-4C86-AC65-9AFA6FBB93F3}"/>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43718" cy="290071"/>
    <xdr:sp macro="" textlink="">
      <xdr:nvSpPr>
        <xdr:cNvPr id="5556" name="Text Box 9" hidden="1">
          <a:extLst>
            <a:ext uri="{FF2B5EF4-FFF2-40B4-BE49-F238E27FC236}">
              <a16:creationId xmlns:a16="http://schemas.microsoft.com/office/drawing/2014/main" id="{F8B6573E-5A1E-4899-A86A-72AABB0BE9EF}"/>
            </a:ext>
          </a:extLst>
        </xdr:cNvPr>
        <xdr:cNvSpPr txBox="1">
          <a:spLocks noChangeArrowheads="1"/>
        </xdr:cNvSpPr>
      </xdr:nvSpPr>
      <xdr:spPr bwMode="auto">
        <a:xfrm>
          <a:off x="7772400" y="1209484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3983" cy="271708"/>
    <xdr:sp macro="" textlink="">
      <xdr:nvSpPr>
        <xdr:cNvPr id="5557" name="Text Box 9" hidden="1">
          <a:extLst>
            <a:ext uri="{FF2B5EF4-FFF2-40B4-BE49-F238E27FC236}">
              <a16:creationId xmlns:a16="http://schemas.microsoft.com/office/drawing/2014/main" id="{ED63D6F0-0071-420A-9418-3897782A21CC}"/>
            </a:ext>
          </a:extLst>
        </xdr:cNvPr>
        <xdr:cNvSpPr txBox="1">
          <a:spLocks noChangeArrowheads="1"/>
        </xdr:cNvSpPr>
      </xdr:nvSpPr>
      <xdr:spPr bwMode="auto">
        <a:xfrm>
          <a:off x="7764780" y="1209484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375918"/>
    <xdr:sp macro="" textlink="">
      <xdr:nvSpPr>
        <xdr:cNvPr id="5558" name="Text Box 9" hidden="1">
          <a:extLst>
            <a:ext uri="{FF2B5EF4-FFF2-40B4-BE49-F238E27FC236}">
              <a16:creationId xmlns:a16="http://schemas.microsoft.com/office/drawing/2014/main" id="{73421A91-DFCF-4312-B9FA-C764D5DC420D}"/>
            </a:ext>
          </a:extLst>
        </xdr:cNvPr>
        <xdr:cNvSpPr txBox="1">
          <a:spLocks noChangeArrowheads="1"/>
        </xdr:cNvSpPr>
      </xdr:nvSpPr>
      <xdr:spPr bwMode="auto">
        <a:xfrm>
          <a:off x="7764780" y="1209484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559" name="Text Box 9" hidden="1">
          <a:extLst>
            <a:ext uri="{FF2B5EF4-FFF2-40B4-BE49-F238E27FC236}">
              <a16:creationId xmlns:a16="http://schemas.microsoft.com/office/drawing/2014/main" id="{01E3A9F7-6C42-4C50-96CE-2CF24A3D5AF2}"/>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560" name="Text Box 9" hidden="1">
          <a:extLst>
            <a:ext uri="{FF2B5EF4-FFF2-40B4-BE49-F238E27FC236}">
              <a16:creationId xmlns:a16="http://schemas.microsoft.com/office/drawing/2014/main" id="{3C292EA9-3473-4947-8C87-429101C511AF}"/>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222619"/>
    <xdr:sp macro="" textlink="">
      <xdr:nvSpPr>
        <xdr:cNvPr id="5561" name="Text Box 9" hidden="1">
          <a:extLst>
            <a:ext uri="{FF2B5EF4-FFF2-40B4-BE49-F238E27FC236}">
              <a16:creationId xmlns:a16="http://schemas.microsoft.com/office/drawing/2014/main" id="{1DC4F150-324B-4713-A795-BAC440E4557C}"/>
            </a:ext>
          </a:extLst>
        </xdr:cNvPr>
        <xdr:cNvSpPr txBox="1">
          <a:spLocks noChangeArrowheads="1"/>
        </xdr:cNvSpPr>
      </xdr:nvSpPr>
      <xdr:spPr bwMode="auto">
        <a:xfrm>
          <a:off x="7772400" y="1209484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38"/>
    <xdr:sp macro="" textlink="">
      <xdr:nvSpPr>
        <xdr:cNvPr id="5562" name="Text Box 9" hidden="1">
          <a:extLst>
            <a:ext uri="{FF2B5EF4-FFF2-40B4-BE49-F238E27FC236}">
              <a16:creationId xmlns:a16="http://schemas.microsoft.com/office/drawing/2014/main" id="{1DFB6F27-C9C1-4632-9890-3A88D35BF3C6}"/>
            </a:ext>
          </a:extLst>
        </xdr:cNvPr>
        <xdr:cNvSpPr txBox="1">
          <a:spLocks noChangeArrowheads="1"/>
        </xdr:cNvSpPr>
      </xdr:nvSpPr>
      <xdr:spPr bwMode="auto">
        <a:xfrm>
          <a:off x="7772400" y="1209484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38"/>
    <xdr:sp macro="" textlink="">
      <xdr:nvSpPr>
        <xdr:cNvPr id="5563" name="Text Box 9" hidden="1">
          <a:extLst>
            <a:ext uri="{FF2B5EF4-FFF2-40B4-BE49-F238E27FC236}">
              <a16:creationId xmlns:a16="http://schemas.microsoft.com/office/drawing/2014/main" id="{4BC2C62E-48A0-4635-9E89-6DD301FB6BAF}"/>
            </a:ext>
          </a:extLst>
        </xdr:cNvPr>
        <xdr:cNvSpPr txBox="1">
          <a:spLocks noChangeArrowheads="1"/>
        </xdr:cNvSpPr>
      </xdr:nvSpPr>
      <xdr:spPr bwMode="auto">
        <a:xfrm>
          <a:off x="7772400" y="1209484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91"/>
    <xdr:sp macro="" textlink="">
      <xdr:nvSpPr>
        <xdr:cNvPr id="5564" name="Text Box 9" hidden="1">
          <a:extLst>
            <a:ext uri="{FF2B5EF4-FFF2-40B4-BE49-F238E27FC236}">
              <a16:creationId xmlns:a16="http://schemas.microsoft.com/office/drawing/2014/main" id="{BB510CC0-22B4-42DF-8796-8BEFCE94A404}"/>
            </a:ext>
          </a:extLst>
        </xdr:cNvPr>
        <xdr:cNvSpPr txBox="1">
          <a:spLocks noChangeArrowheads="1"/>
        </xdr:cNvSpPr>
      </xdr:nvSpPr>
      <xdr:spPr bwMode="auto">
        <a:xfrm>
          <a:off x="7772400" y="1209484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565" name="Text Box 9" hidden="1">
          <a:extLst>
            <a:ext uri="{FF2B5EF4-FFF2-40B4-BE49-F238E27FC236}">
              <a16:creationId xmlns:a16="http://schemas.microsoft.com/office/drawing/2014/main" id="{B360DE3D-7986-40E4-B874-2F11A7067C99}"/>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566" name="Text Box 9" hidden="1">
          <a:extLst>
            <a:ext uri="{FF2B5EF4-FFF2-40B4-BE49-F238E27FC236}">
              <a16:creationId xmlns:a16="http://schemas.microsoft.com/office/drawing/2014/main" id="{0B08A7D8-E865-4FEF-9EC1-E0A8CAEB5BC9}"/>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38"/>
    <xdr:sp macro="" textlink="">
      <xdr:nvSpPr>
        <xdr:cNvPr id="5567" name="Text Box 9" hidden="1">
          <a:extLst>
            <a:ext uri="{FF2B5EF4-FFF2-40B4-BE49-F238E27FC236}">
              <a16:creationId xmlns:a16="http://schemas.microsoft.com/office/drawing/2014/main" id="{CED26B14-2587-4B66-A50F-A266695D6642}"/>
            </a:ext>
          </a:extLst>
        </xdr:cNvPr>
        <xdr:cNvSpPr txBox="1">
          <a:spLocks noChangeArrowheads="1"/>
        </xdr:cNvSpPr>
      </xdr:nvSpPr>
      <xdr:spPr bwMode="auto">
        <a:xfrm>
          <a:off x="7772400" y="1209484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38"/>
    <xdr:sp macro="" textlink="">
      <xdr:nvSpPr>
        <xdr:cNvPr id="5568" name="Text Box 9" hidden="1">
          <a:extLst>
            <a:ext uri="{FF2B5EF4-FFF2-40B4-BE49-F238E27FC236}">
              <a16:creationId xmlns:a16="http://schemas.microsoft.com/office/drawing/2014/main" id="{1ABD2EE8-AB8C-46AA-9795-FEBDE01F56E4}"/>
            </a:ext>
          </a:extLst>
        </xdr:cNvPr>
        <xdr:cNvSpPr txBox="1">
          <a:spLocks noChangeArrowheads="1"/>
        </xdr:cNvSpPr>
      </xdr:nvSpPr>
      <xdr:spPr bwMode="auto">
        <a:xfrm>
          <a:off x="7772400" y="1209484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91"/>
    <xdr:sp macro="" textlink="">
      <xdr:nvSpPr>
        <xdr:cNvPr id="5569" name="Text Box 9" hidden="1">
          <a:extLst>
            <a:ext uri="{FF2B5EF4-FFF2-40B4-BE49-F238E27FC236}">
              <a16:creationId xmlns:a16="http://schemas.microsoft.com/office/drawing/2014/main" id="{CBCEE484-B29B-4BD7-8BE1-99D2D80695B5}"/>
            </a:ext>
          </a:extLst>
        </xdr:cNvPr>
        <xdr:cNvSpPr txBox="1">
          <a:spLocks noChangeArrowheads="1"/>
        </xdr:cNvSpPr>
      </xdr:nvSpPr>
      <xdr:spPr bwMode="auto">
        <a:xfrm>
          <a:off x="7772400" y="1209484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570" name="Text Box 9" hidden="1">
          <a:extLst>
            <a:ext uri="{FF2B5EF4-FFF2-40B4-BE49-F238E27FC236}">
              <a16:creationId xmlns:a16="http://schemas.microsoft.com/office/drawing/2014/main" id="{6D745F95-09D7-4B23-A0DD-033EAA7BFC96}"/>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43718" cy="290071"/>
    <xdr:sp macro="" textlink="">
      <xdr:nvSpPr>
        <xdr:cNvPr id="5571" name="Text Box 9" hidden="1">
          <a:extLst>
            <a:ext uri="{FF2B5EF4-FFF2-40B4-BE49-F238E27FC236}">
              <a16:creationId xmlns:a16="http://schemas.microsoft.com/office/drawing/2014/main" id="{A2495B77-4795-4781-B4CD-26434167268B}"/>
            </a:ext>
          </a:extLst>
        </xdr:cNvPr>
        <xdr:cNvSpPr txBox="1">
          <a:spLocks noChangeArrowheads="1"/>
        </xdr:cNvSpPr>
      </xdr:nvSpPr>
      <xdr:spPr bwMode="auto">
        <a:xfrm>
          <a:off x="7772400" y="1209484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222619"/>
    <xdr:sp macro="" textlink="">
      <xdr:nvSpPr>
        <xdr:cNvPr id="5572" name="Text Box 9" hidden="1">
          <a:extLst>
            <a:ext uri="{FF2B5EF4-FFF2-40B4-BE49-F238E27FC236}">
              <a16:creationId xmlns:a16="http://schemas.microsoft.com/office/drawing/2014/main" id="{E166F308-F25D-4B08-A4C5-A90BB931989C}"/>
            </a:ext>
          </a:extLst>
        </xdr:cNvPr>
        <xdr:cNvSpPr txBox="1">
          <a:spLocks noChangeArrowheads="1"/>
        </xdr:cNvSpPr>
      </xdr:nvSpPr>
      <xdr:spPr bwMode="auto">
        <a:xfrm>
          <a:off x="7772400" y="1209484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211579"/>
    <xdr:sp macro="" textlink="">
      <xdr:nvSpPr>
        <xdr:cNvPr id="5573" name="Text Box 9" hidden="1">
          <a:extLst>
            <a:ext uri="{FF2B5EF4-FFF2-40B4-BE49-F238E27FC236}">
              <a16:creationId xmlns:a16="http://schemas.microsoft.com/office/drawing/2014/main" id="{C9174818-2576-41B9-AF77-24370C77673E}"/>
            </a:ext>
          </a:extLst>
        </xdr:cNvPr>
        <xdr:cNvSpPr txBox="1">
          <a:spLocks noChangeArrowheads="1"/>
        </xdr:cNvSpPr>
      </xdr:nvSpPr>
      <xdr:spPr bwMode="auto">
        <a:xfrm>
          <a:off x="7772400" y="1209484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3983" cy="271708"/>
    <xdr:sp macro="" textlink="">
      <xdr:nvSpPr>
        <xdr:cNvPr id="5574" name="Text Box 9" hidden="1">
          <a:extLst>
            <a:ext uri="{FF2B5EF4-FFF2-40B4-BE49-F238E27FC236}">
              <a16:creationId xmlns:a16="http://schemas.microsoft.com/office/drawing/2014/main" id="{3DCD7F02-95F3-4F13-95AE-BD4AF5E48ED3}"/>
            </a:ext>
          </a:extLst>
        </xdr:cNvPr>
        <xdr:cNvSpPr txBox="1">
          <a:spLocks noChangeArrowheads="1"/>
        </xdr:cNvSpPr>
      </xdr:nvSpPr>
      <xdr:spPr bwMode="auto">
        <a:xfrm>
          <a:off x="7764780" y="1209484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375918"/>
    <xdr:sp macro="" textlink="">
      <xdr:nvSpPr>
        <xdr:cNvPr id="5575" name="Text Box 9" hidden="1">
          <a:extLst>
            <a:ext uri="{FF2B5EF4-FFF2-40B4-BE49-F238E27FC236}">
              <a16:creationId xmlns:a16="http://schemas.microsoft.com/office/drawing/2014/main" id="{1867ACE3-3EA5-48C2-8259-03FD2F53C0F6}"/>
            </a:ext>
          </a:extLst>
        </xdr:cNvPr>
        <xdr:cNvSpPr txBox="1">
          <a:spLocks noChangeArrowheads="1"/>
        </xdr:cNvSpPr>
      </xdr:nvSpPr>
      <xdr:spPr bwMode="auto">
        <a:xfrm>
          <a:off x="7764780" y="1209484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576" name="Text Box 9" hidden="1">
          <a:extLst>
            <a:ext uri="{FF2B5EF4-FFF2-40B4-BE49-F238E27FC236}">
              <a16:creationId xmlns:a16="http://schemas.microsoft.com/office/drawing/2014/main" id="{0E8F992E-3E10-4F4D-BA24-758E33F0FB4F}"/>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577" name="Text Box 9" hidden="1">
          <a:extLst>
            <a:ext uri="{FF2B5EF4-FFF2-40B4-BE49-F238E27FC236}">
              <a16:creationId xmlns:a16="http://schemas.microsoft.com/office/drawing/2014/main" id="{7AFCD145-7144-4D7F-85EB-5A8960154DA8}"/>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0181"/>
    <xdr:sp macro="" textlink="">
      <xdr:nvSpPr>
        <xdr:cNvPr id="5578" name="Text Box 9" hidden="1">
          <a:extLst>
            <a:ext uri="{FF2B5EF4-FFF2-40B4-BE49-F238E27FC236}">
              <a16:creationId xmlns:a16="http://schemas.microsoft.com/office/drawing/2014/main" id="{8979721F-CAD3-4C17-96D8-169343E7643C}"/>
            </a:ext>
          </a:extLst>
        </xdr:cNvPr>
        <xdr:cNvSpPr txBox="1">
          <a:spLocks noChangeArrowheads="1"/>
        </xdr:cNvSpPr>
      </xdr:nvSpPr>
      <xdr:spPr bwMode="auto">
        <a:xfrm>
          <a:off x="7772400" y="1209484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579" name="Text Box 9" hidden="1">
          <a:extLst>
            <a:ext uri="{FF2B5EF4-FFF2-40B4-BE49-F238E27FC236}">
              <a16:creationId xmlns:a16="http://schemas.microsoft.com/office/drawing/2014/main" id="{0DC601DF-9F21-43BE-AEF4-DF54463E8F45}"/>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580" name="Text Box 9" hidden="1">
          <a:extLst>
            <a:ext uri="{FF2B5EF4-FFF2-40B4-BE49-F238E27FC236}">
              <a16:creationId xmlns:a16="http://schemas.microsoft.com/office/drawing/2014/main" id="{9167C5B8-6DE5-49CB-8E6A-82E8DB851B37}"/>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137"/>
    <xdr:sp macro="" textlink="">
      <xdr:nvSpPr>
        <xdr:cNvPr id="5581" name="Text Box 9" hidden="1">
          <a:extLst>
            <a:ext uri="{FF2B5EF4-FFF2-40B4-BE49-F238E27FC236}">
              <a16:creationId xmlns:a16="http://schemas.microsoft.com/office/drawing/2014/main" id="{A5ECB563-4F75-403B-B029-98399FA40E07}"/>
            </a:ext>
          </a:extLst>
        </xdr:cNvPr>
        <xdr:cNvSpPr txBox="1">
          <a:spLocks noChangeArrowheads="1"/>
        </xdr:cNvSpPr>
      </xdr:nvSpPr>
      <xdr:spPr bwMode="auto">
        <a:xfrm>
          <a:off x="7772400" y="1209484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582" name="Text Box 9" hidden="1">
          <a:extLst>
            <a:ext uri="{FF2B5EF4-FFF2-40B4-BE49-F238E27FC236}">
              <a16:creationId xmlns:a16="http://schemas.microsoft.com/office/drawing/2014/main" id="{77293D5E-9F4A-4618-A7B5-8AA7CA1093DD}"/>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583" name="Text Box 9" hidden="1">
          <a:extLst>
            <a:ext uri="{FF2B5EF4-FFF2-40B4-BE49-F238E27FC236}">
              <a16:creationId xmlns:a16="http://schemas.microsoft.com/office/drawing/2014/main" id="{6C5E3A11-B024-4406-A13B-B05A21D0FF20}"/>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584" name="Text Box 9" hidden="1">
          <a:extLst>
            <a:ext uri="{FF2B5EF4-FFF2-40B4-BE49-F238E27FC236}">
              <a16:creationId xmlns:a16="http://schemas.microsoft.com/office/drawing/2014/main" id="{67CA0C24-64CB-4043-AB9B-8D2A8DD3C35A}"/>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585" name="Text Box 9" hidden="1">
          <a:extLst>
            <a:ext uri="{FF2B5EF4-FFF2-40B4-BE49-F238E27FC236}">
              <a16:creationId xmlns:a16="http://schemas.microsoft.com/office/drawing/2014/main" id="{C132FBF1-9673-45E3-A821-EAB28736660E}"/>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137"/>
    <xdr:sp macro="" textlink="">
      <xdr:nvSpPr>
        <xdr:cNvPr id="5586" name="Text Box 9" hidden="1">
          <a:extLst>
            <a:ext uri="{FF2B5EF4-FFF2-40B4-BE49-F238E27FC236}">
              <a16:creationId xmlns:a16="http://schemas.microsoft.com/office/drawing/2014/main" id="{664019B3-63D3-4CF6-A148-A3F35E1FC018}"/>
            </a:ext>
          </a:extLst>
        </xdr:cNvPr>
        <xdr:cNvSpPr txBox="1">
          <a:spLocks noChangeArrowheads="1"/>
        </xdr:cNvSpPr>
      </xdr:nvSpPr>
      <xdr:spPr bwMode="auto">
        <a:xfrm>
          <a:off x="7772400" y="1209484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587" name="Text Box 9" hidden="1">
          <a:extLst>
            <a:ext uri="{FF2B5EF4-FFF2-40B4-BE49-F238E27FC236}">
              <a16:creationId xmlns:a16="http://schemas.microsoft.com/office/drawing/2014/main" id="{B20B5455-0C94-4611-A4E4-8E0ED9A53AD9}"/>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588" name="Text Box 9" hidden="1">
          <a:extLst>
            <a:ext uri="{FF2B5EF4-FFF2-40B4-BE49-F238E27FC236}">
              <a16:creationId xmlns:a16="http://schemas.microsoft.com/office/drawing/2014/main" id="{57C09C94-7F05-4F18-90AE-463E49727781}"/>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0181"/>
    <xdr:sp macro="" textlink="">
      <xdr:nvSpPr>
        <xdr:cNvPr id="5589" name="Text Box 9" hidden="1">
          <a:extLst>
            <a:ext uri="{FF2B5EF4-FFF2-40B4-BE49-F238E27FC236}">
              <a16:creationId xmlns:a16="http://schemas.microsoft.com/office/drawing/2014/main" id="{991E0069-6C45-4387-8D17-1722706C50B1}"/>
            </a:ext>
          </a:extLst>
        </xdr:cNvPr>
        <xdr:cNvSpPr txBox="1">
          <a:spLocks noChangeArrowheads="1"/>
        </xdr:cNvSpPr>
      </xdr:nvSpPr>
      <xdr:spPr bwMode="auto">
        <a:xfrm>
          <a:off x="7772400" y="1209484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1772"/>
    <xdr:sp macro="" textlink="">
      <xdr:nvSpPr>
        <xdr:cNvPr id="5590" name="Text Box 9" hidden="1">
          <a:extLst>
            <a:ext uri="{FF2B5EF4-FFF2-40B4-BE49-F238E27FC236}">
              <a16:creationId xmlns:a16="http://schemas.microsoft.com/office/drawing/2014/main" id="{3F766EEC-39B6-4572-A381-C6A408FFE834}"/>
            </a:ext>
          </a:extLst>
        </xdr:cNvPr>
        <xdr:cNvSpPr txBox="1">
          <a:spLocks noChangeArrowheads="1"/>
        </xdr:cNvSpPr>
      </xdr:nvSpPr>
      <xdr:spPr bwMode="auto">
        <a:xfrm>
          <a:off x="7772400" y="1209484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591" name="Text Box 9" hidden="1">
          <a:extLst>
            <a:ext uri="{FF2B5EF4-FFF2-40B4-BE49-F238E27FC236}">
              <a16:creationId xmlns:a16="http://schemas.microsoft.com/office/drawing/2014/main" id="{622D4F2D-327F-467D-A9BE-C59AA4AA09D7}"/>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592" name="Text Box 9" hidden="1">
          <a:extLst>
            <a:ext uri="{FF2B5EF4-FFF2-40B4-BE49-F238E27FC236}">
              <a16:creationId xmlns:a16="http://schemas.microsoft.com/office/drawing/2014/main" id="{BC77CC07-F3FB-44E3-95EB-4CCE8B9111EB}"/>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593" name="Text Box 9" hidden="1">
          <a:extLst>
            <a:ext uri="{FF2B5EF4-FFF2-40B4-BE49-F238E27FC236}">
              <a16:creationId xmlns:a16="http://schemas.microsoft.com/office/drawing/2014/main" id="{C3C30038-4D2E-47EC-A6AD-A9A1EB2194D9}"/>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594" name="Text Box 9" hidden="1">
          <a:extLst>
            <a:ext uri="{FF2B5EF4-FFF2-40B4-BE49-F238E27FC236}">
              <a16:creationId xmlns:a16="http://schemas.microsoft.com/office/drawing/2014/main" id="{5C37F4FB-E6AC-4E7C-891D-4BD2F1AF3F5C}"/>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595" name="Text Box 9" hidden="1">
          <a:extLst>
            <a:ext uri="{FF2B5EF4-FFF2-40B4-BE49-F238E27FC236}">
              <a16:creationId xmlns:a16="http://schemas.microsoft.com/office/drawing/2014/main" id="{23B96DED-F95C-4CE5-9EAE-20D2BA85E28D}"/>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596" name="Text Box 9" hidden="1">
          <a:extLst>
            <a:ext uri="{FF2B5EF4-FFF2-40B4-BE49-F238E27FC236}">
              <a16:creationId xmlns:a16="http://schemas.microsoft.com/office/drawing/2014/main" id="{668C8B3A-791C-4CF5-A88E-E81B9F6141A2}"/>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597" name="Text Box 9" hidden="1">
          <a:extLst>
            <a:ext uri="{FF2B5EF4-FFF2-40B4-BE49-F238E27FC236}">
              <a16:creationId xmlns:a16="http://schemas.microsoft.com/office/drawing/2014/main" id="{E535BBB5-4D0B-4BCD-8882-BF9DAC6142D5}"/>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43718" cy="290071"/>
    <xdr:sp macro="" textlink="">
      <xdr:nvSpPr>
        <xdr:cNvPr id="5598" name="Text Box 9" hidden="1">
          <a:extLst>
            <a:ext uri="{FF2B5EF4-FFF2-40B4-BE49-F238E27FC236}">
              <a16:creationId xmlns:a16="http://schemas.microsoft.com/office/drawing/2014/main" id="{6D45FB59-B792-414B-AD62-22014D99F17C}"/>
            </a:ext>
          </a:extLst>
        </xdr:cNvPr>
        <xdr:cNvSpPr txBox="1">
          <a:spLocks noChangeArrowheads="1"/>
        </xdr:cNvSpPr>
      </xdr:nvSpPr>
      <xdr:spPr bwMode="auto">
        <a:xfrm>
          <a:off x="7772400" y="1209484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3983" cy="271708"/>
    <xdr:sp macro="" textlink="">
      <xdr:nvSpPr>
        <xdr:cNvPr id="5599" name="Text Box 9" hidden="1">
          <a:extLst>
            <a:ext uri="{FF2B5EF4-FFF2-40B4-BE49-F238E27FC236}">
              <a16:creationId xmlns:a16="http://schemas.microsoft.com/office/drawing/2014/main" id="{2FD386EE-382B-4642-9E76-A3ED94671E3D}"/>
            </a:ext>
          </a:extLst>
        </xdr:cNvPr>
        <xdr:cNvSpPr txBox="1">
          <a:spLocks noChangeArrowheads="1"/>
        </xdr:cNvSpPr>
      </xdr:nvSpPr>
      <xdr:spPr bwMode="auto">
        <a:xfrm>
          <a:off x="7764780" y="1209484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375918"/>
    <xdr:sp macro="" textlink="">
      <xdr:nvSpPr>
        <xdr:cNvPr id="5600" name="Text Box 9" hidden="1">
          <a:extLst>
            <a:ext uri="{FF2B5EF4-FFF2-40B4-BE49-F238E27FC236}">
              <a16:creationId xmlns:a16="http://schemas.microsoft.com/office/drawing/2014/main" id="{A61A0ECE-08F9-454C-B946-658A27F04A9A}"/>
            </a:ext>
          </a:extLst>
        </xdr:cNvPr>
        <xdr:cNvSpPr txBox="1">
          <a:spLocks noChangeArrowheads="1"/>
        </xdr:cNvSpPr>
      </xdr:nvSpPr>
      <xdr:spPr bwMode="auto">
        <a:xfrm>
          <a:off x="7764780" y="1209484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601" name="Text Box 9" hidden="1">
          <a:extLst>
            <a:ext uri="{FF2B5EF4-FFF2-40B4-BE49-F238E27FC236}">
              <a16:creationId xmlns:a16="http://schemas.microsoft.com/office/drawing/2014/main" id="{9B82CC28-E192-448F-A764-ABC0B381AFBB}"/>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602" name="Text Box 9" hidden="1">
          <a:extLst>
            <a:ext uri="{FF2B5EF4-FFF2-40B4-BE49-F238E27FC236}">
              <a16:creationId xmlns:a16="http://schemas.microsoft.com/office/drawing/2014/main" id="{8F3A8378-3A2E-4324-98E4-67F764D038ED}"/>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603" name="Text Box 9" hidden="1">
          <a:extLst>
            <a:ext uri="{FF2B5EF4-FFF2-40B4-BE49-F238E27FC236}">
              <a16:creationId xmlns:a16="http://schemas.microsoft.com/office/drawing/2014/main" id="{D332D265-EE3F-470E-946C-33401E0E4DE4}"/>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604" name="Text Box 9" hidden="1">
          <a:extLst>
            <a:ext uri="{FF2B5EF4-FFF2-40B4-BE49-F238E27FC236}">
              <a16:creationId xmlns:a16="http://schemas.microsoft.com/office/drawing/2014/main" id="{5DAD8B1E-B212-4B69-8C87-F75DAFD162A5}"/>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605" name="Text Box 9" hidden="1">
          <a:extLst>
            <a:ext uri="{FF2B5EF4-FFF2-40B4-BE49-F238E27FC236}">
              <a16:creationId xmlns:a16="http://schemas.microsoft.com/office/drawing/2014/main" id="{1195917E-C285-41D6-A675-8DD0BDA19321}"/>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606" name="Text Box 9" hidden="1">
          <a:extLst>
            <a:ext uri="{FF2B5EF4-FFF2-40B4-BE49-F238E27FC236}">
              <a16:creationId xmlns:a16="http://schemas.microsoft.com/office/drawing/2014/main" id="{AB4EC585-11C7-4ADA-992C-927E9F018EE5}"/>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607" name="Text Box 9" hidden="1">
          <a:extLst>
            <a:ext uri="{FF2B5EF4-FFF2-40B4-BE49-F238E27FC236}">
              <a16:creationId xmlns:a16="http://schemas.microsoft.com/office/drawing/2014/main" id="{B09CF3BE-C93C-4C1A-8769-6B2D8A51CBAC}"/>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608" name="Text Box 9" hidden="1">
          <a:extLst>
            <a:ext uri="{FF2B5EF4-FFF2-40B4-BE49-F238E27FC236}">
              <a16:creationId xmlns:a16="http://schemas.microsoft.com/office/drawing/2014/main" id="{E3C87695-F344-45E1-8DF5-3C0E7F435D16}"/>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609" name="Text Box 9" hidden="1">
          <a:extLst>
            <a:ext uri="{FF2B5EF4-FFF2-40B4-BE49-F238E27FC236}">
              <a16:creationId xmlns:a16="http://schemas.microsoft.com/office/drawing/2014/main" id="{F5BDA26B-673C-4096-B296-1303192ECB70}"/>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610" name="Text Box 9" hidden="1">
          <a:extLst>
            <a:ext uri="{FF2B5EF4-FFF2-40B4-BE49-F238E27FC236}">
              <a16:creationId xmlns:a16="http://schemas.microsoft.com/office/drawing/2014/main" id="{D078FA58-F00D-4601-99D9-8B4D0CDFACB1}"/>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611" name="Text Box 9" hidden="1">
          <a:extLst>
            <a:ext uri="{FF2B5EF4-FFF2-40B4-BE49-F238E27FC236}">
              <a16:creationId xmlns:a16="http://schemas.microsoft.com/office/drawing/2014/main" id="{6B5434B7-7877-45DE-8E34-E3E61DC4E945}"/>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612" name="Text Box 9" hidden="1">
          <a:extLst>
            <a:ext uri="{FF2B5EF4-FFF2-40B4-BE49-F238E27FC236}">
              <a16:creationId xmlns:a16="http://schemas.microsoft.com/office/drawing/2014/main" id="{362C4B46-530B-4665-999D-6DF6470E2C2F}"/>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613" name="Text Box 9" hidden="1">
          <a:extLst>
            <a:ext uri="{FF2B5EF4-FFF2-40B4-BE49-F238E27FC236}">
              <a16:creationId xmlns:a16="http://schemas.microsoft.com/office/drawing/2014/main" id="{81E8E722-3877-47F2-B487-52154BDB1E4B}"/>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614" name="Text Box 9" hidden="1">
          <a:extLst>
            <a:ext uri="{FF2B5EF4-FFF2-40B4-BE49-F238E27FC236}">
              <a16:creationId xmlns:a16="http://schemas.microsoft.com/office/drawing/2014/main" id="{7DE4FF10-F683-4DB2-AACC-76B6E8AD6FAB}"/>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615" name="Text Box 9" hidden="1">
          <a:extLst>
            <a:ext uri="{FF2B5EF4-FFF2-40B4-BE49-F238E27FC236}">
              <a16:creationId xmlns:a16="http://schemas.microsoft.com/office/drawing/2014/main" id="{51D9CF9E-1ABE-4DFE-B62F-757803A7CD03}"/>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616" name="Text Box 9" hidden="1">
          <a:extLst>
            <a:ext uri="{FF2B5EF4-FFF2-40B4-BE49-F238E27FC236}">
              <a16:creationId xmlns:a16="http://schemas.microsoft.com/office/drawing/2014/main" id="{E1D4CDDB-5569-438C-947E-0967149FA9F9}"/>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617" name="Text Box 9" hidden="1">
          <a:extLst>
            <a:ext uri="{FF2B5EF4-FFF2-40B4-BE49-F238E27FC236}">
              <a16:creationId xmlns:a16="http://schemas.microsoft.com/office/drawing/2014/main" id="{8B12664F-A5E9-4449-96EF-C1DC67F9391B}"/>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618" name="Text Box 9" hidden="1">
          <a:extLst>
            <a:ext uri="{FF2B5EF4-FFF2-40B4-BE49-F238E27FC236}">
              <a16:creationId xmlns:a16="http://schemas.microsoft.com/office/drawing/2014/main" id="{E5137B13-5724-488D-9FF7-189F6605527E}"/>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619" name="Text Box 9" hidden="1">
          <a:extLst>
            <a:ext uri="{FF2B5EF4-FFF2-40B4-BE49-F238E27FC236}">
              <a16:creationId xmlns:a16="http://schemas.microsoft.com/office/drawing/2014/main" id="{7CE133FC-0FE2-4534-9674-C3068A3DDD5B}"/>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620" name="Text Box 9" hidden="1">
          <a:extLst>
            <a:ext uri="{FF2B5EF4-FFF2-40B4-BE49-F238E27FC236}">
              <a16:creationId xmlns:a16="http://schemas.microsoft.com/office/drawing/2014/main" id="{24C31BE7-0956-46A6-8C93-10482FB3675A}"/>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621" name="Text Box 9" hidden="1">
          <a:extLst>
            <a:ext uri="{FF2B5EF4-FFF2-40B4-BE49-F238E27FC236}">
              <a16:creationId xmlns:a16="http://schemas.microsoft.com/office/drawing/2014/main" id="{8B63A0E3-70D0-416A-A44A-2709E65E53B6}"/>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622" name="Text Box 9" hidden="1">
          <a:extLst>
            <a:ext uri="{FF2B5EF4-FFF2-40B4-BE49-F238E27FC236}">
              <a16:creationId xmlns:a16="http://schemas.microsoft.com/office/drawing/2014/main" id="{59B00E15-F72C-472C-A7D2-CBB4196EC7E2}"/>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623" name="Text Box 9" hidden="1">
          <a:extLst>
            <a:ext uri="{FF2B5EF4-FFF2-40B4-BE49-F238E27FC236}">
              <a16:creationId xmlns:a16="http://schemas.microsoft.com/office/drawing/2014/main" id="{98E05CCF-2C92-4E4B-A807-238670110F77}"/>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624" name="Text Box 9" hidden="1">
          <a:extLst>
            <a:ext uri="{FF2B5EF4-FFF2-40B4-BE49-F238E27FC236}">
              <a16:creationId xmlns:a16="http://schemas.microsoft.com/office/drawing/2014/main" id="{33490A85-5A44-4BF6-9F4C-C459660D92CF}"/>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625" name="Text Box 9" hidden="1">
          <a:extLst>
            <a:ext uri="{FF2B5EF4-FFF2-40B4-BE49-F238E27FC236}">
              <a16:creationId xmlns:a16="http://schemas.microsoft.com/office/drawing/2014/main" id="{7A833BA2-58A9-40E7-A587-6588E2E86C11}"/>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626" name="Text Box 9" hidden="1">
          <a:extLst>
            <a:ext uri="{FF2B5EF4-FFF2-40B4-BE49-F238E27FC236}">
              <a16:creationId xmlns:a16="http://schemas.microsoft.com/office/drawing/2014/main" id="{93D4845F-3A6B-4FB9-B0F2-99F718F38844}"/>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0181"/>
    <xdr:sp macro="" textlink="">
      <xdr:nvSpPr>
        <xdr:cNvPr id="5627" name="Text Box 9" hidden="1">
          <a:extLst>
            <a:ext uri="{FF2B5EF4-FFF2-40B4-BE49-F238E27FC236}">
              <a16:creationId xmlns:a16="http://schemas.microsoft.com/office/drawing/2014/main" id="{F4DDBC54-4A53-4D13-A5E4-1EA590141437}"/>
            </a:ext>
          </a:extLst>
        </xdr:cNvPr>
        <xdr:cNvSpPr txBox="1">
          <a:spLocks noChangeArrowheads="1"/>
        </xdr:cNvSpPr>
      </xdr:nvSpPr>
      <xdr:spPr bwMode="auto">
        <a:xfrm>
          <a:off x="7772400" y="1209484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628" name="Text Box 9" hidden="1">
          <a:extLst>
            <a:ext uri="{FF2B5EF4-FFF2-40B4-BE49-F238E27FC236}">
              <a16:creationId xmlns:a16="http://schemas.microsoft.com/office/drawing/2014/main" id="{3D448715-85F8-494F-A03E-67EA4EEB42ED}"/>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629" name="Text Box 9" hidden="1">
          <a:extLst>
            <a:ext uri="{FF2B5EF4-FFF2-40B4-BE49-F238E27FC236}">
              <a16:creationId xmlns:a16="http://schemas.microsoft.com/office/drawing/2014/main" id="{519846D7-49FC-4B15-A14D-BF3BFDDF3F17}"/>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137"/>
    <xdr:sp macro="" textlink="">
      <xdr:nvSpPr>
        <xdr:cNvPr id="5630" name="Text Box 9" hidden="1">
          <a:extLst>
            <a:ext uri="{FF2B5EF4-FFF2-40B4-BE49-F238E27FC236}">
              <a16:creationId xmlns:a16="http://schemas.microsoft.com/office/drawing/2014/main" id="{5098FB0C-D627-4165-88C5-0EBB1C457C2C}"/>
            </a:ext>
          </a:extLst>
        </xdr:cNvPr>
        <xdr:cNvSpPr txBox="1">
          <a:spLocks noChangeArrowheads="1"/>
        </xdr:cNvSpPr>
      </xdr:nvSpPr>
      <xdr:spPr bwMode="auto">
        <a:xfrm>
          <a:off x="7772400" y="1209484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631" name="Text Box 9" hidden="1">
          <a:extLst>
            <a:ext uri="{FF2B5EF4-FFF2-40B4-BE49-F238E27FC236}">
              <a16:creationId xmlns:a16="http://schemas.microsoft.com/office/drawing/2014/main" id="{90168C1E-68B3-48A9-8FF0-AE25C0372F3C}"/>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632" name="Text Box 9" hidden="1">
          <a:extLst>
            <a:ext uri="{FF2B5EF4-FFF2-40B4-BE49-F238E27FC236}">
              <a16:creationId xmlns:a16="http://schemas.microsoft.com/office/drawing/2014/main" id="{9F2FF5D5-D4C6-4B08-B2BA-8D19F1EC6504}"/>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633" name="Text Box 9" hidden="1">
          <a:extLst>
            <a:ext uri="{FF2B5EF4-FFF2-40B4-BE49-F238E27FC236}">
              <a16:creationId xmlns:a16="http://schemas.microsoft.com/office/drawing/2014/main" id="{C640223A-B082-4E5E-B87F-BB6BF60BDE40}"/>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634" name="Text Box 9" hidden="1">
          <a:extLst>
            <a:ext uri="{FF2B5EF4-FFF2-40B4-BE49-F238E27FC236}">
              <a16:creationId xmlns:a16="http://schemas.microsoft.com/office/drawing/2014/main" id="{70081791-22A8-47D7-B93F-DE515FDC9619}"/>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137"/>
    <xdr:sp macro="" textlink="">
      <xdr:nvSpPr>
        <xdr:cNvPr id="5635" name="Text Box 9" hidden="1">
          <a:extLst>
            <a:ext uri="{FF2B5EF4-FFF2-40B4-BE49-F238E27FC236}">
              <a16:creationId xmlns:a16="http://schemas.microsoft.com/office/drawing/2014/main" id="{C940BE56-55B1-4A56-B8D6-72C19FB285E5}"/>
            </a:ext>
          </a:extLst>
        </xdr:cNvPr>
        <xdr:cNvSpPr txBox="1">
          <a:spLocks noChangeArrowheads="1"/>
        </xdr:cNvSpPr>
      </xdr:nvSpPr>
      <xdr:spPr bwMode="auto">
        <a:xfrm>
          <a:off x="7772400" y="1209484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636" name="Text Box 9" hidden="1">
          <a:extLst>
            <a:ext uri="{FF2B5EF4-FFF2-40B4-BE49-F238E27FC236}">
              <a16:creationId xmlns:a16="http://schemas.microsoft.com/office/drawing/2014/main" id="{C23DA4B9-8E07-4814-A5C9-0D25CE8CBD47}"/>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637" name="Text Box 9" hidden="1">
          <a:extLst>
            <a:ext uri="{FF2B5EF4-FFF2-40B4-BE49-F238E27FC236}">
              <a16:creationId xmlns:a16="http://schemas.microsoft.com/office/drawing/2014/main" id="{CBC350E5-1B39-4D59-BC4A-04322C3B9BB0}"/>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0181"/>
    <xdr:sp macro="" textlink="">
      <xdr:nvSpPr>
        <xdr:cNvPr id="5638" name="Text Box 9" hidden="1">
          <a:extLst>
            <a:ext uri="{FF2B5EF4-FFF2-40B4-BE49-F238E27FC236}">
              <a16:creationId xmlns:a16="http://schemas.microsoft.com/office/drawing/2014/main" id="{F080D937-853F-467C-A58B-D6894E481906}"/>
            </a:ext>
          </a:extLst>
        </xdr:cNvPr>
        <xdr:cNvSpPr txBox="1">
          <a:spLocks noChangeArrowheads="1"/>
        </xdr:cNvSpPr>
      </xdr:nvSpPr>
      <xdr:spPr bwMode="auto">
        <a:xfrm>
          <a:off x="7772400" y="1209484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1772"/>
    <xdr:sp macro="" textlink="">
      <xdr:nvSpPr>
        <xdr:cNvPr id="5639" name="Text Box 9" hidden="1">
          <a:extLst>
            <a:ext uri="{FF2B5EF4-FFF2-40B4-BE49-F238E27FC236}">
              <a16:creationId xmlns:a16="http://schemas.microsoft.com/office/drawing/2014/main" id="{C9FC9B85-DBF8-440F-A343-D399A8845408}"/>
            </a:ext>
          </a:extLst>
        </xdr:cNvPr>
        <xdr:cNvSpPr txBox="1">
          <a:spLocks noChangeArrowheads="1"/>
        </xdr:cNvSpPr>
      </xdr:nvSpPr>
      <xdr:spPr bwMode="auto">
        <a:xfrm>
          <a:off x="7772400" y="1209484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640" name="Text Box 9" hidden="1">
          <a:extLst>
            <a:ext uri="{FF2B5EF4-FFF2-40B4-BE49-F238E27FC236}">
              <a16:creationId xmlns:a16="http://schemas.microsoft.com/office/drawing/2014/main" id="{2D467B04-A4DD-4E8D-B22F-950079D5968D}"/>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641" name="Text Box 9" hidden="1">
          <a:extLst>
            <a:ext uri="{FF2B5EF4-FFF2-40B4-BE49-F238E27FC236}">
              <a16:creationId xmlns:a16="http://schemas.microsoft.com/office/drawing/2014/main" id="{E9567F2A-B0CE-4899-9161-E887F5E0F861}"/>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642" name="Text Box 9" hidden="1">
          <a:extLst>
            <a:ext uri="{FF2B5EF4-FFF2-40B4-BE49-F238E27FC236}">
              <a16:creationId xmlns:a16="http://schemas.microsoft.com/office/drawing/2014/main" id="{4BB8FEFB-A81E-4927-AD98-C6F3D41B473F}"/>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643" name="Text Box 9" hidden="1">
          <a:extLst>
            <a:ext uri="{FF2B5EF4-FFF2-40B4-BE49-F238E27FC236}">
              <a16:creationId xmlns:a16="http://schemas.microsoft.com/office/drawing/2014/main" id="{8A18659C-565D-4745-8E41-A7B5E00C5829}"/>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644" name="Text Box 9" hidden="1">
          <a:extLst>
            <a:ext uri="{FF2B5EF4-FFF2-40B4-BE49-F238E27FC236}">
              <a16:creationId xmlns:a16="http://schemas.microsoft.com/office/drawing/2014/main" id="{13D176EA-335B-4D3D-AACA-0900C442A35B}"/>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645" name="Text Box 9" hidden="1">
          <a:extLst>
            <a:ext uri="{FF2B5EF4-FFF2-40B4-BE49-F238E27FC236}">
              <a16:creationId xmlns:a16="http://schemas.microsoft.com/office/drawing/2014/main" id="{18BA4772-E890-4456-8F3D-31B59105F84C}"/>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646" name="Text Box 9" hidden="1">
          <a:extLst>
            <a:ext uri="{FF2B5EF4-FFF2-40B4-BE49-F238E27FC236}">
              <a16:creationId xmlns:a16="http://schemas.microsoft.com/office/drawing/2014/main" id="{42C9206D-23BB-40C6-B24F-A3A31BD2D5EA}"/>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647" name="Text Box 9" hidden="1">
          <a:extLst>
            <a:ext uri="{FF2B5EF4-FFF2-40B4-BE49-F238E27FC236}">
              <a16:creationId xmlns:a16="http://schemas.microsoft.com/office/drawing/2014/main" id="{E9960089-59AB-4DAD-9DBE-F8A546735D34}"/>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648" name="Text Box 9" hidden="1">
          <a:extLst>
            <a:ext uri="{FF2B5EF4-FFF2-40B4-BE49-F238E27FC236}">
              <a16:creationId xmlns:a16="http://schemas.microsoft.com/office/drawing/2014/main" id="{AC3D260F-B47D-4A5F-916B-94FA67A05766}"/>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649" name="Text Box 9" hidden="1">
          <a:extLst>
            <a:ext uri="{FF2B5EF4-FFF2-40B4-BE49-F238E27FC236}">
              <a16:creationId xmlns:a16="http://schemas.microsoft.com/office/drawing/2014/main" id="{4B05875B-6972-4BF5-A184-7B4D28FB683B}"/>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650" name="Text Box 9" hidden="1">
          <a:extLst>
            <a:ext uri="{FF2B5EF4-FFF2-40B4-BE49-F238E27FC236}">
              <a16:creationId xmlns:a16="http://schemas.microsoft.com/office/drawing/2014/main" id="{764E95B2-4C94-4EC9-A9F7-01B83C236250}"/>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651" name="Text Box 9" hidden="1">
          <a:extLst>
            <a:ext uri="{FF2B5EF4-FFF2-40B4-BE49-F238E27FC236}">
              <a16:creationId xmlns:a16="http://schemas.microsoft.com/office/drawing/2014/main" id="{272022D1-6DB9-4DB3-A365-464D016EA0E5}"/>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652" name="Text Box 9" hidden="1">
          <a:extLst>
            <a:ext uri="{FF2B5EF4-FFF2-40B4-BE49-F238E27FC236}">
              <a16:creationId xmlns:a16="http://schemas.microsoft.com/office/drawing/2014/main" id="{E6037560-43AA-4E4B-BB03-C3A49EB55D7A}"/>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653" name="Text Box 9" hidden="1">
          <a:extLst>
            <a:ext uri="{FF2B5EF4-FFF2-40B4-BE49-F238E27FC236}">
              <a16:creationId xmlns:a16="http://schemas.microsoft.com/office/drawing/2014/main" id="{4CEB1661-C59E-4BB1-8015-26A61513948F}"/>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654" name="Text Box 9" hidden="1">
          <a:extLst>
            <a:ext uri="{FF2B5EF4-FFF2-40B4-BE49-F238E27FC236}">
              <a16:creationId xmlns:a16="http://schemas.microsoft.com/office/drawing/2014/main" id="{C47AABDE-1982-44D8-BEC4-B22021EDC144}"/>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655" name="Text Box 9" hidden="1">
          <a:extLst>
            <a:ext uri="{FF2B5EF4-FFF2-40B4-BE49-F238E27FC236}">
              <a16:creationId xmlns:a16="http://schemas.microsoft.com/office/drawing/2014/main" id="{B964FC8B-E78D-4335-9F98-DA00F368C4F4}"/>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656" name="Text Box 9" hidden="1">
          <a:extLst>
            <a:ext uri="{FF2B5EF4-FFF2-40B4-BE49-F238E27FC236}">
              <a16:creationId xmlns:a16="http://schemas.microsoft.com/office/drawing/2014/main" id="{7DBD01C3-309C-4397-844A-67501EB13CC5}"/>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657" name="Text Box 9" hidden="1">
          <a:extLst>
            <a:ext uri="{FF2B5EF4-FFF2-40B4-BE49-F238E27FC236}">
              <a16:creationId xmlns:a16="http://schemas.microsoft.com/office/drawing/2014/main" id="{F6F14AE7-6E2E-4BA5-9B98-CD400495E3E8}"/>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658" name="Text Box 9" hidden="1">
          <a:extLst>
            <a:ext uri="{FF2B5EF4-FFF2-40B4-BE49-F238E27FC236}">
              <a16:creationId xmlns:a16="http://schemas.microsoft.com/office/drawing/2014/main" id="{78FA3980-5125-44FA-BBC9-7CADA680B2FC}"/>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659" name="Text Box 9" hidden="1">
          <a:extLst>
            <a:ext uri="{FF2B5EF4-FFF2-40B4-BE49-F238E27FC236}">
              <a16:creationId xmlns:a16="http://schemas.microsoft.com/office/drawing/2014/main" id="{20315E0B-0FE6-43EF-BEE2-5C9B27D5F8CF}"/>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660" name="Text Box 9" hidden="1">
          <a:extLst>
            <a:ext uri="{FF2B5EF4-FFF2-40B4-BE49-F238E27FC236}">
              <a16:creationId xmlns:a16="http://schemas.microsoft.com/office/drawing/2014/main" id="{BF672B03-B68A-432A-97C9-136891B7ECCD}"/>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661" name="Text Box 9" hidden="1">
          <a:extLst>
            <a:ext uri="{FF2B5EF4-FFF2-40B4-BE49-F238E27FC236}">
              <a16:creationId xmlns:a16="http://schemas.microsoft.com/office/drawing/2014/main" id="{72B0BD4E-D33E-4B68-886E-DF0FD68876F7}"/>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662" name="Text Box 9" hidden="1">
          <a:extLst>
            <a:ext uri="{FF2B5EF4-FFF2-40B4-BE49-F238E27FC236}">
              <a16:creationId xmlns:a16="http://schemas.microsoft.com/office/drawing/2014/main" id="{1D470FE0-7A85-450F-ADB9-FF78891CD43F}"/>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663" name="Text Box 9" hidden="1">
          <a:extLst>
            <a:ext uri="{FF2B5EF4-FFF2-40B4-BE49-F238E27FC236}">
              <a16:creationId xmlns:a16="http://schemas.microsoft.com/office/drawing/2014/main" id="{1794FE1F-13C6-4E2D-BD80-445C27741313}"/>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664" name="Text Box 9" hidden="1">
          <a:extLst>
            <a:ext uri="{FF2B5EF4-FFF2-40B4-BE49-F238E27FC236}">
              <a16:creationId xmlns:a16="http://schemas.microsoft.com/office/drawing/2014/main" id="{2A188E25-C69A-4815-A203-AF213422ACA9}"/>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665" name="Text Box 9" hidden="1">
          <a:extLst>
            <a:ext uri="{FF2B5EF4-FFF2-40B4-BE49-F238E27FC236}">
              <a16:creationId xmlns:a16="http://schemas.microsoft.com/office/drawing/2014/main" id="{536C7FB6-7EAB-456B-885D-3D4A779B0865}"/>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666" name="Text Box 9" hidden="1">
          <a:extLst>
            <a:ext uri="{FF2B5EF4-FFF2-40B4-BE49-F238E27FC236}">
              <a16:creationId xmlns:a16="http://schemas.microsoft.com/office/drawing/2014/main" id="{DA49B6A1-ABD8-4BE7-94D7-D97AA189B249}"/>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667" name="Text Box 9" hidden="1">
          <a:extLst>
            <a:ext uri="{FF2B5EF4-FFF2-40B4-BE49-F238E27FC236}">
              <a16:creationId xmlns:a16="http://schemas.microsoft.com/office/drawing/2014/main" id="{98BDB0C8-F946-4920-9564-D6AEC0386A65}"/>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668" name="Text Box 9" hidden="1">
          <a:extLst>
            <a:ext uri="{FF2B5EF4-FFF2-40B4-BE49-F238E27FC236}">
              <a16:creationId xmlns:a16="http://schemas.microsoft.com/office/drawing/2014/main" id="{9F94695A-D248-4F79-BF37-877D47BDEEA4}"/>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669" name="Text Box 9" hidden="1">
          <a:extLst>
            <a:ext uri="{FF2B5EF4-FFF2-40B4-BE49-F238E27FC236}">
              <a16:creationId xmlns:a16="http://schemas.microsoft.com/office/drawing/2014/main" id="{2E755C07-7373-4119-850E-BC1EBE41DFDF}"/>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670" name="Text Box 9" hidden="1">
          <a:extLst>
            <a:ext uri="{FF2B5EF4-FFF2-40B4-BE49-F238E27FC236}">
              <a16:creationId xmlns:a16="http://schemas.microsoft.com/office/drawing/2014/main" id="{4F8F80B6-A0B0-4F22-AC88-2E957609B904}"/>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43718" cy="290071"/>
    <xdr:sp macro="" textlink="">
      <xdr:nvSpPr>
        <xdr:cNvPr id="5671" name="Text Box 9" hidden="1">
          <a:extLst>
            <a:ext uri="{FF2B5EF4-FFF2-40B4-BE49-F238E27FC236}">
              <a16:creationId xmlns:a16="http://schemas.microsoft.com/office/drawing/2014/main" id="{1F4B2964-404E-47F5-B1F2-6620B9868433}"/>
            </a:ext>
          </a:extLst>
        </xdr:cNvPr>
        <xdr:cNvSpPr txBox="1">
          <a:spLocks noChangeArrowheads="1"/>
        </xdr:cNvSpPr>
      </xdr:nvSpPr>
      <xdr:spPr bwMode="auto">
        <a:xfrm>
          <a:off x="7772400" y="1209484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3983" cy="271708"/>
    <xdr:sp macro="" textlink="">
      <xdr:nvSpPr>
        <xdr:cNvPr id="5672" name="Text Box 9" hidden="1">
          <a:extLst>
            <a:ext uri="{FF2B5EF4-FFF2-40B4-BE49-F238E27FC236}">
              <a16:creationId xmlns:a16="http://schemas.microsoft.com/office/drawing/2014/main" id="{9F3C0E1F-24CC-44C0-86BC-C6C9BFB5B033}"/>
            </a:ext>
          </a:extLst>
        </xdr:cNvPr>
        <xdr:cNvSpPr txBox="1">
          <a:spLocks noChangeArrowheads="1"/>
        </xdr:cNvSpPr>
      </xdr:nvSpPr>
      <xdr:spPr bwMode="auto">
        <a:xfrm>
          <a:off x="7764780" y="1209484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375918"/>
    <xdr:sp macro="" textlink="">
      <xdr:nvSpPr>
        <xdr:cNvPr id="5673" name="Text Box 9" hidden="1">
          <a:extLst>
            <a:ext uri="{FF2B5EF4-FFF2-40B4-BE49-F238E27FC236}">
              <a16:creationId xmlns:a16="http://schemas.microsoft.com/office/drawing/2014/main" id="{47853FD9-B5F9-4BBF-84ED-9B59F2A4A789}"/>
            </a:ext>
          </a:extLst>
        </xdr:cNvPr>
        <xdr:cNvSpPr txBox="1">
          <a:spLocks noChangeArrowheads="1"/>
        </xdr:cNvSpPr>
      </xdr:nvSpPr>
      <xdr:spPr bwMode="auto">
        <a:xfrm>
          <a:off x="7764780" y="1209484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674" name="Text Box 9" hidden="1">
          <a:extLst>
            <a:ext uri="{FF2B5EF4-FFF2-40B4-BE49-F238E27FC236}">
              <a16:creationId xmlns:a16="http://schemas.microsoft.com/office/drawing/2014/main" id="{E9FCB816-9D15-47A2-990A-AFDFDAE94011}"/>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675" name="Text Box 9" hidden="1">
          <a:extLst>
            <a:ext uri="{FF2B5EF4-FFF2-40B4-BE49-F238E27FC236}">
              <a16:creationId xmlns:a16="http://schemas.microsoft.com/office/drawing/2014/main" id="{1B15F453-944D-473E-9080-A0B9A89F95C6}"/>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222619"/>
    <xdr:sp macro="" textlink="">
      <xdr:nvSpPr>
        <xdr:cNvPr id="5676" name="Text Box 9" hidden="1">
          <a:extLst>
            <a:ext uri="{FF2B5EF4-FFF2-40B4-BE49-F238E27FC236}">
              <a16:creationId xmlns:a16="http://schemas.microsoft.com/office/drawing/2014/main" id="{A4FF7FA2-AAF2-4AF8-B170-3FC5353993CC}"/>
            </a:ext>
          </a:extLst>
        </xdr:cNvPr>
        <xdr:cNvSpPr txBox="1">
          <a:spLocks noChangeArrowheads="1"/>
        </xdr:cNvSpPr>
      </xdr:nvSpPr>
      <xdr:spPr bwMode="auto">
        <a:xfrm>
          <a:off x="7772400" y="1209484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38"/>
    <xdr:sp macro="" textlink="">
      <xdr:nvSpPr>
        <xdr:cNvPr id="5677" name="Text Box 9" hidden="1">
          <a:extLst>
            <a:ext uri="{FF2B5EF4-FFF2-40B4-BE49-F238E27FC236}">
              <a16:creationId xmlns:a16="http://schemas.microsoft.com/office/drawing/2014/main" id="{2CA8074E-C276-4191-BB0A-B33704A2E542}"/>
            </a:ext>
          </a:extLst>
        </xdr:cNvPr>
        <xdr:cNvSpPr txBox="1">
          <a:spLocks noChangeArrowheads="1"/>
        </xdr:cNvSpPr>
      </xdr:nvSpPr>
      <xdr:spPr bwMode="auto">
        <a:xfrm>
          <a:off x="7772400" y="1209484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38"/>
    <xdr:sp macro="" textlink="">
      <xdr:nvSpPr>
        <xdr:cNvPr id="5678" name="Text Box 9" hidden="1">
          <a:extLst>
            <a:ext uri="{FF2B5EF4-FFF2-40B4-BE49-F238E27FC236}">
              <a16:creationId xmlns:a16="http://schemas.microsoft.com/office/drawing/2014/main" id="{36FD6676-D5ED-409D-A0F4-4AE658CE2A71}"/>
            </a:ext>
          </a:extLst>
        </xdr:cNvPr>
        <xdr:cNvSpPr txBox="1">
          <a:spLocks noChangeArrowheads="1"/>
        </xdr:cNvSpPr>
      </xdr:nvSpPr>
      <xdr:spPr bwMode="auto">
        <a:xfrm>
          <a:off x="7772400" y="1209484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91"/>
    <xdr:sp macro="" textlink="">
      <xdr:nvSpPr>
        <xdr:cNvPr id="5679" name="Text Box 9" hidden="1">
          <a:extLst>
            <a:ext uri="{FF2B5EF4-FFF2-40B4-BE49-F238E27FC236}">
              <a16:creationId xmlns:a16="http://schemas.microsoft.com/office/drawing/2014/main" id="{4558B55D-DC08-4AA1-829E-712DF9C1CA08}"/>
            </a:ext>
          </a:extLst>
        </xdr:cNvPr>
        <xdr:cNvSpPr txBox="1">
          <a:spLocks noChangeArrowheads="1"/>
        </xdr:cNvSpPr>
      </xdr:nvSpPr>
      <xdr:spPr bwMode="auto">
        <a:xfrm>
          <a:off x="7772400" y="1209484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680" name="Text Box 9" hidden="1">
          <a:extLst>
            <a:ext uri="{FF2B5EF4-FFF2-40B4-BE49-F238E27FC236}">
              <a16:creationId xmlns:a16="http://schemas.microsoft.com/office/drawing/2014/main" id="{3E7635EE-72C1-4EBD-A88E-DF2101BE4331}"/>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681" name="Text Box 9" hidden="1">
          <a:extLst>
            <a:ext uri="{FF2B5EF4-FFF2-40B4-BE49-F238E27FC236}">
              <a16:creationId xmlns:a16="http://schemas.microsoft.com/office/drawing/2014/main" id="{1C1EAD49-B1A5-4EEC-A59B-5039315463C2}"/>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38"/>
    <xdr:sp macro="" textlink="">
      <xdr:nvSpPr>
        <xdr:cNvPr id="5682" name="Text Box 9" hidden="1">
          <a:extLst>
            <a:ext uri="{FF2B5EF4-FFF2-40B4-BE49-F238E27FC236}">
              <a16:creationId xmlns:a16="http://schemas.microsoft.com/office/drawing/2014/main" id="{59DD0C3C-FD82-4623-A761-D0E74C140BE6}"/>
            </a:ext>
          </a:extLst>
        </xdr:cNvPr>
        <xdr:cNvSpPr txBox="1">
          <a:spLocks noChangeArrowheads="1"/>
        </xdr:cNvSpPr>
      </xdr:nvSpPr>
      <xdr:spPr bwMode="auto">
        <a:xfrm>
          <a:off x="7772400" y="1209484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38"/>
    <xdr:sp macro="" textlink="">
      <xdr:nvSpPr>
        <xdr:cNvPr id="5683" name="Text Box 9" hidden="1">
          <a:extLst>
            <a:ext uri="{FF2B5EF4-FFF2-40B4-BE49-F238E27FC236}">
              <a16:creationId xmlns:a16="http://schemas.microsoft.com/office/drawing/2014/main" id="{1FDB1559-FB8D-497E-A5D8-543623E13BF0}"/>
            </a:ext>
          </a:extLst>
        </xdr:cNvPr>
        <xdr:cNvSpPr txBox="1">
          <a:spLocks noChangeArrowheads="1"/>
        </xdr:cNvSpPr>
      </xdr:nvSpPr>
      <xdr:spPr bwMode="auto">
        <a:xfrm>
          <a:off x="7772400" y="120948450"/>
          <a:ext cx="596755" cy="18153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81591"/>
    <xdr:sp macro="" textlink="">
      <xdr:nvSpPr>
        <xdr:cNvPr id="5684" name="Text Box 9" hidden="1">
          <a:extLst>
            <a:ext uri="{FF2B5EF4-FFF2-40B4-BE49-F238E27FC236}">
              <a16:creationId xmlns:a16="http://schemas.microsoft.com/office/drawing/2014/main" id="{87237201-1757-4AF4-8252-2299205CF30D}"/>
            </a:ext>
          </a:extLst>
        </xdr:cNvPr>
        <xdr:cNvSpPr txBox="1">
          <a:spLocks noChangeArrowheads="1"/>
        </xdr:cNvSpPr>
      </xdr:nvSpPr>
      <xdr:spPr bwMode="auto">
        <a:xfrm>
          <a:off x="7772400" y="120948450"/>
          <a:ext cx="596755" cy="181591"/>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685" name="Text Box 9" hidden="1">
          <a:extLst>
            <a:ext uri="{FF2B5EF4-FFF2-40B4-BE49-F238E27FC236}">
              <a16:creationId xmlns:a16="http://schemas.microsoft.com/office/drawing/2014/main" id="{AE4473A5-BA70-4EE8-95CC-BCB1763F28F3}"/>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43718" cy="290071"/>
    <xdr:sp macro="" textlink="">
      <xdr:nvSpPr>
        <xdr:cNvPr id="5686" name="Text Box 9" hidden="1">
          <a:extLst>
            <a:ext uri="{FF2B5EF4-FFF2-40B4-BE49-F238E27FC236}">
              <a16:creationId xmlns:a16="http://schemas.microsoft.com/office/drawing/2014/main" id="{6EB3FC72-CC88-4D1B-8A4D-673B653DF935}"/>
            </a:ext>
          </a:extLst>
        </xdr:cNvPr>
        <xdr:cNvSpPr txBox="1">
          <a:spLocks noChangeArrowheads="1"/>
        </xdr:cNvSpPr>
      </xdr:nvSpPr>
      <xdr:spPr bwMode="auto">
        <a:xfrm>
          <a:off x="7772400" y="1209484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222619"/>
    <xdr:sp macro="" textlink="">
      <xdr:nvSpPr>
        <xdr:cNvPr id="5687" name="Text Box 9" hidden="1">
          <a:extLst>
            <a:ext uri="{FF2B5EF4-FFF2-40B4-BE49-F238E27FC236}">
              <a16:creationId xmlns:a16="http://schemas.microsoft.com/office/drawing/2014/main" id="{A862DB03-B2F3-4718-A5BB-8AE1B85CBFF7}"/>
            </a:ext>
          </a:extLst>
        </xdr:cNvPr>
        <xdr:cNvSpPr txBox="1">
          <a:spLocks noChangeArrowheads="1"/>
        </xdr:cNvSpPr>
      </xdr:nvSpPr>
      <xdr:spPr bwMode="auto">
        <a:xfrm>
          <a:off x="7772400" y="120948450"/>
          <a:ext cx="87211" cy="222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211579"/>
    <xdr:sp macro="" textlink="">
      <xdr:nvSpPr>
        <xdr:cNvPr id="5688" name="Text Box 9" hidden="1">
          <a:extLst>
            <a:ext uri="{FF2B5EF4-FFF2-40B4-BE49-F238E27FC236}">
              <a16:creationId xmlns:a16="http://schemas.microsoft.com/office/drawing/2014/main" id="{9E2502F0-D467-414E-ADBA-45F25DC293DA}"/>
            </a:ext>
          </a:extLst>
        </xdr:cNvPr>
        <xdr:cNvSpPr txBox="1">
          <a:spLocks noChangeArrowheads="1"/>
        </xdr:cNvSpPr>
      </xdr:nvSpPr>
      <xdr:spPr bwMode="auto">
        <a:xfrm>
          <a:off x="7772400" y="120948450"/>
          <a:ext cx="87211" cy="21157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3983" cy="271708"/>
    <xdr:sp macro="" textlink="">
      <xdr:nvSpPr>
        <xdr:cNvPr id="5689" name="Text Box 9" hidden="1">
          <a:extLst>
            <a:ext uri="{FF2B5EF4-FFF2-40B4-BE49-F238E27FC236}">
              <a16:creationId xmlns:a16="http://schemas.microsoft.com/office/drawing/2014/main" id="{DF1F752B-3E04-4D3B-8F39-7D78BDE75A8A}"/>
            </a:ext>
          </a:extLst>
        </xdr:cNvPr>
        <xdr:cNvSpPr txBox="1">
          <a:spLocks noChangeArrowheads="1"/>
        </xdr:cNvSpPr>
      </xdr:nvSpPr>
      <xdr:spPr bwMode="auto">
        <a:xfrm>
          <a:off x="7764780" y="1209484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375918"/>
    <xdr:sp macro="" textlink="">
      <xdr:nvSpPr>
        <xdr:cNvPr id="5690" name="Text Box 9" hidden="1">
          <a:extLst>
            <a:ext uri="{FF2B5EF4-FFF2-40B4-BE49-F238E27FC236}">
              <a16:creationId xmlns:a16="http://schemas.microsoft.com/office/drawing/2014/main" id="{851B1B98-D729-46A1-8275-B5CF220DFC08}"/>
            </a:ext>
          </a:extLst>
        </xdr:cNvPr>
        <xdr:cNvSpPr txBox="1">
          <a:spLocks noChangeArrowheads="1"/>
        </xdr:cNvSpPr>
      </xdr:nvSpPr>
      <xdr:spPr bwMode="auto">
        <a:xfrm>
          <a:off x="7764780" y="1209484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691" name="Text Box 9" hidden="1">
          <a:extLst>
            <a:ext uri="{FF2B5EF4-FFF2-40B4-BE49-F238E27FC236}">
              <a16:creationId xmlns:a16="http://schemas.microsoft.com/office/drawing/2014/main" id="{867281CC-8086-4E30-BA8E-804F6706CA49}"/>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692" name="Text Box 9" hidden="1">
          <a:extLst>
            <a:ext uri="{FF2B5EF4-FFF2-40B4-BE49-F238E27FC236}">
              <a16:creationId xmlns:a16="http://schemas.microsoft.com/office/drawing/2014/main" id="{73DE2C5D-B049-4769-BD31-3AA154DE2920}"/>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0181"/>
    <xdr:sp macro="" textlink="">
      <xdr:nvSpPr>
        <xdr:cNvPr id="5693" name="Text Box 9" hidden="1">
          <a:extLst>
            <a:ext uri="{FF2B5EF4-FFF2-40B4-BE49-F238E27FC236}">
              <a16:creationId xmlns:a16="http://schemas.microsoft.com/office/drawing/2014/main" id="{4DE5196D-2E0A-483D-A50E-297D36557D2D}"/>
            </a:ext>
          </a:extLst>
        </xdr:cNvPr>
        <xdr:cNvSpPr txBox="1">
          <a:spLocks noChangeArrowheads="1"/>
        </xdr:cNvSpPr>
      </xdr:nvSpPr>
      <xdr:spPr bwMode="auto">
        <a:xfrm>
          <a:off x="7772400" y="1209484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694" name="Text Box 9" hidden="1">
          <a:extLst>
            <a:ext uri="{FF2B5EF4-FFF2-40B4-BE49-F238E27FC236}">
              <a16:creationId xmlns:a16="http://schemas.microsoft.com/office/drawing/2014/main" id="{11989620-5B89-4D51-BEB0-08A870AE87A8}"/>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695" name="Text Box 9" hidden="1">
          <a:extLst>
            <a:ext uri="{FF2B5EF4-FFF2-40B4-BE49-F238E27FC236}">
              <a16:creationId xmlns:a16="http://schemas.microsoft.com/office/drawing/2014/main" id="{2FCC0252-F657-4CD5-99DF-87E4CD05D1E5}"/>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137"/>
    <xdr:sp macro="" textlink="">
      <xdr:nvSpPr>
        <xdr:cNvPr id="5696" name="Text Box 9" hidden="1">
          <a:extLst>
            <a:ext uri="{FF2B5EF4-FFF2-40B4-BE49-F238E27FC236}">
              <a16:creationId xmlns:a16="http://schemas.microsoft.com/office/drawing/2014/main" id="{811949A4-1AD1-4C71-B0BB-07E550EC7F02}"/>
            </a:ext>
          </a:extLst>
        </xdr:cNvPr>
        <xdr:cNvSpPr txBox="1">
          <a:spLocks noChangeArrowheads="1"/>
        </xdr:cNvSpPr>
      </xdr:nvSpPr>
      <xdr:spPr bwMode="auto">
        <a:xfrm>
          <a:off x="7772400" y="1209484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697" name="Text Box 9" hidden="1">
          <a:extLst>
            <a:ext uri="{FF2B5EF4-FFF2-40B4-BE49-F238E27FC236}">
              <a16:creationId xmlns:a16="http://schemas.microsoft.com/office/drawing/2014/main" id="{79036EEB-BD00-4323-8305-ABCD1F709E47}"/>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698" name="Text Box 9" hidden="1">
          <a:extLst>
            <a:ext uri="{FF2B5EF4-FFF2-40B4-BE49-F238E27FC236}">
              <a16:creationId xmlns:a16="http://schemas.microsoft.com/office/drawing/2014/main" id="{8C094808-3E32-4DAD-B478-6CCE33B35CD6}"/>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699" name="Text Box 9" hidden="1">
          <a:extLst>
            <a:ext uri="{FF2B5EF4-FFF2-40B4-BE49-F238E27FC236}">
              <a16:creationId xmlns:a16="http://schemas.microsoft.com/office/drawing/2014/main" id="{859FE84A-B9C9-4B5F-BC0C-6C3DF6B705FC}"/>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700" name="Text Box 9" hidden="1">
          <a:extLst>
            <a:ext uri="{FF2B5EF4-FFF2-40B4-BE49-F238E27FC236}">
              <a16:creationId xmlns:a16="http://schemas.microsoft.com/office/drawing/2014/main" id="{78359595-AD11-4485-93A0-69C9FC87DD20}"/>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137"/>
    <xdr:sp macro="" textlink="">
      <xdr:nvSpPr>
        <xdr:cNvPr id="5701" name="Text Box 9" hidden="1">
          <a:extLst>
            <a:ext uri="{FF2B5EF4-FFF2-40B4-BE49-F238E27FC236}">
              <a16:creationId xmlns:a16="http://schemas.microsoft.com/office/drawing/2014/main" id="{EEAB771C-5D98-42B7-AE37-769B826EB5D4}"/>
            </a:ext>
          </a:extLst>
        </xdr:cNvPr>
        <xdr:cNvSpPr txBox="1">
          <a:spLocks noChangeArrowheads="1"/>
        </xdr:cNvSpPr>
      </xdr:nvSpPr>
      <xdr:spPr bwMode="auto">
        <a:xfrm>
          <a:off x="7772400" y="1209484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702" name="Text Box 9" hidden="1">
          <a:extLst>
            <a:ext uri="{FF2B5EF4-FFF2-40B4-BE49-F238E27FC236}">
              <a16:creationId xmlns:a16="http://schemas.microsoft.com/office/drawing/2014/main" id="{8BDA310D-508E-4866-B413-9FC92FA7E04F}"/>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703" name="Text Box 9" hidden="1">
          <a:extLst>
            <a:ext uri="{FF2B5EF4-FFF2-40B4-BE49-F238E27FC236}">
              <a16:creationId xmlns:a16="http://schemas.microsoft.com/office/drawing/2014/main" id="{470B48D9-AEAE-4094-8DE0-997365D5C52E}"/>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0181"/>
    <xdr:sp macro="" textlink="">
      <xdr:nvSpPr>
        <xdr:cNvPr id="5704" name="Text Box 9" hidden="1">
          <a:extLst>
            <a:ext uri="{FF2B5EF4-FFF2-40B4-BE49-F238E27FC236}">
              <a16:creationId xmlns:a16="http://schemas.microsoft.com/office/drawing/2014/main" id="{381F2159-A402-43DD-A0B4-F17A5F821446}"/>
            </a:ext>
          </a:extLst>
        </xdr:cNvPr>
        <xdr:cNvSpPr txBox="1">
          <a:spLocks noChangeArrowheads="1"/>
        </xdr:cNvSpPr>
      </xdr:nvSpPr>
      <xdr:spPr bwMode="auto">
        <a:xfrm>
          <a:off x="7772400" y="1209484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1772"/>
    <xdr:sp macro="" textlink="">
      <xdr:nvSpPr>
        <xdr:cNvPr id="5705" name="Text Box 9" hidden="1">
          <a:extLst>
            <a:ext uri="{FF2B5EF4-FFF2-40B4-BE49-F238E27FC236}">
              <a16:creationId xmlns:a16="http://schemas.microsoft.com/office/drawing/2014/main" id="{90CC3BEB-4422-4B18-B144-32DAD7952DD0}"/>
            </a:ext>
          </a:extLst>
        </xdr:cNvPr>
        <xdr:cNvSpPr txBox="1">
          <a:spLocks noChangeArrowheads="1"/>
        </xdr:cNvSpPr>
      </xdr:nvSpPr>
      <xdr:spPr bwMode="auto">
        <a:xfrm>
          <a:off x="7772400" y="1209484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706" name="Text Box 9" hidden="1">
          <a:extLst>
            <a:ext uri="{FF2B5EF4-FFF2-40B4-BE49-F238E27FC236}">
              <a16:creationId xmlns:a16="http://schemas.microsoft.com/office/drawing/2014/main" id="{A820873E-B0A4-4929-906F-A69FFDDF4DDC}"/>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707" name="Text Box 9" hidden="1">
          <a:extLst>
            <a:ext uri="{FF2B5EF4-FFF2-40B4-BE49-F238E27FC236}">
              <a16:creationId xmlns:a16="http://schemas.microsoft.com/office/drawing/2014/main" id="{7E54E736-16A0-44C2-AF53-DD6282378F87}"/>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708" name="Text Box 9" hidden="1">
          <a:extLst>
            <a:ext uri="{FF2B5EF4-FFF2-40B4-BE49-F238E27FC236}">
              <a16:creationId xmlns:a16="http://schemas.microsoft.com/office/drawing/2014/main" id="{AB959118-B062-4D3E-82EB-13228196AD3F}"/>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709" name="Text Box 9" hidden="1">
          <a:extLst>
            <a:ext uri="{FF2B5EF4-FFF2-40B4-BE49-F238E27FC236}">
              <a16:creationId xmlns:a16="http://schemas.microsoft.com/office/drawing/2014/main" id="{60DCA5A1-59ED-476B-9B8F-00D6B8ADE66D}"/>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710" name="Text Box 9" hidden="1">
          <a:extLst>
            <a:ext uri="{FF2B5EF4-FFF2-40B4-BE49-F238E27FC236}">
              <a16:creationId xmlns:a16="http://schemas.microsoft.com/office/drawing/2014/main" id="{DC5E526E-B565-4CE8-A00E-3C1B570C8D7A}"/>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711" name="Text Box 9" hidden="1">
          <a:extLst>
            <a:ext uri="{FF2B5EF4-FFF2-40B4-BE49-F238E27FC236}">
              <a16:creationId xmlns:a16="http://schemas.microsoft.com/office/drawing/2014/main" id="{49AB053D-B7C5-4CC0-9C17-6DDAD24BEBC4}"/>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712" name="Text Box 9" hidden="1">
          <a:extLst>
            <a:ext uri="{FF2B5EF4-FFF2-40B4-BE49-F238E27FC236}">
              <a16:creationId xmlns:a16="http://schemas.microsoft.com/office/drawing/2014/main" id="{7F927F31-671C-4C50-AD2A-919264A14774}"/>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43718" cy="290071"/>
    <xdr:sp macro="" textlink="">
      <xdr:nvSpPr>
        <xdr:cNvPr id="5713" name="Text Box 9" hidden="1">
          <a:extLst>
            <a:ext uri="{FF2B5EF4-FFF2-40B4-BE49-F238E27FC236}">
              <a16:creationId xmlns:a16="http://schemas.microsoft.com/office/drawing/2014/main" id="{3C0A47AA-EFBB-457F-AB24-823C1E82F9EA}"/>
            </a:ext>
          </a:extLst>
        </xdr:cNvPr>
        <xdr:cNvSpPr txBox="1">
          <a:spLocks noChangeArrowheads="1"/>
        </xdr:cNvSpPr>
      </xdr:nvSpPr>
      <xdr:spPr bwMode="auto">
        <a:xfrm>
          <a:off x="7772400" y="120948450"/>
          <a:ext cx="43718"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3983" cy="271708"/>
    <xdr:sp macro="" textlink="">
      <xdr:nvSpPr>
        <xdr:cNvPr id="5714" name="Text Box 9" hidden="1">
          <a:extLst>
            <a:ext uri="{FF2B5EF4-FFF2-40B4-BE49-F238E27FC236}">
              <a16:creationId xmlns:a16="http://schemas.microsoft.com/office/drawing/2014/main" id="{CA1B6F78-FCE6-48FC-AB85-CD1D0E3C5261}"/>
            </a:ext>
          </a:extLst>
        </xdr:cNvPr>
        <xdr:cNvSpPr txBox="1">
          <a:spLocks noChangeArrowheads="1"/>
        </xdr:cNvSpPr>
      </xdr:nvSpPr>
      <xdr:spPr bwMode="auto">
        <a:xfrm>
          <a:off x="7764780" y="120948450"/>
          <a:ext cx="83983" cy="2717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375918"/>
    <xdr:sp macro="" textlink="">
      <xdr:nvSpPr>
        <xdr:cNvPr id="5715" name="Text Box 9" hidden="1">
          <a:extLst>
            <a:ext uri="{FF2B5EF4-FFF2-40B4-BE49-F238E27FC236}">
              <a16:creationId xmlns:a16="http://schemas.microsoft.com/office/drawing/2014/main" id="{E9345038-8A4C-4353-9F55-8EC2C3DC4BDE}"/>
            </a:ext>
          </a:extLst>
        </xdr:cNvPr>
        <xdr:cNvSpPr txBox="1">
          <a:spLocks noChangeArrowheads="1"/>
        </xdr:cNvSpPr>
      </xdr:nvSpPr>
      <xdr:spPr bwMode="auto">
        <a:xfrm>
          <a:off x="7764780" y="120948450"/>
          <a:ext cx="84309" cy="37591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716" name="Text Box 9" hidden="1">
          <a:extLst>
            <a:ext uri="{FF2B5EF4-FFF2-40B4-BE49-F238E27FC236}">
              <a16:creationId xmlns:a16="http://schemas.microsoft.com/office/drawing/2014/main" id="{57AC8D0D-8F5F-4B6A-A2B3-C0D8FB2757E8}"/>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717" name="Text Box 9" hidden="1">
          <a:extLst>
            <a:ext uri="{FF2B5EF4-FFF2-40B4-BE49-F238E27FC236}">
              <a16:creationId xmlns:a16="http://schemas.microsoft.com/office/drawing/2014/main" id="{3B0E2BAC-E526-4130-AA26-4232DF15835F}"/>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718" name="Text Box 9" hidden="1">
          <a:extLst>
            <a:ext uri="{FF2B5EF4-FFF2-40B4-BE49-F238E27FC236}">
              <a16:creationId xmlns:a16="http://schemas.microsoft.com/office/drawing/2014/main" id="{426CEA7E-4A21-4951-8A14-980B903BA31E}"/>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719" name="Text Box 9" hidden="1">
          <a:extLst>
            <a:ext uri="{FF2B5EF4-FFF2-40B4-BE49-F238E27FC236}">
              <a16:creationId xmlns:a16="http://schemas.microsoft.com/office/drawing/2014/main" id="{34FBA2C7-605E-4C54-BE9A-CBA852D6457C}"/>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720" name="Text Box 9" hidden="1">
          <a:extLst>
            <a:ext uri="{FF2B5EF4-FFF2-40B4-BE49-F238E27FC236}">
              <a16:creationId xmlns:a16="http://schemas.microsoft.com/office/drawing/2014/main" id="{DFF53BB7-A50B-474E-837C-6E5C6F8A7C9D}"/>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721" name="Text Box 9" hidden="1">
          <a:extLst>
            <a:ext uri="{FF2B5EF4-FFF2-40B4-BE49-F238E27FC236}">
              <a16:creationId xmlns:a16="http://schemas.microsoft.com/office/drawing/2014/main" id="{A76A3488-A918-44DB-8D47-101C09E285F3}"/>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722" name="Text Box 9" hidden="1">
          <a:extLst>
            <a:ext uri="{FF2B5EF4-FFF2-40B4-BE49-F238E27FC236}">
              <a16:creationId xmlns:a16="http://schemas.microsoft.com/office/drawing/2014/main" id="{1ADDD4BE-1C34-4EE4-8579-2E11FF096E25}"/>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723" name="Text Box 9" hidden="1">
          <a:extLst>
            <a:ext uri="{FF2B5EF4-FFF2-40B4-BE49-F238E27FC236}">
              <a16:creationId xmlns:a16="http://schemas.microsoft.com/office/drawing/2014/main" id="{E678D299-6778-443A-BF6C-28FC54475C0F}"/>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724" name="Text Box 9" hidden="1">
          <a:extLst>
            <a:ext uri="{FF2B5EF4-FFF2-40B4-BE49-F238E27FC236}">
              <a16:creationId xmlns:a16="http://schemas.microsoft.com/office/drawing/2014/main" id="{9C1F59DE-A6E6-4321-924E-0194A287F6FC}"/>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725" name="Text Box 9" hidden="1">
          <a:extLst>
            <a:ext uri="{FF2B5EF4-FFF2-40B4-BE49-F238E27FC236}">
              <a16:creationId xmlns:a16="http://schemas.microsoft.com/office/drawing/2014/main" id="{6EF7FF89-2DFD-4BCB-8D79-CC9DC6E5735F}"/>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726" name="Text Box 9" hidden="1">
          <a:extLst>
            <a:ext uri="{FF2B5EF4-FFF2-40B4-BE49-F238E27FC236}">
              <a16:creationId xmlns:a16="http://schemas.microsoft.com/office/drawing/2014/main" id="{BB10F52A-B12F-4AA8-91B0-0E404F4F4BA5}"/>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727" name="Text Box 9" hidden="1">
          <a:extLst>
            <a:ext uri="{FF2B5EF4-FFF2-40B4-BE49-F238E27FC236}">
              <a16:creationId xmlns:a16="http://schemas.microsoft.com/office/drawing/2014/main" id="{4D61815F-EB60-419E-B87B-EF378B3CF9E6}"/>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728" name="Text Box 9" hidden="1">
          <a:extLst>
            <a:ext uri="{FF2B5EF4-FFF2-40B4-BE49-F238E27FC236}">
              <a16:creationId xmlns:a16="http://schemas.microsoft.com/office/drawing/2014/main" id="{69F7A585-AA4F-4FB3-9226-6F580234734B}"/>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729" name="Text Box 9" hidden="1">
          <a:extLst>
            <a:ext uri="{FF2B5EF4-FFF2-40B4-BE49-F238E27FC236}">
              <a16:creationId xmlns:a16="http://schemas.microsoft.com/office/drawing/2014/main" id="{B76596E1-DB2F-4886-888B-9114C05D8E34}"/>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730" name="Text Box 9" hidden="1">
          <a:extLst>
            <a:ext uri="{FF2B5EF4-FFF2-40B4-BE49-F238E27FC236}">
              <a16:creationId xmlns:a16="http://schemas.microsoft.com/office/drawing/2014/main" id="{1B509C48-9DB0-4F81-8D54-75A6E5DE5A64}"/>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731" name="Text Box 9" hidden="1">
          <a:extLst>
            <a:ext uri="{FF2B5EF4-FFF2-40B4-BE49-F238E27FC236}">
              <a16:creationId xmlns:a16="http://schemas.microsoft.com/office/drawing/2014/main" id="{D8399820-AFF6-41B9-ADCF-46545D090829}"/>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732" name="Text Box 9" hidden="1">
          <a:extLst>
            <a:ext uri="{FF2B5EF4-FFF2-40B4-BE49-F238E27FC236}">
              <a16:creationId xmlns:a16="http://schemas.microsoft.com/office/drawing/2014/main" id="{B370A320-C664-48EC-AA79-E8CF0C1BD6C6}"/>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733" name="Text Box 9" hidden="1">
          <a:extLst>
            <a:ext uri="{FF2B5EF4-FFF2-40B4-BE49-F238E27FC236}">
              <a16:creationId xmlns:a16="http://schemas.microsoft.com/office/drawing/2014/main" id="{AFD71373-FA2E-4EC0-9C08-B0AA13769D96}"/>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734" name="Text Box 9" hidden="1">
          <a:extLst>
            <a:ext uri="{FF2B5EF4-FFF2-40B4-BE49-F238E27FC236}">
              <a16:creationId xmlns:a16="http://schemas.microsoft.com/office/drawing/2014/main" id="{4F9E9032-2B57-4EEC-8D3E-EE9EFBEF68FE}"/>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735" name="Text Box 9" hidden="1">
          <a:extLst>
            <a:ext uri="{FF2B5EF4-FFF2-40B4-BE49-F238E27FC236}">
              <a16:creationId xmlns:a16="http://schemas.microsoft.com/office/drawing/2014/main" id="{4EC1A26A-DF58-4DF4-B315-2FF8BFDB87DC}"/>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736" name="Text Box 9" hidden="1">
          <a:extLst>
            <a:ext uri="{FF2B5EF4-FFF2-40B4-BE49-F238E27FC236}">
              <a16:creationId xmlns:a16="http://schemas.microsoft.com/office/drawing/2014/main" id="{513299A2-A84D-44EF-ACE9-236AF3440D66}"/>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737" name="Text Box 9" hidden="1">
          <a:extLst>
            <a:ext uri="{FF2B5EF4-FFF2-40B4-BE49-F238E27FC236}">
              <a16:creationId xmlns:a16="http://schemas.microsoft.com/office/drawing/2014/main" id="{5CFED230-D0DA-440E-A02A-B9BE9649A065}"/>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738" name="Text Box 9" hidden="1">
          <a:extLst>
            <a:ext uri="{FF2B5EF4-FFF2-40B4-BE49-F238E27FC236}">
              <a16:creationId xmlns:a16="http://schemas.microsoft.com/office/drawing/2014/main" id="{9E52D493-8D38-447C-B239-F4D4AFC50B39}"/>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739" name="Text Box 9" hidden="1">
          <a:extLst>
            <a:ext uri="{FF2B5EF4-FFF2-40B4-BE49-F238E27FC236}">
              <a16:creationId xmlns:a16="http://schemas.microsoft.com/office/drawing/2014/main" id="{7059D4DC-6920-4DAD-B246-88542B5E5B8A}"/>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740" name="Text Box 9" hidden="1">
          <a:extLst>
            <a:ext uri="{FF2B5EF4-FFF2-40B4-BE49-F238E27FC236}">
              <a16:creationId xmlns:a16="http://schemas.microsoft.com/office/drawing/2014/main" id="{E85193DD-6902-47F3-9E85-4EC9CA50CD46}"/>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741" name="Text Box 9" hidden="1">
          <a:extLst>
            <a:ext uri="{FF2B5EF4-FFF2-40B4-BE49-F238E27FC236}">
              <a16:creationId xmlns:a16="http://schemas.microsoft.com/office/drawing/2014/main" id="{38744EF9-4FCD-4334-AF27-6620EF9522B6}"/>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0181"/>
    <xdr:sp macro="" textlink="">
      <xdr:nvSpPr>
        <xdr:cNvPr id="5742" name="Text Box 9" hidden="1">
          <a:extLst>
            <a:ext uri="{FF2B5EF4-FFF2-40B4-BE49-F238E27FC236}">
              <a16:creationId xmlns:a16="http://schemas.microsoft.com/office/drawing/2014/main" id="{9A792CE7-DC3A-4BC1-996B-A90A185E9628}"/>
            </a:ext>
          </a:extLst>
        </xdr:cNvPr>
        <xdr:cNvSpPr txBox="1">
          <a:spLocks noChangeArrowheads="1"/>
        </xdr:cNvSpPr>
      </xdr:nvSpPr>
      <xdr:spPr bwMode="auto">
        <a:xfrm>
          <a:off x="7772400" y="1209484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743" name="Text Box 9" hidden="1">
          <a:extLst>
            <a:ext uri="{FF2B5EF4-FFF2-40B4-BE49-F238E27FC236}">
              <a16:creationId xmlns:a16="http://schemas.microsoft.com/office/drawing/2014/main" id="{1D3C9F21-3203-4483-A4D6-0D15882D2CF7}"/>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744" name="Text Box 9" hidden="1">
          <a:extLst>
            <a:ext uri="{FF2B5EF4-FFF2-40B4-BE49-F238E27FC236}">
              <a16:creationId xmlns:a16="http://schemas.microsoft.com/office/drawing/2014/main" id="{4DC77679-353D-468E-A406-1EE0892B2663}"/>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137"/>
    <xdr:sp macro="" textlink="">
      <xdr:nvSpPr>
        <xdr:cNvPr id="5745" name="Text Box 9" hidden="1">
          <a:extLst>
            <a:ext uri="{FF2B5EF4-FFF2-40B4-BE49-F238E27FC236}">
              <a16:creationId xmlns:a16="http://schemas.microsoft.com/office/drawing/2014/main" id="{9EE74441-D514-411B-AF1C-E0CDEC33A556}"/>
            </a:ext>
          </a:extLst>
        </xdr:cNvPr>
        <xdr:cNvSpPr txBox="1">
          <a:spLocks noChangeArrowheads="1"/>
        </xdr:cNvSpPr>
      </xdr:nvSpPr>
      <xdr:spPr bwMode="auto">
        <a:xfrm>
          <a:off x="7772400" y="1209484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746" name="Text Box 9" hidden="1">
          <a:extLst>
            <a:ext uri="{FF2B5EF4-FFF2-40B4-BE49-F238E27FC236}">
              <a16:creationId xmlns:a16="http://schemas.microsoft.com/office/drawing/2014/main" id="{FEB25BD4-1942-476F-8FF2-4EAA255BD138}"/>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747" name="Text Box 9" hidden="1">
          <a:extLst>
            <a:ext uri="{FF2B5EF4-FFF2-40B4-BE49-F238E27FC236}">
              <a16:creationId xmlns:a16="http://schemas.microsoft.com/office/drawing/2014/main" id="{A08ECF90-D023-494A-A95C-A4BE4B3F86A8}"/>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748" name="Text Box 9" hidden="1">
          <a:extLst>
            <a:ext uri="{FF2B5EF4-FFF2-40B4-BE49-F238E27FC236}">
              <a16:creationId xmlns:a16="http://schemas.microsoft.com/office/drawing/2014/main" id="{618307D2-6ADF-4E14-BD98-10A7699541A5}"/>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096"/>
    <xdr:sp macro="" textlink="">
      <xdr:nvSpPr>
        <xdr:cNvPr id="5749" name="Text Box 9" hidden="1">
          <a:extLst>
            <a:ext uri="{FF2B5EF4-FFF2-40B4-BE49-F238E27FC236}">
              <a16:creationId xmlns:a16="http://schemas.microsoft.com/office/drawing/2014/main" id="{7C2710F6-D423-45E3-905E-C559771F7345}"/>
            </a:ext>
          </a:extLst>
        </xdr:cNvPr>
        <xdr:cNvSpPr txBox="1">
          <a:spLocks noChangeArrowheads="1"/>
        </xdr:cNvSpPr>
      </xdr:nvSpPr>
      <xdr:spPr bwMode="auto">
        <a:xfrm>
          <a:off x="7772400" y="120948450"/>
          <a:ext cx="596755" cy="14509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0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596755" cy="145137"/>
    <xdr:sp macro="" textlink="">
      <xdr:nvSpPr>
        <xdr:cNvPr id="5750" name="Text Box 9" hidden="1">
          <a:extLst>
            <a:ext uri="{FF2B5EF4-FFF2-40B4-BE49-F238E27FC236}">
              <a16:creationId xmlns:a16="http://schemas.microsoft.com/office/drawing/2014/main" id="{8DACBB61-E1FB-4605-8E40-8B241FCA7BA0}"/>
            </a:ext>
          </a:extLst>
        </xdr:cNvPr>
        <xdr:cNvSpPr txBox="1">
          <a:spLocks noChangeArrowheads="1"/>
        </xdr:cNvSpPr>
      </xdr:nvSpPr>
      <xdr:spPr bwMode="auto">
        <a:xfrm>
          <a:off x="7772400" y="120948450"/>
          <a:ext cx="596755" cy="145137"/>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751" name="Text Box 9" hidden="1">
          <a:extLst>
            <a:ext uri="{FF2B5EF4-FFF2-40B4-BE49-F238E27FC236}">
              <a16:creationId xmlns:a16="http://schemas.microsoft.com/office/drawing/2014/main" id="{54B1E778-0101-4830-9E0D-9B8DA3023811}"/>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752" name="Text Box 9" hidden="1">
          <a:extLst>
            <a:ext uri="{FF2B5EF4-FFF2-40B4-BE49-F238E27FC236}">
              <a16:creationId xmlns:a16="http://schemas.microsoft.com/office/drawing/2014/main" id="{3899D318-3687-4FB2-853E-FE9F68287862}"/>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0181"/>
    <xdr:sp macro="" textlink="">
      <xdr:nvSpPr>
        <xdr:cNvPr id="5753" name="Text Box 9" hidden="1">
          <a:extLst>
            <a:ext uri="{FF2B5EF4-FFF2-40B4-BE49-F238E27FC236}">
              <a16:creationId xmlns:a16="http://schemas.microsoft.com/office/drawing/2014/main" id="{E35C6221-DBF4-45D2-9908-C98D3EF3FD25}"/>
            </a:ext>
          </a:extLst>
        </xdr:cNvPr>
        <xdr:cNvSpPr txBox="1">
          <a:spLocks noChangeArrowheads="1"/>
        </xdr:cNvSpPr>
      </xdr:nvSpPr>
      <xdr:spPr bwMode="auto">
        <a:xfrm>
          <a:off x="7772400" y="120948450"/>
          <a:ext cx="87211" cy="180181"/>
        </a:xfrm>
        <a:prstGeom prst="rect">
          <a:avLst/>
        </a:prstGeom>
        <a:noFill/>
        <a:ln>
          <a:noFill/>
        </a:ln>
        <a:effectLst/>
        <a:extLst/>
      </xdr:spPr>
      <xdr:txBody>
        <a:bodyPr vertOverflow="clip" wrap="square" lIns="91440" tIns="45720" rIns="91440" bIns="45720" anchor="t" upright="1"/>
        <a:lstStyle/>
        <a:p>
          <a:pPr algn="l" rtl="0">
            <a:lnSpc>
              <a:spcPts val="10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7211" cy="181772"/>
    <xdr:sp macro="" textlink="">
      <xdr:nvSpPr>
        <xdr:cNvPr id="5754" name="Text Box 9" hidden="1">
          <a:extLst>
            <a:ext uri="{FF2B5EF4-FFF2-40B4-BE49-F238E27FC236}">
              <a16:creationId xmlns:a16="http://schemas.microsoft.com/office/drawing/2014/main" id="{F4D640B1-517C-46A6-A149-450AA2F6E317}"/>
            </a:ext>
          </a:extLst>
        </xdr:cNvPr>
        <xdr:cNvSpPr txBox="1">
          <a:spLocks noChangeArrowheads="1"/>
        </xdr:cNvSpPr>
      </xdr:nvSpPr>
      <xdr:spPr bwMode="auto">
        <a:xfrm>
          <a:off x="7772400" y="120948450"/>
          <a:ext cx="87211" cy="181772"/>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755" name="Text Box 9" hidden="1">
          <a:extLst>
            <a:ext uri="{FF2B5EF4-FFF2-40B4-BE49-F238E27FC236}">
              <a16:creationId xmlns:a16="http://schemas.microsoft.com/office/drawing/2014/main" id="{20724DB8-7105-4E67-A2F3-A1028653E871}"/>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756" name="Text Box 9" hidden="1">
          <a:extLst>
            <a:ext uri="{FF2B5EF4-FFF2-40B4-BE49-F238E27FC236}">
              <a16:creationId xmlns:a16="http://schemas.microsoft.com/office/drawing/2014/main" id="{03762411-633A-4163-9D05-9F7E170F8AB1}"/>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757" name="Text Box 9" hidden="1">
          <a:extLst>
            <a:ext uri="{FF2B5EF4-FFF2-40B4-BE49-F238E27FC236}">
              <a16:creationId xmlns:a16="http://schemas.microsoft.com/office/drawing/2014/main" id="{CBBC62B5-6147-4E80-9595-9FE118C38C65}"/>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758" name="Text Box 9" hidden="1">
          <a:extLst>
            <a:ext uri="{FF2B5EF4-FFF2-40B4-BE49-F238E27FC236}">
              <a16:creationId xmlns:a16="http://schemas.microsoft.com/office/drawing/2014/main" id="{34BDD83B-E3BB-48E9-B16F-4AF3ABB22A76}"/>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759" name="Text Box 9" hidden="1">
          <a:extLst>
            <a:ext uri="{FF2B5EF4-FFF2-40B4-BE49-F238E27FC236}">
              <a16:creationId xmlns:a16="http://schemas.microsoft.com/office/drawing/2014/main" id="{BCBBF125-FF14-4DB0-A1E1-0CF6F3FF4680}"/>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760" name="Text Box 9" hidden="1">
          <a:extLst>
            <a:ext uri="{FF2B5EF4-FFF2-40B4-BE49-F238E27FC236}">
              <a16:creationId xmlns:a16="http://schemas.microsoft.com/office/drawing/2014/main" id="{075954CF-1BB8-4D2D-839F-E403B8FFB744}"/>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761" name="Text Box 9" hidden="1">
          <a:extLst>
            <a:ext uri="{FF2B5EF4-FFF2-40B4-BE49-F238E27FC236}">
              <a16:creationId xmlns:a16="http://schemas.microsoft.com/office/drawing/2014/main" id="{FFA63923-BA60-426B-8ECE-61D4D36BAC20}"/>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762" name="Text Box 9" hidden="1">
          <a:extLst>
            <a:ext uri="{FF2B5EF4-FFF2-40B4-BE49-F238E27FC236}">
              <a16:creationId xmlns:a16="http://schemas.microsoft.com/office/drawing/2014/main" id="{3587C831-91A0-4502-ACD7-6B8AD4F88BA5}"/>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763" name="Text Box 9" hidden="1">
          <a:extLst>
            <a:ext uri="{FF2B5EF4-FFF2-40B4-BE49-F238E27FC236}">
              <a16:creationId xmlns:a16="http://schemas.microsoft.com/office/drawing/2014/main" id="{B4597A27-C181-462B-8BF8-9C522965FA2C}"/>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764" name="Text Box 9" hidden="1">
          <a:extLst>
            <a:ext uri="{FF2B5EF4-FFF2-40B4-BE49-F238E27FC236}">
              <a16:creationId xmlns:a16="http://schemas.microsoft.com/office/drawing/2014/main" id="{CFC24EDF-AC62-40D4-A46F-3E2FF0E51742}"/>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765" name="Text Box 9" hidden="1">
          <a:extLst>
            <a:ext uri="{FF2B5EF4-FFF2-40B4-BE49-F238E27FC236}">
              <a16:creationId xmlns:a16="http://schemas.microsoft.com/office/drawing/2014/main" id="{5F64327F-D692-450A-9A74-C50EF0B1B28E}"/>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766" name="Text Box 9" hidden="1">
          <a:extLst>
            <a:ext uri="{FF2B5EF4-FFF2-40B4-BE49-F238E27FC236}">
              <a16:creationId xmlns:a16="http://schemas.microsoft.com/office/drawing/2014/main" id="{E981ED42-DC28-4D83-B737-4FACA8F29C70}"/>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767" name="Text Box 9" hidden="1">
          <a:extLst>
            <a:ext uri="{FF2B5EF4-FFF2-40B4-BE49-F238E27FC236}">
              <a16:creationId xmlns:a16="http://schemas.microsoft.com/office/drawing/2014/main" id="{218508E0-4A92-495C-85B1-A452D8A7E6C9}"/>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768" name="Text Box 9" hidden="1">
          <a:extLst>
            <a:ext uri="{FF2B5EF4-FFF2-40B4-BE49-F238E27FC236}">
              <a16:creationId xmlns:a16="http://schemas.microsoft.com/office/drawing/2014/main" id="{B1BE1B7C-436E-4B41-BAEC-8E927F8F1E8F}"/>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769" name="Text Box 9" hidden="1">
          <a:extLst>
            <a:ext uri="{FF2B5EF4-FFF2-40B4-BE49-F238E27FC236}">
              <a16:creationId xmlns:a16="http://schemas.microsoft.com/office/drawing/2014/main" id="{7A1DDC8B-2A20-4008-8AFE-B55ECC1D83F4}"/>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770" name="Text Box 9" hidden="1">
          <a:extLst>
            <a:ext uri="{FF2B5EF4-FFF2-40B4-BE49-F238E27FC236}">
              <a16:creationId xmlns:a16="http://schemas.microsoft.com/office/drawing/2014/main" id="{028A2492-EED2-40D2-AE24-D8EB353E5BC2}"/>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771" name="Text Box 9" hidden="1">
          <a:extLst>
            <a:ext uri="{FF2B5EF4-FFF2-40B4-BE49-F238E27FC236}">
              <a16:creationId xmlns:a16="http://schemas.microsoft.com/office/drawing/2014/main" id="{1EDBFFC5-9963-4835-995E-892ABD180B3B}"/>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772" name="Text Box 9" hidden="1">
          <a:extLst>
            <a:ext uri="{FF2B5EF4-FFF2-40B4-BE49-F238E27FC236}">
              <a16:creationId xmlns:a16="http://schemas.microsoft.com/office/drawing/2014/main" id="{56CBF282-A4BC-4CC8-9B4F-73B282DC0BE7}"/>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773" name="Text Box 9" hidden="1">
          <a:extLst>
            <a:ext uri="{FF2B5EF4-FFF2-40B4-BE49-F238E27FC236}">
              <a16:creationId xmlns:a16="http://schemas.microsoft.com/office/drawing/2014/main" id="{3591AE3F-C153-4D9C-9C23-2E9AA115D90C}"/>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774" name="Text Box 9" hidden="1">
          <a:extLst>
            <a:ext uri="{FF2B5EF4-FFF2-40B4-BE49-F238E27FC236}">
              <a16:creationId xmlns:a16="http://schemas.microsoft.com/office/drawing/2014/main" id="{DDC255D8-E2B7-4D4A-A88A-3609E7A40116}"/>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294544"/>
    <xdr:sp macro="" textlink="">
      <xdr:nvSpPr>
        <xdr:cNvPr id="5775" name="Text Box 9" hidden="1">
          <a:extLst>
            <a:ext uri="{FF2B5EF4-FFF2-40B4-BE49-F238E27FC236}">
              <a16:creationId xmlns:a16="http://schemas.microsoft.com/office/drawing/2014/main" id="{E44DADCE-7679-4A60-AD96-EE97213CAA1E}"/>
            </a:ext>
          </a:extLst>
        </xdr:cNvPr>
        <xdr:cNvSpPr txBox="1">
          <a:spLocks noChangeArrowheads="1"/>
        </xdr:cNvSpPr>
      </xdr:nvSpPr>
      <xdr:spPr bwMode="auto">
        <a:xfrm>
          <a:off x="7764780" y="120948450"/>
          <a:ext cx="96838" cy="29454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96838" cy="404662"/>
    <xdr:sp macro="" textlink="">
      <xdr:nvSpPr>
        <xdr:cNvPr id="5776" name="Text Box 9" hidden="1">
          <a:extLst>
            <a:ext uri="{FF2B5EF4-FFF2-40B4-BE49-F238E27FC236}">
              <a16:creationId xmlns:a16="http://schemas.microsoft.com/office/drawing/2014/main" id="{C9622E59-F15D-4FB6-9195-8C1BAD2F8E33}"/>
            </a:ext>
          </a:extLst>
        </xdr:cNvPr>
        <xdr:cNvSpPr txBox="1">
          <a:spLocks noChangeArrowheads="1"/>
        </xdr:cNvSpPr>
      </xdr:nvSpPr>
      <xdr:spPr bwMode="auto">
        <a:xfrm>
          <a:off x="7764780" y="120948450"/>
          <a:ext cx="96838" cy="40466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75546" cy="406891"/>
    <xdr:sp macro="" textlink="">
      <xdr:nvSpPr>
        <xdr:cNvPr id="5777" name="Text Box 9" hidden="1">
          <a:extLst>
            <a:ext uri="{FF2B5EF4-FFF2-40B4-BE49-F238E27FC236}">
              <a16:creationId xmlns:a16="http://schemas.microsoft.com/office/drawing/2014/main" id="{56CE928C-DF59-4DFD-9F74-DF43F31F9276}"/>
            </a:ext>
          </a:extLst>
        </xdr:cNvPr>
        <xdr:cNvSpPr txBox="1">
          <a:spLocks noChangeArrowheads="1"/>
        </xdr:cNvSpPr>
      </xdr:nvSpPr>
      <xdr:spPr bwMode="auto">
        <a:xfrm>
          <a:off x="7772400" y="120948450"/>
          <a:ext cx="75546" cy="40689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5272" cy="290071"/>
    <xdr:sp macro="" textlink="">
      <xdr:nvSpPr>
        <xdr:cNvPr id="5778" name="Text Box 9" hidden="1">
          <a:extLst>
            <a:ext uri="{FF2B5EF4-FFF2-40B4-BE49-F238E27FC236}">
              <a16:creationId xmlns:a16="http://schemas.microsoft.com/office/drawing/2014/main" id="{E698F66A-DD97-40E3-AA31-59784166D862}"/>
            </a:ext>
          </a:extLst>
        </xdr:cNvPr>
        <xdr:cNvSpPr txBox="1">
          <a:spLocks noChangeArrowheads="1"/>
        </xdr:cNvSpPr>
      </xdr:nvSpPr>
      <xdr:spPr bwMode="auto">
        <a:xfrm>
          <a:off x="7772400" y="120948450"/>
          <a:ext cx="85272" cy="290071"/>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285665"/>
    <xdr:sp macro="" textlink="">
      <xdr:nvSpPr>
        <xdr:cNvPr id="5779" name="Text Box 9" hidden="1">
          <a:extLst>
            <a:ext uri="{FF2B5EF4-FFF2-40B4-BE49-F238E27FC236}">
              <a16:creationId xmlns:a16="http://schemas.microsoft.com/office/drawing/2014/main" id="{D636D565-6DEF-40E1-A788-175FCCE57D06}"/>
            </a:ext>
          </a:extLst>
        </xdr:cNvPr>
        <xdr:cNvSpPr txBox="1">
          <a:spLocks noChangeArrowheads="1"/>
        </xdr:cNvSpPr>
      </xdr:nvSpPr>
      <xdr:spPr bwMode="auto">
        <a:xfrm>
          <a:off x="7764780" y="120948450"/>
          <a:ext cx="84309" cy="285665"/>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148</xdr:row>
      <xdr:rowOff>0</xdr:rowOff>
    </xdr:from>
    <xdr:ext cx="84309" cy="400304"/>
    <xdr:sp macro="" textlink="">
      <xdr:nvSpPr>
        <xdr:cNvPr id="5780" name="Text Box 9" hidden="1">
          <a:extLst>
            <a:ext uri="{FF2B5EF4-FFF2-40B4-BE49-F238E27FC236}">
              <a16:creationId xmlns:a16="http://schemas.microsoft.com/office/drawing/2014/main" id="{69EEB967-A3E4-4E0B-B9CE-C35EEC5826A9}"/>
            </a:ext>
          </a:extLst>
        </xdr:cNvPr>
        <xdr:cNvSpPr txBox="1">
          <a:spLocks noChangeArrowheads="1"/>
        </xdr:cNvSpPr>
      </xdr:nvSpPr>
      <xdr:spPr bwMode="auto">
        <a:xfrm>
          <a:off x="7764780" y="120948450"/>
          <a:ext cx="84309" cy="40030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88065" cy="375825"/>
    <xdr:sp macro="" textlink="">
      <xdr:nvSpPr>
        <xdr:cNvPr id="5781" name="Text Box 9" hidden="1">
          <a:extLst>
            <a:ext uri="{FF2B5EF4-FFF2-40B4-BE49-F238E27FC236}">
              <a16:creationId xmlns:a16="http://schemas.microsoft.com/office/drawing/2014/main" id="{EC673C07-39F3-40B6-93B4-8EF26413F491}"/>
            </a:ext>
          </a:extLst>
        </xdr:cNvPr>
        <xdr:cNvSpPr txBox="1">
          <a:spLocks noChangeArrowheads="1"/>
        </xdr:cNvSpPr>
      </xdr:nvSpPr>
      <xdr:spPr bwMode="auto">
        <a:xfrm>
          <a:off x="7772400" y="120948450"/>
          <a:ext cx="88065" cy="37582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148</xdr:row>
      <xdr:rowOff>0</xdr:rowOff>
    </xdr:from>
    <xdr:ext cx="91191" cy="267754"/>
    <xdr:sp macro="" textlink="">
      <xdr:nvSpPr>
        <xdr:cNvPr id="5782" name="Text Box 9" hidden="1">
          <a:extLst>
            <a:ext uri="{FF2B5EF4-FFF2-40B4-BE49-F238E27FC236}">
              <a16:creationId xmlns:a16="http://schemas.microsoft.com/office/drawing/2014/main" id="{1F838EB0-0DD1-430A-BBA0-BE5688A0E500}"/>
            </a:ext>
          </a:extLst>
        </xdr:cNvPr>
        <xdr:cNvSpPr txBox="1">
          <a:spLocks noChangeArrowheads="1"/>
        </xdr:cNvSpPr>
      </xdr:nvSpPr>
      <xdr:spPr bwMode="auto">
        <a:xfrm>
          <a:off x="7772400" y="120948450"/>
          <a:ext cx="91191" cy="267754"/>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6</xdr:col>
      <xdr:colOff>0</xdr:colOff>
      <xdr:row>762</xdr:row>
      <xdr:rowOff>0</xdr:rowOff>
    </xdr:from>
    <xdr:to>
      <xdr:col>6</xdr:col>
      <xdr:colOff>304800</xdr:colOff>
      <xdr:row>763</xdr:row>
      <xdr:rowOff>128241</xdr:rowOff>
    </xdr:to>
    <xdr:sp macro="" textlink="">
      <xdr:nvSpPr>
        <xdr:cNvPr id="5783" name="AutoShape 11" descr="نتيجة بحث الصور عن ‪Exercise Balls‬‏">
          <a:extLst>
            <a:ext uri="{FF2B5EF4-FFF2-40B4-BE49-F238E27FC236}">
              <a16:creationId xmlns:a16="http://schemas.microsoft.com/office/drawing/2014/main" id="{6FD62315-B59D-4576-BFDA-AA1E71911496}"/>
            </a:ext>
          </a:extLst>
        </xdr:cNvPr>
        <xdr:cNvSpPr>
          <a:spLocks noChangeAspect="1" noChangeArrowheads="1"/>
        </xdr:cNvSpPr>
      </xdr:nvSpPr>
      <xdr:spPr bwMode="auto">
        <a:xfrm>
          <a:off x="8858250" y="7410450"/>
          <a:ext cx="304800" cy="3092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762</xdr:row>
      <xdr:rowOff>0</xdr:rowOff>
    </xdr:from>
    <xdr:ext cx="304800" cy="304800"/>
    <xdr:sp macro="" textlink="">
      <xdr:nvSpPr>
        <xdr:cNvPr id="5784" name="AutoShape 10" descr="نتيجة بحث الصور عن ‪Exercise Balls‬‏">
          <a:extLst>
            <a:ext uri="{FF2B5EF4-FFF2-40B4-BE49-F238E27FC236}">
              <a16:creationId xmlns:a16="http://schemas.microsoft.com/office/drawing/2014/main" id="{4F902A43-6673-4A66-946F-965F80C11F96}"/>
            </a:ext>
          </a:extLst>
        </xdr:cNvPr>
        <xdr:cNvSpPr>
          <a:spLocks noChangeAspect="1" noChangeArrowheads="1"/>
        </xdr:cNvSpPr>
      </xdr:nvSpPr>
      <xdr:spPr bwMode="auto">
        <a:xfrm>
          <a:off x="8858250" y="741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762</xdr:row>
      <xdr:rowOff>0</xdr:rowOff>
    </xdr:from>
    <xdr:ext cx="304800" cy="304800"/>
    <xdr:sp macro="" textlink="">
      <xdr:nvSpPr>
        <xdr:cNvPr id="5785" name="AutoShape 11" descr="نتيجة بحث الصور عن ‪Exercise Balls‬‏">
          <a:extLst>
            <a:ext uri="{FF2B5EF4-FFF2-40B4-BE49-F238E27FC236}">
              <a16:creationId xmlns:a16="http://schemas.microsoft.com/office/drawing/2014/main" id="{7A070E09-6A83-442F-856B-7A0A32EB00C3}"/>
            </a:ext>
          </a:extLst>
        </xdr:cNvPr>
        <xdr:cNvSpPr>
          <a:spLocks noChangeAspect="1" noChangeArrowheads="1"/>
        </xdr:cNvSpPr>
      </xdr:nvSpPr>
      <xdr:spPr bwMode="auto">
        <a:xfrm>
          <a:off x="8858250" y="741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766</xdr:row>
      <xdr:rowOff>0</xdr:rowOff>
    </xdr:from>
    <xdr:ext cx="304800" cy="298738"/>
    <xdr:sp macro="" textlink="">
      <xdr:nvSpPr>
        <xdr:cNvPr id="5786" name="AutoShape 11" descr="نتيجة بحث الصور عن ‪Exercise Balls‬‏">
          <a:extLst>
            <a:ext uri="{FF2B5EF4-FFF2-40B4-BE49-F238E27FC236}">
              <a16:creationId xmlns:a16="http://schemas.microsoft.com/office/drawing/2014/main" id="{2D8D1CF3-B1BF-4965-9BE0-B680AB593542}"/>
            </a:ext>
          </a:extLst>
        </xdr:cNvPr>
        <xdr:cNvSpPr>
          <a:spLocks noChangeAspect="1" noChangeArrowheads="1"/>
        </xdr:cNvSpPr>
      </xdr:nvSpPr>
      <xdr:spPr bwMode="auto">
        <a:xfrm>
          <a:off x="8858250" y="13801725"/>
          <a:ext cx="304800" cy="2987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766</xdr:row>
      <xdr:rowOff>0</xdr:rowOff>
    </xdr:from>
    <xdr:ext cx="304800" cy="304800"/>
    <xdr:sp macro="" textlink="">
      <xdr:nvSpPr>
        <xdr:cNvPr id="5787" name="AutoShape 10" descr="نتيجة بحث الصور عن ‪Exercise Balls‬‏">
          <a:extLst>
            <a:ext uri="{FF2B5EF4-FFF2-40B4-BE49-F238E27FC236}">
              <a16:creationId xmlns:a16="http://schemas.microsoft.com/office/drawing/2014/main" id="{B58BF105-86B8-40A8-B6CA-4CDFA68C771A}"/>
            </a:ext>
          </a:extLst>
        </xdr:cNvPr>
        <xdr:cNvSpPr>
          <a:spLocks noChangeAspect="1" noChangeArrowheads="1"/>
        </xdr:cNvSpPr>
      </xdr:nvSpPr>
      <xdr:spPr bwMode="auto">
        <a:xfrm>
          <a:off x="8858250" y="1380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766</xdr:row>
      <xdr:rowOff>0</xdr:rowOff>
    </xdr:from>
    <xdr:ext cx="304800" cy="304800"/>
    <xdr:sp macro="" textlink="">
      <xdr:nvSpPr>
        <xdr:cNvPr id="5788" name="AutoShape 11" descr="نتيجة بحث الصور عن ‪Exercise Balls‬‏">
          <a:extLst>
            <a:ext uri="{FF2B5EF4-FFF2-40B4-BE49-F238E27FC236}">
              <a16:creationId xmlns:a16="http://schemas.microsoft.com/office/drawing/2014/main" id="{EAE6FA1F-66BC-4685-9534-E38D5E309489}"/>
            </a:ext>
          </a:extLst>
        </xdr:cNvPr>
        <xdr:cNvSpPr>
          <a:spLocks noChangeAspect="1" noChangeArrowheads="1"/>
        </xdr:cNvSpPr>
      </xdr:nvSpPr>
      <xdr:spPr bwMode="auto">
        <a:xfrm>
          <a:off x="8858250" y="1380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778</xdr:row>
      <xdr:rowOff>0</xdr:rowOff>
    </xdr:from>
    <xdr:ext cx="304800" cy="298738"/>
    <xdr:sp macro="" textlink="">
      <xdr:nvSpPr>
        <xdr:cNvPr id="5789" name="AutoShape 11" descr="نتيجة بحث الصور عن ‪Exercise Balls‬‏">
          <a:extLst>
            <a:ext uri="{FF2B5EF4-FFF2-40B4-BE49-F238E27FC236}">
              <a16:creationId xmlns:a16="http://schemas.microsoft.com/office/drawing/2014/main" id="{AB1D2FEA-A43A-4419-836E-6A8E665F0047}"/>
            </a:ext>
          </a:extLst>
        </xdr:cNvPr>
        <xdr:cNvSpPr>
          <a:spLocks noChangeAspect="1" noChangeArrowheads="1"/>
        </xdr:cNvSpPr>
      </xdr:nvSpPr>
      <xdr:spPr bwMode="auto">
        <a:xfrm>
          <a:off x="8858250" y="50625375"/>
          <a:ext cx="304800" cy="2987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778</xdr:row>
      <xdr:rowOff>0</xdr:rowOff>
    </xdr:from>
    <xdr:ext cx="304800" cy="304800"/>
    <xdr:sp macro="" textlink="">
      <xdr:nvSpPr>
        <xdr:cNvPr id="5790" name="AutoShape 10" descr="نتيجة بحث الصور عن ‪Exercise Balls‬‏">
          <a:extLst>
            <a:ext uri="{FF2B5EF4-FFF2-40B4-BE49-F238E27FC236}">
              <a16:creationId xmlns:a16="http://schemas.microsoft.com/office/drawing/2014/main" id="{E95D8314-013F-48EC-B6F7-20CD75D5B26D}"/>
            </a:ext>
          </a:extLst>
        </xdr:cNvPr>
        <xdr:cNvSpPr>
          <a:spLocks noChangeAspect="1" noChangeArrowheads="1"/>
        </xdr:cNvSpPr>
      </xdr:nvSpPr>
      <xdr:spPr bwMode="auto">
        <a:xfrm>
          <a:off x="8858250" y="5062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778</xdr:row>
      <xdr:rowOff>0</xdr:rowOff>
    </xdr:from>
    <xdr:ext cx="304800" cy="304800"/>
    <xdr:sp macro="" textlink="">
      <xdr:nvSpPr>
        <xdr:cNvPr id="5791" name="AutoShape 11" descr="نتيجة بحث الصور عن ‪Exercise Balls‬‏">
          <a:extLst>
            <a:ext uri="{FF2B5EF4-FFF2-40B4-BE49-F238E27FC236}">
              <a16:creationId xmlns:a16="http://schemas.microsoft.com/office/drawing/2014/main" id="{A4B44892-F944-446B-9D65-9462D862D899}"/>
            </a:ext>
          </a:extLst>
        </xdr:cNvPr>
        <xdr:cNvSpPr>
          <a:spLocks noChangeAspect="1" noChangeArrowheads="1"/>
        </xdr:cNvSpPr>
      </xdr:nvSpPr>
      <xdr:spPr bwMode="auto">
        <a:xfrm>
          <a:off x="8858250" y="5062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2741295</xdr:colOff>
      <xdr:row>760</xdr:row>
      <xdr:rowOff>0</xdr:rowOff>
    </xdr:from>
    <xdr:ext cx="3810" cy="312974"/>
    <xdr:sp macro="" textlink="">
      <xdr:nvSpPr>
        <xdr:cNvPr id="5792" name="Text Box 8" hidden="1">
          <a:extLst>
            <a:ext uri="{FF2B5EF4-FFF2-40B4-BE49-F238E27FC236}">
              <a16:creationId xmlns:a16="http://schemas.microsoft.com/office/drawing/2014/main" id="{2D28C3E1-2898-4E9E-B049-02F0E175B067}"/>
            </a:ext>
          </a:extLst>
        </xdr:cNvPr>
        <xdr:cNvSpPr txBox="1">
          <a:spLocks noChangeArrowheads="1"/>
        </xdr:cNvSpPr>
      </xdr:nvSpPr>
      <xdr:spPr bwMode="auto">
        <a:xfrm>
          <a:off x="3398520" y="400050"/>
          <a:ext cx="3810" cy="3129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520065</xdr:colOff>
      <xdr:row>760</xdr:row>
      <xdr:rowOff>0</xdr:rowOff>
    </xdr:from>
    <xdr:ext cx="82049" cy="312974"/>
    <xdr:sp macro="" textlink="">
      <xdr:nvSpPr>
        <xdr:cNvPr id="5793" name="Text Box 9" hidden="1">
          <a:extLst>
            <a:ext uri="{FF2B5EF4-FFF2-40B4-BE49-F238E27FC236}">
              <a16:creationId xmlns:a16="http://schemas.microsoft.com/office/drawing/2014/main" id="{79661410-5B5A-4AC0-9D78-952957DD3FB3}"/>
            </a:ext>
          </a:extLst>
        </xdr:cNvPr>
        <xdr:cNvSpPr txBox="1">
          <a:spLocks noChangeArrowheads="1"/>
        </xdr:cNvSpPr>
      </xdr:nvSpPr>
      <xdr:spPr bwMode="auto">
        <a:xfrm>
          <a:off x="6987540" y="400050"/>
          <a:ext cx="82049" cy="312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0</xdr:col>
      <xdr:colOff>607695</xdr:colOff>
      <xdr:row>760</xdr:row>
      <xdr:rowOff>0</xdr:rowOff>
    </xdr:from>
    <xdr:ext cx="6326" cy="281413"/>
    <xdr:sp macro="" textlink="">
      <xdr:nvSpPr>
        <xdr:cNvPr id="5794" name="Text Box 8" hidden="1">
          <a:extLst>
            <a:ext uri="{FF2B5EF4-FFF2-40B4-BE49-F238E27FC236}">
              <a16:creationId xmlns:a16="http://schemas.microsoft.com/office/drawing/2014/main" id="{31DE0251-B42D-454B-AE6C-E7D2D79537E9}"/>
            </a:ext>
          </a:extLst>
        </xdr:cNvPr>
        <xdr:cNvSpPr txBox="1">
          <a:spLocks noChangeArrowheads="1"/>
        </xdr:cNvSpPr>
      </xdr:nvSpPr>
      <xdr:spPr bwMode="auto">
        <a:xfrm>
          <a:off x="607695" y="400050"/>
          <a:ext cx="6326" cy="28141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760</xdr:row>
      <xdr:rowOff>0</xdr:rowOff>
    </xdr:from>
    <xdr:ext cx="79943" cy="281413"/>
    <xdr:sp macro="" textlink="">
      <xdr:nvSpPr>
        <xdr:cNvPr id="5795" name="Text Box 9" hidden="1">
          <a:extLst>
            <a:ext uri="{FF2B5EF4-FFF2-40B4-BE49-F238E27FC236}">
              <a16:creationId xmlns:a16="http://schemas.microsoft.com/office/drawing/2014/main" id="{141EBAB6-6196-4F3B-AB5D-579491D26F35}"/>
            </a:ext>
          </a:extLst>
        </xdr:cNvPr>
        <xdr:cNvSpPr txBox="1">
          <a:spLocks noChangeArrowheads="1"/>
        </xdr:cNvSpPr>
      </xdr:nvSpPr>
      <xdr:spPr bwMode="auto">
        <a:xfrm>
          <a:off x="6981825" y="400050"/>
          <a:ext cx="79943" cy="2814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2741295</xdr:colOff>
      <xdr:row>760</xdr:row>
      <xdr:rowOff>0</xdr:rowOff>
    </xdr:from>
    <xdr:ext cx="3810" cy="374608"/>
    <xdr:sp macro="" textlink="">
      <xdr:nvSpPr>
        <xdr:cNvPr id="5796" name="Text Box 8" hidden="1">
          <a:extLst>
            <a:ext uri="{FF2B5EF4-FFF2-40B4-BE49-F238E27FC236}">
              <a16:creationId xmlns:a16="http://schemas.microsoft.com/office/drawing/2014/main" id="{6951DBC6-9AA6-413C-B732-9AFE8B2B0D2B}"/>
            </a:ext>
          </a:extLst>
        </xdr:cNvPr>
        <xdr:cNvSpPr txBox="1">
          <a:spLocks noChangeArrowheads="1"/>
        </xdr:cNvSpPr>
      </xdr:nvSpPr>
      <xdr:spPr bwMode="auto">
        <a:xfrm>
          <a:off x="3398520" y="400050"/>
          <a:ext cx="3810" cy="37460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520065</xdr:colOff>
      <xdr:row>760</xdr:row>
      <xdr:rowOff>0</xdr:rowOff>
    </xdr:from>
    <xdr:ext cx="82049" cy="374608"/>
    <xdr:sp macro="" textlink="">
      <xdr:nvSpPr>
        <xdr:cNvPr id="5797" name="Text Box 9" hidden="1">
          <a:extLst>
            <a:ext uri="{FF2B5EF4-FFF2-40B4-BE49-F238E27FC236}">
              <a16:creationId xmlns:a16="http://schemas.microsoft.com/office/drawing/2014/main" id="{911478E4-6A42-4C67-A7E3-A1EFC19E28BC}"/>
            </a:ext>
          </a:extLst>
        </xdr:cNvPr>
        <xdr:cNvSpPr txBox="1">
          <a:spLocks noChangeArrowheads="1"/>
        </xdr:cNvSpPr>
      </xdr:nvSpPr>
      <xdr:spPr bwMode="auto">
        <a:xfrm>
          <a:off x="6987540" y="400050"/>
          <a:ext cx="82049" cy="3746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2741295</xdr:colOff>
      <xdr:row>760</xdr:row>
      <xdr:rowOff>0</xdr:rowOff>
    </xdr:from>
    <xdr:ext cx="3810" cy="375316"/>
    <xdr:sp macro="" textlink="">
      <xdr:nvSpPr>
        <xdr:cNvPr id="5798" name="Text Box 8" hidden="1">
          <a:extLst>
            <a:ext uri="{FF2B5EF4-FFF2-40B4-BE49-F238E27FC236}">
              <a16:creationId xmlns:a16="http://schemas.microsoft.com/office/drawing/2014/main" id="{0200038D-DC9B-4163-8A7B-81D8E42C00FE}"/>
            </a:ext>
          </a:extLst>
        </xdr:cNvPr>
        <xdr:cNvSpPr txBox="1">
          <a:spLocks noChangeArrowheads="1"/>
        </xdr:cNvSpPr>
      </xdr:nvSpPr>
      <xdr:spPr bwMode="auto">
        <a:xfrm>
          <a:off x="3398520" y="400050"/>
          <a:ext cx="3810" cy="37531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760</xdr:row>
      <xdr:rowOff>0</xdr:rowOff>
    </xdr:from>
    <xdr:ext cx="77263" cy="375316"/>
    <xdr:sp macro="" textlink="">
      <xdr:nvSpPr>
        <xdr:cNvPr id="5799" name="Text Box 9" hidden="1">
          <a:extLst>
            <a:ext uri="{FF2B5EF4-FFF2-40B4-BE49-F238E27FC236}">
              <a16:creationId xmlns:a16="http://schemas.microsoft.com/office/drawing/2014/main" id="{F51CAD9A-0318-4326-A9CA-700A989D4C14}"/>
            </a:ext>
          </a:extLst>
        </xdr:cNvPr>
        <xdr:cNvSpPr txBox="1">
          <a:spLocks noChangeArrowheads="1"/>
        </xdr:cNvSpPr>
      </xdr:nvSpPr>
      <xdr:spPr bwMode="auto">
        <a:xfrm>
          <a:off x="6981825" y="400050"/>
          <a:ext cx="77263" cy="37531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0</xdr:col>
      <xdr:colOff>607695</xdr:colOff>
      <xdr:row>760</xdr:row>
      <xdr:rowOff>0</xdr:rowOff>
    </xdr:from>
    <xdr:ext cx="6326" cy="262449"/>
    <xdr:sp macro="" textlink="">
      <xdr:nvSpPr>
        <xdr:cNvPr id="5800" name="Text Box 8" hidden="1">
          <a:extLst>
            <a:ext uri="{FF2B5EF4-FFF2-40B4-BE49-F238E27FC236}">
              <a16:creationId xmlns:a16="http://schemas.microsoft.com/office/drawing/2014/main" id="{2B145741-39CD-4B42-A73A-FAC074A944E7}"/>
            </a:ext>
          </a:extLst>
        </xdr:cNvPr>
        <xdr:cNvSpPr txBox="1">
          <a:spLocks noChangeArrowheads="1"/>
        </xdr:cNvSpPr>
      </xdr:nvSpPr>
      <xdr:spPr bwMode="auto">
        <a:xfrm>
          <a:off x="607695" y="400050"/>
          <a:ext cx="6326" cy="26244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760</xdr:row>
      <xdr:rowOff>0</xdr:rowOff>
    </xdr:from>
    <xdr:ext cx="79943" cy="262449"/>
    <xdr:sp macro="" textlink="">
      <xdr:nvSpPr>
        <xdr:cNvPr id="5801" name="Text Box 9" hidden="1">
          <a:extLst>
            <a:ext uri="{FF2B5EF4-FFF2-40B4-BE49-F238E27FC236}">
              <a16:creationId xmlns:a16="http://schemas.microsoft.com/office/drawing/2014/main" id="{55D5F68E-A706-4640-A8CF-DAB5AFE8C1BA}"/>
            </a:ext>
          </a:extLst>
        </xdr:cNvPr>
        <xdr:cNvSpPr txBox="1">
          <a:spLocks noChangeArrowheads="1"/>
        </xdr:cNvSpPr>
      </xdr:nvSpPr>
      <xdr:spPr bwMode="auto">
        <a:xfrm>
          <a:off x="6981825" y="400050"/>
          <a:ext cx="79943" cy="26244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2741295</xdr:colOff>
      <xdr:row>760</xdr:row>
      <xdr:rowOff>0</xdr:rowOff>
    </xdr:from>
    <xdr:ext cx="3810" cy="312974"/>
    <xdr:sp macro="" textlink="">
      <xdr:nvSpPr>
        <xdr:cNvPr id="5802" name="Text Box 8" hidden="1">
          <a:extLst>
            <a:ext uri="{FF2B5EF4-FFF2-40B4-BE49-F238E27FC236}">
              <a16:creationId xmlns:a16="http://schemas.microsoft.com/office/drawing/2014/main" id="{4909D267-B9F1-46E8-8C26-0A1BBB4C576F}"/>
            </a:ext>
          </a:extLst>
        </xdr:cNvPr>
        <xdr:cNvSpPr txBox="1">
          <a:spLocks noChangeArrowheads="1"/>
        </xdr:cNvSpPr>
      </xdr:nvSpPr>
      <xdr:spPr bwMode="auto">
        <a:xfrm>
          <a:off x="3398520" y="400050"/>
          <a:ext cx="3810" cy="3129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520065</xdr:colOff>
      <xdr:row>760</xdr:row>
      <xdr:rowOff>0</xdr:rowOff>
    </xdr:from>
    <xdr:ext cx="82049" cy="312974"/>
    <xdr:sp macro="" textlink="">
      <xdr:nvSpPr>
        <xdr:cNvPr id="5803" name="Text Box 9" hidden="1">
          <a:extLst>
            <a:ext uri="{FF2B5EF4-FFF2-40B4-BE49-F238E27FC236}">
              <a16:creationId xmlns:a16="http://schemas.microsoft.com/office/drawing/2014/main" id="{272109AB-843C-4AE6-9779-CCD6DE5B04AB}"/>
            </a:ext>
          </a:extLst>
        </xdr:cNvPr>
        <xdr:cNvSpPr txBox="1">
          <a:spLocks noChangeArrowheads="1"/>
        </xdr:cNvSpPr>
      </xdr:nvSpPr>
      <xdr:spPr bwMode="auto">
        <a:xfrm>
          <a:off x="6987540" y="400050"/>
          <a:ext cx="82049" cy="312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0</xdr:col>
      <xdr:colOff>607695</xdr:colOff>
      <xdr:row>760</xdr:row>
      <xdr:rowOff>0</xdr:rowOff>
    </xdr:from>
    <xdr:ext cx="6326" cy="281413"/>
    <xdr:sp macro="" textlink="">
      <xdr:nvSpPr>
        <xdr:cNvPr id="5804" name="Text Box 8" hidden="1">
          <a:extLst>
            <a:ext uri="{FF2B5EF4-FFF2-40B4-BE49-F238E27FC236}">
              <a16:creationId xmlns:a16="http://schemas.microsoft.com/office/drawing/2014/main" id="{24569F6B-2D9E-4240-942C-1651261435E8}"/>
            </a:ext>
          </a:extLst>
        </xdr:cNvPr>
        <xdr:cNvSpPr txBox="1">
          <a:spLocks noChangeArrowheads="1"/>
        </xdr:cNvSpPr>
      </xdr:nvSpPr>
      <xdr:spPr bwMode="auto">
        <a:xfrm>
          <a:off x="607695" y="400050"/>
          <a:ext cx="6326" cy="28141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760</xdr:row>
      <xdr:rowOff>0</xdr:rowOff>
    </xdr:from>
    <xdr:ext cx="79943" cy="281413"/>
    <xdr:sp macro="" textlink="">
      <xdr:nvSpPr>
        <xdr:cNvPr id="5805" name="Text Box 9" hidden="1">
          <a:extLst>
            <a:ext uri="{FF2B5EF4-FFF2-40B4-BE49-F238E27FC236}">
              <a16:creationId xmlns:a16="http://schemas.microsoft.com/office/drawing/2014/main" id="{B3E4A3AD-8297-4FAC-B3B9-A906D25B70E1}"/>
            </a:ext>
          </a:extLst>
        </xdr:cNvPr>
        <xdr:cNvSpPr txBox="1">
          <a:spLocks noChangeArrowheads="1"/>
        </xdr:cNvSpPr>
      </xdr:nvSpPr>
      <xdr:spPr bwMode="auto">
        <a:xfrm>
          <a:off x="6981825" y="400050"/>
          <a:ext cx="79943" cy="2814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2741295</xdr:colOff>
      <xdr:row>760</xdr:row>
      <xdr:rowOff>0</xdr:rowOff>
    </xdr:from>
    <xdr:ext cx="3810" cy="374608"/>
    <xdr:sp macro="" textlink="">
      <xdr:nvSpPr>
        <xdr:cNvPr id="5806" name="Text Box 8" hidden="1">
          <a:extLst>
            <a:ext uri="{FF2B5EF4-FFF2-40B4-BE49-F238E27FC236}">
              <a16:creationId xmlns:a16="http://schemas.microsoft.com/office/drawing/2014/main" id="{330F371C-AA47-47C6-B72C-54EC61CDD7E6}"/>
            </a:ext>
          </a:extLst>
        </xdr:cNvPr>
        <xdr:cNvSpPr txBox="1">
          <a:spLocks noChangeArrowheads="1"/>
        </xdr:cNvSpPr>
      </xdr:nvSpPr>
      <xdr:spPr bwMode="auto">
        <a:xfrm>
          <a:off x="3398520" y="400050"/>
          <a:ext cx="3810" cy="37460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520065</xdr:colOff>
      <xdr:row>760</xdr:row>
      <xdr:rowOff>0</xdr:rowOff>
    </xdr:from>
    <xdr:ext cx="82049" cy="374608"/>
    <xdr:sp macro="" textlink="">
      <xdr:nvSpPr>
        <xdr:cNvPr id="5807" name="Text Box 9" hidden="1">
          <a:extLst>
            <a:ext uri="{FF2B5EF4-FFF2-40B4-BE49-F238E27FC236}">
              <a16:creationId xmlns:a16="http://schemas.microsoft.com/office/drawing/2014/main" id="{6E7E2265-E286-4F7A-ABCA-82EB2B60786C}"/>
            </a:ext>
          </a:extLst>
        </xdr:cNvPr>
        <xdr:cNvSpPr txBox="1">
          <a:spLocks noChangeArrowheads="1"/>
        </xdr:cNvSpPr>
      </xdr:nvSpPr>
      <xdr:spPr bwMode="auto">
        <a:xfrm>
          <a:off x="6987540" y="400050"/>
          <a:ext cx="82049" cy="3746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2741295</xdr:colOff>
      <xdr:row>760</xdr:row>
      <xdr:rowOff>0</xdr:rowOff>
    </xdr:from>
    <xdr:ext cx="3810" cy="375316"/>
    <xdr:sp macro="" textlink="">
      <xdr:nvSpPr>
        <xdr:cNvPr id="5808" name="Text Box 8" hidden="1">
          <a:extLst>
            <a:ext uri="{FF2B5EF4-FFF2-40B4-BE49-F238E27FC236}">
              <a16:creationId xmlns:a16="http://schemas.microsoft.com/office/drawing/2014/main" id="{DB994C76-B423-40E4-AD51-6C3FF933F1DF}"/>
            </a:ext>
          </a:extLst>
        </xdr:cNvPr>
        <xdr:cNvSpPr txBox="1">
          <a:spLocks noChangeArrowheads="1"/>
        </xdr:cNvSpPr>
      </xdr:nvSpPr>
      <xdr:spPr bwMode="auto">
        <a:xfrm>
          <a:off x="3398520" y="400050"/>
          <a:ext cx="3810" cy="37531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760</xdr:row>
      <xdr:rowOff>0</xdr:rowOff>
    </xdr:from>
    <xdr:ext cx="77263" cy="375316"/>
    <xdr:sp macro="" textlink="">
      <xdr:nvSpPr>
        <xdr:cNvPr id="5809" name="Text Box 9" hidden="1">
          <a:extLst>
            <a:ext uri="{FF2B5EF4-FFF2-40B4-BE49-F238E27FC236}">
              <a16:creationId xmlns:a16="http://schemas.microsoft.com/office/drawing/2014/main" id="{0A2F276D-8B75-4B00-A20D-150AD02929C4}"/>
            </a:ext>
          </a:extLst>
        </xdr:cNvPr>
        <xdr:cNvSpPr txBox="1">
          <a:spLocks noChangeArrowheads="1"/>
        </xdr:cNvSpPr>
      </xdr:nvSpPr>
      <xdr:spPr bwMode="auto">
        <a:xfrm>
          <a:off x="6981825" y="400050"/>
          <a:ext cx="77263" cy="37531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0</xdr:col>
      <xdr:colOff>607695</xdr:colOff>
      <xdr:row>760</xdr:row>
      <xdr:rowOff>0</xdr:rowOff>
    </xdr:from>
    <xdr:ext cx="6326" cy="262449"/>
    <xdr:sp macro="" textlink="">
      <xdr:nvSpPr>
        <xdr:cNvPr id="5810" name="Text Box 8" hidden="1">
          <a:extLst>
            <a:ext uri="{FF2B5EF4-FFF2-40B4-BE49-F238E27FC236}">
              <a16:creationId xmlns:a16="http://schemas.microsoft.com/office/drawing/2014/main" id="{F4732DBE-53EC-4390-8036-58772741C6A4}"/>
            </a:ext>
          </a:extLst>
        </xdr:cNvPr>
        <xdr:cNvSpPr txBox="1">
          <a:spLocks noChangeArrowheads="1"/>
        </xdr:cNvSpPr>
      </xdr:nvSpPr>
      <xdr:spPr bwMode="auto">
        <a:xfrm>
          <a:off x="607695" y="400050"/>
          <a:ext cx="6326" cy="26244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760</xdr:row>
      <xdr:rowOff>0</xdr:rowOff>
    </xdr:from>
    <xdr:ext cx="79943" cy="262449"/>
    <xdr:sp macro="" textlink="">
      <xdr:nvSpPr>
        <xdr:cNvPr id="5811" name="Text Box 9" hidden="1">
          <a:extLst>
            <a:ext uri="{FF2B5EF4-FFF2-40B4-BE49-F238E27FC236}">
              <a16:creationId xmlns:a16="http://schemas.microsoft.com/office/drawing/2014/main" id="{E030D529-FF6A-40B2-BBDC-AE22A88E45E5}"/>
            </a:ext>
          </a:extLst>
        </xdr:cNvPr>
        <xdr:cNvSpPr txBox="1">
          <a:spLocks noChangeArrowheads="1"/>
        </xdr:cNvSpPr>
      </xdr:nvSpPr>
      <xdr:spPr bwMode="auto">
        <a:xfrm>
          <a:off x="6981825" y="400050"/>
          <a:ext cx="79943" cy="26244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6</xdr:col>
      <xdr:colOff>0</xdr:colOff>
      <xdr:row>764</xdr:row>
      <xdr:rowOff>0</xdr:rowOff>
    </xdr:from>
    <xdr:to>
      <xdr:col>6</xdr:col>
      <xdr:colOff>304800</xdr:colOff>
      <xdr:row>765</xdr:row>
      <xdr:rowOff>99667</xdr:rowOff>
    </xdr:to>
    <xdr:sp macro="" textlink="">
      <xdr:nvSpPr>
        <xdr:cNvPr id="5812" name="AutoShape 11" descr="نتيجة بحث الصور عن ‪Exercise Balls‬‏">
          <a:extLst>
            <a:ext uri="{FF2B5EF4-FFF2-40B4-BE49-F238E27FC236}">
              <a16:creationId xmlns:a16="http://schemas.microsoft.com/office/drawing/2014/main" id="{29512188-33D6-4EE9-A5E0-3CD3539802A0}"/>
            </a:ext>
          </a:extLst>
        </xdr:cNvPr>
        <xdr:cNvSpPr>
          <a:spLocks noChangeAspect="1" noChangeArrowheads="1"/>
        </xdr:cNvSpPr>
      </xdr:nvSpPr>
      <xdr:spPr bwMode="auto">
        <a:xfrm>
          <a:off x="8858250" y="7410450"/>
          <a:ext cx="304800" cy="3092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764</xdr:row>
      <xdr:rowOff>0</xdr:rowOff>
    </xdr:from>
    <xdr:ext cx="304800" cy="304800"/>
    <xdr:sp macro="" textlink="">
      <xdr:nvSpPr>
        <xdr:cNvPr id="5813" name="AutoShape 10" descr="نتيجة بحث الصور عن ‪Exercise Balls‬‏">
          <a:extLst>
            <a:ext uri="{FF2B5EF4-FFF2-40B4-BE49-F238E27FC236}">
              <a16:creationId xmlns:a16="http://schemas.microsoft.com/office/drawing/2014/main" id="{C01680D4-3844-4704-8871-C2BEF5FC8694}"/>
            </a:ext>
          </a:extLst>
        </xdr:cNvPr>
        <xdr:cNvSpPr>
          <a:spLocks noChangeAspect="1" noChangeArrowheads="1"/>
        </xdr:cNvSpPr>
      </xdr:nvSpPr>
      <xdr:spPr bwMode="auto">
        <a:xfrm>
          <a:off x="8858250" y="741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764</xdr:row>
      <xdr:rowOff>0</xdr:rowOff>
    </xdr:from>
    <xdr:ext cx="304800" cy="304800"/>
    <xdr:sp macro="" textlink="">
      <xdr:nvSpPr>
        <xdr:cNvPr id="5814" name="AutoShape 11" descr="نتيجة بحث الصور عن ‪Exercise Balls‬‏">
          <a:extLst>
            <a:ext uri="{FF2B5EF4-FFF2-40B4-BE49-F238E27FC236}">
              <a16:creationId xmlns:a16="http://schemas.microsoft.com/office/drawing/2014/main" id="{4566520B-BA0F-4EB4-B76A-EAAFA8171DF8}"/>
            </a:ext>
          </a:extLst>
        </xdr:cNvPr>
        <xdr:cNvSpPr>
          <a:spLocks noChangeAspect="1" noChangeArrowheads="1"/>
        </xdr:cNvSpPr>
      </xdr:nvSpPr>
      <xdr:spPr bwMode="auto">
        <a:xfrm>
          <a:off x="8858250" y="741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0</xdr:colOff>
      <xdr:row>768</xdr:row>
      <xdr:rowOff>0</xdr:rowOff>
    </xdr:from>
    <xdr:to>
      <xdr:col>6</xdr:col>
      <xdr:colOff>304800</xdr:colOff>
      <xdr:row>769</xdr:row>
      <xdr:rowOff>171101</xdr:rowOff>
    </xdr:to>
    <xdr:sp macro="" textlink="">
      <xdr:nvSpPr>
        <xdr:cNvPr id="5815" name="AutoShape 9" descr="نتيجة بحث الصور عن ‪student seats‬‏">
          <a:extLst>
            <a:ext uri="{FF2B5EF4-FFF2-40B4-BE49-F238E27FC236}">
              <a16:creationId xmlns:a16="http://schemas.microsoft.com/office/drawing/2014/main" id="{1BE7E32F-166D-422D-A797-BEF4EC7A66C7}"/>
            </a:ext>
          </a:extLst>
        </xdr:cNvPr>
        <xdr:cNvSpPr>
          <a:spLocks noChangeAspect="1" noChangeArrowheads="1"/>
        </xdr:cNvSpPr>
      </xdr:nvSpPr>
      <xdr:spPr bwMode="auto">
        <a:xfrm>
          <a:off x="8858250" y="13992225"/>
          <a:ext cx="304800" cy="3044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768</xdr:row>
      <xdr:rowOff>0</xdr:rowOff>
    </xdr:from>
    <xdr:ext cx="304800" cy="298738"/>
    <xdr:sp macro="" textlink="">
      <xdr:nvSpPr>
        <xdr:cNvPr id="5816" name="AutoShape 11" descr="نتيجة بحث الصور عن ‪Exercise Balls‬‏">
          <a:extLst>
            <a:ext uri="{FF2B5EF4-FFF2-40B4-BE49-F238E27FC236}">
              <a16:creationId xmlns:a16="http://schemas.microsoft.com/office/drawing/2014/main" id="{1FC53351-58DC-4CB2-96F3-1D32E0B7C142}"/>
            </a:ext>
          </a:extLst>
        </xdr:cNvPr>
        <xdr:cNvSpPr>
          <a:spLocks noChangeAspect="1" noChangeArrowheads="1"/>
        </xdr:cNvSpPr>
      </xdr:nvSpPr>
      <xdr:spPr bwMode="auto">
        <a:xfrm>
          <a:off x="8858250" y="13801725"/>
          <a:ext cx="304800" cy="2987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768</xdr:row>
      <xdr:rowOff>0</xdr:rowOff>
    </xdr:from>
    <xdr:ext cx="304800" cy="304800"/>
    <xdr:sp macro="" textlink="">
      <xdr:nvSpPr>
        <xdr:cNvPr id="5817" name="AutoShape 10" descr="نتيجة بحث الصور عن ‪Exercise Balls‬‏">
          <a:extLst>
            <a:ext uri="{FF2B5EF4-FFF2-40B4-BE49-F238E27FC236}">
              <a16:creationId xmlns:a16="http://schemas.microsoft.com/office/drawing/2014/main" id="{A5F16E24-3E41-4363-9101-EB3C73E015A0}"/>
            </a:ext>
          </a:extLst>
        </xdr:cNvPr>
        <xdr:cNvSpPr>
          <a:spLocks noChangeAspect="1" noChangeArrowheads="1"/>
        </xdr:cNvSpPr>
      </xdr:nvSpPr>
      <xdr:spPr bwMode="auto">
        <a:xfrm>
          <a:off x="8858250" y="1380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768</xdr:row>
      <xdr:rowOff>0</xdr:rowOff>
    </xdr:from>
    <xdr:ext cx="304800" cy="304800"/>
    <xdr:sp macro="" textlink="">
      <xdr:nvSpPr>
        <xdr:cNvPr id="5818" name="AutoShape 11" descr="نتيجة بحث الصور عن ‪Exercise Balls‬‏">
          <a:extLst>
            <a:ext uri="{FF2B5EF4-FFF2-40B4-BE49-F238E27FC236}">
              <a16:creationId xmlns:a16="http://schemas.microsoft.com/office/drawing/2014/main" id="{C9FF9174-CD09-4716-9D79-84E829402AC0}"/>
            </a:ext>
          </a:extLst>
        </xdr:cNvPr>
        <xdr:cNvSpPr>
          <a:spLocks noChangeAspect="1" noChangeArrowheads="1"/>
        </xdr:cNvSpPr>
      </xdr:nvSpPr>
      <xdr:spPr bwMode="auto">
        <a:xfrm>
          <a:off x="8858250" y="1380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2741295</xdr:colOff>
      <xdr:row>1002</xdr:row>
      <xdr:rowOff>0</xdr:rowOff>
    </xdr:from>
    <xdr:ext cx="3810" cy="312974"/>
    <xdr:sp macro="" textlink="">
      <xdr:nvSpPr>
        <xdr:cNvPr id="5822" name="Text Box 8" hidden="1">
          <a:extLst>
            <a:ext uri="{FF2B5EF4-FFF2-40B4-BE49-F238E27FC236}">
              <a16:creationId xmlns:a16="http://schemas.microsoft.com/office/drawing/2014/main" id="{413325C9-53B0-4621-8E1D-6C16B080E9AB}"/>
            </a:ext>
          </a:extLst>
        </xdr:cNvPr>
        <xdr:cNvSpPr txBox="1">
          <a:spLocks noChangeArrowheads="1"/>
        </xdr:cNvSpPr>
      </xdr:nvSpPr>
      <xdr:spPr bwMode="auto">
        <a:xfrm>
          <a:off x="3208020" y="400050"/>
          <a:ext cx="3810" cy="3129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520065</xdr:colOff>
      <xdr:row>1002</xdr:row>
      <xdr:rowOff>0</xdr:rowOff>
    </xdr:from>
    <xdr:ext cx="82049" cy="312974"/>
    <xdr:sp macro="" textlink="">
      <xdr:nvSpPr>
        <xdr:cNvPr id="5823" name="Text Box 9" hidden="1">
          <a:extLst>
            <a:ext uri="{FF2B5EF4-FFF2-40B4-BE49-F238E27FC236}">
              <a16:creationId xmlns:a16="http://schemas.microsoft.com/office/drawing/2014/main" id="{36C7E51F-97E1-4B78-969D-A965BC285912}"/>
            </a:ext>
          </a:extLst>
        </xdr:cNvPr>
        <xdr:cNvSpPr txBox="1">
          <a:spLocks noChangeArrowheads="1"/>
        </xdr:cNvSpPr>
      </xdr:nvSpPr>
      <xdr:spPr bwMode="auto">
        <a:xfrm>
          <a:off x="8416290" y="400050"/>
          <a:ext cx="82049" cy="312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0</xdr:col>
      <xdr:colOff>607695</xdr:colOff>
      <xdr:row>1002</xdr:row>
      <xdr:rowOff>0</xdr:rowOff>
    </xdr:from>
    <xdr:ext cx="6326" cy="281413"/>
    <xdr:sp macro="" textlink="">
      <xdr:nvSpPr>
        <xdr:cNvPr id="5824" name="Text Box 8" hidden="1">
          <a:extLst>
            <a:ext uri="{FF2B5EF4-FFF2-40B4-BE49-F238E27FC236}">
              <a16:creationId xmlns:a16="http://schemas.microsoft.com/office/drawing/2014/main" id="{C7D868D8-A04C-4B21-BBA7-34702FE71324}"/>
            </a:ext>
          </a:extLst>
        </xdr:cNvPr>
        <xdr:cNvSpPr txBox="1">
          <a:spLocks noChangeArrowheads="1"/>
        </xdr:cNvSpPr>
      </xdr:nvSpPr>
      <xdr:spPr bwMode="auto">
        <a:xfrm>
          <a:off x="464820" y="400050"/>
          <a:ext cx="6326" cy="28141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1002</xdr:row>
      <xdr:rowOff>0</xdr:rowOff>
    </xdr:from>
    <xdr:ext cx="79943" cy="281413"/>
    <xdr:sp macro="" textlink="">
      <xdr:nvSpPr>
        <xdr:cNvPr id="5825" name="Text Box 9" hidden="1">
          <a:extLst>
            <a:ext uri="{FF2B5EF4-FFF2-40B4-BE49-F238E27FC236}">
              <a16:creationId xmlns:a16="http://schemas.microsoft.com/office/drawing/2014/main" id="{2F16D84D-91D4-465E-8819-7514F02450A6}"/>
            </a:ext>
          </a:extLst>
        </xdr:cNvPr>
        <xdr:cNvSpPr txBox="1">
          <a:spLocks noChangeArrowheads="1"/>
        </xdr:cNvSpPr>
      </xdr:nvSpPr>
      <xdr:spPr bwMode="auto">
        <a:xfrm>
          <a:off x="8410575" y="400050"/>
          <a:ext cx="79943" cy="2814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2741295</xdr:colOff>
      <xdr:row>1002</xdr:row>
      <xdr:rowOff>0</xdr:rowOff>
    </xdr:from>
    <xdr:ext cx="3810" cy="374608"/>
    <xdr:sp macro="" textlink="">
      <xdr:nvSpPr>
        <xdr:cNvPr id="5826" name="Text Box 8" hidden="1">
          <a:extLst>
            <a:ext uri="{FF2B5EF4-FFF2-40B4-BE49-F238E27FC236}">
              <a16:creationId xmlns:a16="http://schemas.microsoft.com/office/drawing/2014/main" id="{F3A9199B-EE3F-44D2-A859-2F1FFFBD0F88}"/>
            </a:ext>
          </a:extLst>
        </xdr:cNvPr>
        <xdr:cNvSpPr txBox="1">
          <a:spLocks noChangeArrowheads="1"/>
        </xdr:cNvSpPr>
      </xdr:nvSpPr>
      <xdr:spPr bwMode="auto">
        <a:xfrm>
          <a:off x="3208020" y="400050"/>
          <a:ext cx="3810" cy="37460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520065</xdr:colOff>
      <xdr:row>1002</xdr:row>
      <xdr:rowOff>0</xdr:rowOff>
    </xdr:from>
    <xdr:ext cx="82049" cy="374608"/>
    <xdr:sp macro="" textlink="">
      <xdr:nvSpPr>
        <xdr:cNvPr id="5827" name="Text Box 9" hidden="1">
          <a:extLst>
            <a:ext uri="{FF2B5EF4-FFF2-40B4-BE49-F238E27FC236}">
              <a16:creationId xmlns:a16="http://schemas.microsoft.com/office/drawing/2014/main" id="{EA8698C4-8A82-4E90-AD0E-814CF1DB4274}"/>
            </a:ext>
          </a:extLst>
        </xdr:cNvPr>
        <xdr:cNvSpPr txBox="1">
          <a:spLocks noChangeArrowheads="1"/>
        </xdr:cNvSpPr>
      </xdr:nvSpPr>
      <xdr:spPr bwMode="auto">
        <a:xfrm>
          <a:off x="8416290" y="400050"/>
          <a:ext cx="82049" cy="3746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2741295</xdr:colOff>
      <xdr:row>1002</xdr:row>
      <xdr:rowOff>0</xdr:rowOff>
    </xdr:from>
    <xdr:ext cx="3810" cy="375316"/>
    <xdr:sp macro="" textlink="">
      <xdr:nvSpPr>
        <xdr:cNvPr id="5828" name="Text Box 8" hidden="1">
          <a:extLst>
            <a:ext uri="{FF2B5EF4-FFF2-40B4-BE49-F238E27FC236}">
              <a16:creationId xmlns:a16="http://schemas.microsoft.com/office/drawing/2014/main" id="{61D9F8FF-47EE-4405-9C37-AC97596DD28C}"/>
            </a:ext>
          </a:extLst>
        </xdr:cNvPr>
        <xdr:cNvSpPr txBox="1">
          <a:spLocks noChangeArrowheads="1"/>
        </xdr:cNvSpPr>
      </xdr:nvSpPr>
      <xdr:spPr bwMode="auto">
        <a:xfrm>
          <a:off x="3208020" y="400050"/>
          <a:ext cx="3810" cy="37531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1002</xdr:row>
      <xdr:rowOff>0</xdr:rowOff>
    </xdr:from>
    <xdr:ext cx="77263" cy="375316"/>
    <xdr:sp macro="" textlink="">
      <xdr:nvSpPr>
        <xdr:cNvPr id="5829" name="Text Box 9" hidden="1">
          <a:extLst>
            <a:ext uri="{FF2B5EF4-FFF2-40B4-BE49-F238E27FC236}">
              <a16:creationId xmlns:a16="http://schemas.microsoft.com/office/drawing/2014/main" id="{561AF777-D55C-495A-8091-30EB11F21304}"/>
            </a:ext>
          </a:extLst>
        </xdr:cNvPr>
        <xdr:cNvSpPr txBox="1">
          <a:spLocks noChangeArrowheads="1"/>
        </xdr:cNvSpPr>
      </xdr:nvSpPr>
      <xdr:spPr bwMode="auto">
        <a:xfrm>
          <a:off x="8410575" y="400050"/>
          <a:ext cx="77263" cy="37531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0</xdr:col>
      <xdr:colOff>607695</xdr:colOff>
      <xdr:row>1002</xdr:row>
      <xdr:rowOff>0</xdr:rowOff>
    </xdr:from>
    <xdr:ext cx="6326" cy="262449"/>
    <xdr:sp macro="" textlink="">
      <xdr:nvSpPr>
        <xdr:cNvPr id="5830" name="Text Box 8" hidden="1">
          <a:extLst>
            <a:ext uri="{FF2B5EF4-FFF2-40B4-BE49-F238E27FC236}">
              <a16:creationId xmlns:a16="http://schemas.microsoft.com/office/drawing/2014/main" id="{5457EF66-F67D-454E-B3AD-FA58E993287D}"/>
            </a:ext>
          </a:extLst>
        </xdr:cNvPr>
        <xdr:cNvSpPr txBox="1">
          <a:spLocks noChangeArrowheads="1"/>
        </xdr:cNvSpPr>
      </xdr:nvSpPr>
      <xdr:spPr bwMode="auto">
        <a:xfrm>
          <a:off x="464820" y="400050"/>
          <a:ext cx="6326" cy="26244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1002</xdr:row>
      <xdr:rowOff>0</xdr:rowOff>
    </xdr:from>
    <xdr:ext cx="79943" cy="262449"/>
    <xdr:sp macro="" textlink="">
      <xdr:nvSpPr>
        <xdr:cNvPr id="5831" name="Text Box 9" hidden="1">
          <a:extLst>
            <a:ext uri="{FF2B5EF4-FFF2-40B4-BE49-F238E27FC236}">
              <a16:creationId xmlns:a16="http://schemas.microsoft.com/office/drawing/2014/main" id="{0ADA900E-8F41-4030-BB00-599F56651CD0}"/>
            </a:ext>
          </a:extLst>
        </xdr:cNvPr>
        <xdr:cNvSpPr txBox="1">
          <a:spLocks noChangeArrowheads="1"/>
        </xdr:cNvSpPr>
      </xdr:nvSpPr>
      <xdr:spPr bwMode="auto">
        <a:xfrm>
          <a:off x="8410575" y="400050"/>
          <a:ext cx="79943" cy="26244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2741295</xdr:colOff>
      <xdr:row>1002</xdr:row>
      <xdr:rowOff>0</xdr:rowOff>
    </xdr:from>
    <xdr:ext cx="3810" cy="312974"/>
    <xdr:sp macro="" textlink="">
      <xdr:nvSpPr>
        <xdr:cNvPr id="5832" name="Text Box 8" hidden="1">
          <a:extLst>
            <a:ext uri="{FF2B5EF4-FFF2-40B4-BE49-F238E27FC236}">
              <a16:creationId xmlns:a16="http://schemas.microsoft.com/office/drawing/2014/main" id="{392E4F85-84EC-4E7A-8E25-471E1B2636A4}"/>
            </a:ext>
          </a:extLst>
        </xdr:cNvPr>
        <xdr:cNvSpPr txBox="1">
          <a:spLocks noChangeArrowheads="1"/>
        </xdr:cNvSpPr>
      </xdr:nvSpPr>
      <xdr:spPr bwMode="auto">
        <a:xfrm>
          <a:off x="3208020" y="400050"/>
          <a:ext cx="3810" cy="31297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520065</xdr:colOff>
      <xdr:row>1002</xdr:row>
      <xdr:rowOff>0</xdr:rowOff>
    </xdr:from>
    <xdr:ext cx="82049" cy="312974"/>
    <xdr:sp macro="" textlink="">
      <xdr:nvSpPr>
        <xdr:cNvPr id="5833" name="Text Box 9" hidden="1">
          <a:extLst>
            <a:ext uri="{FF2B5EF4-FFF2-40B4-BE49-F238E27FC236}">
              <a16:creationId xmlns:a16="http://schemas.microsoft.com/office/drawing/2014/main" id="{4DBAEFF6-939C-43F7-BC8A-AA4843A3B4F8}"/>
            </a:ext>
          </a:extLst>
        </xdr:cNvPr>
        <xdr:cNvSpPr txBox="1">
          <a:spLocks noChangeArrowheads="1"/>
        </xdr:cNvSpPr>
      </xdr:nvSpPr>
      <xdr:spPr bwMode="auto">
        <a:xfrm>
          <a:off x="8416290" y="400050"/>
          <a:ext cx="82049" cy="312974"/>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0</xdr:col>
      <xdr:colOff>607695</xdr:colOff>
      <xdr:row>1002</xdr:row>
      <xdr:rowOff>0</xdr:rowOff>
    </xdr:from>
    <xdr:ext cx="6326" cy="281413"/>
    <xdr:sp macro="" textlink="">
      <xdr:nvSpPr>
        <xdr:cNvPr id="5834" name="Text Box 8" hidden="1">
          <a:extLst>
            <a:ext uri="{FF2B5EF4-FFF2-40B4-BE49-F238E27FC236}">
              <a16:creationId xmlns:a16="http://schemas.microsoft.com/office/drawing/2014/main" id="{C4B99DF1-F253-4CE2-8A75-8EFF07707526}"/>
            </a:ext>
          </a:extLst>
        </xdr:cNvPr>
        <xdr:cNvSpPr txBox="1">
          <a:spLocks noChangeArrowheads="1"/>
        </xdr:cNvSpPr>
      </xdr:nvSpPr>
      <xdr:spPr bwMode="auto">
        <a:xfrm>
          <a:off x="464820" y="400050"/>
          <a:ext cx="6326" cy="281413"/>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1002</xdr:row>
      <xdr:rowOff>0</xdr:rowOff>
    </xdr:from>
    <xdr:ext cx="79943" cy="281413"/>
    <xdr:sp macro="" textlink="">
      <xdr:nvSpPr>
        <xdr:cNvPr id="5835" name="Text Box 9" hidden="1">
          <a:extLst>
            <a:ext uri="{FF2B5EF4-FFF2-40B4-BE49-F238E27FC236}">
              <a16:creationId xmlns:a16="http://schemas.microsoft.com/office/drawing/2014/main" id="{DD102025-F04B-4A40-98AD-0A0617A4D39C}"/>
            </a:ext>
          </a:extLst>
        </xdr:cNvPr>
        <xdr:cNvSpPr txBox="1">
          <a:spLocks noChangeArrowheads="1"/>
        </xdr:cNvSpPr>
      </xdr:nvSpPr>
      <xdr:spPr bwMode="auto">
        <a:xfrm>
          <a:off x="8410575" y="400050"/>
          <a:ext cx="79943" cy="28141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2741295</xdr:colOff>
      <xdr:row>1002</xdr:row>
      <xdr:rowOff>0</xdr:rowOff>
    </xdr:from>
    <xdr:ext cx="3810" cy="374608"/>
    <xdr:sp macro="" textlink="">
      <xdr:nvSpPr>
        <xdr:cNvPr id="5836" name="Text Box 8" hidden="1">
          <a:extLst>
            <a:ext uri="{FF2B5EF4-FFF2-40B4-BE49-F238E27FC236}">
              <a16:creationId xmlns:a16="http://schemas.microsoft.com/office/drawing/2014/main" id="{D88BBE89-A5C0-47DA-AC54-B12AF3C260CE}"/>
            </a:ext>
          </a:extLst>
        </xdr:cNvPr>
        <xdr:cNvSpPr txBox="1">
          <a:spLocks noChangeArrowheads="1"/>
        </xdr:cNvSpPr>
      </xdr:nvSpPr>
      <xdr:spPr bwMode="auto">
        <a:xfrm>
          <a:off x="3208020" y="400050"/>
          <a:ext cx="3810" cy="37460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520065</xdr:colOff>
      <xdr:row>1002</xdr:row>
      <xdr:rowOff>0</xdr:rowOff>
    </xdr:from>
    <xdr:ext cx="82049" cy="374608"/>
    <xdr:sp macro="" textlink="">
      <xdr:nvSpPr>
        <xdr:cNvPr id="5837" name="Text Box 9" hidden="1">
          <a:extLst>
            <a:ext uri="{FF2B5EF4-FFF2-40B4-BE49-F238E27FC236}">
              <a16:creationId xmlns:a16="http://schemas.microsoft.com/office/drawing/2014/main" id="{A80E432D-F600-4BEE-A7DC-0325BD93095E}"/>
            </a:ext>
          </a:extLst>
        </xdr:cNvPr>
        <xdr:cNvSpPr txBox="1">
          <a:spLocks noChangeArrowheads="1"/>
        </xdr:cNvSpPr>
      </xdr:nvSpPr>
      <xdr:spPr bwMode="auto">
        <a:xfrm>
          <a:off x="8416290" y="400050"/>
          <a:ext cx="82049" cy="374608"/>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2741295</xdr:colOff>
      <xdr:row>1002</xdr:row>
      <xdr:rowOff>0</xdr:rowOff>
    </xdr:from>
    <xdr:ext cx="3810" cy="375316"/>
    <xdr:sp macro="" textlink="">
      <xdr:nvSpPr>
        <xdr:cNvPr id="5838" name="Text Box 8" hidden="1">
          <a:extLst>
            <a:ext uri="{FF2B5EF4-FFF2-40B4-BE49-F238E27FC236}">
              <a16:creationId xmlns:a16="http://schemas.microsoft.com/office/drawing/2014/main" id="{E14E18FC-A407-4B19-AB88-16841134A0A2}"/>
            </a:ext>
          </a:extLst>
        </xdr:cNvPr>
        <xdr:cNvSpPr txBox="1">
          <a:spLocks noChangeArrowheads="1"/>
        </xdr:cNvSpPr>
      </xdr:nvSpPr>
      <xdr:spPr bwMode="auto">
        <a:xfrm>
          <a:off x="3208020" y="400050"/>
          <a:ext cx="3810" cy="375316"/>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1002</xdr:row>
      <xdr:rowOff>0</xdr:rowOff>
    </xdr:from>
    <xdr:ext cx="77263" cy="375316"/>
    <xdr:sp macro="" textlink="">
      <xdr:nvSpPr>
        <xdr:cNvPr id="5839" name="Text Box 9" hidden="1">
          <a:extLst>
            <a:ext uri="{FF2B5EF4-FFF2-40B4-BE49-F238E27FC236}">
              <a16:creationId xmlns:a16="http://schemas.microsoft.com/office/drawing/2014/main" id="{311B9982-C46C-495B-8219-F35043A8B662}"/>
            </a:ext>
          </a:extLst>
        </xdr:cNvPr>
        <xdr:cNvSpPr txBox="1">
          <a:spLocks noChangeArrowheads="1"/>
        </xdr:cNvSpPr>
      </xdr:nvSpPr>
      <xdr:spPr bwMode="auto">
        <a:xfrm>
          <a:off x="8410575" y="400050"/>
          <a:ext cx="77263" cy="375316"/>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0</xdr:col>
      <xdr:colOff>607695</xdr:colOff>
      <xdr:row>1002</xdr:row>
      <xdr:rowOff>0</xdr:rowOff>
    </xdr:from>
    <xdr:ext cx="6326" cy="262449"/>
    <xdr:sp macro="" textlink="">
      <xdr:nvSpPr>
        <xdr:cNvPr id="5840" name="Text Box 8" hidden="1">
          <a:extLst>
            <a:ext uri="{FF2B5EF4-FFF2-40B4-BE49-F238E27FC236}">
              <a16:creationId xmlns:a16="http://schemas.microsoft.com/office/drawing/2014/main" id="{ABCA28EF-77F6-4840-8C46-C1FA9F58480B}"/>
            </a:ext>
          </a:extLst>
        </xdr:cNvPr>
        <xdr:cNvSpPr txBox="1">
          <a:spLocks noChangeArrowheads="1"/>
        </xdr:cNvSpPr>
      </xdr:nvSpPr>
      <xdr:spPr bwMode="auto">
        <a:xfrm>
          <a:off x="464820" y="400050"/>
          <a:ext cx="6326" cy="262449"/>
        </a:xfrm>
        <a:prstGeom prst="rect">
          <a:avLst/>
        </a:prstGeom>
        <a:noFill/>
        <a:ln>
          <a:noFill/>
        </a:ln>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3</xdr:col>
      <xdr:colOff>514350</xdr:colOff>
      <xdr:row>1002</xdr:row>
      <xdr:rowOff>0</xdr:rowOff>
    </xdr:from>
    <xdr:ext cx="79943" cy="262449"/>
    <xdr:sp macro="" textlink="">
      <xdr:nvSpPr>
        <xdr:cNvPr id="5841" name="Text Box 9" hidden="1">
          <a:extLst>
            <a:ext uri="{FF2B5EF4-FFF2-40B4-BE49-F238E27FC236}">
              <a16:creationId xmlns:a16="http://schemas.microsoft.com/office/drawing/2014/main" id="{0DB9B869-60DF-485C-B110-9C9E6F4937A3}"/>
            </a:ext>
          </a:extLst>
        </xdr:cNvPr>
        <xdr:cNvSpPr txBox="1">
          <a:spLocks noChangeArrowheads="1"/>
        </xdr:cNvSpPr>
      </xdr:nvSpPr>
      <xdr:spPr bwMode="auto">
        <a:xfrm>
          <a:off x="8410575" y="400050"/>
          <a:ext cx="79943" cy="26244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6</xdr:col>
      <xdr:colOff>0</xdr:colOff>
      <xdr:row>784</xdr:row>
      <xdr:rowOff>0</xdr:rowOff>
    </xdr:from>
    <xdr:ext cx="304800" cy="298738"/>
    <xdr:sp macro="" textlink="">
      <xdr:nvSpPr>
        <xdr:cNvPr id="5842" name="AutoShape 11" descr="نتيجة بحث الصور عن ‪Exercise Balls‬‏">
          <a:extLst>
            <a:ext uri="{FF2B5EF4-FFF2-40B4-BE49-F238E27FC236}">
              <a16:creationId xmlns:a16="http://schemas.microsoft.com/office/drawing/2014/main" id="{4E220A49-DCAA-4FCA-935B-A5FDDFE132B8}"/>
            </a:ext>
          </a:extLst>
        </xdr:cNvPr>
        <xdr:cNvSpPr>
          <a:spLocks noChangeAspect="1" noChangeArrowheads="1"/>
        </xdr:cNvSpPr>
      </xdr:nvSpPr>
      <xdr:spPr bwMode="auto">
        <a:xfrm>
          <a:off x="6457950" y="140474700"/>
          <a:ext cx="304800" cy="2987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784</xdr:row>
      <xdr:rowOff>0</xdr:rowOff>
    </xdr:from>
    <xdr:ext cx="304800" cy="304800"/>
    <xdr:sp macro="" textlink="">
      <xdr:nvSpPr>
        <xdr:cNvPr id="5843" name="AutoShape 10" descr="نتيجة بحث الصور عن ‪Exercise Balls‬‏">
          <a:extLst>
            <a:ext uri="{FF2B5EF4-FFF2-40B4-BE49-F238E27FC236}">
              <a16:creationId xmlns:a16="http://schemas.microsoft.com/office/drawing/2014/main" id="{6A0D6C65-A5D9-413B-A3D7-A9DDAE2DD054}"/>
            </a:ext>
          </a:extLst>
        </xdr:cNvPr>
        <xdr:cNvSpPr>
          <a:spLocks noChangeAspect="1" noChangeArrowheads="1"/>
        </xdr:cNvSpPr>
      </xdr:nvSpPr>
      <xdr:spPr bwMode="auto">
        <a:xfrm>
          <a:off x="6457950" y="14047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784</xdr:row>
      <xdr:rowOff>0</xdr:rowOff>
    </xdr:from>
    <xdr:ext cx="304800" cy="304800"/>
    <xdr:sp macro="" textlink="">
      <xdr:nvSpPr>
        <xdr:cNvPr id="5844" name="AutoShape 11" descr="نتيجة بحث الصور عن ‪Exercise Balls‬‏">
          <a:extLst>
            <a:ext uri="{FF2B5EF4-FFF2-40B4-BE49-F238E27FC236}">
              <a16:creationId xmlns:a16="http://schemas.microsoft.com/office/drawing/2014/main" id="{5FF1BC8A-0159-4548-BA3C-C53210BA8F28}"/>
            </a:ext>
          </a:extLst>
        </xdr:cNvPr>
        <xdr:cNvSpPr>
          <a:spLocks noChangeAspect="1" noChangeArrowheads="1"/>
        </xdr:cNvSpPr>
      </xdr:nvSpPr>
      <xdr:spPr bwMode="auto">
        <a:xfrm>
          <a:off x="6460435" y="1446364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764</xdr:row>
      <xdr:rowOff>0</xdr:rowOff>
    </xdr:from>
    <xdr:ext cx="304800" cy="298449"/>
    <xdr:sp macro="" textlink="">
      <xdr:nvSpPr>
        <xdr:cNvPr id="5845" name="AutoShape 11" descr="نتيجة بحث الصور عن ‪Exercise Balls‬‏">
          <a:extLst>
            <a:ext uri="{FF2B5EF4-FFF2-40B4-BE49-F238E27FC236}">
              <a16:creationId xmlns:a16="http://schemas.microsoft.com/office/drawing/2014/main" id="{B49067DB-83D5-4605-9099-E85153309E68}"/>
            </a:ext>
          </a:extLst>
        </xdr:cNvPr>
        <xdr:cNvSpPr>
          <a:spLocks noChangeAspect="1" noChangeArrowheads="1"/>
        </xdr:cNvSpPr>
      </xdr:nvSpPr>
      <xdr:spPr bwMode="auto">
        <a:xfrm>
          <a:off x="6460435" y="141036261"/>
          <a:ext cx="304800" cy="2984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764</xdr:row>
      <xdr:rowOff>0</xdr:rowOff>
    </xdr:from>
    <xdr:ext cx="304800" cy="304800"/>
    <xdr:sp macro="" textlink="">
      <xdr:nvSpPr>
        <xdr:cNvPr id="5846" name="AutoShape 10" descr="نتيجة بحث الصور عن ‪Exercise Balls‬‏">
          <a:extLst>
            <a:ext uri="{FF2B5EF4-FFF2-40B4-BE49-F238E27FC236}">
              <a16:creationId xmlns:a16="http://schemas.microsoft.com/office/drawing/2014/main" id="{AC2DAE97-522E-4731-8120-D745A8D85DE9}"/>
            </a:ext>
          </a:extLst>
        </xdr:cNvPr>
        <xdr:cNvSpPr>
          <a:spLocks noChangeAspect="1" noChangeArrowheads="1"/>
        </xdr:cNvSpPr>
      </xdr:nvSpPr>
      <xdr:spPr bwMode="auto">
        <a:xfrm>
          <a:off x="6460435" y="141036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764</xdr:row>
      <xdr:rowOff>0</xdr:rowOff>
    </xdr:from>
    <xdr:ext cx="304800" cy="304800"/>
    <xdr:sp macro="" textlink="">
      <xdr:nvSpPr>
        <xdr:cNvPr id="5847" name="AutoShape 11" descr="نتيجة بحث الصور عن ‪Exercise Balls‬‏">
          <a:extLst>
            <a:ext uri="{FF2B5EF4-FFF2-40B4-BE49-F238E27FC236}">
              <a16:creationId xmlns:a16="http://schemas.microsoft.com/office/drawing/2014/main" id="{99E8C3BA-553A-46E9-8343-DCA9135E829F}"/>
            </a:ext>
          </a:extLst>
        </xdr:cNvPr>
        <xdr:cNvSpPr>
          <a:spLocks noChangeAspect="1" noChangeArrowheads="1"/>
        </xdr:cNvSpPr>
      </xdr:nvSpPr>
      <xdr:spPr bwMode="auto">
        <a:xfrm>
          <a:off x="6460435" y="141036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768</xdr:row>
      <xdr:rowOff>0</xdr:rowOff>
    </xdr:from>
    <xdr:ext cx="304800" cy="369884"/>
    <xdr:sp macro="" textlink="">
      <xdr:nvSpPr>
        <xdr:cNvPr id="5848" name="AutoShape 9" descr="نتيجة بحث الصور عن ‪student seats‬‏">
          <a:extLst>
            <a:ext uri="{FF2B5EF4-FFF2-40B4-BE49-F238E27FC236}">
              <a16:creationId xmlns:a16="http://schemas.microsoft.com/office/drawing/2014/main" id="{08C492AC-2F23-4CAA-8374-19D07EE36ABB}"/>
            </a:ext>
          </a:extLst>
        </xdr:cNvPr>
        <xdr:cNvSpPr>
          <a:spLocks noChangeAspect="1" noChangeArrowheads="1"/>
        </xdr:cNvSpPr>
      </xdr:nvSpPr>
      <xdr:spPr bwMode="auto">
        <a:xfrm>
          <a:off x="6460435" y="141765130"/>
          <a:ext cx="304800" cy="36988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768</xdr:row>
      <xdr:rowOff>0</xdr:rowOff>
    </xdr:from>
    <xdr:ext cx="304800" cy="298738"/>
    <xdr:sp macro="" textlink="">
      <xdr:nvSpPr>
        <xdr:cNvPr id="5849" name="AutoShape 11" descr="نتيجة بحث الصور عن ‪Exercise Balls‬‏">
          <a:extLst>
            <a:ext uri="{FF2B5EF4-FFF2-40B4-BE49-F238E27FC236}">
              <a16:creationId xmlns:a16="http://schemas.microsoft.com/office/drawing/2014/main" id="{9724B5BA-6B60-4FFD-9E14-BF6031758AC3}"/>
            </a:ext>
          </a:extLst>
        </xdr:cNvPr>
        <xdr:cNvSpPr>
          <a:spLocks noChangeAspect="1" noChangeArrowheads="1"/>
        </xdr:cNvSpPr>
      </xdr:nvSpPr>
      <xdr:spPr bwMode="auto">
        <a:xfrm>
          <a:off x="6460435" y="141765130"/>
          <a:ext cx="304800" cy="2987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768</xdr:row>
      <xdr:rowOff>0</xdr:rowOff>
    </xdr:from>
    <xdr:ext cx="304800" cy="304800"/>
    <xdr:sp macro="" textlink="">
      <xdr:nvSpPr>
        <xdr:cNvPr id="5850" name="AutoShape 10" descr="نتيجة بحث الصور عن ‪Exercise Balls‬‏">
          <a:extLst>
            <a:ext uri="{FF2B5EF4-FFF2-40B4-BE49-F238E27FC236}">
              <a16:creationId xmlns:a16="http://schemas.microsoft.com/office/drawing/2014/main" id="{29620ACB-40BA-4F24-A061-8D72B803E62E}"/>
            </a:ext>
          </a:extLst>
        </xdr:cNvPr>
        <xdr:cNvSpPr>
          <a:spLocks noChangeAspect="1" noChangeArrowheads="1"/>
        </xdr:cNvSpPr>
      </xdr:nvSpPr>
      <xdr:spPr bwMode="auto">
        <a:xfrm>
          <a:off x="6460435" y="141765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768</xdr:row>
      <xdr:rowOff>0</xdr:rowOff>
    </xdr:from>
    <xdr:ext cx="304800" cy="304800"/>
    <xdr:sp macro="" textlink="">
      <xdr:nvSpPr>
        <xdr:cNvPr id="5851" name="AutoShape 11" descr="نتيجة بحث الصور عن ‪Exercise Balls‬‏">
          <a:extLst>
            <a:ext uri="{FF2B5EF4-FFF2-40B4-BE49-F238E27FC236}">
              <a16:creationId xmlns:a16="http://schemas.microsoft.com/office/drawing/2014/main" id="{6F65D629-0B09-459A-97EE-D4852E65D647}"/>
            </a:ext>
          </a:extLst>
        </xdr:cNvPr>
        <xdr:cNvSpPr>
          <a:spLocks noChangeAspect="1" noChangeArrowheads="1"/>
        </xdr:cNvSpPr>
      </xdr:nvSpPr>
      <xdr:spPr bwMode="auto">
        <a:xfrm>
          <a:off x="6460435" y="141765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784</xdr:row>
      <xdr:rowOff>0</xdr:rowOff>
    </xdr:from>
    <xdr:ext cx="304800" cy="298738"/>
    <xdr:sp macro="" textlink="">
      <xdr:nvSpPr>
        <xdr:cNvPr id="5852" name="AutoShape 11" descr="نتيجة بحث الصور عن ‪Exercise Balls‬‏">
          <a:extLst>
            <a:ext uri="{FF2B5EF4-FFF2-40B4-BE49-F238E27FC236}">
              <a16:creationId xmlns:a16="http://schemas.microsoft.com/office/drawing/2014/main" id="{EF88729B-472B-4F33-B4D7-9B723FE97968}"/>
            </a:ext>
          </a:extLst>
        </xdr:cNvPr>
        <xdr:cNvSpPr>
          <a:spLocks noChangeAspect="1" noChangeArrowheads="1"/>
        </xdr:cNvSpPr>
      </xdr:nvSpPr>
      <xdr:spPr bwMode="auto">
        <a:xfrm>
          <a:off x="6460435" y="144636435"/>
          <a:ext cx="304800" cy="2987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784</xdr:row>
      <xdr:rowOff>0</xdr:rowOff>
    </xdr:from>
    <xdr:ext cx="304800" cy="304800"/>
    <xdr:sp macro="" textlink="">
      <xdr:nvSpPr>
        <xdr:cNvPr id="5853" name="AutoShape 10" descr="نتيجة بحث الصور عن ‪Exercise Balls‬‏">
          <a:extLst>
            <a:ext uri="{FF2B5EF4-FFF2-40B4-BE49-F238E27FC236}">
              <a16:creationId xmlns:a16="http://schemas.microsoft.com/office/drawing/2014/main" id="{A00EA960-790B-43F6-B6B5-F4A55CD471EF}"/>
            </a:ext>
          </a:extLst>
        </xdr:cNvPr>
        <xdr:cNvSpPr>
          <a:spLocks noChangeAspect="1" noChangeArrowheads="1"/>
        </xdr:cNvSpPr>
      </xdr:nvSpPr>
      <xdr:spPr bwMode="auto">
        <a:xfrm>
          <a:off x="6460435" y="1446364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784</xdr:row>
      <xdr:rowOff>0</xdr:rowOff>
    </xdr:from>
    <xdr:ext cx="304800" cy="304800"/>
    <xdr:sp macro="" textlink="">
      <xdr:nvSpPr>
        <xdr:cNvPr id="5854" name="AutoShape 11" descr="نتيجة بحث الصور عن ‪Exercise Balls‬‏">
          <a:extLst>
            <a:ext uri="{FF2B5EF4-FFF2-40B4-BE49-F238E27FC236}">
              <a16:creationId xmlns:a16="http://schemas.microsoft.com/office/drawing/2014/main" id="{F05A9EDE-D0DC-4804-96E2-897432970B71}"/>
            </a:ext>
          </a:extLst>
        </xdr:cNvPr>
        <xdr:cNvSpPr>
          <a:spLocks noChangeAspect="1" noChangeArrowheads="1"/>
        </xdr:cNvSpPr>
      </xdr:nvSpPr>
      <xdr:spPr bwMode="auto">
        <a:xfrm>
          <a:off x="6460435" y="1446364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544830</xdr:colOff>
      <xdr:row>108</xdr:row>
      <xdr:rowOff>0</xdr:rowOff>
    </xdr:from>
    <xdr:ext cx="96838" cy="305566"/>
    <xdr:sp macro="" textlink="">
      <xdr:nvSpPr>
        <xdr:cNvPr id="5855" name="Text Box 9" hidden="1">
          <a:extLst>
            <a:ext uri="{FF2B5EF4-FFF2-40B4-BE49-F238E27FC236}">
              <a16:creationId xmlns:a16="http://schemas.microsoft.com/office/drawing/2014/main" id="{E65D2FD1-8C72-4F04-A597-5F07AAF2720E}"/>
            </a:ext>
          </a:extLst>
        </xdr:cNvPr>
        <xdr:cNvSpPr txBox="1">
          <a:spLocks noChangeArrowheads="1"/>
        </xdr:cNvSpPr>
      </xdr:nvSpPr>
      <xdr:spPr bwMode="auto">
        <a:xfrm>
          <a:off x="6066569" y="19966609"/>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43718" cy="281619"/>
    <xdr:sp macro="" textlink="">
      <xdr:nvSpPr>
        <xdr:cNvPr id="5856" name="Text Box 9" hidden="1">
          <a:extLst>
            <a:ext uri="{FF2B5EF4-FFF2-40B4-BE49-F238E27FC236}">
              <a16:creationId xmlns:a16="http://schemas.microsoft.com/office/drawing/2014/main" id="{2C42CD7D-0D2A-4BEF-9E79-E0AF54ADD1D2}"/>
            </a:ext>
          </a:extLst>
        </xdr:cNvPr>
        <xdr:cNvSpPr txBox="1">
          <a:spLocks noChangeArrowheads="1"/>
        </xdr:cNvSpPr>
      </xdr:nvSpPr>
      <xdr:spPr bwMode="auto">
        <a:xfrm>
          <a:off x="6074189" y="19966609"/>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3983" cy="277757"/>
    <xdr:sp macro="" textlink="">
      <xdr:nvSpPr>
        <xdr:cNvPr id="5857" name="Text Box 9" hidden="1">
          <a:extLst>
            <a:ext uri="{FF2B5EF4-FFF2-40B4-BE49-F238E27FC236}">
              <a16:creationId xmlns:a16="http://schemas.microsoft.com/office/drawing/2014/main" id="{8C7B0BDE-3607-46E9-A78B-02FC42AE96EC}"/>
            </a:ext>
          </a:extLst>
        </xdr:cNvPr>
        <xdr:cNvSpPr txBox="1">
          <a:spLocks noChangeArrowheads="1"/>
        </xdr:cNvSpPr>
      </xdr:nvSpPr>
      <xdr:spPr bwMode="auto">
        <a:xfrm>
          <a:off x="6066569" y="19966609"/>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8728"/>
    <xdr:sp macro="" textlink="">
      <xdr:nvSpPr>
        <xdr:cNvPr id="5858" name="Text Box 9" hidden="1">
          <a:extLst>
            <a:ext uri="{FF2B5EF4-FFF2-40B4-BE49-F238E27FC236}">
              <a16:creationId xmlns:a16="http://schemas.microsoft.com/office/drawing/2014/main" id="{1DE78A9E-670D-4127-9738-C6DE2D3BCC7A}"/>
            </a:ext>
          </a:extLst>
        </xdr:cNvPr>
        <xdr:cNvSpPr txBox="1">
          <a:spLocks noChangeArrowheads="1"/>
        </xdr:cNvSpPr>
      </xdr:nvSpPr>
      <xdr:spPr bwMode="auto">
        <a:xfrm>
          <a:off x="6074189" y="19966609"/>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7211" cy="191433"/>
    <xdr:sp macro="" textlink="">
      <xdr:nvSpPr>
        <xdr:cNvPr id="5859" name="Text Box 9" hidden="1">
          <a:extLst>
            <a:ext uri="{FF2B5EF4-FFF2-40B4-BE49-F238E27FC236}">
              <a16:creationId xmlns:a16="http://schemas.microsoft.com/office/drawing/2014/main" id="{5DB3C311-3F08-434E-8564-C7CCEEB1B50D}"/>
            </a:ext>
          </a:extLst>
        </xdr:cNvPr>
        <xdr:cNvSpPr txBox="1">
          <a:spLocks noChangeArrowheads="1"/>
        </xdr:cNvSpPr>
      </xdr:nvSpPr>
      <xdr:spPr bwMode="auto">
        <a:xfrm>
          <a:off x="6074189" y="19966609"/>
          <a:ext cx="87211"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55732"/>
    <xdr:sp macro="" textlink="">
      <xdr:nvSpPr>
        <xdr:cNvPr id="5860" name="Text Box 9" hidden="1">
          <a:extLst>
            <a:ext uri="{FF2B5EF4-FFF2-40B4-BE49-F238E27FC236}">
              <a16:creationId xmlns:a16="http://schemas.microsoft.com/office/drawing/2014/main" id="{8DD17159-8590-41DE-B88C-C3BF609B74FE}"/>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55732"/>
    <xdr:sp macro="" textlink="">
      <xdr:nvSpPr>
        <xdr:cNvPr id="5861" name="Text Box 9" hidden="1">
          <a:extLst>
            <a:ext uri="{FF2B5EF4-FFF2-40B4-BE49-F238E27FC236}">
              <a16:creationId xmlns:a16="http://schemas.microsoft.com/office/drawing/2014/main" id="{0A16E862-C263-48CF-90E5-A6797EBC6A96}"/>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55776"/>
    <xdr:sp macro="" textlink="">
      <xdr:nvSpPr>
        <xdr:cNvPr id="5862" name="Text Box 9" hidden="1">
          <a:extLst>
            <a:ext uri="{FF2B5EF4-FFF2-40B4-BE49-F238E27FC236}">
              <a16:creationId xmlns:a16="http://schemas.microsoft.com/office/drawing/2014/main" id="{241AF5E9-8997-4D7D-A6FA-ACCB0DED5288}"/>
            </a:ext>
          </a:extLst>
        </xdr:cNvPr>
        <xdr:cNvSpPr txBox="1">
          <a:spLocks noChangeArrowheads="1"/>
        </xdr:cNvSpPr>
      </xdr:nvSpPr>
      <xdr:spPr bwMode="auto">
        <a:xfrm>
          <a:off x="6074189" y="19966609"/>
          <a:ext cx="59675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6838" cy="305566"/>
    <xdr:sp macro="" textlink="">
      <xdr:nvSpPr>
        <xdr:cNvPr id="5863" name="Text Box 9" hidden="1">
          <a:extLst>
            <a:ext uri="{FF2B5EF4-FFF2-40B4-BE49-F238E27FC236}">
              <a16:creationId xmlns:a16="http://schemas.microsoft.com/office/drawing/2014/main" id="{2D159B3A-DE16-47CB-BA02-65A3C0B8F685}"/>
            </a:ext>
          </a:extLst>
        </xdr:cNvPr>
        <xdr:cNvSpPr txBox="1">
          <a:spLocks noChangeArrowheads="1"/>
        </xdr:cNvSpPr>
      </xdr:nvSpPr>
      <xdr:spPr bwMode="auto">
        <a:xfrm>
          <a:off x="6066569" y="19966609"/>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55732"/>
    <xdr:sp macro="" textlink="">
      <xdr:nvSpPr>
        <xdr:cNvPr id="5864" name="Text Box 9" hidden="1">
          <a:extLst>
            <a:ext uri="{FF2B5EF4-FFF2-40B4-BE49-F238E27FC236}">
              <a16:creationId xmlns:a16="http://schemas.microsoft.com/office/drawing/2014/main" id="{9BF8EDD1-C145-46B4-B60E-51DC115BDF87}"/>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55732"/>
    <xdr:sp macro="" textlink="">
      <xdr:nvSpPr>
        <xdr:cNvPr id="5865" name="Text Box 9" hidden="1">
          <a:extLst>
            <a:ext uri="{FF2B5EF4-FFF2-40B4-BE49-F238E27FC236}">
              <a16:creationId xmlns:a16="http://schemas.microsoft.com/office/drawing/2014/main" id="{0EDFB151-CA6C-407B-9CAD-0AE9EEEB14DA}"/>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596755" cy="155776"/>
    <xdr:sp macro="" textlink="">
      <xdr:nvSpPr>
        <xdr:cNvPr id="5866" name="Text Box 9" hidden="1">
          <a:extLst>
            <a:ext uri="{FF2B5EF4-FFF2-40B4-BE49-F238E27FC236}">
              <a16:creationId xmlns:a16="http://schemas.microsoft.com/office/drawing/2014/main" id="{79B47871-01DF-4EAE-A056-A78D9811F43B}"/>
            </a:ext>
          </a:extLst>
        </xdr:cNvPr>
        <xdr:cNvSpPr txBox="1">
          <a:spLocks noChangeArrowheads="1"/>
        </xdr:cNvSpPr>
      </xdr:nvSpPr>
      <xdr:spPr bwMode="auto">
        <a:xfrm>
          <a:off x="6074189" y="19966609"/>
          <a:ext cx="59675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43718" cy="281619"/>
    <xdr:sp macro="" textlink="">
      <xdr:nvSpPr>
        <xdr:cNvPr id="5867" name="Text Box 9" hidden="1">
          <a:extLst>
            <a:ext uri="{FF2B5EF4-FFF2-40B4-BE49-F238E27FC236}">
              <a16:creationId xmlns:a16="http://schemas.microsoft.com/office/drawing/2014/main" id="{C13B9908-CB5B-41AE-98D6-503E4AFEA4A1}"/>
            </a:ext>
          </a:extLst>
        </xdr:cNvPr>
        <xdr:cNvSpPr txBox="1">
          <a:spLocks noChangeArrowheads="1"/>
        </xdr:cNvSpPr>
      </xdr:nvSpPr>
      <xdr:spPr bwMode="auto">
        <a:xfrm>
          <a:off x="6074189" y="19966609"/>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7211" cy="191433"/>
    <xdr:sp macro="" textlink="">
      <xdr:nvSpPr>
        <xdr:cNvPr id="5868" name="Text Box 9" hidden="1">
          <a:extLst>
            <a:ext uri="{FF2B5EF4-FFF2-40B4-BE49-F238E27FC236}">
              <a16:creationId xmlns:a16="http://schemas.microsoft.com/office/drawing/2014/main" id="{099C6ECA-D7F1-4DE7-AE4A-701F84347282}"/>
            </a:ext>
          </a:extLst>
        </xdr:cNvPr>
        <xdr:cNvSpPr txBox="1">
          <a:spLocks noChangeArrowheads="1"/>
        </xdr:cNvSpPr>
      </xdr:nvSpPr>
      <xdr:spPr bwMode="auto">
        <a:xfrm>
          <a:off x="6074189" y="19966609"/>
          <a:ext cx="87211"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87211" cy="176485"/>
    <xdr:sp macro="" textlink="">
      <xdr:nvSpPr>
        <xdr:cNvPr id="5869" name="Text Box 9" hidden="1">
          <a:extLst>
            <a:ext uri="{FF2B5EF4-FFF2-40B4-BE49-F238E27FC236}">
              <a16:creationId xmlns:a16="http://schemas.microsoft.com/office/drawing/2014/main" id="{666A134B-9ED2-4D13-A0A5-6DA886E6A969}"/>
            </a:ext>
          </a:extLst>
        </xdr:cNvPr>
        <xdr:cNvSpPr txBox="1">
          <a:spLocks noChangeArrowheads="1"/>
        </xdr:cNvSpPr>
      </xdr:nvSpPr>
      <xdr:spPr bwMode="auto">
        <a:xfrm>
          <a:off x="6074189" y="19966609"/>
          <a:ext cx="87211" cy="17648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3983" cy="277757"/>
    <xdr:sp macro="" textlink="">
      <xdr:nvSpPr>
        <xdr:cNvPr id="5870" name="Text Box 9" hidden="1">
          <a:extLst>
            <a:ext uri="{FF2B5EF4-FFF2-40B4-BE49-F238E27FC236}">
              <a16:creationId xmlns:a16="http://schemas.microsoft.com/office/drawing/2014/main" id="{54924EF5-5A9A-433C-A12A-FC87E8978C05}"/>
            </a:ext>
          </a:extLst>
        </xdr:cNvPr>
        <xdr:cNvSpPr txBox="1">
          <a:spLocks noChangeArrowheads="1"/>
        </xdr:cNvSpPr>
      </xdr:nvSpPr>
      <xdr:spPr bwMode="auto">
        <a:xfrm>
          <a:off x="6066569" y="19966609"/>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8728"/>
    <xdr:sp macro="" textlink="">
      <xdr:nvSpPr>
        <xdr:cNvPr id="5871" name="Text Box 9" hidden="1">
          <a:extLst>
            <a:ext uri="{FF2B5EF4-FFF2-40B4-BE49-F238E27FC236}">
              <a16:creationId xmlns:a16="http://schemas.microsoft.com/office/drawing/2014/main" id="{53F12781-02A2-43DA-B272-534A7CEE0CE2}"/>
            </a:ext>
          </a:extLst>
        </xdr:cNvPr>
        <xdr:cNvSpPr txBox="1">
          <a:spLocks noChangeArrowheads="1"/>
        </xdr:cNvSpPr>
      </xdr:nvSpPr>
      <xdr:spPr bwMode="auto">
        <a:xfrm>
          <a:off x="6074189" y="19966609"/>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96838" cy="305566"/>
    <xdr:sp macro="" textlink="">
      <xdr:nvSpPr>
        <xdr:cNvPr id="5872" name="Text Box 9" hidden="1">
          <a:extLst>
            <a:ext uri="{FF2B5EF4-FFF2-40B4-BE49-F238E27FC236}">
              <a16:creationId xmlns:a16="http://schemas.microsoft.com/office/drawing/2014/main" id="{D1482147-3160-4A9F-BDC7-768306DAB284}"/>
            </a:ext>
          </a:extLst>
        </xdr:cNvPr>
        <xdr:cNvSpPr txBox="1">
          <a:spLocks noChangeArrowheads="1"/>
        </xdr:cNvSpPr>
      </xdr:nvSpPr>
      <xdr:spPr bwMode="auto">
        <a:xfrm>
          <a:off x="6066569" y="19966609"/>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43718" cy="281619"/>
    <xdr:sp macro="" textlink="">
      <xdr:nvSpPr>
        <xdr:cNvPr id="5873" name="Text Box 9" hidden="1">
          <a:extLst>
            <a:ext uri="{FF2B5EF4-FFF2-40B4-BE49-F238E27FC236}">
              <a16:creationId xmlns:a16="http://schemas.microsoft.com/office/drawing/2014/main" id="{C7F83322-CEDC-41E4-A71D-1716E0FC6F23}"/>
            </a:ext>
          </a:extLst>
        </xdr:cNvPr>
        <xdr:cNvSpPr txBox="1">
          <a:spLocks noChangeArrowheads="1"/>
        </xdr:cNvSpPr>
      </xdr:nvSpPr>
      <xdr:spPr bwMode="auto">
        <a:xfrm>
          <a:off x="6074189" y="19966609"/>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108</xdr:row>
      <xdr:rowOff>0</xdr:rowOff>
    </xdr:from>
    <xdr:ext cx="83983" cy="277757"/>
    <xdr:sp macro="" textlink="">
      <xdr:nvSpPr>
        <xdr:cNvPr id="5874" name="Text Box 9" hidden="1">
          <a:extLst>
            <a:ext uri="{FF2B5EF4-FFF2-40B4-BE49-F238E27FC236}">
              <a16:creationId xmlns:a16="http://schemas.microsoft.com/office/drawing/2014/main" id="{3CFF4D41-7D04-4395-A86A-410EEE6CD342}"/>
            </a:ext>
          </a:extLst>
        </xdr:cNvPr>
        <xdr:cNvSpPr txBox="1">
          <a:spLocks noChangeArrowheads="1"/>
        </xdr:cNvSpPr>
      </xdr:nvSpPr>
      <xdr:spPr bwMode="auto">
        <a:xfrm>
          <a:off x="6066569" y="19966609"/>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108</xdr:row>
      <xdr:rowOff>0</xdr:rowOff>
    </xdr:from>
    <xdr:ext cx="91191" cy="268728"/>
    <xdr:sp macro="" textlink="">
      <xdr:nvSpPr>
        <xdr:cNvPr id="5875" name="Text Box 9" hidden="1">
          <a:extLst>
            <a:ext uri="{FF2B5EF4-FFF2-40B4-BE49-F238E27FC236}">
              <a16:creationId xmlns:a16="http://schemas.microsoft.com/office/drawing/2014/main" id="{1C17139B-55C9-4635-A0C9-11776E925861}"/>
            </a:ext>
          </a:extLst>
        </xdr:cNvPr>
        <xdr:cNvSpPr txBox="1">
          <a:spLocks noChangeArrowheads="1"/>
        </xdr:cNvSpPr>
      </xdr:nvSpPr>
      <xdr:spPr bwMode="auto">
        <a:xfrm>
          <a:off x="6074189" y="19966609"/>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109</xdr:row>
      <xdr:rowOff>0</xdr:rowOff>
    </xdr:from>
    <xdr:ext cx="96838" cy="305566"/>
    <xdr:sp macro="" textlink="">
      <xdr:nvSpPr>
        <xdr:cNvPr id="5876" name="Text Box 9" hidden="1">
          <a:extLst>
            <a:ext uri="{FF2B5EF4-FFF2-40B4-BE49-F238E27FC236}">
              <a16:creationId xmlns:a16="http://schemas.microsoft.com/office/drawing/2014/main" id="{DDBB96FD-D90B-4F52-A11C-F5E77529B53C}"/>
            </a:ext>
          </a:extLst>
        </xdr:cNvPr>
        <xdr:cNvSpPr txBox="1">
          <a:spLocks noChangeArrowheads="1"/>
        </xdr:cNvSpPr>
      </xdr:nvSpPr>
      <xdr:spPr bwMode="auto">
        <a:xfrm>
          <a:off x="6066569" y="19966609"/>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43718" cy="281619"/>
    <xdr:sp macro="" textlink="">
      <xdr:nvSpPr>
        <xdr:cNvPr id="5877" name="Text Box 9" hidden="1">
          <a:extLst>
            <a:ext uri="{FF2B5EF4-FFF2-40B4-BE49-F238E27FC236}">
              <a16:creationId xmlns:a16="http://schemas.microsoft.com/office/drawing/2014/main" id="{4232494B-841A-47F6-9CE3-636BC103CC9E}"/>
            </a:ext>
          </a:extLst>
        </xdr:cNvPr>
        <xdr:cNvSpPr txBox="1">
          <a:spLocks noChangeArrowheads="1"/>
        </xdr:cNvSpPr>
      </xdr:nvSpPr>
      <xdr:spPr bwMode="auto">
        <a:xfrm>
          <a:off x="6074189" y="19966609"/>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109</xdr:row>
      <xdr:rowOff>0</xdr:rowOff>
    </xdr:from>
    <xdr:ext cx="83983" cy="277757"/>
    <xdr:sp macro="" textlink="">
      <xdr:nvSpPr>
        <xdr:cNvPr id="5878" name="Text Box 9" hidden="1">
          <a:extLst>
            <a:ext uri="{FF2B5EF4-FFF2-40B4-BE49-F238E27FC236}">
              <a16:creationId xmlns:a16="http://schemas.microsoft.com/office/drawing/2014/main" id="{0AF6C45F-6156-4B65-88E0-1D50498DCA98}"/>
            </a:ext>
          </a:extLst>
        </xdr:cNvPr>
        <xdr:cNvSpPr txBox="1">
          <a:spLocks noChangeArrowheads="1"/>
        </xdr:cNvSpPr>
      </xdr:nvSpPr>
      <xdr:spPr bwMode="auto">
        <a:xfrm>
          <a:off x="6066569" y="19966609"/>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91191" cy="268728"/>
    <xdr:sp macro="" textlink="">
      <xdr:nvSpPr>
        <xdr:cNvPr id="5879" name="Text Box 9" hidden="1">
          <a:extLst>
            <a:ext uri="{FF2B5EF4-FFF2-40B4-BE49-F238E27FC236}">
              <a16:creationId xmlns:a16="http://schemas.microsoft.com/office/drawing/2014/main" id="{835E55BA-4C66-4091-B806-C3054C91E188}"/>
            </a:ext>
          </a:extLst>
        </xdr:cNvPr>
        <xdr:cNvSpPr txBox="1">
          <a:spLocks noChangeArrowheads="1"/>
        </xdr:cNvSpPr>
      </xdr:nvSpPr>
      <xdr:spPr bwMode="auto">
        <a:xfrm>
          <a:off x="6074189" y="19966609"/>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87211" cy="191433"/>
    <xdr:sp macro="" textlink="">
      <xdr:nvSpPr>
        <xdr:cNvPr id="5880" name="Text Box 9" hidden="1">
          <a:extLst>
            <a:ext uri="{FF2B5EF4-FFF2-40B4-BE49-F238E27FC236}">
              <a16:creationId xmlns:a16="http://schemas.microsoft.com/office/drawing/2014/main" id="{4D5ADF02-EEB8-425B-BB27-3EC5B83AD197}"/>
            </a:ext>
          </a:extLst>
        </xdr:cNvPr>
        <xdr:cNvSpPr txBox="1">
          <a:spLocks noChangeArrowheads="1"/>
        </xdr:cNvSpPr>
      </xdr:nvSpPr>
      <xdr:spPr bwMode="auto">
        <a:xfrm>
          <a:off x="6074189" y="19966609"/>
          <a:ext cx="87211"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596755" cy="155732"/>
    <xdr:sp macro="" textlink="">
      <xdr:nvSpPr>
        <xdr:cNvPr id="5881" name="Text Box 9" hidden="1">
          <a:extLst>
            <a:ext uri="{FF2B5EF4-FFF2-40B4-BE49-F238E27FC236}">
              <a16:creationId xmlns:a16="http://schemas.microsoft.com/office/drawing/2014/main" id="{8FB02C12-7592-4EE4-8D9C-358BA276D4A8}"/>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596755" cy="155732"/>
    <xdr:sp macro="" textlink="">
      <xdr:nvSpPr>
        <xdr:cNvPr id="5882" name="Text Box 9" hidden="1">
          <a:extLst>
            <a:ext uri="{FF2B5EF4-FFF2-40B4-BE49-F238E27FC236}">
              <a16:creationId xmlns:a16="http://schemas.microsoft.com/office/drawing/2014/main" id="{9A206A11-FDA0-4768-900B-01F49016734C}"/>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596755" cy="155776"/>
    <xdr:sp macro="" textlink="">
      <xdr:nvSpPr>
        <xdr:cNvPr id="5883" name="Text Box 9" hidden="1">
          <a:extLst>
            <a:ext uri="{FF2B5EF4-FFF2-40B4-BE49-F238E27FC236}">
              <a16:creationId xmlns:a16="http://schemas.microsoft.com/office/drawing/2014/main" id="{6664A8A2-9BCA-4FB1-9904-5314251D2BA5}"/>
            </a:ext>
          </a:extLst>
        </xdr:cNvPr>
        <xdr:cNvSpPr txBox="1">
          <a:spLocks noChangeArrowheads="1"/>
        </xdr:cNvSpPr>
      </xdr:nvSpPr>
      <xdr:spPr bwMode="auto">
        <a:xfrm>
          <a:off x="6074189" y="19966609"/>
          <a:ext cx="59675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109</xdr:row>
      <xdr:rowOff>0</xdr:rowOff>
    </xdr:from>
    <xdr:ext cx="96838" cy="305566"/>
    <xdr:sp macro="" textlink="">
      <xdr:nvSpPr>
        <xdr:cNvPr id="5884" name="Text Box 9" hidden="1">
          <a:extLst>
            <a:ext uri="{FF2B5EF4-FFF2-40B4-BE49-F238E27FC236}">
              <a16:creationId xmlns:a16="http://schemas.microsoft.com/office/drawing/2014/main" id="{387D7222-6715-46CA-9270-B559C81CA138}"/>
            </a:ext>
          </a:extLst>
        </xdr:cNvPr>
        <xdr:cNvSpPr txBox="1">
          <a:spLocks noChangeArrowheads="1"/>
        </xdr:cNvSpPr>
      </xdr:nvSpPr>
      <xdr:spPr bwMode="auto">
        <a:xfrm>
          <a:off x="6066569" y="19966609"/>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596755" cy="155732"/>
    <xdr:sp macro="" textlink="">
      <xdr:nvSpPr>
        <xdr:cNvPr id="5885" name="Text Box 9" hidden="1">
          <a:extLst>
            <a:ext uri="{FF2B5EF4-FFF2-40B4-BE49-F238E27FC236}">
              <a16:creationId xmlns:a16="http://schemas.microsoft.com/office/drawing/2014/main" id="{348127C4-0B61-4896-BCC9-2F31891BB170}"/>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596755" cy="155732"/>
    <xdr:sp macro="" textlink="">
      <xdr:nvSpPr>
        <xdr:cNvPr id="5886" name="Text Box 9" hidden="1">
          <a:extLst>
            <a:ext uri="{FF2B5EF4-FFF2-40B4-BE49-F238E27FC236}">
              <a16:creationId xmlns:a16="http://schemas.microsoft.com/office/drawing/2014/main" id="{940F3F22-5037-4F4E-93EA-E4E92424595E}"/>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596755" cy="155776"/>
    <xdr:sp macro="" textlink="">
      <xdr:nvSpPr>
        <xdr:cNvPr id="5887" name="Text Box 9" hidden="1">
          <a:extLst>
            <a:ext uri="{FF2B5EF4-FFF2-40B4-BE49-F238E27FC236}">
              <a16:creationId xmlns:a16="http://schemas.microsoft.com/office/drawing/2014/main" id="{2BD772FB-AEA4-4A05-9DD1-72233B9768BD}"/>
            </a:ext>
          </a:extLst>
        </xdr:cNvPr>
        <xdr:cNvSpPr txBox="1">
          <a:spLocks noChangeArrowheads="1"/>
        </xdr:cNvSpPr>
      </xdr:nvSpPr>
      <xdr:spPr bwMode="auto">
        <a:xfrm>
          <a:off x="6074189" y="19966609"/>
          <a:ext cx="59675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43718" cy="281619"/>
    <xdr:sp macro="" textlink="">
      <xdr:nvSpPr>
        <xdr:cNvPr id="5888" name="Text Box 9" hidden="1">
          <a:extLst>
            <a:ext uri="{FF2B5EF4-FFF2-40B4-BE49-F238E27FC236}">
              <a16:creationId xmlns:a16="http://schemas.microsoft.com/office/drawing/2014/main" id="{60A00B11-AA6F-41AA-9E61-C80B0B74922A}"/>
            </a:ext>
          </a:extLst>
        </xdr:cNvPr>
        <xdr:cNvSpPr txBox="1">
          <a:spLocks noChangeArrowheads="1"/>
        </xdr:cNvSpPr>
      </xdr:nvSpPr>
      <xdr:spPr bwMode="auto">
        <a:xfrm>
          <a:off x="6074189" y="19966609"/>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87211" cy="191433"/>
    <xdr:sp macro="" textlink="">
      <xdr:nvSpPr>
        <xdr:cNvPr id="5889" name="Text Box 9" hidden="1">
          <a:extLst>
            <a:ext uri="{FF2B5EF4-FFF2-40B4-BE49-F238E27FC236}">
              <a16:creationId xmlns:a16="http://schemas.microsoft.com/office/drawing/2014/main" id="{93E87565-A83B-469A-9103-B07865C5BDCD}"/>
            </a:ext>
          </a:extLst>
        </xdr:cNvPr>
        <xdr:cNvSpPr txBox="1">
          <a:spLocks noChangeArrowheads="1"/>
        </xdr:cNvSpPr>
      </xdr:nvSpPr>
      <xdr:spPr bwMode="auto">
        <a:xfrm>
          <a:off x="6074189" y="19966609"/>
          <a:ext cx="87211"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87211" cy="176485"/>
    <xdr:sp macro="" textlink="">
      <xdr:nvSpPr>
        <xdr:cNvPr id="5890" name="Text Box 9" hidden="1">
          <a:extLst>
            <a:ext uri="{FF2B5EF4-FFF2-40B4-BE49-F238E27FC236}">
              <a16:creationId xmlns:a16="http://schemas.microsoft.com/office/drawing/2014/main" id="{71E304B8-6F43-4AC2-8C22-DC1040F8A201}"/>
            </a:ext>
          </a:extLst>
        </xdr:cNvPr>
        <xdr:cNvSpPr txBox="1">
          <a:spLocks noChangeArrowheads="1"/>
        </xdr:cNvSpPr>
      </xdr:nvSpPr>
      <xdr:spPr bwMode="auto">
        <a:xfrm>
          <a:off x="6074189" y="19966609"/>
          <a:ext cx="87211" cy="17648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109</xdr:row>
      <xdr:rowOff>0</xdr:rowOff>
    </xdr:from>
    <xdr:ext cx="83983" cy="277757"/>
    <xdr:sp macro="" textlink="">
      <xdr:nvSpPr>
        <xdr:cNvPr id="5891" name="Text Box 9" hidden="1">
          <a:extLst>
            <a:ext uri="{FF2B5EF4-FFF2-40B4-BE49-F238E27FC236}">
              <a16:creationId xmlns:a16="http://schemas.microsoft.com/office/drawing/2014/main" id="{49CF802A-A910-409E-8A0B-8E5066D836A5}"/>
            </a:ext>
          </a:extLst>
        </xdr:cNvPr>
        <xdr:cNvSpPr txBox="1">
          <a:spLocks noChangeArrowheads="1"/>
        </xdr:cNvSpPr>
      </xdr:nvSpPr>
      <xdr:spPr bwMode="auto">
        <a:xfrm>
          <a:off x="6066569" y="19966609"/>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91191" cy="268728"/>
    <xdr:sp macro="" textlink="">
      <xdr:nvSpPr>
        <xdr:cNvPr id="5892" name="Text Box 9" hidden="1">
          <a:extLst>
            <a:ext uri="{FF2B5EF4-FFF2-40B4-BE49-F238E27FC236}">
              <a16:creationId xmlns:a16="http://schemas.microsoft.com/office/drawing/2014/main" id="{BAD71D52-976A-4C45-B0D7-39F02AFB950F}"/>
            </a:ext>
          </a:extLst>
        </xdr:cNvPr>
        <xdr:cNvSpPr txBox="1">
          <a:spLocks noChangeArrowheads="1"/>
        </xdr:cNvSpPr>
      </xdr:nvSpPr>
      <xdr:spPr bwMode="auto">
        <a:xfrm>
          <a:off x="6074189" y="19966609"/>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109</xdr:row>
      <xdr:rowOff>0</xdr:rowOff>
    </xdr:from>
    <xdr:ext cx="96838" cy="305566"/>
    <xdr:sp macro="" textlink="">
      <xdr:nvSpPr>
        <xdr:cNvPr id="5893" name="Text Box 9" hidden="1">
          <a:extLst>
            <a:ext uri="{FF2B5EF4-FFF2-40B4-BE49-F238E27FC236}">
              <a16:creationId xmlns:a16="http://schemas.microsoft.com/office/drawing/2014/main" id="{FDD134D4-1DA5-47D9-B927-8A821996E0E4}"/>
            </a:ext>
          </a:extLst>
        </xdr:cNvPr>
        <xdr:cNvSpPr txBox="1">
          <a:spLocks noChangeArrowheads="1"/>
        </xdr:cNvSpPr>
      </xdr:nvSpPr>
      <xdr:spPr bwMode="auto">
        <a:xfrm>
          <a:off x="6066569" y="19966609"/>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43718" cy="281619"/>
    <xdr:sp macro="" textlink="">
      <xdr:nvSpPr>
        <xdr:cNvPr id="5894" name="Text Box 9" hidden="1">
          <a:extLst>
            <a:ext uri="{FF2B5EF4-FFF2-40B4-BE49-F238E27FC236}">
              <a16:creationId xmlns:a16="http://schemas.microsoft.com/office/drawing/2014/main" id="{58FE9DEB-9CBC-4039-9606-1E37143FB458}"/>
            </a:ext>
          </a:extLst>
        </xdr:cNvPr>
        <xdr:cNvSpPr txBox="1">
          <a:spLocks noChangeArrowheads="1"/>
        </xdr:cNvSpPr>
      </xdr:nvSpPr>
      <xdr:spPr bwMode="auto">
        <a:xfrm>
          <a:off x="6074189" y="19966609"/>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109</xdr:row>
      <xdr:rowOff>0</xdr:rowOff>
    </xdr:from>
    <xdr:ext cx="83983" cy="277757"/>
    <xdr:sp macro="" textlink="">
      <xdr:nvSpPr>
        <xdr:cNvPr id="5895" name="Text Box 9" hidden="1">
          <a:extLst>
            <a:ext uri="{FF2B5EF4-FFF2-40B4-BE49-F238E27FC236}">
              <a16:creationId xmlns:a16="http://schemas.microsoft.com/office/drawing/2014/main" id="{D7500728-677C-433F-8298-6BEDFB484090}"/>
            </a:ext>
          </a:extLst>
        </xdr:cNvPr>
        <xdr:cNvSpPr txBox="1">
          <a:spLocks noChangeArrowheads="1"/>
        </xdr:cNvSpPr>
      </xdr:nvSpPr>
      <xdr:spPr bwMode="auto">
        <a:xfrm>
          <a:off x="6066569" y="19966609"/>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109</xdr:row>
      <xdr:rowOff>0</xdr:rowOff>
    </xdr:from>
    <xdr:ext cx="91191" cy="268728"/>
    <xdr:sp macro="" textlink="">
      <xdr:nvSpPr>
        <xdr:cNvPr id="5896" name="Text Box 9" hidden="1">
          <a:extLst>
            <a:ext uri="{FF2B5EF4-FFF2-40B4-BE49-F238E27FC236}">
              <a16:creationId xmlns:a16="http://schemas.microsoft.com/office/drawing/2014/main" id="{76330F38-4114-44CA-9CA7-4F4AEB032F7F}"/>
            </a:ext>
          </a:extLst>
        </xdr:cNvPr>
        <xdr:cNvSpPr txBox="1">
          <a:spLocks noChangeArrowheads="1"/>
        </xdr:cNvSpPr>
      </xdr:nvSpPr>
      <xdr:spPr bwMode="auto">
        <a:xfrm>
          <a:off x="6074189" y="19966609"/>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110</xdr:row>
      <xdr:rowOff>0</xdr:rowOff>
    </xdr:from>
    <xdr:ext cx="96838" cy="305566"/>
    <xdr:sp macro="" textlink="">
      <xdr:nvSpPr>
        <xdr:cNvPr id="5897" name="Text Box 9" hidden="1">
          <a:extLst>
            <a:ext uri="{FF2B5EF4-FFF2-40B4-BE49-F238E27FC236}">
              <a16:creationId xmlns:a16="http://schemas.microsoft.com/office/drawing/2014/main" id="{DBC2640D-50AE-4662-959B-543F75D6DF7F}"/>
            </a:ext>
          </a:extLst>
        </xdr:cNvPr>
        <xdr:cNvSpPr txBox="1">
          <a:spLocks noChangeArrowheads="1"/>
        </xdr:cNvSpPr>
      </xdr:nvSpPr>
      <xdr:spPr bwMode="auto">
        <a:xfrm>
          <a:off x="6066569" y="19966609"/>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43718" cy="281619"/>
    <xdr:sp macro="" textlink="">
      <xdr:nvSpPr>
        <xdr:cNvPr id="5898" name="Text Box 9" hidden="1">
          <a:extLst>
            <a:ext uri="{FF2B5EF4-FFF2-40B4-BE49-F238E27FC236}">
              <a16:creationId xmlns:a16="http://schemas.microsoft.com/office/drawing/2014/main" id="{665B23F1-AC4C-4A40-83E2-906316C9F883}"/>
            </a:ext>
          </a:extLst>
        </xdr:cNvPr>
        <xdr:cNvSpPr txBox="1">
          <a:spLocks noChangeArrowheads="1"/>
        </xdr:cNvSpPr>
      </xdr:nvSpPr>
      <xdr:spPr bwMode="auto">
        <a:xfrm>
          <a:off x="6074189" y="19966609"/>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110</xdr:row>
      <xdr:rowOff>0</xdr:rowOff>
    </xdr:from>
    <xdr:ext cx="83983" cy="277757"/>
    <xdr:sp macro="" textlink="">
      <xdr:nvSpPr>
        <xdr:cNvPr id="5899" name="Text Box 9" hidden="1">
          <a:extLst>
            <a:ext uri="{FF2B5EF4-FFF2-40B4-BE49-F238E27FC236}">
              <a16:creationId xmlns:a16="http://schemas.microsoft.com/office/drawing/2014/main" id="{ACCA5BC1-EF46-409B-BA64-D2A9FF561ED1}"/>
            </a:ext>
          </a:extLst>
        </xdr:cNvPr>
        <xdr:cNvSpPr txBox="1">
          <a:spLocks noChangeArrowheads="1"/>
        </xdr:cNvSpPr>
      </xdr:nvSpPr>
      <xdr:spPr bwMode="auto">
        <a:xfrm>
          <a:off x="6066569" y="19966609"/>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91191" cy="268728"/>
    <xdr:sp macro="" textlink="">
      <xdr:nvSpPr>
        <xdr:cNvPr id="5900" name="Text Box 9" hidden="1">
          <a:extLst>
            <a:ext uri="{FF2B5EF4-FFF2-40B4-BE49-F238E27FC236}">
              <a16:creationId xmlns:a16="http://schemas.microsoft.com/office/drawing/2014/main" id="{6C09319F-561D-4971-97C1-7E68B0C2FC2F}"/>
            </a:ext>
          </a:extLst>
        </xdr:cNvPr>
        <xdr:cNvSpPr txBox="1">
          <a:spLocks noChangeArrowheads="1"/>
        </xdr:cNvSpPr>
      </xdr:nvSpPr>
      <xdr:spPr bwMode="auto">
        <a:xfrm>
          <a:off x="6074189" y="19966609"/>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87211" cy="191433"/>
    <xdr:sp macro="" textlink="">
      <xdr:nvSpPr>
        <xdr:cNvPr id="5901" name="Text Box 9" hidden="1">
          <a:extLst>
            <a:ext uri="{FF2B5EF4-FFF2-40B4-BE49-F238E27FC236}">
              <a16:creationId xmlns:a16="http://schemas.microsoft.com/office/drawing/2014/main" id="{F1B870CE-EFDB-489C-A950-F34E49588EF1}"/>
            </a:ext>
          </a:extLst>
        </xdr:cNvPr>
        <xdr:cNvSpPr txBox="1">
          <a:spLocks noChangeArrowheads="1"/>
        </xdr:cNvSpPr>
      </xdr:nvSpPr>
      <xdr:spPr bwMode="auto">
        <a:xfrm>
          <a:off x="6074189" y="19966609"/>
          <a:ext cx="87211"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596755" cy="155732"/>
    <xdr:sp macro="" textlink="">
      <xdr:nvSpPr>
        <xdr:cNvPr id="5902" name="Text Box 9" hidden="1">
          <a:extLst>
            <a:ext uri="{FF2B5EF4-FFF2-40B4-BE49-F238E27FC236}">
              <a16:creationId xmlns:a16="http://schemas.microsoft.com/office/drawing/2014/main" id="{66FC8C7E-A0F0-4C25-BD03-9BB7183087F9}"/>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596755" cy="155732"/>
    <xdr:sp macro="" textlink="">
      <xdr:nvSpPr>
        <xdr:cNvPr id="5903" name="Text Box 9" hidden="1">
          <a:extLst>
            <a:ext uri="{FF2B5EF4-FFF2-40B4-BE49-F238E27FC236}">
              <a16:creationId xmlns:a16="http://schemas.microsoft.com/office/drawing/2014/main" id="{B46AFAC2-DFB9-4A05-AF37-252D84E1D826}"/>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596755" cy="155776"/>
    <xdr:sp macro="" textlink="">
      <xdr:nvSpPr>
        <xdr:cNvPr id="5904" name="Text Box 9" hidden="1">
          <a:extLst>
            <a:ext uri="{FF2B5EF4-FFF2-40B4-BE49-F238E27FC236}">
              <a16:creationId xmlns:a16="http://schemas.microsoft.com/office/drawing/2014/main" id="{D6F46B67-109B-431C-85BA-6563B6FE1F6B}"/>
            </a:ext>
          </a:extLst>
        </xdr:cNvPr>
        <xdr:cNvSpPr txBox="1">
          <a:spLocks noChangeArrowheads="1"/>
        </xdr:cNvSpPr>
      </xdr:nvSpPr>
      <xdr:spPr bwMode="auto">
        <a:xfrm>
          <a:off x="6074189" y="19966609"/>
          <a:ext cx="59675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110</xdr:row>
      <xdr:rowOff>0</xdr:rowOff>
    </xdr:from>
    <xdr:ext cx="96838" cy="305566"/>
    <xdr:sp macro="" textlink="">
      <xdr:nvSpPr>
        <xdr:cNvPr id="5905" name="Text Box 9" hidden="1">
          <a:extLst>
            <a:ext uri="{FF2B5EF4-FFF2-40B4-BE49-F238E27FC236}">
              <a16:creationId xmlns:a16="http://schemas.microsoft.com/office/drawing/2014/main" id="{F1B0F816-5518-4C19-93D1-55F35BB0D1DF}"/>
            </a:ext>
          </a:extLst>
        </xdr:cNvPr>
        <xdr:cNvSpPr txBox="1">
          <a:spLocks noChangeArrowheads="1"/>
        </xdr:cNvSpPr>
      </xdr:nvSpPr>
      <xdr:spPr bwMode="auto">
        <a:xfrm>
          <a:off x="6066569" y="19966609"/>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596755" cy="155732"/>
    <xdr:sp macro="" textlink="">
      <xdr:nvSpPr>
        <xdr:cNvPr id="5906" name="Text Box 9" hidden="1">
          <a:extLst>
            <a:ext uri="{FF2B5EF4-FFF2-40B4-BE49-F238E27FC236}">
              <a16:creationId xmlns:a16="http://schemas.microsoft.com/office/drawing/2014/main" id="{97011D6A-46A5-4E24-9353-6F738C5EA061}"/>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596755" cy="155732"/>
    <xdr:sp macro="" textlink="">
      <xdr:nvSpPr>
        <xdr:cNvPr id="5907" name="Text Box 9" hidden="1">
          <a:extLst>
            <a:ext uri="{FF2B5EF4-FFF2-40B4-BE49-F238E27FC236}">
              <a16:creationId xmlns:a16="http://schemas.microsoft.com/office/drawing/2014/main" id="{38BF87F2-8B94-4B41-9E7A-BAE9EA6A99CA}"/>
            </a:ext>
          </a:extLst>
        </xdr:cNvPr>
        <xdr:cNvSpPr txBox="1">
          <a:spLocks noChangeArrowheads="1"/>
        </xdr:cNvSpPr>
      </xdr:nvSpPr>
      <xdr:spPr bwMode="auto">
        <a:xfrm>
          <a:off x="6074189" y="19966609"/>
          <a:ext cx="596755" cy="155732"/>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596755" cy="155776"/>
    <xdr:sp macro="" textlink="">
      <xdr:nvSpPr>
        <xdr:cNvPr id="5908" name="Text Box 9" hidden="1">
          <a:extLst>
            <a:ext uri="{FF2B5EF4-FFF2-40B4-BE49-F238E27FC236}">
              <a16:creationId xmlns:a16="http://schemas.microsoft.com/office/drawing/2014/main" id="{E13A71E3-C1A6-43E5-B52F-FDDA3E902B97}"/>
            </a:ext>
          </a:extLst>
        </xdr:cNvPr>
        <xdr:cNvSpPr txBox="1">
          <a:spLocks noChangeArrowheads="1"/>
        </xdr:cNvSpPr>
      </xdr:nvSpPr>
      <xdr:spPr bwMode="auto">
        <a:xfrm>
          <a:off x="6074189" y="19966609"/>
          <a:ext cx="596755" cy="15577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43718" cy="281619"/>
    <xdr:sp macro="" textlink="">
      <xdr:nvSpPr>
        <xdr:cNvPr id="5909" name="Text Box 9" hidden="1">
          <a:extLst>
            <a:ext uri="{FF2B5EF4-FFF2-40B4-BE49-F238E27FC236}">
              <a16:creationId xmlns:a16="http://schemas.microsoft.com/office/drawing/2014/main" id="{472FD09C-D6B6-430D-9613-E976E9073322}"/>
            </a:ext>
          </a:extLst>
        </xdr:cNvPr>
        <xdr:cNvSpPr txBox="1">
          <a:spLocks noChangeArrowheads="1"/>
        </xdr:cNvSpPr>
      </xdr:nvSpPr>
      <xdr:spPr bwMode="auto">
        <a:xfrm>
          <a:off x="6074189" y="19966609"/>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87211" cy="191433"/>
    <xdr:sp macro="" textlink="">
      <xdr:nvSpPr>
        <xdr:cNvPr id="5910" name="Text Box 9" hidden="1">
          <a:extLst>
            <a:ext uri="{FF2B5EF4-FFF2-40B4-BE49-F238E27FC236}">
              <a16:creationId xmlns:a16="http://schemas.microsoft.com/office/drawing/2014/main" id="{FC432C91-2DA3-40DA-95D6-47EC8D535506}"/>
            </a:ext>
          </a:extLst>
        </xdr:cNvPr>
        <xdr:cNvSpPr txBox="1">
          <a:spLocks noChangeArrowheads="1"/>
        </xdr:cNvSpPr>
      </xdr:nvSpPr>
      <xdr:spPr bwMode="auto">
        <a:xfrm>
          <a:off x="6074189" y="19966609"/>
          <a:ext cx="87211" cy="191433"/>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87211" cy="176485"/>
    <xdr:sp macro="" textlink="">
      <xdr:nvSpPr>
        <xdr:cNvPr id="5911" name="Text Box 9" hidden="1">
          <a:extLst>
            <a:ext uri="{FF2B5EF4-FFF2-40B4-BE49-F238E27FC236}">
              <a16:creationId xmlns:a16="http://schemas.microsoft.com/office/drawing/2014/main" id="{F2B19E7B-93CB-48CD-87EC-33B5ABB4F1BD}"/>
            </a:ext>
          </a:extLst>
        </xdr:cNvPr>
        <xdr:cNvSpPr txBox="1">
          <a:spLocks noChangeArrowheads="1"/>
        </xdr:cNvSpPr>
      </xdr:nvSpPr>
      <xdr:spPr bwMode="auto">
        <a:xfrm>
          <a:off x="6074189" y="19966609"/>
          <a:ext cx="87211" cy="176485"/>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110</xdr:row>
      <xdr:rowOff>0</xdr:rowOff>
    </xdr:from>
    <xdr:ext cx="83983" cy="277757"/>
    <xdr:sp macro="" textlink="">
      <xdr:nvSpPr>
        <xdr:cNvPr id="5912" name="Text Box 9" hidden="1">
          <a:extLst>
            <a:ext uri="{FF2B5EF4-FFF2-40B4-BE49-F238E27FC236}">
              <a16:creationId xmlns:a16="http://schemas.microsoft.com/office/drawing/2014/main" id="{5DB57452-71EB-471E-AFC7-7FB420B41B72}"/>
            </a:ext>
          </a:extLst>
        </xdr:cNvPr>
        <xdr:cNvSpPr txBox="1">
          <a:spLocks noChangeArrowheads="1"/>
        </xdr:cNvSpPr>
      </xdr:nvSpPr>
      <xdr:spPr bwMode="auto">
        <a:xfrm>
          <a:off x="6066569" y="19966609"/>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91191" cy="268728"/>
    <xdr:sp macro="" textlink="">
      <xdr:nvSpPr>
        <xdr:cNvPr id="5913" name="Text Box 9" hidden="1">
          <a:extLst>
            <a:ext uri="{FF2B5EF4-FFF2-40B4-BE49-F238E27FC236}">
              <a16:creationId xmlns:a16="http://schemas.microsoft.com/office/drawing/2014/main" id="{684E2F12-DA21-4F12-AA36-FAD30F01E5D2}"/>
            </a:ext>
          </a:extLst>
        </xdr:cNvPr>
        <xdr:cNvSpPr txBox="1">
          <a:spLocks noChangeArrowheads="1"/>
        </xdr:cNvSpPr>
      </xdr:nvSpPr>
      <xdr:spPr bwMode="auto">
        <a:xfrm>
          <a:off x="6074189" y="19966609"/>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110</xdr:row>
      <xdr:rowOff>0</xdr:rowOff>
    </xdr:from>
    <xdr:ext cx="96838" cy="305566"/>
    <xdr:sp macro="" textlink="">
      <xdr:nvSpPr>
        <xdr:cNvPr id="5914" name="Text Box 9" hidden="1">
          <a:extLst>
            <a:ext uri="{FF2B5EF4-FFF2-40B4-BE49-F238E27FC236}">
              <a16:creationId xmlns:a16="http://schemas.microsoft.com/office/drawing/2014/main" id="{DCD5B05F-4EE9-4D80-A1CE-63215EC54973}"/>
            </a:ext>
          </a:extLst>
        </xdr:cNvPr>
        <xdr:cNvSpPr txBox="1">
          <a:spLocks noChangeArrowheads="1"/>
        </xdr:cNvSpPr>
      </xdr:nvSpPr>
      <xdr:spPr bwMode="auto">
        <a:xfrm>
          <a:off x="6066569" y="19966609"/>
          <a:ext cx="96838" cy="305566"/>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43718" cy="281619"/>
    <xdr:sp macro="" textlink="">
      <xdr:nvSpPr>
        <xdr:cNvPr id="5915" name="Text Box 9" hidden="1">
          <a:extLst>
            <a:ext uri="{FF2B5EF4-FFF2-40B4-BE49-F238E27FC236}">
              <a16:creationId xmlns:a16="http://schemas.microsoft.com/office/drawing/2014/main" id="{A4AD7431-2B13-47BD-A68D-5445E67A54AD}"/>
            </a:ext>
          </a:extLst>
        </xdr:cNvPr>
        <xdr:cNvSpPr txBox="1">
          <a:spLocks noChangeArrowheads="1"/>
        </xdr:cNvSpPr>
      </xdr:nvSpPr>
      <xdr:spPr bwMode="auto">
        <a:xfrm>
          <a:off x="6074189" y="19966609"/>
          <a:ext cx="43718" cy="281619"/>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544830</xdr:colOff>
      <xdr:row>110</xdr:row>
      <xdr:rowOff>0</xdr:rowOff>
    </xdr:from>
    <xdr:ext cx="83983" cy="277757"/>
    <xdr:sp macro="" textlink="">
      <xdr:nvSpPr>
        <xdr:cNvPr id="5916" name="Text Box 9" hidden="1">
          <a:extLst>
            <a:ext uri="{FF2B5EF4-FFF2-40B4-BE49-F238E27FC236}">
              <a16:creationId xmlns:a16="http://schemas.microsoft.com/office/drawing/2014/main" id="{1B397B39-B3A5-41E3-BD99-A1D30ABD7612}"/>
            </a:ext>
          </a:extLst>
        </xdr:cNvPr>
        <xdr:cNvSpPr txBox="1">
          <a:spLocks noChangeArrowheads="1"/>
        </xdr:cNvSpPr>
      </xdr:nvSpPr>
      <xdr:spPr bwMode="auto">
        <a:xfrm>
          <a:off x="6066569" y="19966609"/>
          <a:ext cx="83983" cy="277757"/>
        </a:xfrm>
        <a:prstGeom prst="rect">
          <a:avLst/>
        </a:prstGeom>
        <a:noFill/>
        <a:ln>
          <a:noFill/>
        </a:ln>
        <a:effectLs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5</xdr:col>
      <xdr:colOff>552450</xdr:colOff>
      <xdr:row>110</xdr:row>
      <xdr:rowOff>0</xdr:rowOff>
    </xdr:from>
    <xdr:ext cx="91191" cy="268728"/>
    <xdr:sp macro="" textlink="">
      <xdr:nvSpPr>
        <xdr:cNvPr id="5917" name="Text Box 9" hidden="1">
          <a:extLst>
            <a:ext uri="{FF2B5EF4-FFF2-40B4-BE49-F238E27FC236}">
              <a16:creationId xmlns:a16="http://schemas.microsoft.com/office/drawing/2014/main" id="{839809F6-0A6D-4D00-8965-D22D13773749}"/>
            </a:ext>
          </a:extLst>
        </xdr:cNvPr>
        <xdr:cNvSpPr txBox="1">
          <a:spLocks noChangeArrowheads="1"/>
        </xdr:cNvSpPr>
      </xdr:nvSpPr>
      <xdr:spPr bwMode="auto">
        <a:xfrm>
          <a:off x="6074189" y="19966609"/>
          <a:ext cx="91191" cy="268728"/>
        </a:xfrm>
        <a:prstGeom prst="rect">
          <a:avLst/>
        </a:prstGeom>
        <a:noFill/>
        <a:ln>
          <a:noFill/>
        </a:ln>
        <a:effectLst/>
        <a:extLst/>
      </xdr:spPr>
      <xdr:txBody>
        <a:bodyPr vertOverflow="clip" wrap="square" lIns="91440" tIns="45720" rIns="91440" bIns="45720" anchor="t" upright="1"/>
        <a:lstStyle/>
        <a:p>
          <a:pPr algn="l" rtl="0">
            <a:lnSpc>
              <a:spcPts val="11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2"/>
  <sheetViews>
    <sheetView view="pageBreakPreview" workbookViewId="0">
      <selection activeCell="F15" sqref="F15"/>
    </sheetView>
  </sheetViews>
  <sheetFormatPr defaultColWidth="9.109375" defaultRowHeight="13.2"/>
  <cols>
    <col min="1" max="1" width="4.5546875" style="9" customWidth="1"/>
    <col min="2" max="2" width="63.88671875" style="9" customWidth="1"/>
    <col min="3" max="3" width="17.109375" style="9" customWidth="1"/>
    <col min="4" max="16384" width="9.109375" style="9"/>
  </cols>
  <sheetData>
    <row r="4" spans="1:10" ht="13.8">
      <c r="B4" s="10"/>
    </row>
    <row r="5" spans="1:10" ht="13.8">
      <c r="B5" s="11"/>
    </row>
    <row r="6" spans="1:10" ht="13.8">
      <c r="B6" s="11"/>
    </row>
    <row r="7" spans="1:10" ht="13.8">
      <c r="B7" s="11"/>
    </row>
    <row r="8" spans="1:10" ht="13.8">
      <c r="B8" s="11"/>
    </row>
    <row r="9" spans="1:10" ht="13.8">
      <c r="B9" s="11"/>
    </row>
    <row r="10" spans="1:10" ht="21.75" customHeight="1">
      <c r="A10" s="344" t="s">
        <v>25</v>
      </c>
      <c r="B10" s="344"/>
      <c r="C10" s="344"/>
      <c r="D10" s="12"/>
    </row>
    <row r="11" spans="1:10" ht="13.95" customHeight="1">
      <c r="B11" s="13"/>
      <c r="C11" s="13"/>
      <c r="D11" s="13"/>
    </row>
    <row r="12" spans="1:10" ht="13.95" customHeight="1">
      <c r="A12" s="345" t="s">
        <v>177</v>
      </c>
      <c r="B12" s="345"/>
      <c r="C12" s="345"/>
      <c r="D12" s="14"/>
      <c r="E12" s="14"/>
      <c r="F12" s="14"/>
      <c r="G12" s="14"/>
      <c r="H12" s="14"/>
      <c r="I12" s="14"/>
      <c r="J12" s="14"/>
    </row>
    <row r="13" spans="1:10" ht="13.95" customHeight="1">
      <c r="B13" s="13"/>
      <c r="C13" s="13"/>
      <c r="D13" s="13"/>
    </row>
    <row r="14" spans="1:10" ht="22.8">
      <c r="A14" s="346" t="s">
        <v>178</v>
      </c>
      <c r="B14" s="346"/>
      <c r="C14" s="346"/>
      <c r="D14" s="16"/>
      <c r="E14" s="16"/>
    </row>
    <row r="15" spans="1:10" ht="22.8">
      <c r="A15" s="346"/>
      <c r="B15" s="346"/>
      <c r="C15" s="346"/>
      <c r="D15" s="16"/>
      <c r="E15" s="16"/>
    </row>
    <row r="16" spans="1:10" ht="12" customHeight="1">
      <c r="B16" s="15"/>
      <c r="C16" s="16"/>
      <c r="D16" s="16"/>
      <c r="E16" s="16"/>
    </row>
    <row r="17" spans="1:5" ht="22.8">
      <c r="A17" s="346" t="s">
        <v>26</v>
      </c>
      <c r="B17" s="346"/>
      <c r="C17" s="346"/>
      <c r="D17" s="16"/>
      <c r="E17" s="16"/>
    </row>
    <row r="18" spans="1:5" ht="13.8">
      <c r="B18" s="17"/>
      <c r="C18" s="16"/>
      <c r="D18" s="16"/>
      <c r="E18" s="16"/>
    </row>
    <row r="19" spans="1:5" ht="28.5" customHeight="1">
      <c r="A19" s="342" t="s">
        <v>27</v>
      </c>
      <c r="B19" s="342"/>
      <c r="C19" s="342"/>
      <c r="D19" s="16"/>
      <c r="E19" s="16"/>
    </row>
    <row r="20" spans="1:5" ht="36" customHeight="1">
      <c r="A20" s="342" t="s">
        <v>179</v>
      </c>
      <c r="B20" s="342"/>
      <c r="C20" s="342"/>
      <c r="D20" s="16"/>
      <c r="E20" s="16"/>
    </row>
    <row r="21" spans="1:5" ht="75" customHeight="1">
      <c r="A21" s="343" t="s">
        <v>180</v>
      </c>
      <c r="B21" s="343"/>
      <c r="C21" s="343"/>
      <c r="D21" s="16"/>
      <c r="E21" s="16"/>
    </row>
    <row r="22" spans="1:5" ht="13.8">
      <c r="B22" s="18"/>
      <c r="C22" s="16"/>
      <c r="D22" s="16"/>
      <c r="E22" s="16"/>
    </row>
  </sheetData>
  <mergeCells count="8">
    <mergeCell ref="A20:C20"/>
    <mergeCell ref="A21:C21"/>
    <mergeCell ref="A10:C10"/>
    <mergeCell ref="A12:C12"/>
    <mergeCell ref="A14:C14"/>
    <mergeCell ref="A15:C15"/>
    <mergeCell ref="A17:C17"/>
    <mergeCell ref="A19:C19"/>
  </mergeCells>
  <printOptions horizontalCentered="1" verticalCentered="1"/>
  <pageMargins left="0.75" right="0.75" top="1" bottom="1" header="0.5" footer="0.5"/>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IV142"/>
  <sheetViews>
    <sheetView view="pageBreakPreview" zoomScaleSheetLayoutView="100" workbookViewId="0">
      <selection sqref="A1:F1"/>
    </sheetView>
  </sheetViews>
  <sheetFormatPr defaultColWidth="9.109375" defaultRowHeight="15.6"/>
  <cols>
    <col min="1" max="1" width="5.44140625" style="95" customWidth="1"/>
    <col min="2" max="2" width="67.88671875" style="6" customWidth="1"/>
    <col min="3" max="3" width="9.6640625" style="4" bestFit="1" customWidth="1"/>
    <col min="4" max="4" width="7.33203125" style="4" bestFit="1" customWidth="1"/>
    <col min="5" max="5" width="14.88671875" style="5" bestFit="1" customWidth="1"/>
    <col min="6" max="6" width="13.6640625" style="7" customWidth="1"/>
    <col min="7" max="7" width="16.109375" style="19" customWidth="1"/>
    <col min="8" max="16384" width="9.109375" style="19"/>
  </cols>
  <sheetData>
    <row r="1" spans="1:6" ht="90.6" customHeight="1">
      <c r="A1" s="347" t="s">
        <v>1492</v>
      </c>
      <c r="B1" s="347"/>
      <c r="C1" s="347"/>
      <c r="D1" s="347"/>
      <c r="E1" s="347"/>
      <c r="F1" s="347"/>
    </row>
    <row r="2" spans="1:6" ht="97.95" customHeight="1" thickBot="1">
      <c r="A2" s="348"/>
      <c r="B2" s="348"/>
      <c r="C2" s="348"/>
      <c r="D2" s="348"/>
      <c r="E2" s="348"/>
      <c r="F2" s="348"/>
    </row>
    <row r="3" spans="1:6" ht="37.200000000000003" customHeight="1">
      <c r="A3" s="349" t="s">
        <v>2</v>
      </c>
      <c r="B3" s="351" t="s">
        <v>3</v>
      </c>
      <c r="C3" s="353" t="s">
        <v>1</v>
      </c>
      <c r="D3" s="355" t="s">
        <v>29</v>
      </c>
      <c r="E3" s="357" t="s">
        <v>5</v>
      </c>
      <c r="F3" s="359" t="s">
        <v>6</v>
      </c>
    </row>
    <row r="4" spans="1:6" ht="13.5" customHeight="1" thickBot="1">
      <c r="A4" s="350"/>
      <c r="B4" s="352"/>
      <c r="C4" s="354"/>
      <c r="D4" s="356"/>
      <c r="E4" s="358"/>
      <c r="F4" s="360"/>
    </row>
    <row r="5" spans="1:6" s="20" customFormat="1" ht="18" thickTop="1">
      <c r="A5" s="84"/>
      <c r="B5" s="80" t="s">
        <v>30</v>
      </c>
      <c r="C5" s="81"/>
      <c r="D5" s="81"/>
      <c r="E5" s="82"/>
      <c r="F5" s="83"/>
    </row>
    <row r="6" spans="1:6" s="20" customFormat="1" ht="303.60000000000002">
      <c r="A6" s="85"/>
      <c r="B6" s="33" t="s">
        <v>31</v>
      </c>
      <c r="C6" s="34"/>
      <c r="D6" s="34"/>
      <c r="E6" s="35"/>
      <c r="F6" s="36"/>
    </row>
    <row r="7" spans="1:6">
      <c r="A7" s="85"/>
      <c r="B7" s="33" t="s">
        <v>59</v>
      </c>
      <c r="C7" s="34"/>
      <c r="D7" s="34"/>
      <c r="E7" s="35"/>
      <c r="F7" s="36"/>
    </row>
    <row r="8" spans="1:6" ht="16.2" thickBot="1">
      <c r="A8" s="86"/>
      <c r="B8" s="37" t="s">
        <v>60</v>
      </c>
      <c r="C8" s="38"/>
      <c r="D8" s="38"/>
      <c r="E8" s="39"/>
      <c r="F8" s="104"/>
    </row>
    <row r="9" spans="1:6" s="20" customFormat="1" ht="82.8">
      <c r="A9" s="87" t="s">
        <v>22</v>
      </c>
      <c r="B9" s="40" t="s">
        <v>61</v>
      </c>
      <c r="C9" s="41" t="s">
        <v>65</v>
      </c>
      <c r="D9" s="42">
        <v>1</v>
      </c>
      <c r="E9" s="43"/>
      <c r="F9" s="42">
        <f>D9*E9</f>
        <v>0</v>
      </c>
    </row>
    <row r="10" spans="1:6" s="20" customFormat="1">
      <c r="A10" s="88"/>
      <c r="B10" s="40" t="s">
        <v>32</v>
      </c>
      <c r="C10" s="34"/>
      <c r="D10" s="34"/>
      <c r="E10" s="44"/>
      <c r="F10" s="36"/>
    </row>
    <row r="11" spans="1:6" ht="15">
      <c r="A11" s="88" t="s">
        <v>23</v>
      </c>
      <c r="B11" s="45" t="s">
        <v>33</v>
      </c>
      <c r="C11" s="46" t="s">
        <v>24</v>
      </c>
      <c r="D11" s="47">
        <v>1</v>
      </c>
      <c r="E11" s="46"/>
      <c r="F11" s="105">
        <f t="shared" ref="F11:F51" si="0">D11*E11</f>
        <v>0</v>
      </c>
    </row>
    <row r="12" spans="1:6" ht="15">
      <c r="A12" s="88" t="s">
        <v>181</v>
      </c>
      <c r="B12" s="45" t="s">
        <v>34</v>
      </c>
      <c r="C12" s="46" t="s">
        <v>24</v>
      </c>
      <c r="D12" s="47">
        <v>2</v>
      </c>
      <c r="E12" s="46"/>
      <c r="F12" s="42">
        <f t="shared" si="0"/>
        <v>0</v>
      </c>
    </row>
    <row r="13" spans="1:6" s="20" customFormat="1" ht="15">
      <c r="A13" s="88" t="s">
        <v>182</v>
      </c>
      <c r="B13" s="45" t="s">
        <v>35</v>
      </c>
      <c r="C13" s="46" t="s">
        <v>24</v>
      </c>
      <c r="D13" s="47">
        <v>1</v>
      </c>
      <c r="E13" s="46"/>
      <c r="F13" s="42">
        <f t="shared" si="0"/>
        <v>0</v>
      </c>
    </row>
    <row r="14" spans="1:6" s="20" customFormat="1" ht="15">
      <c r="A14" s="88" t="s">
        <v>183</v>
      </c>
      <c r="B14" s="45" t="s">
        <v>36</v>
      </c>
      <c r="C14" s="46" t="s">
        <v>24</v>
      </c>
      <c r="D14" s="47">
        <v>3</v>
      </c>
      <c r="E14" s="46"/>
      <c r="F14" s="42">
        <f t="shared" si="0"/>
        <v>0</v>
      </c>
    </row>
    <row r="15" spans="1:6" s="20" customFormat="1" ht="15">
      <c r="A15" s="88" t="s">
        <v>184</v>
      </c>
      <c r="B15" s="48" t="s">
        <v>37</v>
      </c>
      <c r="C15" s="46" t="s">
        <v>24</v>
      </c>
      <c r="D15" s="47">
        <v>1</v>
      </c>
      <c r="E15" s="46"/>
      <c r="F15" s="42">
        <f t="shared" si="0"/>
        <v>0</v>
      </c>
    </row>
    <row r="16" spans="1:6" ht="33" customHeight="1">
      <c r="A16" s="88" t="s">
        <v>185</v>
      </c>
      <c r="B16" s="45" t="s">
        <v>38</v>
      </c>
      <c r="C16" s="46" t="s">
        <v>24</v>
      </c>
      <c r="D16" s="47">
        <v>1</v>
      </c>
      <c r="E16" s="46"/>
      <c r="F16" s="42">
        <f t="shared" si="0"/>
        <v>0</v>
      </c>
    </row>
    <row r="17" spans="1:6" ht="30" customHeight="1">
      <c r="A17" s="88" t="s">
        <v>186</v>
      </c>
      <c r="B17" s="48" t="s">
        <v>39</v>
      </c>
      <c r="C17" s="46" t="s">
        <v>24</v>
      </c>
      <c r="D17" s="47">
        <v>1</v>
      </c>
      <c r="E17" s="46"/>
      <c r="F17" s="42">
        <f t="shared" si="0"/>
        <v>0</v>
      </c>
    </row>
    <row r="18" spans="1:6" ht="15">
      <c r="A18" s="88" t="s">
        <v>187</v>
      </c>
      <c r="B18" s="45" t="s">
        <v>40</v>
      </c>
      <c r="C18" s="46" t="s">
        <v>66</v>
      </c>
      <c r="D18" s="47">
        <v>1</v>
      </c>
      <c r="E18" s="46"/>
      <c r="F18" s="42">
        <f t="shared" si="0"/>
        <v>0</v>
      </c>
    </row>
    <row r="19" spans="1:6" ht="58.95" customHeight="1">
      <c r="A19" s="88" t="s">
        <v>188</v>
      </c>
      <c r="B19" s="45" t="s">
        <v>62</v>
      </c>
      <c r="C19" s="46" t="s">
        <v>66</v>
      </c>
      <c r="D19" s="47">
        <v>1</v>
      </c>
      <c r="E19" s="46"/>
      <c r="F19" s="42">
        <f t="shared" si="0"/>
        <v>0</v>
      </c>
    </row>
    <row r="20" spans="1:6" ht="38.4" customHeight="1">
      <c r="A20" s="88" t="s">
        <v>189</v>
      </c>
      <c r="B20" s="45" t="s">
        <v>41</v>
      </c>
      <c r="C20" s="46" t="s">
        <v>66</v>
      </c>
      <c r="D20" s="47">
        <v>2</v>
      </c>
      <c r="E20" s="46"/>
      <c r="F20" s="42">
        <f t="shared" si="0"/>
        <v>0</v>
      </c>
    </row>
    <row r="21" spans="1:6" ht="82.95" customHeight="1">
      <c r="A21" s="88" t="s">
        <v>190</v>
      </c>
      <c r="B21" s="45" t="s">
        <v>42</v>
      </c>
      <c r="C21" s="46" t="s">
        <v>24</v>
      </c>
      <c r="D21" s="47">
        <v>3</v>
      </c>
      <c r="E21" s="46"/>
      <c r="F21" s="42">
        <f t="shared" si="0"/>
        <v>0</v>
      </c>
    </row>
    <row r="22" spans="1:6" ht="23.4" customHeight="1">
      <c r="A22" s="88" t="s">
        <v>191</v>
      </c>
      <c r="B22" s="45" t="s">
        <v>43</v>
      </c>
      <c r="C22" s="46" t="s">
        <v>24</v>
      </c>
      <c r="D22" s="47">
        <v>3</v>
      </c>
      <c r="E22" s="46"/>
      <c r="F22" s="42">
        <f t="shared" si="0"/>
        <v>0</v>
      </c>
    </row>
    <row r="23" spans="1:6" ht="15">
      <c r="A23" s="88" t="s">
        <v>192</v>
      </c>
      <c r="B23" s="45" t="s">
        <v>63</v>
      </c>
      <c r="C23" s="46" t="s">
        <v>24</v>
      </c>
      <c r="D23" s="47">
        <v>3</v>
      </c>
      <c r="E23" s="46"/>
      <c r="F23" s="42">
        <f t="shared" si="0"/>
        <v>0</v>
      </c>
    </row>
    <row r="24" spans="1:6" ht="30" customHeight="1">
      <c r="A24" s="88" t="s">
        <v>193</v>
      </c>
      <c r="B24" s="45" t="s">
        <v>67</v>
      </c>
      <c r="C24" s="46" t="s">
        <v>66</v>
      </c>
      <c r="D24" s="47">
        <v>6</v>
      </c>
      <c r="E24" s="46"/>
      <c r="F24" s="42">
        <f t="shared" si="0"/>
        <v>0</v>
      </c>
    </row>
    <row r="25" spans="1:6" s="21" customFormat="1" ht="96.6" customHeight="1">
      <c r="A25" s="88" t="s">
        <v>194</v>
      </c>
      <c r="B25" s="45" t="s">
        <v>68</v>
      </c>
      <c r="C25" s="46" t="s">
        <v>69</v>
      </c>
      <c r="D25" s="47">
        <v>3</v>
      </c>
      <c r="E25" s="46"/>
      <c r="F25" s="42">
        <f t="shared" si="0"/>
        <v>0</v>
      </c>
    </row>
    <row r="26" spans="1:6" ht="60">
      <c r="A26" s="88" t="s">
        <v>195</v>
      </c>
      <c r="B26" s="48" t="s">
        <v>44</v>
      </c>
      <c r="C26" s="46" t="s">
        <v>70</v>
      </c>
      <c r="D26" s="47">
        <v>60</v>
      </c>
      <c r="E26" s="49"/>
      <c r="F26" s="42">
        <f t="shared" si="0"/>
        <v>0</v>
      </c>
    </row>
    <row r="27" spans="1:6" ht="45">
      <c r="A27" s="88" t="s">
        <v>196</v>
      </c>
      <c r="B27" s="48" t="s">
        <v>45</v>
      </c>
      <c r="C27" s="46" t="s">
        <v>70</v>
      </c>
      <c r="D27" s="47">
        <v>200</v>
      </c>
      <c r="E27" s="49"/>
      <c r="F27" s="42">
        <f t="shared" si="0"/>
        <v>0</v>
      </c>
    </row>
    <row r="28" spans="1:6" ht="45">
      <c r="A28" s="88" t="s">
        <v>197</v>
      </c>
      <c r="B28" s="48" t="s">
        <v>64</v>
      </c>
      <c r="C28" s="46" t="s">
        <v>70</v>
      </c>
      <c r="D28" s="47">
        <v>50</v>
      </c>
      <c r="E28" s="49"/>
      <c r="F28" s="42">
        <f t="shared" si="0"/>
        <v>0</v>
      </c>
    </row>
    <row r="29" spans="1:6" ht="60">
      <c r="A29" s="88" t="s">
        <v>198</v>
      </c>
      <c r="B29" s="48" t="s">
        <v>71</v>
      </c>
      <c r="C29" s="46" t="s">
        <v>70</v>
      </c>
      <c r="D29" s="47">
        <v>50</v>
      </c>
      <c r="E29" s="49"/>
      <c r="F29" s="42">
        <f t="shared" si="0"/>
        <v>0</v>
      </c>
    </row>
    <row r="30" spans="1:6" ht="60">
      <c r="A30" s="88" t="s">
        <v>199</v>
      </c>
      <c r="B30" s="48" t="s">
        <v>46</v>
      </c>
      <c r="C30" s="46" t="s">
        <v>70</v>
      </c>
      <c r="D30" s="47">
        <v>150</v>
      </c>
      <c r="E30" s="49"/>
      <c r="F30" s="42">
        <f t="shared" si="0"/>
        <v>0</v>
      </c>
    </row>
    <row r="31" spans="1:6" ht="33" customHeight="1" thickBot="1">
      <c r="A31" s="89"/>
      <c r="B31" s="50" t="s">
        <v>47</v>
      </c>
      <c r="C31" s="51"/>
      <c r="D31" s="34"/>
      <c r="E31" s="44"/>
      <c r="F31" s="36"/>
    </row>
    <row r="32" spans="1:6" ht="82.2" customHeight="1">
      <c r="A32" s="90" t="s">
        <v>200</v>
      </c>
      <c r="B32" s="52" t="s">
        <v>72</v>
      </c>
      <c r="C32" s="53" t="s">
        <v>73</v>
      </c>
      <c r="D32" s="54">
        <v>10.4</v>
      </c>
      <c r="E32" s="55"/>
      <c r="F32" s="42">
        <f t="shared" si="0"/>
        <v>0</v>
      </c>
    </row>
    <row r="33" spans="1:256" ht="66" customHeight="1">
      <c r="A33" s="91" t="s">
        <v>201</v>
      </c>
      <c r="B33" s="48" t="s">
        <v>74</v>
      </c>
      <c r="C33" s="41" t="s">
        <v>75</v>
      </c>
      <c r="D33" s="56">
        <v>1</v>
      </c>
      <c r="E33" s="49"/>
      <c r="F33" s="42">
        <f t="shared" si="0"/>
        <v>0</v>
      </c>
    </row>
    <row r="34" spans="1:256" s="20" customFormat="1" ht="169.95" customHeight="1">
      <c r="A34" s="92" t="s">
        <v>202</v>
      </c>
      <c r="B34" s="48" t="s">
        <v>48</v>
      </c>
      <c r="C34" s="41" t="s">
        <v>75</v>
      </c>
      <c r="D34" s="56">
        <v>1</v>
      </c>
      <c r="E34" s="46"/>
      <c r="F34" s="42">
        <f t="shared" si="0"/>
        <v>0</v>
      </c>
    </row>
    <row r="35" spans="1:256" s="20" customFormat="1" ht="103.95" customHeight="1">
      <c r="A35" s="92" t="s">
        <v>203</v>
      </c>
      <c r="B35" s="48" t="s">
        <v>49</v>
      </c>
      <c r="C35" s="41" t="s">
        <v>1</v>
      </c>
      <c r="D35" s="56">
        <v>1</v>
      </c>
      <c r="E35" s="46"/>
      <c r="F35" s="42">
        <f t="shared" si="0"/>
        <v>0</v>
      </c>
    </row>
    <row r="36" spans="1:256" s="20" customFormat="1" ht="138" customHeight="1">
      <c r="A36" s="92" t="s">
        <v>204</v>
      </c>
      <c r="B36" s="48" t="s">
        <v>76</v>
      </c>
      <c r="C36" s="41" t="s">
        <v>77</v>
      </c>
      <c r="D36" s="56">
        <v>110</v>
      </c>
      <c r="E36" s="49"/>
      <c r="F36" s="42">
        <f t="shared" si="0"/>
        <v>0</v>
      </c>
    </row>
    <row r="37" spans="1:256" s="20" customFormat="1" ht="96" customHeight="1">
      <c r="A37" s="92" t="s">
        <v>205</v>
      </c>
      <c r="B37" s="48" t="s">
        <v>78</v>
      </c>
      <c r="C37" s="41" t="s">
        <v>1</v>
      </c>
      <c r="D37" s="56">
        <v>1</v>
      </c>
      <c r="E37" s="46"/>
      <c r="F37" s="42">
        <f t="shared" si="0"/>
        <v>0</v>
      </c>
    </row>
    <row r="38" spans="1:256" ht="345">
      <c r="A38" s="92" t="s">
        <v>206</v>
      </c>
      <c r="B38" s="48" t="s">
        <v>79</v>
      </c>
      <c r="C38" s="41" t="s">
        <v>75</v>
      </c>
      <c r="D38" s="56">
        <v>1</v>
      </c>
      <c r="E38" s="57"/>
      <c r="F38" s="42">
        <f t="shared" si="0"/>
        <v>0</v>
      </c>
    </row>
    <row r="39" spans="1:256" ht="41.4" customHeight="1">
      <c r="A39" s="92" t="s">
        <v>207</v>
      </c>
      <c r="B39" s="48" t="s">
        <v>51</v>
      </c>
      <c r="C39" s="41" t="s">
        <v>65</v>
      </c>
      <c r="D39" s="56">
        <v>1</v>
      </c>
      <c r="E39" s="58"/>
      <c r="F39" s="42">
        <f t="shared" si="0"/>
        <v>0</v>
      </c>
    </row>
    <row r="40" spans="1:256" s="23" customFormat="1" ht="210.6" customHeight="1">
      <c r="A40" s="92" t="s">
        <v>208</v>
      </c>
      <c r="B40" s="48" t="s">
        <v>50</v>
      </c>
      <c r="C40" s="41" t="s">
        <v>65</v>
      </c>
      <c r="D40" s="56">
        <v>1</v>
      </c>
      <c r="E40" s="46"/>
      <c r="F40" s="42">
        <f t="shared" si="0"/>
        <v>0</v>
      </c>
    </row>
    <row r="41" spans="1:256" s="23" customFormat="1" ht="30.6" thickBot="1">
      <c r="A41" s="92" t="s">
        <v>209</v>
      </c>
      <c r="B41" s="48" t="s">
        <v>52</v>
      </c>
      <c r="C41" s="41" t="s">
        <v>65</v>
      </c>
      <c r="D41" s="56">
        <v>1</v>
      </c>
      <c r="E41" s="59"/>
      <c r="F41" s="42">
        <f t="shared" si="0"/>
        <v>0</v>
      </c>
    </row>
    <row r="42" spans="1:256" s="23" customFormat="1" ht="21.6" customHeight="1">
      <c r="A42" s="74"/>
      <c r="B42" s="50" t="s">
        <v>80</v>
      </c>
      <c r="C42" s="41"/>
      <c r="D42" s="56"/>
      <c r="E42" s="60"/>
      <c r="F42" s="42"/>
    </row>
    <row r="43" spans="1:256" s="23" customFormat="1" ht="353.4" customHeight="1">
      <c r="A43" s="92" t="s">
        <v>210</v>
      </c>
      <c r="B43" s="108" t="s">
        <v>81</v>
      </c>
      <c r="C43" s="41" t="s">
        <v>75</v>
      </c>
      <c r="D43" s="56">
        <v>1</v>
      </c>
      <c r="E43" s="60"/>
      <c r="F43" s="42">
        <f t="shared" si="0"/>
        <v>0</v>
      </c>
    </row>
    <row r="44" spans="1:256" s="23" customFormat="1" ht="105" customHeight="1">
      <c r="A44" s="74">
        <v>1.33</v>
      </c>
      <c r="B44" s="61" t="s">
        <v>53</v>
      </c>
      <c r="C44" s="41" t="s">
        <v>24</v>
      </c>
      <c r="D44" s="62">
        <v>70</v>
      </c>
      <c r="E44" s="60"/>
      <c r="F44" s="42">
        <f t="shared" si="0"/>
        <v>0</v>
      </c>
    </row>
    <row r="45" spans="1:256" s="22" customFormat="1" ht="16.2" customHeight="1">
      <c r="A45" s="74"/>
      <c r="B45" s="50" t="s">
        <v>54</v>
      </c>
      <c r="C45" s="41"/>
      <c r="D45" s="56"/>
      <c r="E45" s="60"/>
      <c r="F45" s="36"/>
    </row>
    <row r="46" spans="1:256" s="25" customFormat="1" ht="144" customHeight="1">
      <c r="A46" s="74">
        <v>1.34</v>
      </c>
      <c r="B46" s="48" t="s">
        <v>55</v>
      </c>
      <c r="C46" s="41" t="s">
        <v>75</v>
      </c>
      <c r="D46" s="53">
        <v>1</v>
      </c>
      <c r="E46" s="60"/>
      <c r="F46" s="42">
        <f t="shared" si="0"/>
        <v>0</v>
      </c>
      <c r="G46" s="24"/>
      <c r="H46" s="24"/>
      <c r="I46" s="24"/>
      <c r="J46" s="24"/>
      <c r="K46" s="24"/>
      <c r="L46" s="24"/>
      <c r="M46" s="24"/>
      <c r="N46" s="24"/>
      <c r="O46" s="24"/>
      <c r="P46" s="24"/>
      <c r="Q46" s="24"/>
      <c r="R46" s="24"/>
      <c r="S46" s="24"/>
      <c r="T46" s="24"/>
      <c r="U46" s="24"/>
      <c r="V46" s="24"/>
      <c r="W46" s="24"/>
      <c r="X46" s="24"/>
      <c r="Y46" s="24"/>
    </row>
    <row r="47" spans="1:256" s="25" customFormat="1" ht="21.6" customHeight="1">
      <c r="A47" s="74"/>
      <c r="B47" s="50" t="s">
        <v>56</v>
      </c>
      <c r="C47" s="41"/>
      <c r="D47" s="56"/>
      <c r="E47" s="60"/>
      <c r="F47" s="36"/>
      <c r="G47" s="24">
        <f>COUNT(E4:E38)</f>
        <v>0</v>
      </c>
      <c r="H47" s="24"/>
      <c r="I47" s="24"/>
      <c r="J47" s="24"/>
      <c r="K47" s="24"/>
      <c r="L47" s="24"/>
      <c r="M47" s="24"/>
      <c r="N47" s="24"/>
      <c r="O47" s="24"/>
      <c r="P47" s="24"/>
      <c r="Q47" s="24"/>
      <c r="R47" s="24"/>
      <c r="S47" s="24"/>
      <c r="T47" s="24"/>
      <c r="U47" s="24"/>
      <c r="V47" s="24"/>
      <c r="W47" s="24"/>
      <c r="X47" s="24"/>
      <c r="Y47" s="24"/>
    </row>
    <row r="48" spans="1:256" s="25" customFormat="1" ht="345">
      <c r="A48" s="74">
        <v>1.35</v>
      </c>
      <c r="B48" s="63" t="s">
        <v>83</v>
      </c>
      <c r="C48" s="41" t="s">
        <v>75</v>
      </c>
      <c r="D48" s="56">
        <v>1</v>
      </c>
      <c r="E48" s="60"/>
      <c r="F48" s="42">
        <f t="shared" si="0"/>
        <v>0</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row>
    <row r="49" spans="1:256" s="25" customFormat="1" ht="300">
      <c r="A49" s="74">
        <v>1.36</v>
      </c>
      <c r="B49" s="64" t="s">
        <v>84</v>
      </c>
      <c r="C49" s="41" t="s">
        <v>75</v>
      </c>
      <c r="D49" s="56">
        <v>1</v>
      </c>
      <c r="E49" s="60"/>
      <c r="F49" s="42">
        <f t="shared" si="0"/>
        <v>0</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row>
    <row r="50" spans="1:256" s="25" customFormat="1" ht="20.399999999999999">
      <c r="A50" s="74"/>
      <c r="B50" s="50" t="s">
        <v>57</v>
      </c>
      <c r="C50" s="41"/>
      <c r="D50" s="56"/>
      <c r="E50" s="60"/>
      <c r="F50" s="3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row>
    <row r="51" spans="1:256" s="25" customFormat="1" ht="60.6" thickBot="1">
      <c r="A51" s="75">
        <v>1.37</v>
      </c>
      <c r="B51" s="76" t="s">
        <v>58</v>
      </c>
      <c r="C51" s="67" t="s">
        <v>82</v>
      </c>
      <c r="D51" s="67">
        <v>1</v>
      </c>
      <c r="E51" s="77"/>
      <c r="F51" s="42">
        <f t="shared" si="0"/>
        <v>0</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row>
    <row r="52" spans="1:256" s="25" customFormat="1" ht="21" thickBot="1">
      <c r="A52" s="93"/>
      <c r="B52" s="370" t="s">
        <v>109</v>
      </c>
      <c r="C52" s="371"/>
      <c r="D52" s="371"/>
      <c r="E52" s="372"/>
      <c r="F52" s="79">
        <f>SUM(F9:F51)</f>
        <v>0</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row>
    <row r="53" spans="1:256" s="25" customFormat="1" ht="24.6" customHeight="1" thickTop="1">
      <c r="A53" s="84"/>
      <c r="B53" s="80" t="s">
        <v>85</v>
      </c>
      <c r="C53" s="81"/>
      <c r="D53" s="81"/>
      <c r="E53" s="82"/>
      <c r="F53" s="83"/>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row>
    <row r="54" spans="1:256" ht="180">
      <c r="A54" s="75"/>
      <c r="B54" s="96" t="s">
        <v>86</v>
      </c>
      <c r="C54" s="97"/>
      <c r="D54" s="98"/>
      <c r="E54" s="77"/>
      <c r="F54" s="78"/>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row>
    <row r="55" spans="1:256" ht="408.6" customHeight="1">
      <c r="A55" s="99">
        <v>2.1</v>
      </c>
      <c r="B55" s="106" t="s">
        <v>87</v>
      </c>
      <c r="C55" s="41" t="s">
        <v>1</v>
      </c>
      <c r="D55" s="56">
        <v>1</v>
      </c>
      <c r="E55" s="66"/>
      <c r="F55" s="42">
        <f t="shared" ref="F55:F74" si="1">D55*E55</f>
        <v>0</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row>
    <row r="56" spans="1:256" ht="40.200000000000003" customHeight="1">
      <c r="A56" s="99">
        <v>2.2000000000000002</v>
      </c>
      <c r="B56" s="65" t="s">
        <v>88</v>
      </c>
      <c r="C56" s="66" t="s">
        <v>65</v>
      </c>
      <c r="D56" s="53">
        <v>5</v>
      </c>
      <c r="E56" s="66"/>
      <c r="F56" s="42">
        <f t="shared" si="1"/>
        <v>0</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row>
    <row r="57" spans="1:256" ht="70.95" customHeight="1">
      <c r="A57" s="99">
        <v>2.2999999999999998</v>
      </c>
      <c r="B57" s="68" t="s">
        <v>89</v>
      </c>
      <c r="C57" s="66" t="s">
        <v>65</v>
      </c>
      <c r="D57" s="53">
        <v>30</v>
      </c>
      <c r="E57" s="66"/>
      <c r="F57" s="42">
        <f t="shared" si="1"/>
        <v>0</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row>
    <row r="58" spans="1:256" ht="78">
      <c r="A58" s="99">
        <v>2.4</v>
      </c>
      <c r="B58" s="65" t="s">
        <v>90</v>
      </c>
      <c r="C58" s="66" t="s">
        <v>65</v>
      </c>
      <c r="D58" s="53">
        <v>15</v>
      </c>
      <c r="E58" s="66"/>
      <c r="F58" s="42">
        <f t="shared" si="1"/>
        <v>0</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row>
    <row r="59" spans="1:256" ht="30">
      <c r="A59" s="99">
        <v>2.5</v>
      </c>
      <c r="B59" s="68" t="s">
        <v>91</v>
      </c>
      <c r="C59" s="66" t="s">
        <v>65</v>
      </c>
      <c r="D59" s="53">
        <v>30</v>
      </c>
      <c r="E59" s="66"/>
      <c r="F59" s="42">
        <f t="shared" si="1"/>
        <v>0</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row>
    <row r="60" spans="1:256" ht="30">
      <c r="A60" s="99">
        <v>2.6</v>
      </c>
      <c r="B60" s="68" t="s">
        <v>92</v>
      </c>
      <c r="C60" s="66" t="s">
        <v>65</v>
      </c>
      <c r="D60" s="53">
        <v>20</v>
      </c>
      <c r="E60" s="66"/>
      <c r="F60" s="42">
        <f t="shared" si="1"/>
        <v>0</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row>
    <row r="61" spans="1:256" ht="50.4" customHeight="1">
      <c r="A61" s="99">
        <v>2.7</v>
      </c>
      <c r="B61" s="68" t="s">
        <v>93</v>
      </c>
      <c r="C61" s="66" t="s">
        <v>65</v>
      </c>
      <c r="D61" s="53">
        <v>10</v>
      </c>
      <c r="E61" s="66"/>
      <c r="F61" s="42">
        <f t="shared" si="1"/>
        <v>0</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row>
    <row r="62" spans="1:256" ht="75">
      <c r="A62" s="99">
        <v>2.8</v>
      </c>
      <c r="B62" s="68" t="s">
        <v>94</v>
      </c>
      <c r="C62" s="66" t="s">
        <v>65</v>
      </c>
      <c r="D62" s="53">
        <v>10</v>
      </c>
      <c r="E62" s="66"/>
      <c r="F62" s="42">
        <f t="shared" si="1"/>
        <v>0</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row>
    <row r="63" spans="1:256" ht="30">
      <c r="A63" s="99">
        <v>2.9</v>
      </c>
      <c r="B63" s="68" t="s">
        <v>95</v>
      </c>
      <c r="C63" s="66" t="s">
        <v>65</v>
      </c>
      <c r="D63" s="53">
        <v>20</v>
      </c>
      <c r="E63" s="66"/>
      <c r="F63" s="42">
        <f t="shared" si="1"/>
        <v>0</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row>
    <row r="64" spans="1:256" ht="30">
      <c r="A64" s="100">
        <v>2.1</v>
      </c>
      <c r="B64" s="68" t="s">
        <v>96</v>
      </c>
      <c r="C64" s="66" t="s">
        <v>65</v>
      </c>
      <c r="D64" s="53">
        <v>20</v>
      </c>
      <c r="E64" s="66"/>
      <c r="F64" s="42">
        <f t="shared" si="1"/>
        <v>0</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c r="IV64" s="26"/>
    </row>
    <row r="65" spans="1:6" ht="45">
      <c r="A65" s="100">
        <v>2.11</v>
      </c>
      <c r="B65" s="68" t="s">
        <v>97</v>
      </c>
      <c r="C65" s="66" t="s">
        <v>65</v>
      </c>
      <c r="D65" s="53">
        <v>30</v>
      </c>
      <c r="E65" s="66"/>
      <c r="F65" s="42">
        <f t="shared" si="1"/>
        <v>0</v>
      </c>
    </row>
    <row r="66" spans="1:6" ht="46.8">
      <c r="A66" s="100">
        <v>2.12</v>
      </c>
      <c r="B66" s="68" t="s">
        <v>98</v>
      </c>
      <c r="C66" s="66" t="s">
        <v>65</v>
      </c>
      <c r="D66" s="53">
        <v>10</v>
      </c>
      <c r="E66" s="66"/>
      <c r="F66" s="42">
        <f t="shared" si="1"/>
        <v>0</v>
      </c>
    </row>
    <row r="67" spans="1:6" ht="33" customHeight="1">
      <c r="A67" s="100">
        <v>2.13</v>
      </c>
      <c r="B67" s="68" t="s">
        <v>99</v>
      </c>
      <c r="C67" s="66" t="s">
        <v>65</v>
      </c>
      <c r="D67" s="53">
        <v>5</v>
      </c>
      <c r="E67" s="66"/>
      <c r="F67" s="42">
        <f t="shared" si="1"/>
        <v>0</v>
      </c>
    </row>
    <row r="68" spans="1:6" ht="35.4" customHeight="1">
      <c r="A68" s="100">
        <v>2.14</v>
      </c>
      <c r="B68" s="65" t="s">
        <v>100</v>
      </c>
      <c r="C68" s="66" t="s">
        <v>65</v>
      </c>
      <c r="D68" s="53">
        <v>5</v>
      </c>
      <c r="E68" s="66"/>
      <c r="F68" s="42">
        <f t="shared" si="1"/>
        <v>0</v>
      </c>
    </row>
    <row r="69" spans="1:6" ht="33" customHeight="1">
      <c r="A69" s="100">
        <v>2.15</v>
      </c>
      <c r="B69" s="65" t="s">
        <v>101</v>
      </c>
      <c r="C69" s="66" t="s">
        <v>65</v>
      </c>
      <c r="D69" s="53">
        <v>5</v>
      </c>
      <c r="E69" s="66"/>
      <c r="F69" s="42">
        <f t="shared" si="1"/>
        <v>0</v>
      </c>
    </row>
    <row r="70" spans="1:6" ht="46.8">
      <c r="A70" s="100">
        <v>2.16</v>
      </c>
      <c r="B70" s="65" t="s">
        <v>102</v>
      </c>
      <c r="C70" s="66" t="s">
        <v>65</v>
      </c>
      <c r="D70" s="53">
        <v>10</v>
      </c>
      <c r="E70" s="66"/>
      <c r="F70" s="42">
        <f t="shared" si="1"/>
        <v>0</v>
      </c>
    </row>
    <row r="71" spans="1:6" ht="37.950000000000003" customHeight="1">
      <c r="A71" s="100">
        <v>2.17</v>
      </c>
      <c r="B71" s="65" t="s">
        <v>103</v>
      </c>
      <c r="C71" s="66" t="s">
        <v>65</v>
      </c>
      <c r="D71" s="53">
        <v>30</v>
      </c>
      <c r="E71" s="66"/>
      <c r="F71" s="42">
        <f t="shared" si="1"/>
        <v>0</v>
      </c>
    </row>
    <row r="72" spans="1:6" ht="31.2">
      <c r="A72" s="100">
        <v>2.1800000000000002</v>
      </c>
      <c r="B72" s="65" t="s">
        <v>104</v>
      </c>
      <c r="C72" s="69" t="s">
        <v>105</v>
      </c>
      <c r="D72" s="53">
        <v>500</v>
      </c>
      <c r="E72" s="69"/>
      <c r="F72" s="42">
        <f t="shared" si="1"/>
        <v>0</v>
      </c>
    </row>
    <row r="73" spans="1:6" ht="40.200000000000003" customHeight="1">
      <c r="A73" s="100">
        <v>2.19</v>
      </c>
      <c r="B73" s="68" t="s">
        <v>106</v>
      </c>
      <c r="C73" s="66" t="s">
        <v>65</v>
      </c>
      <c r="D73" s="53">
        <v>100</v>
      </c>
      <c r="E73" s="66"/>
      <c r="F73" s="42">
        <f t="shared" si="1"/>
        <v>0</v>
      </c>
    </row>
    <row r="74" spans="1:6" ht="34.200000000000003" customHeight="1">
      <c r="A74" s="100">
        <v>2.2000000000000002</v>
      </c>
      <c r="B74" s="65" t="s">
        <v>107</v>
      </c>
      <c r="C74" s="66" t="s">
        <v>65</v>
      </c>
      <c r="D74" s="53">
        <v>6</v>
      </c>
      <c r="E74" s="66"/>
      <c r="F74" s="42">
        <f t="shared" si="1"/>
        <v>0</v>
      </c>
    </row>
    <row r="75" spans="1:6">
      <c r="A75" s="100"/>
      <c r="B75" s="50" t="s">
        <v>57</v>
      </c>
      <c r="C75" s="41"/>
      <c r="D75" s="56"/>
      <c r="E75" s="66"/>
      <c r="F75" s="66"/>
    </row>
    <row r="76" spans="1:6" ht="158.25" customHeight="1" thickBot="1">
      <c r="A76" s="101">
        <v>2.21</v>
      </c>
      <c r="B76" s="102" t="s">
        <v>108</v>
      </c>
      <c r="C76" s="103" t="s">
        <v>82</v>
      </c>
      <c r="D76" s="103">
        <v>1</v>
      </c>
      <c r="E76" s="103"/>
      <c r="F76" s="42">
        <f>D76*E76</f>
        <v>0</v>
      </c>
    </row>
    <row r="77" spans="1:6" ht="27.6" customHeight="1" thickBot="1">
      <c r="A77" s="93"/>
      <c r="B77" s="370" t="s">
        <v>110</v>
      </c>
      <c r="C77" s="371"/>
      <c r="D77" s="371"/>
      <c r="E77" s="372"/>
      <c r="F77" s="79">
        <f>SUM(F55:F76)</f>
        <v>0</v>
      </c>
    </row>
    <row r="78" spans="1:6" ht="31.95" customHeight="1" thickTop="1">
      <c r="A78" s="84"/>
      <c r="B78" s="80" t="s">
        <v>111</v>
      </c>
      <c r="C78" s="81"/>
      <c r="D78" s="81"/>
      <c r="E78" s="82"/>
      <c r="F78" s="83"/>
    </row>
    <row r="79" spans="1:6" ht="180">
      <c r="A79" s="75"/>
      <c r="B79" s="61" t="s">
        <v>112</v>
      </c>
      <c r="C79" s="41"/>
      <c r="D79" s="56"/>
      <c r="E79" s="60"/>
      <c r="F79" s="36"/>
    </row>
    <row r="80" spans="1:6" ht="171">
      <c r="A80" s="99">
        <v>3.1</v>
      </c>
      <c r="B80" s="70" t="s">
        <v>113</v>
      </c>
      <c r="C80" s="53" t="s">
        <v>0</v>
      </c>
      <c r="D80" s="53">
        <v>5</v>
      </c>
      <c r="E80" s="53"/>
      <c r="F80" s="42">
        <f t="shared" ref="F80:F137" si="2">D80*E80</f>
        <v>0</v>
      </c>
    </row>
    <row r="81" spans="1:6" ht="75">
      <c r="A81" s="99">
        <v>3.2</v>
      </c>
      <c r="B81" s="70" t="s">
        <v>114</v>
      </c>
      <c r="C81" s="53" t="s">
        <v>115</v>
      </c>
      <c r="D81" s="53">
        <v>5</v>
      </c>
      <c r="E81" s="53"/>
      <c r="F81" s="42">
        <f t="shared" si="2"/>
        <v>0</v>
      </c>
    </row>
    <row r="82" spans="1:6" ht="30">
      <c r="A82" s="99">
        <v>3.3</v>
      </c>
      <c r="B82" s="70" t="s">
        <v>116</v>
      </c>
      <c r="C82" s="53" t="s">
        <v>115</v>
      </c>
      <c r="D82" s="53">
        <v>10</v>
      </c>
      <c r="E82" s="53"/>
      <c r="F82" s="42">
        <f t="shared" si="2"/>
        <v>0</v>
      </c>
    </row>
    <row r="83" spans="1:6" ht="180.6" customHeight="1">
      <c r="A83" s="99">
        <v>3.4</v>
      </c>
      <c r="B83" s="70" t="s">
        <v>117</v>
      </c>
      <c r="C83" s="53" t="s">
        <v>115</v>
      </c>
      <c r="D83" s="53">
        <v>1</v>
      </c>
      <c r="E83" s="53"/>
      <c r="F83" s="42">
        <f t="shared" si="2"/>
        <v>0</v>
      </c>
    </row>
    <row r="84" spans="1:6" ht="90">
      <c r="A84" s="99">
        <v>3.5</v>
      </c>
      <c r="B84" s="70" t="s">
        <v>118</v>
      </c>
      <c r="C84" s="53" t="s">
        <v>115</v>
      </c>
      <c r="D84" s="53">
        <v>1</v>
      </c>
      <c r="E84" s="53"/>
      <c r="F84" s="42">
        <f t="shared" si="2"/>
        <v>0</v>
      </c>
    </row>
    <row r="85" spans="1:6" ht="176.4" customHeight="1">
      <c r="A85" s="99">
        <v>3.6</v>
      </c>
      <c r="B85" s="70" t="s">
        <v>119</v>
      </c>
      <c r="C85" s="66" t="s">
        <v>65</v>
      </c>
      <c r="D85" s="53">
        <v>5</v>
      </c>
      <c r="E85" s="66"/>
      <c r="F85" s="42">
        <f t="shared" si="2"/>
        <v>0</v>
      </c>
    </row>
    <row r="86" spans="1:6" ht="30">
      <c r="A86" s="99">
        <v>3.7</v>
      </c>
      <c r="B86" s="70" t="s">
        <v>120</v>
      </c>
      <c r="C86" s="66" t="s">
        <v>65</v>
      </c>
      <c r="D86" s="53">
        <v>5</v>
      </c>
      <c r="E86" s="66"/>
      <c r="F86" s="42">
        <f t="shared" si="2"/>
        <v>0</v>
      </c>
    </row>
    <row r="87" spans="1:6" ht="30">
      <c r="A87" s="99">
        <v>3.8</v>
      </c>
      <c r="B87" s="70" t="s">
        <v>121</v>
      </c>
      <c r="C87" s="66" t="s">
        <v>65</v>
      </c>
      <c r="D87" s="53">
        <v>5</v>
      </c>
      <c r="E87" s="66"/>
      <c r="F87" s="42">
        <f t="shared" si="2"/>
        <v>0</v>
      </c>
    </row>
    <row r="88" spans="1:6" ht="144.6" customHeight="1">
      <c r="A88" s="99">
        <v>3.9</v>
      </c>
      <c r="B88" s="70" t="s">
        <v>122</v>
      </c>
      <c r="C88" s="66" t="s">
        <v>65</v>
      </c>
      <c r="D88" s="53">
        <v>40</v>
      </c>
      <c r="E88" s="66"/>
      <c r="F88" s="42">
        <f t="shared" si="2"/>
        <v>0</v>
      </c>
    </row>
    <row r="89" spans="1:6" ht="36.6" customHeight="1">
      <c r="A89" s="100">
        <v>3.1</v>
      </c>
      <c r="B89" s="70" t="s">
        <v>123</v>
      </c>
      <c r="C89" s="66" t="s">
        <v>65</v>
      </c>
      <c r="D89" s="53">
        <v>100</v>
      </c>
      <c r="E89" s="67"/>
      <c r="F89" s="42">
        <f t="shared" si="2"/>
        <v>0</v>
      </c>
    </row>
    <row r="90" spans="1:6" ht="33.6" customHeight="1">
      <c r="A90" s="100">
        <v>3.11</v>
      </c>
      <c r="B90" s="70" t="s">
        <v>124</v>
      </c>
      <c r="C90" s="66" t="s">
        <v>125</v>
      </c>
      <c r="D90" s="53">
        <v>1500</v>
      </c>
      <c r="E90" s="67"/>
      <c r="F90" s="42">
        <f t="shared" si="2"/>
        <v>0</v>
      </c>
    </row>
    <row r="91" spans="1:6" ht="31.95" customHeight="1">
      <c r="A91" s="100">
        <v>3.12</v>
      </c>
      <c r="B91" s="70" t="s">
        <v>126</v>
      </c>
      <c r="C91" s="66" t="s">
        <v>65</v>
      </c>
      <c r="D91" s="53">
        <v>50</v>
      </c>
      <c r="E91" s="66"/>
      <c r="F91" s="42">
        <f t="shared" si="2"/>
        <v>0</v>
      </c>
    </row>
    <row r="92" spans="1:6" ht="36.6" customHeight="1">
      <c r="A92" s="100">
        <v>3.13</v>
      </c>
      <c r="B92" s="70" t="s">
        <v>127</v>
      </c>
      <c r="C92" s="66" t="s">
        <v>65</v>
      </c>
      <c r="D92" s="53">
        <v>2</v>
      </c>
      <c r="E92" s="66"/>
      <c r="F92" s="42">
        <f t="shared" si="2"/>
        <v>0</v>
      </c>
    </row>
    <row r="93" spans="1:6" ht="62.4" customHeight="1">
      <c r="A93" s="100">
        <v>3.14</v>
      </c>
      <c r="B93" s="70" t="s">
        <v>128</v>
      </c>
      <c r="C93" s="66" t="s">
        <v>65</v>
      </c>
      <c r="D93" s="53">
        <v>1</v>
      </c>
      <c r="E93" s="66"/>
      <c r="F93" s="42">
        <f t="shared" si="2"/>
        <v>0</v>
      </c>
    </row>
    <row r="94" spans="1:6" ht="52.95" customHeight="1">
      <c r="A94" s="100">
        <v>3.15</v>
      </c>
      <c r="B94" s="70" t="s">
        <v>129</v>
      </c>
      <c r="C94" s="66" t="s">
        <v>65</v>
      </c>
      <c r="D94" s="53">
        <v>2</v>
      </c>
      <c r="E94" s="66"/>
      <c r="F94" s="42">
        <f t="shared" si="2"/>
        <v>0</v>
      </c>
    </row>
    <row r="95" spans="1:6" ht="47.4" customHeight="1">
      <c r="A95" s="100">
        <v>3.16</v>
      </c>
      <c r="B95" s="70" t="s">
        <v>130</v>
      </c>
      <c r="C95" s="66" t="s">
        <v>65</v>
      </c>
      <c r="D95" s="53">
        <v>1</v>
      </c>
      <c r="E95" s="67"/>
      <c r="F95" s="42">
        <f t="shared" si="2"/>
        <v>0</v>
      </c>
    </row>
    <row r="96" spans="1:6" ht="30">
      <c r="A96" s="100">
        <v>3.17</v>
      </c>
      <c r="B96" s="70" t="s">
        <v>131</v>
      </c>
      <c r="C96" s="66" t="s">
        <v>65</v>
      </c>
      <c r="D96" s="53">
        <v>1</v>
      </c>
      <c r="E96" s="67"/>
      <c r="F96" s="42">
        <f t="shared" si="2"/>
        <v>0</v>
      </c>
    </row>
    <row r="97" spans="1:6" ht="80.400000000000006" customHeight="1">
      <c r="A97" s="100">
        <v>3.18</v>
      </c>
      <c r="B97" s="70" t="s">
        <v>132</v>
      </c>
      <c r="C97" s="66" t="s">
        <v>65</v>
      </c>
      <c r="D97" s="53">
        <v>1</v>
      </c>
      <c r="E97" s="67"/>
      <c r="F97" s="42">
        <f t="shared" si="2"/>
        <v>0</v>
      </c>
    </row>
    <row r="98" spans="1:6" ht="60">
      <c r="A98" s="100">
        <v>3.19</v>
      </c>
      <c r="B98" s="70" t="s">
        <v>133</v>
      </c>
      <c r="C98" s="66" t="s">
        <v>65</v>
      </c>
      <c r="D98" s="53">
        <v>1</v>
      </c>
      <c r="E98" s="67"/>
      <c r="F98" s="42">
        <f t="shared" si="2"/>
        <v>0</v>
      </c>
    </row>
    <row r="99" spans="1:6" ht="33.6" customHeight="1">
      <c r="A99" s="100">
        <v>3.2</v>
      </c>
      <c r="B99" s="70" t="s">
        <v>134</v>
      </c>
      <c r="C99" s="66" t="s">
        <v>65</v>
      </c>
      <c r="D99" s="53">
        <v>20</v>
      </c>
      <c r="E99" s="67"/>
      <c r="F99" s="42">
        <f t="shared" si="2"/>
        <v>0</v>
      </c>
    </row>
    <row r="100" spans="1:6" ht="46.8">
      <c r="A100" s="100">
        <v>3.21</v>
      </c>
      <c r="B100" s="70" t="s">
        <v>135</v>
      </c>
      <c r="C100" s="66" t="s">
        <v>65</v>
      </c>
      <c r="D100" s="53">
        <v>4</v>
      </c>
      <c r="E100" s="67"/>
      <c r="F100" s="42">
        <f t="shared" si="2"/>
        <v>0</v>
      </c>
    </row>
    <row r="101" spans="1:6" ht="30">
      <c r="A101" s="100">
        <v>3.22</v>
      </c>
      <c r="B101" s="70" t="s">
        <v>136</v>
      </c>
      <c r="C101" s="66" t="s">
        <v>65</v>
      </c>
      <c r="D101" s="53">
        <v>4</v>
      </c>
      <c r="E101" s="67"/>
      <c r="F101" s="42">
        <f t="shared" si="2"/>
        <v>0</v>
      </c>
    </row>
    <row r="102" spans="1:6" ht="60">
      <c r="A102" s="100">
        <v>3.23</v>
      </c>
      <c r="B102" s="45" t="s">
        <v>137</v>
      </c>
      <c r="C102" s="41" t="s">
        <v>0</v>
      </c>
      <c r="D102" s="53">
        <v>40</v>
      </c>
      <c r="E102" s="41"/>
      <c r="F102" s="42">
        <f t="shared" si="2"/>
        <v>0</v>
      </c>
    </row>
    <row r="103" spans="1:6" ht="31.2">
      <c r="A103" s="100">
        <v>3.24</v>
      </c>
      <c r="B103" s="45" t="s">
        <v>138</v>
      </c>
      <c r="C103" s="41" t="s">
        <v>0</v>
      </c>
      <c r="D103" s="53">
        <v>2</v>
      </c>
      <c r="E103" s="41"/>
      <c r="F103" s="42">
        <f t="shared" si="2"/>
        <v>0</v>
      </c>
    </row>
    <row r="104" spans="1:6" ht="35.4" customHeight="1">
      <c r="A104" s="100">
        <v>3.25</v>
      </c>
      <c r="B104" s="45" t="s">
        <v>139</v>
      </c>
      <c r="C104" s="41" t="s">
        <v>0</v>
      </c>
      <c r="D104" s="53">
        <v>2</v>
      </c>
      <c r="E104" s="41"/>
      <c r="F104" s="42">
        <f t="shared" si="2"/>
        <v>0</v>
      </c>
    </row>
    <row r="105" spans="1:6" ht="51" customHeight="1">
      <c r="A105" s="100">
        <v>3.26</v>
      </c>
      <c r="B105" s="45" t="s">
        <v>140</v>
      </c>
      <c r="C105" s="41" t="s">
        <v>0</v>
      </c>
      <c r="D105" s="53">
        <v>8</v>
      </c>
      <c r="E105" s="41"/>
      <c r="F105" s="42">
        <f t="shared" si="2"/>
        <v>0</v>
      </c>
    </row>
    <row r="106" spans="1:6" ht="51.6" customHeight="1">
      <c r="A106" s="100">
        <v>3.27</v>
      </c>
      <c r="B106" s="45" t="s">
        <v>141</v>
      </c>
      <c r="C106" s="41" t="s">
        <v>0</v>
      </c>
      <c r="D106" s="53">
        <v>50</v>
      </c>
      <c r="E106" s="41"/>
      <c r="F106" s="42">
        <f t="shared" si="2"/>
        <v>0</v>
      </c>
    </row>
    <row r="107" spans="1:6" ht="53.4" customHeight="1">
      <c r="A107" s="100">
        <v>3.28</v>
      </c>
      <c r="B107" s="45" t="s">
        <v>142</v>
      </c>
      <c r="C107" s="41" t="s">
        <v>0</v>
      </c>
      <c r="D107" s="53">
        <v>100</v>
      </c>
      <c r="E107" s="41"/>
      <c r="F107" s="42">
        <f t="shared" si="2"/>
        <v>0</v>
      </c>
    </row>
    <row r="108" spans="1:6" ht="38.4" customHeight="1">
      <c r="A108" s="100">
        <v>3.29</v>
      </c>
      <c r="B108" s="45" t="s">
        <v>143</v>
      </c>
      <c r="C108" s="41" t="s">
        <v>0</v>
      </c>
      <c r="D108" s="53">
        <v>50</v>
      </c>
      <c r="E108" s="41"/>
      <c r="F108" s="42">
        <f t="shared" si="2"/>
        <v>0</v>
      </c>
    </row>
    <row r="109" spans="1:6" ht="40.950000000000003" customHeight="1">
      <c r="A109" s="100">
        <v>3.3</v>
      </c>
      <c r="B109" s="45" t="s">
        <v>144</v>
      </c>
      <c r="C109" s="41" t="s">
        <v>28</v>
      </c>
      <c r="D109" s="53">
        <v>500</v>
      </c>
      <c r="E109" s="41"/>
      <c r="F109" s="42">
        <f t="shared" si="2"/>
        <v>0</v>
      </c>
    </row>
    <row r="110" spans="1:6" ht="40.200000000000003" customHeight="1">
      <c r="A110" s="100">
        <v>3.31</v>
      </c>
      <c r="B110" s="45" t="s">
        <v>145</v>
      </c>
      <c r="C110" s="41" t="s">
        <v>0</v>
      </c>
      <c r="D110" s="53">
        <v>24</v>
      </c>
      <c r="E110" s="41"/>
      <c r="F110" s="42">
        <f t="shared" si="2"/>
        <v>0</v>
      </c>
    </row>
    <row r="111" spans="1:6" ht="97.2" customHeight="1">
      <c r="A111" s="100">
        <v>3.32</v>
      </c>
      <c r="B111" s="45" t="s">
        <v>146</v>
      </c>
      <c r="C111" s="41" t="s">
        <v>0</v>
      </c>
      <c r="D111" s="53">
        <v>30</v>
      </c>
      <c r="E111" s="41"/>
      <c r="F111" s="42">
        <f t="shared" si="2"/>
        <v>0</v>
      </c>
    </row>
    <row r="112" spans="1:6" ht="132" customHeight="1">
      <c r="A112" s="100">
        <v>3.33</v>
      </c>
      <c r="B112" s="45" t="s">
        <v>147</v>
      </c>
      <c r="C112" s="41" t="s">
        <v>0</v>
      </c>
      <c r="D112" s="53">
        <v>30</v>
      </c>
      <c r="E112" s="41"/>
      <c r="F112" s="42">
        <f t="shared" si="2"/>
        <v>0</v>
      </c>
    </row>
    <row r="113" spans="1:6" ht="78.599999999999994" customHeight="1">
      <c r="A113" s="100">
        <v>3.34</v>
      </c>
      <c r="B113" s="45" t="s">
        <v>148</v>
      </c>
      <c r="C113" s="41" t="s">
        <v>4</v>
      </c>
      <c r="D113" s="53">
        <v>100</v>
      </c>
      <c r="E113" s="41"/>
      <c r="F113" s="42">
        <f t="shared" si="2"/>
        <v>0</v>
      </c>
    </row>
    <row r="114" spans="1:6" ht="328.2" customHeight="1">
      <c r="A114" s="100">
        <v>3.35</v>
      </c>
      <c r="B114" s="45" t="s">
        <v>149</v>
      </c>
      <c r="C114" s="41" t="s">
        <v>0</v>
      </c>
      <c r="D114" s="53">
        <v>1</v>
      </c>
      <c r="E114" s="41"/>
      <c r="F114" s="42">
        <f t="shared" si="2"/>
        <v>0</v>
      </c>
    </row>
    <row r="115" spans="1:6" ht="162" customHeight="1">
      <c r="A115" s="100">
        <v>3.36</v>
      </c>
      <c r="B115" s="45" t="s">
        <v>150</v>
      </c>
      <c r="C115" s="41" t="s">
        <v>0</v>
      </c>
      <c r="D115" s="53">
        <v>2</v>
      </c>
      <c r="E115" s="41"/>
      <c r="F115" s="42">
        <f t="shared" si="2"/>
        <v>0</v>
      </c>
    </row>
    <row r="116" spans="1:6" ht="37.950000000000003" customHeight="1">
      <c r="A116" s="100">
        <v>3.37</v>
      </c>
      <c r="B116" s="45" t="s">
        <v>151</v>
      </c>
      <c r="C116" s="41" t="s">
        <v>0</v>
      </c>
      <c r="D116" s="53">
        <v>3</v>
      </c>
      <c r="E116" s="41"/>
      <c r="F116" s="42">
        <f t="shared" si="2"/>
        <v>0</v>
      </c>
    </row>
    <row r="117" spans="1:6" ht="20.399999999999999" customHeight="1">
      <c r="A117" s="100">
        <v>3.38</v>
      </c>
      <c r="B117" s="45" t="s">
        <v>152</v>
      </c>
      <c r="C117" s="41" t="s">
        <v>0</v>
      </c>
      <c r="D117" s="53">
        <v>3</v>
      </c>
      <c r="E117" s="41"/>
      <c r="F117" s="42">
        <f t="shared" si="2"/>
        <v>0</v>
      </c>
    </row>
    <row r="118" spans="1:6" ht="20.399999999999999" customHeight="1">
      <c r="A118" s="100">
        <v>3.39</v>
      </c>
      <c r="B118" s="45" t="s">
        <v>153</v>
      </c>
      <c r="C118" s="41" t="s">
        <v>0</v>
      </c>
      <c r="D118" s="53">
        <v>3</v>
      </c>
      <c r="E118" s="41"/>
      <c r="F118" s="42">
        <f t="shared" si="2"/>
        <v>0</v>
      </c>
    </row>
    <row r="119" spans="1:6" ht="78" customHeight="1">
      <c r="A119" s="100">
        <v>3.4</v>
      </c>
      <c r="B119" s="45" t="s">
        <v>154</v>
      </c>
      <c r="C119" s="41" t="s">
        <v>125</v>
      </c>
      <c r="D119" s="53">
        <v>600</v>
      </c>
      <c r="E119" s="41"/>
      <c r="F119" s="42">
        <f t="shared" si="2"/>
        <v>0</v>
      </c>
    </row>
    <row r="120" spans="1:6" ht="318" customHeight="1">
      <c r="A120" s="100">
        <v>3.41</v>
      </c>
      <c r="B120" s="45" t="s">
        <v>155</v>
      </c>
      <c r="C120" s="41" t="s">
        <v>0</v>
      </c>
      <c r="D120" s="53">
        <v>4</v>
      </c>
      <c r="E120" s="41"/>
      <c r="F120" s="42">
        <f t="shared" si="2"/>
        <v>0</v>
      </c>
    </row>
    <row r="121" spans="1:6" ht="30">
      <c r="A121" s="100">
        <v>3.42</v>
      </c>
      <c r="B121" s="65" t="s">
        <v>156</v>
      </c>
      <c r="C121" s="66" t="s">
        <v>65</v>
      </c>
      <c r="D121" s="53">
        <v>2</v>
      </c>
      <c r="E121" s="67"/>
      <c r="F121" s="42">
        <f t="shared" si="2"/>
        <v>0</v>
      </c>
    </row>
    <row r="122" spans="1:6" ht="30">
      <c r="A122" s="100">
        <v>3.43</v>
      </c>
      <c r="B122" s="70" t="s">
        <v>157</v>
      </c>
      <c r="C122" s="66" t="s">
        <v>65</v>
      </c>
      <c r="D122" s="53">
        <v>20</v>
      </c>
      <c r="E122" s="67"/>
      <c r="F122" s="42">
        <f t="shared" si="2"/>
        <v>0</v>
      </c>
    </row>
    <row r="123" spans="1:6" ht="30">
      <c r="A123" s="100">
        <v>3.44</v>
      </c>
      <c r="B123" s="70" t="s">
        <v>158</v>
      </c>
      <c r="C123" s="66" t="s">
        <v>65</v>
      </c>
      <c r="D123" s="53">
        <v>1</v>
      </c>
      <c r="E123" s="67"/>
      <c r="F123" s="42">
        <f t="shared" si="2"/>
        <v>0</v>
      </c>
    </row>
    <row r="124" spans="1:6" ht="30">
      <c r="A124" s="100">
        <v>3.45</v>
      </c>
      <c r="B124" s="70" t="s">
        <v>159</v>
      </c>
      <c r="C124" s="66" t="s">
        <v>65</v>
      </c>
      <c r="D124" s="53">
        <v>5</v>
      </c>
      <c r="E124" s="67"/>
      <c r="F124" s="42">
        <f t="shared" si="2"/>
        <v>0</v>
      </c>
    </row>
    <row r="125" spans="1:6" ht="45">
      <c r="A125" s="100">
        <v>3.46</v>
      </c>
      <c r="B125" s="70" t="s">
        <v>160</v>
      </c>
      <c r="C125" s="66" t="s">
        <v>65</v>
      </c>
      <c r="D125" s="53">
        <v>1</v>
      </c>
      <c r="E125" s="66"/>
      <c r="F125" s="42">
        <f t="shared" si="2"/>
        <v>0</v>
      </c>
    </row>
    <row r="126" spans="1:6" ht="408.6" customHeight="1">
      <c r="A126" s="100">
        <v>3.47</v>
      </c>
      <c r="B126" s="107" t="s">
        <v>212</v>
      </c>
      <c r="C126" s="66" t="s">
        <v>65</v>
      </c>
      <c r="D126" s="53">
        <v>20</v>
      </c>
      <c r="E126" s="41"/>
      <c r="F126" s="42">
        <f t="shared" si="2"/>
        <v>0</v>
      </c>
    </row>
    <row r="127" spans="1:6" ht="46.8">
      <c r="A127" s="100">
        <v>3.4799999999999902</v>
      </c>
      <c r="B127" s="70" t="s">
        <v>161</v>
      </c>
      <c r="C127" s="66" t="s">
        <v>65</v>
      </c>
      <c r="D127" s="53">
        <v>20</v>
      </c>
      <c r="E127" s="66"/>
      <c r="F127" s="42">
        <f t="shared" si="2"/>
        <v>0</v>
      </c>
    </row>
    <row r="128" spans="1:6" ht="37.200000000000003" customHeight="1">
      <c r="A128" s="100">
        <v>3.48999999999999</v>
      </c>
      <c r="B128" s="70" t="s">
        <v>162</v>
      </c>
      <c r="C128" s="66" t="s">
        <v>65</v>
      </c>
      <c r="D128" s="53">
        <v>20</v>
      </c>
      <c r="E128" s="71"/>
      <c r="F128" s="42">
        <f t="shared" si="2"/>
        <v>0</v>
      </c>
    </row>
    <row r="129" spans="1:6" ht="168" customHeight="1">
      <c r="A129" s="100">
        <v>3.4999999999999898</v>
      </c>
      <c r="B129" s="72" t="s">
        <v>163</v>
      </c>
      <c r="C129" s="66" t="s">
        <v>65</v>
      </c>
      <c r="D129" s="73">
        <v>20</v>
      </c>
      <c r="E129" s="67"/>
      <c r="F129" s="42">
        <f t="shared" si="2"/>
        <v>0</v>
      </c>
    </row>
    <row r="130" spans="1:6" ht="108" customHeight="1">
      <c r="A130" s="100">
        <v>3.50999999999999</v>
      </c>
      <c r="B130" s="72" t="s">
        <v>164</v>
      </c>
      <c r="C130" s="66" t="s">
        <v>65</v>
      </c>
      <c r="D130" s="73">
        <v>10</v>
      </c>
      <c r="E130" s="67"/>
      <c r="F130" s="42">
        <f t="shared" si="2"/>
        <v>0</v>
      </c>
    </row>
    <row r="131" spans="1:6" ht="248.4" customHeight="1">
      <c r="A131" s="100">
        <v>3.5199999999999898</v>
      </c>
      <c r="B131" s="70" t="s">
        <v>165</v>
      </c>
      <c r="C131" s="66" t="s">
        <v>65</v>
      </c>
      <c r="D131" s="53">
        <v>1</v>
      </c>
      <c r="E131" s="66"/>
      <c r="F131" s="42">
        <f t="shared" si="2"/>
        <v>0</v>
      </c>
    </row>
    <row r="132" spans="1:6" ht="304.95" customHeight="1">
      <c r="A132" s="100">
        <v>3.52999999999999</v>
      </c>
      <c r="B132" s="70" t="s">
        <v>166</v>
      </c>
      <c r="C132" s="66" t="s">
        <v>1</v>
      </c>
      <c r="D132" s="53">
        <v>2</v>
      </c>
      <c r="E132" s="67"/>
      <c r="F132" s="42">
        <f t="shared" si="2"/>
        <v>0</v>
      </c>
    </row>
    <row r="133" spans="1:6" ht="115.2" customHeight="1">
      <c r="A133" s="100">
        <v>3.5399999999999898</v>
      </c>
      <c r="B133" s="45" t="s">
        <v>167</v>
      </c>
      <c r="C133" s="41" t="s">
        <v>168</v>
      </c>
      <c r="D133" s="53">
        <v>180</v>
      </c>
      <c r="E133" s="41"/>
      <c r="F133" s="42">
        <f t="shared" si="2"/>
        <v>0</v>
      </c>
    </row>
    <row r="134" spans="1:6" ht="41.4" customHeight="1">
      <c r="A134" s="100">
        <v>3.5499999999999901</v>
      </c>
      <c r="B134" s="45" t="s">
        <v>169</v>
      </c>
      <c r="C134" s="41" t="s">
        <v>65</v>
      </c>
      <c r="D134" s="53">
        <v>4</v>
      </c>
      <c r="E134" s="41"/>
      <c r="F134" s="42">
        <f t="shared" si="2"/>
        <v>0</v>
      </c>
    </row>
    <row r="135" spans="1:6" ht="22.95" customHeight="1">
      <c r="A135" s="100">
        <v>3.5599999999999898</v>
      </c>
      <c r="B135" s="70" t="s">
        <v>170</v>
      </c>
      <c r="C135" s="41" t="s">
        <v>65</v>
      </c>
      <c r="D135" s="53">
        <v>6</v>
      </c>
      <c r="E135" s="41"/>
      <c r="F135" s="42">
        <f t="shared" si="2"/>
        <v>0</v>
      </c>
    </row>
    <row r="136" spans="1:6" ht="18.600000000000001" customHeight="1">
      <c r="A136" s="100">
        <v>3.5699999999999901</v>
      </c>
      <c r="B136" s="70" t="s">
        <v>171</v>
      </c>
      <c r="C136" s="41" t="s">
        <v>65</v>
      </c>
      <c r="D136" s="53">
        <v>5</v>
      </c>
      <c r="E136" s="41"/>
      <c r="F136" s="42">
        <f t="shared" si="2"/>
        <v>0</v>
      </c>
    </row>
    <row r="137" spans="1:6" ht="21" customHeight="1" thickBot="1">
      <c r="A137" s="101">
        <v>3.5799999999999899</v>
      </c>
      <c r="B137" s="70" t="s">
        <v>172</v>
      </c>
      <c r="C137" s="41" t="s">
        <v>65</v>
      </c>
      <c r="D137" s="53">
        <v>2</v>
      </c>
      <c r="E137" s="41"/>
      <c r="F137" s="42">
        <f t="shared" si="2"/>
        <v>0</v>
      </c>
    </row>
    <row r="138" spans="1:6" ht="21" customHeight="1" thickBot="1">
      <c r="A138" s="93"/>
      <c r="B138" s="370" t="s">
        <v>173</v>
      </c>
      <c r="C138" s="371"/>
      <c r="D138" s="371"/>
      <c r="E138" s="372"/>
      <c r="F138" s="79">
        <f>SUM(F80:F137)</f>
        <v>0</v>
      </c>
    </row>
    <row r="139" spans="1:6" ht="21">
      <c r="A139" s="94"/>
      <c r="B139" s="31" t="s">
        <v>174</v>
      </c>
      <c r="C139" s="373"/>
      <c r="D139" s="374"/>
      <c r="E139" s="375">
        <f>F52</f>
        <v>0</v>
      </c>
      <c r="F139" s="376"/>
    </row>
    <row r="140" spans="1:6" ht="21">
      <c r="A140" s="94"/>
      <c r="B140" s="31" t="s">
        <v>175</v>
      </c>
      <c r="C140" s="361"/>
      <c r="D140" s="362"/>
      <c r="E140" s="363">
        <f>F77</f>
        <v>0</v>
      </c>
      <c r="F140" s="364"/>
    </row>
    <row r="141" spans="1:6" ht="21">
      <c r="A141" s="94"/>
      <c r="B141" s="31" t="s">
        <v>176</v>
      </c>
      <c r="C141" s="361"/>
      <c r="D141" s="362"/>
      <c r="E141" s="363">
        <f>F138</f>
        <v>0</v>
      </c>
      <c r="F141" s="364"/>
    </row>
    <row r="142" spans="1:6" ht="37.200000000000003" customHeight="1">
      <c r="A142" s="365" t="s">
        <v>211</v>
      </c>
      <c r="B142" s="366"/>
      <c r="C142" s="366"/>
      <c r="D142" s="367"/>
      <c r="E142" s="368">
        <f>SUM(E139:F141)</f>
        <v>0</v>
      </c>
      <c r="F142" s="369"/>
    </row>
  </sheetData>
  <mergeCells count="19">
    <mergeCell ref="C141:D141"/>
    <mergeCell ref="E141:F141"/>
    <mergeCell ref="A142:D142"/>
    <mergeCell ref="E142:F142"/>
    <mergeCell ref="B52:E52"/>
    <mergeCell ref="B77:E77"/>
    <mergeCell ref="B138:E138"/>
    <mergeCell ref="C139:D139"/>
    <mergeCell ref="E139:F139"/>
    <mergeCell ref="C140:D140"/>
    <mergeCell ref="E140:F140"/>
    <mergeCell ref="A1:F1"/>
    <mergeCell ref="A2:F2"/>
    <mergeCell ref="A3:A4"/>
    <mergeCell ref="B3:B4"/>
    <mergeCell ref="C3:C4"/>
    <mergeCell ref="D3:D4"/>
    <mergeCell ref="E3:E4"/>
    <mergeCell ref="F3:F4"/>
  </mergeCells>
  <phoneticPr fontId="0" type="noConversion"/>
  <conditionalFormatting sqref="B36">
    <cfRule type="expression" dxfId="947" priority="31" stopIfTrue="1">
      <formula>(CELL("type", A36)="l")</formula>
    </cfRule>
  </conditionalFormatting>
  <conditionalFormatting sqref="B42">
    <cfRule type="expression" dxfId="946" priority="28" stopIfTrue="1">
      <formula>(CELL("type", A42)="l")</formula>
    </cfRule>
  </conditionalFormatting>
  <conditionalFormatting sqref="B50">
    <cfRule type="expression" dxfId="945" priority="25" stopIfTrue="1">
      <formula>(CELL("type", A50)="l")</formula>
    </cfRule>
  </conditionalFormatting>
  <conditionalFormatting sqref="B78">
    <cfRule type="expression" dxfId="944" priority="13" stopIfTrue="1">
      <formula>(CELL("type", A78)="l")</formula>
    </cfRule>
  </conditionalFormatting>
  <conditionalFormatting sqref="B138">
    <cfRule type="expression" dxfId="943" priority="12" stopIfTrue="1">
      <formula>(CELL("type", A138)="l")</formula>
    </cfRule>
  </conditionalFormatting>
  <conditionalFormatting sqref="B14:B16 B19:B23 B26:B30 B34:B35 B37:B41 B43:B44 B46 B48:B49 B51:B52 B54:B74 B76 B79:B137 B6:B11">
    <cfRule type="expression" dxfId="942" priority="62" stopIfTrue="1">
      <formula>(CELL("type", A6)="l")</formula>
    </cfRule>
  </conditionalFormatting>
  <conditionalFormatting sqref="B14">
    <cfRule type="expression" dxfId="941" priority="61" stopIfTrue="1">
      <formula>(CELL("type", A14)="l")</formula>
    </cfRule>
  </conditionalFormatting>
  <conditionalFormatting sqref="B16">
    <cfRule type="expression" dxfId="940" priority="60" stopIfTrue="1">
      <formula>(CELL("type", A16)="l")</formula>
    </cfRule>
  </conditionalFormatting>
  <conditionalFormatting sqref="B15">
    <cfRule type="expression" dxfId="939" priority="59" stopIfTrue="1">
      <formula>(CELL("type", A15)="l")</formula>
    </cfRule>
  </conditionalFormatting>
  <conditionalFormatting sqref="B29">
    <cfRule type="expression" dxfId="938" priority="55" stopIfTrue="1">
      <formula>(CELL("type", A29)="l")</formula>
    </cfRule>
  </conditionalFormatting>
  <conditionalFormatting sqref="B26">
    <cfRule type="expression" dxfId="937" priority="58" stopIfTrue="1">
      <formula>(CELL("type", A26)="l")</formula>
    </cfRule>
  </conditionalFormatting>
  <conditionalFormatting sqref="B27">
    <cfRule type="expression" dxfId="936" priority="57" stopIfTrue="1">
      <formula>(CELL("type", A27)="l")</formula>
    </cfRule>
  </conditionalFormatting>
  <conditionalFormatting sqref="B28">
    <cfRule type="expression" dxfId="935" priority="56" stopIfTrue="1">
      <formula>(CELL("type", A28)="l")</formula>
    </cfRule>
  </conditionalFormatting>
  <conditionalFormatting sqref="B22">
    <cfRule type="expression" dxfId="934" priority="54" stopIfTrue="1">
      <formula>(CELL("type", A22)="l")</formula>
    </cfRule>
  </conditionalFormatting>
  <conditionalFormatting sqref="B23">
    <cfRule type="expression" dxfId="933" priority="53" stopIfTrue="1">
      <formula>(CELL("type", A23)="l")</formula>
    </cfRule>
  </conditionalFormatting>
  <conditionalFormatting sqref="B21">
    <cfRule type="expression" dxfId="932" priority="49" stopIfTrue="1">
      <formula>(CELL("type", A21)="l")</formula>
    </cfRule>
  </conditionalFormatting>
  <conditionalFormatting sqref="B30">
    <cfRule type="expression" dxfId="931" priority="48" stopIfTrue="1">
      <formula>(CELL("type", A30)="l")</formula>
    </cfRule>
  </conditionalFormatting>
  <conditionalFormatting sqref="B21">
    <cfRule type="expression" dxfId="930" priority="50" stopIfTrue="1">
      <formula>(CELL("type", A21)="l")</formula>
    </cfRule>
  </conditionalFormatting>
  <conditionalFormatting sqref="B15">
    <cfRule type="expression" dxfId="929" priority="47" stopIfTrue="1">
      <formula>(CELL("type", A15)="l")</formula>
    </cfRule>
  </conditionalFormatting>
  <conditionalFormatting sqref="B13">
    <cfRule type="expression" dxfId="928" priority="45" stopIfTrue="1">
      <formula>(CELL("type", A13)="l")</formula>
    </cfRule>
  </conditionalFormatting>
  <conditionalFormatting sqref="B17">
    <cfRule type="expression" dxfId="927" priority="43" stopIfTrue="1">
      <formula>(CELL("type", A17)="l")</formula>
    </cfRule>
  </conditionalFormatting>
  <conditionalFormatting sqref="B18">
    <cfRule type="expression" dxfId="926" priority="41" stopIfTrue="1">
      <formula>(CELL("type", A18)="l")</formula>
    </cfRule>
  </conditionalFormatting>
  <conditionalFormatting sqref="B24">
    <cfRule type="expression" dxfId="925" priority="39" stopIfTrue="1">
      <formula>(CELL("type", A24)="l")</formula>
    </cfRule>
  </conditionalFormatting>
  <conditionalFormatting sqref="B25">
    <cfRule type="expression" dxfId="924" priority="37" stopIfTrue="1">
      <formula>(CELL("type", A25)="l")</formula>
    </cfRule>
  </conditionalFormatting>
  <conditionalFormatting sqref="B32">
    <cfRule type="expression" dxfId="923" priority="34" stopIfTrue="1">
      <formula>(CELL("type", A32)="l")</formula>
    </cfRule>
  </conditionalFormatting>
  <conditionalFormatting sqref="B33">
    <cfRule type="expression" dxfId="922" priority="33" stopIfTrue="1">
      <formula>(CELL("type", A33)="l")</formula>
    </cfRule>
  </conditionalFormatting>
  <conditionalFormatting sqref="B12">
    <cfRule type="expression" dxfId="921" priority="63" stopIfTrue="1">
      <formula>(CELL("type", #REF!)="l")</formula>
    </cfRule>
  </conditionalFormatting>
  <conditionalFormatting sqref="B31:C31">
    <cfRule type="expression" dxfId="920" priority="29" stopIfTrue="1">
      <formula>(CELL("type", A31)="l")</formula>
    </cfRule>
  </conditionalFormatting>
  <conditionalFormatting sqref="B45">
    <cfRule type="expression" dxfId="919" priority="27" stopIfTrue="1">
      <formula>(CELL("type", A45)="l")</formula>
    </cfRule>
  </conditionalFormatting>
  <conditionalFormatting sqref="B47">
    <cfRule type="expression" dxfId="918" priority="26" stopIfTrue="1">
      <formula>(CELL("type", A47)="l")</formula>
    </cfRule>
  </conditionalFormatting>
  <conditionalFormatting sqref="B75">
    <cfRule type="expression" dxfId="917" priority="24" stopIfTrue="1">
      <formula>(CELL("type", A75)="l")</formula>
    </cfRule>
  </conditionalFormatting>
  <conditionalFormatting sqref="B5">
    <cfRule type="expression" dxfId="916" priority="23" stopIfTrue="1">
      <formula>(CELL("type", A5)="l")</formula>
    </cfRule>
  </conditionalFormatting>
  <conditionalFormatting sqref="B53">
    <cfRule type="expression" dxfId="915" priority="18" stopIfTrue="1">
      <formula>(CELL("type", A53)="l")</formula>
    </cfRule>
  </conditionalFormatting>
  <conditionalFormatting sqref="B77">
    <cfRule type="expression" dxfId="914" priority="17" stopIfTrue="1">
      <formula>(CELL("type", A77)="l")</formula>
    </cfRule>
  </conditionalFormatting>
  <printOptions horizontalCentered="1" gridLines="1"/>
  <pageMargins left="0.25" right="0.25" top="0.75" bottom="0.64" header="0.3" footer="0.3"/>
  <pageSetup paperSize="9" scale="80" orientation="portrait" r:id="rId1"/>
  <headerFooter differentFirst="1" scaleWithDoc="0" alignWithMargins="0">
    <oddHeader>&amp;CLot 15-C - Rehabilitation Works For Al-Azhar University in Gaza</oddHeader>
  </headerFooter>
  <rowBreaks count="6" manualBreakCount="6">
    <brk id="2" max="16383" man="1"/>
    <brk id="31" max="5" man="1"/>
    <brk id="38" max="16383" man="1"/>
    <brk id="46" max="5" man="1"/>
    <brk id="52" max="5" man="1"/>
    <brk id="77" max="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HS2068"/>
  <sheetViews>
    <sheetView tabSelected="1" view="pageBreakPreview" zoomScale="69" zoomScaleSheetLayoutView="69" workbookViewId="0">
      <pane xSplit="6" ySplit="4" topLeftCell="G1015" activePane="bottomRight" state="frozen"/>
      <selection pane="topRight" activeCell="G1" sqref="G1"/>
      <selection pane="bottomLeft" activeCell="A5" sqref="A5"/>
      <selection pane="bottomRight" activeCell="C1031" sqref="C1031"/>
    </sheetView>
  </sheetViews>
  <sheetFormatPr defaultColWidth="9.109375" defaultRowHeight="15.6"/>
  <cols>
    <col min="1" max="1" width="8.109375" style="217" customWidth="1"/>
    <col min="2" max="2" width="51.5546875" style="253" customWidth="1"/>
    <col min="3" max="3" width="6.33203125" style="176" bestFit="1" customWidth="1"/>
    <col min="4" max="4" width="6.5546875" style="176" bestFit="1" customWidth="1"/>
    <col min="5" max="5" width="8.109375" style="337" customWidth="1"/>
    <col min="6" max="6" width="13.6640625" style="216" customWidth="1"/>
    <col min="7" max="19" width="9.109375" style="278" customWidth="1"/>
    <col min="20" max="20" width="14.88671875" style="278" customWidth="1"/>
    <col min="21" max="21" width="18.33203125" style="278" customWidth="1"/>
    <col min="22" max="23" width="12.88671875" style="278" customWidth="1"/>
    <col min="24" max="24" width="15.88671875" style="278" customWidth="1"/>
    <col min="25" max="25" width="17.109375" style="278" customWidth="1"/>
    <col min="26" max="26" width="22.6640625" style="278" customWidth="1"/>
    <col min="27" max="16384" width="9.109375" style="1"/>
  </cols>
  <sheetData>
    <row r="1" spans="1:26" ht="30.6" customHeight="1">
      <c r="A1" s="387" t="str">
        <f>'Bill Origin'!A1:F1</f>
        <v>Rehabilitaion and Fininshing of the Arab Orthodox Cultrural Center THE SAUDI FUND FOR  DEVELOPMENT (SFD)</v>
      </c>
      <c r="B1" s="387"/>
      <c r="C1" s="387"/>
      <c r="D1" s="387"/>
      <c r="E1" s="387"/>
      <c r="F1" s="388"/>
      <c r="G1" s="266"/>
      <c r="H1" s="266"/>
      <c r="I1" s="266"/>
      <c r="J1" s="266"/>
      <c r="K1" s="266"/>
      <c r="L1" s="266"/>
      <c r="M1" s="266"/>
      <c r="N1" s="266"/>
      <c r="O1" s="267"/>
      <c r="P1" s="267"/>
      <c r="Q1" s="267"/>
      <c r="R1" s="267"/>
      <c r="S1" s="267"/>
      <c r="T1" s="267"/>
      <c r="U1" s="267"/>
      <c r="V1" s="268"/>
      <c r="W1" s="268"/>
      <c r="X1" s="268"/>
      <c r="Y1" s="269"/>
      <c r="Z1" s="270"/>
    </row>
    <row r="2" spans="1:26" ht="31.8">
      <c r="A2" s="387">
        <f>'Bill Origin'!A2:F2</f>
        <v>0</v>
      </c>
      <c r="B2" s="387"/>
      <c r="C2" s="387"/>
      <c r="D2" s="387"/>
      <c r="E2" s="387"/>
      <c r="F2" s="388"/>
      <c r="G2" s="257"/>
      <c r="H2" s="257"/>
      <c r="I2" s="257"/>
      <c r="J2" s="257"/>
      <c r="K2" s="257"/>
      <c r="L2" s="257"/>
      <c r="M2" s="257"/>
      <c r="N2" s="257"/>
      <c r="O2" s="267"/>
      <c r="P2" s="267"/>
      <c r="Q2" s="267"/>
      <c r="R2" s="267"/>
      <c r="S2" s="267"/>
      <c r="T2" s="267"/>
      <c r="U2" s="267"/>
      <c r="V2" s="271"/>
      <c r="W2" s="271"/>
      <c r="X2" s="271"/>
      <c r="Y2" s="272"/>
      <c r="Z2" s="181">
        <v>0</v>
      </c>
    </row>
    <row r="3" spans="1:26" ht="30.75" customHeight="1">
      <c r="A3" s="379" t="s">
        <v>2</v>
      </c>
      <c r="B3" s="391" t="s">
        <v>3</v>
      </c>
      <c r="C3" s="380" t="s">
        <v>1</v>
      </c>
      <c r="D3" s="381" t="s">
        <v>29</v>
      </c>
      <c r="E3" s="382" t="s">
        <v>5</v>
      </c>
      <c r="F3" s="389" t="s">
        <v>6</v>
      </c>
      <c r="G3" s="386" t="s">
        <v>7</v>
      </c>
      <c r="H3" s="386"/>
      <c r="I3" s="386"/>
      <c r="J3" s="386"/>
      <c r="K3" s="386"/>
      <c r="L3" s="386" t="s">
        <v>8</v>
      </c>
      <c r="M3" s="386"/>
      <c r="N3" s="386"/>
      <c r="O3" s="386"/>
      <c r="P3" s="386" t="s">
        <v>9</v>
      </c>
      <c r="Q3" s="386"/>
      <c r="R3" s="386"/>
      <c r="S3" s="386"/>
      <c r="T3" s="256" t="s">
        <v>10</v>
      </c>
      <c r="U3" s="384" t="s">
        <v>11</v>
      </c>
      <c r="V3" s="383" t="s">
        <v>12</v>
      </c>
      <c r="W3" s="383"/>
      <c r="X3" s="383"/>
      <c r="Y3" s="378" t="s">
        <v>13</v>
      </c>
      <c r="Z3" s="378"/>
    </row>
    <row r="4" spans="1:26" ht="30.75" customHeight="1">
      <c r="A4" s="379"/>
      <c r="B4" s="391"/>
      <c r="C4" s="380"/>
      <c r="D4" s="381"/>
      <c r="E4" s="382"/>
      <c r="F4" s="389"/>
      <c r="G4" s="273">
        <v>1</v>
      </c>
      <c r="H4" s="273">
        <v>2</v>
      </c>
      <c r="I4" s="273">
        <v>3</v>
      </c>
      <c r="J4" s="273">
        <v>4</v>
      </c>
      <c r="K4" s="274" t="s">
        <v>14</v>
      </c>
      <c r="L4" s="273">
        <v>1</v>
      </c>
      <c r="M4" s="273">
        <v>2</v>
      </c>
      <c r="N4" s="273">
        <v>3</v>
      </c>
      <c r="O4" s="274" t="s">
        <v>14</v>
      </c>
      <c r="P4" s="219" t="s">
        <v>15</v>
      </c>
      <c r="Q4" s="219" t="s">
        <v>16</v>
      </c>
      <c r="R4" s="219" t="s">
        <v>17</v>
      </c>
      <c r="S4" s="274" t="s">
        <v>14</v>
      </c>
      <c r="T4" s="273" t="s">
        <v>14</v>
      </c>
      <c r="U4" s="385"/>
      <c r="V4" s="182" t="s">
        <v>18</v>
      </c>
      <c r="W4" s="182" t="s">
        <v>19</v>
      </c>
      <c r="X4" s="274" t="s">
        <v>11</v>
      </c>
      <c r="Y4" s="183" t="s">
        <v>20</v>
      </c>
      <c r="Z4" s="184" t="s">
        <v>21</v>
      </c>
    </row>
    <row r="5" spans="1:26">
      <c r="A5" s="287"/>
      <c r="B5" s="392" t="s">
        <v>1663</v>
      </c>
      <c r="C5" s="288"/>
      <c r="D5" s="289"/>
      <c r="E5" s="312"/>
      <c r="F5" s="286"/>
      <c r="G5" s="273"/>
      <c r="H5" s="273"/>
      <c r="I5" s="273"/>
      <c r="J5" s="273"/>
      <c r="K5" s="274"/>
      <c r="L5" s="273"/>
      <c r="M5" s="273"/>
      <c r="N5" s="273"/>
      <c r="O5" s="274"/>
      <c r="P5" s="290"/>
      <c r="Q5" s="290"/>
      <c r="R5" s="290"/>
      <c r="S5" s="274"/>
      <c r="T5" s="273"/>
      <c r="U5" s="291"/>
      <c r="V5" s="182"/>
      <c r="W5" s="182"/>
      <c r="X5" s="274"/>
      <c r="Y5" s="183"/>
      <c r="Z5" s="184"/>
    </row>
    <row r="6" spans="1:26" s="265" customFormat="1">
      <c r="A6" s="261"/>
      <c r="B6" s="393" t="s">
        <v>1664</v>
      </c>
      <c r="C6" s="262"/>
      <c r="D6" s="262"/>
      <c r="E6" s="313"/>
      <c r="F6" s="263"/>
      <c r="G6" s="264"/>
      <c r="H6" s="264"/>
      <c r="I6" s="264"/>
      <c r="J6" s="264"/>
      <c r="K6" s="264"/>
      <c r="L6" s="264"/>
      <c r="M6" s="264"/>
      <c r="N6" s="264"/>
      <c r="O6" s="264"/>
      <c r="P6" s="264"/>
      <c r="Q6" s="264"/>
      <c r="R6" s="264"/>
      <c r="S6" s="264"/>
      <c r="T6" s="264"/>
      <c r="U6" s="264"/>
      <c r="V6" s="264"/>
      <c r="W6" s="264"/>
      <c r="X6" s="264"/>
      <c r="Y6" s="264"/>
      <c r="Z6" s="264"/>
    </row>
    <row r="7" spans="1:26" s="2" customFormat="1">
      <c r="A7" s="292"/>
      <c r="B7" s="394" t="s">
        <v>1665</v>
      </c>
      <c r="C7" s="293"/>
      <c r="D7" s="293"/>
      <c r="E7" s="314"/>
      <c r="F7" s="294"/>
      <c r="G7" s="29"/>
      <c r="H7" s="29"/>
      <c r="I7" s="29"/>
      <c r="J7" s="29"/>
      <c r="K7" s="29"/>
      <c r="L7" s="29"/>
      <c r="M7" s="29"/>
      <c r="N7" s="29"/>
      <c r="O7" s="29"/>
      <c r="P7" s="29"/>
      <c r="Q7" s="29"/>
      <c r="R7" s="29"/>
      <c r="S7" s="29"/>
      <c r="T7" s="29"/>
      <c r="U7" s="29"/>
      <c r="V7" s="29"/>
      <c r="W7" s="29"/>
      <c r="X7" s="29"/>
      <c r="Y7" s="29"/>
      <c r="Z7" s="29"/>
    </row>
    <row r="8" spans="1:26" ht="14.25" customHeight="1">
      <c r="A8" s="167">
        <v>1.1000000000000001</v>
      </c>
      <c r="B8" s="220" t="s">
        <v>213</v>
      </c>
      <c r="C8" s="109" t="s">
        <v>214</v>
      </c>
      <c r="D8" s="110">
        <v>25</v>
      </c>
      <c r="E8" s="314"/>
      <c r="F8" s="173">
        <f t="shared" ref="F8:F13" si="0">D8*E8</f>
        <v>0</v>
      </c>
      <c r="G8" s="27"/>
      <c r="H8" s="27"/>
      <c r="I8" s="27"/>
      <c r="J8" s="27"/>
      <c r="K8" s="27">
        <f t="shared" ref="K8:K15" si="1">SUM(G8:J8)</f>
        <v>0</v>
      </c>
      <c r="L8" s="27"/>
      <c r="M8" s="27"/>
      <c r="N8" s="27"/>
      <c r="O8" s="27">
        <f t="shared" ref="O8:O15" si="2">SUM(L8:N8)</f>
        <v>0</v>
      </c>
      <c r="P8" s="27"/>
      <c r="Q8" s="27"/>
      <c r="R8" s="27"/>
      <c r="S8" s="27">
        <f t="shared" ref="S8:S15" si="3">SUM(P8:R8)</f>
        <v>0</v>
      </c>
      <c r="T8" s="27"/>
      <c r="U8" s="27">
        <f t="shared" ref="U8:U13" si="4">T8+O8+K8+S8</f>
        <v>0</v>
      </c>
      <c r="V8" s="27"/>
      <c r="W8" s="27"/>
      <c r="X8" s="27">
        <f t="shared" ref="X8:X15" si="5">SUM(V8:W8)</f>
        <v>0</v>
      </c>
      <c r="Y8" s="27">
        <f t="shared" ref="Y8:Y15" si="6">SUM(X8+U8)</f>
        <v>0</v>
      </c>
      <c r="Z8" s="27" t="e">
        <f t="shared" ref="Z8:Z13" si="7">Y8/$Z$2</f>
        <v>#DIV/0!</v>
      </c>
    </row>
    <row r="9" spans="1:26" ht="14.25" customHeight="1">
      <c r="A9" s="167">
        <v>1.2</v>
      </c>
      <c r="B9" s="111" t="s">
        <v>215</v>
      </c>
      <c r="C9" s="112" t="s">
        <v>4</v>
      </c>
      <c r="D9" s="113">
        <v>300</v>
      </c>
      <c r="E9" s="314"/>
      <c r="F9" s="173">
        <f t="shared" si="0"/>
        <v>0</v>
      </c>
      <c r="G9" s="27"/>
      <c r="H9" s="27"/>
      <c r="I9" s="27"/>
      <c r="J9" s="27"/>
      <c r="K9" s="27">
        <f t="shared" si="1"/>
        <v>0</v>
      </c>
      <c r="L9" s="27"/>
      <c r="M9" s="27"/>
      <c r="N9" s="27"/>
      <c r="O9" s="27">
        <f t="shared" si="2"/>
        <v>0</v>
      </c>
      <c r="P9" s="27"/>
      <c r="Q9" s="27"/>
      <c r="R9" s="27"/>
      <c r="S9" s="27">
        <f t="shared" si="3"/>
        <v>0</v>
      </c>
      <c r="T9" s="27"/>
      <c r="U9" s="27">
        <f t="shared" si="4"/>
        <v>0</v>
      </c>
      <c r="V9" s="27"/>
      <c r="W9" s="27"/>
      <c r="X9" s="27">
        <f t="shared" si="5"/>
        <v>0</v>
      </c>
      <c r="Y9" s="27">
        <f t="shared" si="6"/>
        <v>0</v>
      </c>
      <c r="Z9" s="27" t="e">
        <f t="shared" si="7"/>
        <v>#DIV/0!</v>
      </c>
    </row>
    <row r="10" spans="1:26" ht="14.25" customHeight="1">
      <c r="A10" s="167">
        <v>1.3</v>
      </c>
      <c r="B10" s="220" t="s">
        <v>216</v>
      </c>
      <c r="C10" s="109" t="s">
        <v>217</v>
      </c>
      <c r="D10" s="110">
        <v>3</v>
      </c>
      <c r="E10" s="315"/>
      <c r="F10" s="173">
        <f t="shared" si="0"/>
        <v>0</v>
      </c>
      <c r="G10" s="27"/>
      <c r="H10" s="27"/>
      <c r="I10" s="27"/>
      <c r="J10" s="27"/>
      <c r="K10" s="27">
        <f t="shared" si="1"/>
        <v>0</v>
      </c>
      <c r="L10" s="27"/>
      <c r="M10" s="27"/>
      <c r="N10" s="27"/>
      <c r="O10" s="27">
        <f t="shared" si="2"/>
        <v>0</v>
      </c>
      <c r="P10" s="27"/>
      <c r="Q10" s="27"/>
      <c r="R10" s="27"/>
      <c r="S10" s="27">
        <f t="shared" si="3"/>
        <v>0</v>
      </c>
      <c r="T10" s="27"/>
      <c r="U10" s="27">
        <f t="shared" si="4"/>
        <v>0</v>
      </c>
      <c r="V10" s="27"/>
      <c r="W10" s="27"/>
      <c r="X10" s="27">
        <f t="shared" si="5"/>
        <v>0</v>
      </c>
      <c r="Y10" s="27">
        <f t="shared" si="6"/>
        <v>0</v>
      </c>
      <c r="Z10" s="27" t="e">
        <f t="shared" si="7"/>
        <v>#DIV/0!</v>
      </c>
    </row>
    <row r="11" spans="1:26" s="2" customFormat="1" ht="14.25" customHeight="1">
      <c r="A11" s="167">
        <v>1.4</v>
      </c>
      <c r="B11" s="220" t="s">
        <v>218</v>
      </c>
      <c r="C11" s="109" t="s">
        <v>214</v>
      </c>
      <c r="D11" s="110">
        <v>22</v>
      </c>
      <c r="E11" s="316"/>
      <c r="F11" s="173">
        <f t="shared" si="0"/>
        <v>0</v>
      </c>
      <c r="G11" s="27"/>
      <c r="H11" s="27"/>
      <c r="I11" s="27"/>
      <c r="J11" s="27"/>
      <c r="K11" s="27">
        <f t="shared" si="1"/>
        <v>0</v>
      </c>
      <c r="L11" s="27"/>
      <c r="M11" s="27"/>
      <c r="N11" s="27"/>
      <c r="O11" s="27">
        <f t="shared" si="2"/>
        <v>0</v>
      </c>
      <c r="P11" s="27"/>
      <c r="Q11" s="27"/>
      <c r="R11" s="27"/>
      <c r="S11" s="27">
        <f t="shared" si="3"/>
        <v>0</v>
      </c>
      <c r="T11" s="27"/>
      <c r="U11" s="27">
        <f t="shared" si="4"/>
        <v>0</v>
      </c>
      <c r="V11" s="27"/>
      <c r="W11" s="27"/>
      <c r="X11" s="27">
        <f t="shared" si="5"/>
        <v>0</v>
      </c>
      <c r="Y11" s="27">
        <f t="shared" si="6"/>
        <v>0</v>
      </c>
      <c r="Z11" s="27" t="e">
        <f t="shared" si="7"/>
        <v>#DIV/0!</v>
      </c>
    </row>
    <row r="12" spans="1:26" s="2" customFormat="1" ht="14.25" customHeight="1">
      <c r="A12" s="167">
        <v>1.5</v>
      </c>
      <c r="B12" s="220" t="s">
        <v>219</v>
      </c>
      <c r="C12" s="109" t="s">
        <v>4</v>
      </c>
      <c r="D12" s="110">
        <v>30</v>
      </c>
      <c r="E12" s="317"/>
      <c r="F12" s="173">
        <f t="shared" si="0"/>
        <v>0</v>
      </c>
      <c r="G12" s="27"/>
      <c r="H12" s="27"/>
      <c r="I12" s="27"/>
      <c r="J12" s="27"/>
      <c r="K12" s="27">
        <f t="shared" si="1"/>
        <v>0</v>
      </c>
      <c r="L12" s="27"/>
      <c r="M12" s="27"/>
      <c r="N12" s="27"/>
      <c r="O12" s="27">
        <f t="shared" si="2"/>
        <v>0</v>
      </c>
      <c r="P12" s="27"/>
      <c r="Q12" s="27"/>
      <c r="R12" s="27"/>
      <c r="S12" s="27">
        <f t="shared" si="3"/>
        <v>0</v>
      </c>
      <c r="T12" s="27"/>
      <c r="U12" s="27">
        <f t="shared" si="4"/>
        <v>0</v>
      </c>
      <c r="V12" s="27"/>
      <c r="W12" s="27"/>
      <c r="X12" s="27">
        <f t="shared" si="5"/>
        <v>0</v>
      </c>
      <c r="Y12" s="27">
        <f t="shared" si="6"/>
        <v>0</v>
      </c>
      <c r="Z12" s="27" t="e">
        <f t="shared" si="7"/>
        <v>#DIV/0!</v>
      </c>
    </row>
    <row r="13" spans="1:26" s="2" customFormat="1" ht="14.25" customHeight="1">
      <c r="A13" s="167">
        <v>1.6</v>
      </c>
      <c r="B13" s="220" t="s">
        <v>220</v>
      </c>
      <c r="C13" s="109" t="s">
        <v>214</v>
      </c>
      <c r="D13" s="110">
        <v>15</v>
      </c>
      <c r="E13" s="317"/>
      <c r="F13" s="173">
        <f t="shared" si="0"/>
        <v>0</v>
      </c>
      <c r="G13" s="27"/>
      <c r="H13" s="27"/>
      <c r="I13" s="27"/>
      <c r="J13" s="27"/>
      <c r="K13" s="27">
        <f t="shared" si="1"/>
        <v>0</v>
      </c>
      <c r="L13" s="27"/>
      <c r="M13" s="27"/>
      <c r="N13" s="27"/>
      <c r="O13" s="27">
        <f t="shared" si="2"/>
        <v>0</v>
      </c>
      <c r="P13" s="27"/>
      <c r="Q13" s="27"/>
      <c r="R13" s="27"/>
      <c r="S13" s="27">
        <f t="shared" si="3"/>
        <v>0</v>
      </c>
      <c r="T13" s="27"/>
      <c r="U13" s="27">
        <f t="shared" si="4"/>
        <v>0</v>
      </c>
      <c r="V13" s="27"/>
      <c r="W13" s="27"/>
      <c r="X13" s="27">
        <f t="shared" si="5"/>
        <v>0</v>
      </c>
      <c r="Y13" s="27">
        <f t="shared" si="6"/>
        <v>0</v>
      </c>
      <c r="Z13" s="27" t="e">
        <f t="shared" si="7"/>
        <v>#DIV/0!</v>
      </c>
    </row>
    <row r="14" spans="1:26" s="2" customFormat="1">
      <c r="A14" s="292"/>
      <c r="B14" s="394" t="s">
        <v>1666</v>
      </c>
      <c r="C14" s="293"/>
      <c r="D14" s="293"/>
      <c r="E14" s="314"/>
      <c r="F14" s="294"/>
      <c r="G14" s="29"/>
      <c r="H14" s="29"/>
      <c r="I14" s="29"/>
      <c r="J14" s="29"/>
      <c r="K14" s="29"/>
      <c r="L14" s="29"/>
      <c r="M14" s="29"/>
      <c r="N14" s="29"/>
      <c r="O14" s="29"/>
      <c r="P14" s="29"/>
      <c r="Q14" s="29"/>
      <c r="R14" s="29"/>
      <c r="S14" s="29"/>
      <c r="T14" s="29"/>
      <c r="U14" s="29"/>
      <c r="V14" s="29"/>
      <c r="W14" s="29"/>
      <c r="X14" s="29"/>
      <c r="Y14" s="29"/>
      <c r="Z14" s="29"/>
    </row>
    <row r="15" spans="1:26" s="2" customFormat="1" ht="14.25" customHeight="1">
      <c r="A15" s="167">
        <v>1.7</v>
      </c>
      <c r="B15" s="115" t="s">
        <v>221</v>
      </c>
      <c r="C15" s="109" t="s">
        <v>222</v>
      </c>
      <c r="D15" s="114">
        <v>1300</v>
      </c>
      <c r="E15" s="317"/>
      <c r="F15" s="173">
        <f>D15*E15</f>
        <v>0</v>
      </c>
      <c r="G15" s="27"/>
      <c r="H15" s="27"/>
      <c r="I15" s="27"/>
      <c r="J15" s="27"/>
      <c r="K15" s="27">
        <f t="shared" si="1"/>
        <v>0</v>
      </c>
      <c r="L15" s="27"/>
      <c r="M15" s="27"/>
      <c r="N15" s="27"/>
      <c r="O15" s="27">
        <f t="shared" si="2"/>
        <v>0</v>
      </c>
      <c r="P15" s="27"/>
      <c r="Q15" s="27"/>
      <c r="R15" s="27"/>
      <c r="S15" s="27">
        <f t="shared" si="3"/>
        <v>0</v>
      </c>
      <c r="T15" s="27"/>
      <c r="U15" s="27">
        <f t="shared" ref="U15:U28" si="8">T15+O15+K15+S15</f>
        <v>0</v>
      </c>
      <c r="V15" s="28"/>
      <c r="W15" s="28"/>
      <c r="X15" s="27">
        <f t="shared" si="5"/>
        <v>0</v>
      </c>
      <c r="Y15" s="27">
        <f t="shared" si="6"/>
        <v>0</v>
      </c>
      <c r="Z15" s="27" t="e">
        <f t="shared" ref="Z15:Z28" si="9">Y15/$Z$2</f>
        <v>#DIV/0!</v>
      </c>
    </row>
    <row r="16" spans="1:26" s="2" customFormat="1" ht="14.25" customHeight="1">
      <c r="A16" s="124">
        <v>1.8</v>
      </c>
      <c r="B16" s="115" t="s">
        <v>223</v>
      </c>
      <c r="C16" s="109" t="s">
        <v>222</v>
      </c>
      <c r="D16" s="110">
        <v>500</v>
      </c>
      <c r="E16" s="317"/>
      <c r="F16" s="173">
        <f t="shared" ref="F16:F20" si="10">D16*E16</f>
        <v>0</v>
      </c>
      <c r="G16" s="27"/>
      <c r="H16" s="27"/>
      <c r="I16" s="27"/>
      <c r="J16" s="27"/>
      <c r="K16" s="27">
        <f t="shared" ref="K16:K33" si="11">SUM(G16:J16)</f>
        <v>0</v>
      </c>
      <c r="L16" s="27"/>
      <c r="M16" s="27"/>
      <c r="N16" s="27"/>
      <c r="O16" s="27">
        <f t="shared" ref="O16:O33" si="12">SUM(L16:N16)</f>
        <v>0</v>
      </c>
      <c r="P16" s="27"/>
      <c r="Q16" s="27"/>
      <c r="R16" s="27"/>
      <c r="S16" s="27">
        <f t="shared" ref="S16:S33" si="13">SUM(P16:R16)</f>
        <v>0</v>
      </c>
      <c r="T16" s="27"/>
      <c r="U16" s="27">
        <f t="shared" si="8"/>
        <v>0</v>
      </c>
      <c r="V16" s="28"/>
      <c r="W16" s="28"/>
      <c r="X16" s="27">
        <f t="shared" ref="X16:X33" si="14">SUM(V16:W16)</f>
        <v>0</v>
      </c>
      <c r="Y16" s="27">
        <f t="shared" ref="Y16:Y33" si="15">SUM(X16+U16)</f>
        <v>0</v>
      </c>
      <c r="Z16" s="27" t="e">
        <f t="shared" si="9"/>
        <v>#DIV/0!</v>
      </c>
    </row>
    <row r="17" spans="1:26" s="2" customFormat="1" ht="14.25" customHeight="1">
      <c r="A17" s="167">
        <v>1.9</v>
      </c>
      <c r="B17" s="116" t="s">
        <v>224</v>
      </c>
      <c r="C17" s="109" t="s">
        <v>222</v>
      </c>
      <c r="D17" s="110">
        <v>100</v>
      </c>
      <c r="E17" s="317"/>
      <c r="F17" s="173">
        <f t="shared" si="10"/>
        <v>0</v>
      </c>
      <c r="G17" s="27"/>
      <c r="H17" s="27"/>
      <c r="I17" s="27"/>
      <c r="J17" s="27"/>
      <c r="K17" s="27">
        <f t="shared" si="11"/>
        <v>0</v>
      </c>
      <c r="L17" s="27"/>
      <c r="M17" s="27"/>
      <c r="N17" s="27"/>
      <c r="O17" s="27">
        <f t="shared" si="12"/>
        <v>0</v>
      </c>
      <c r="P17" s="27"/>
      <c r="Q17" s="27"/>
      <c r="R17" s="27"/>
      <c r="S17" s="27">
        <f t="shared" si="13"/>
        <v>0</v>
      </c>
      <c r="T17" s="27"/>
      <c r="U17" s="27">
        <f t="shared" si="8"/>
        <v>0</v>
      </c>
      <c r="V17" s="28"/>
      <c r="W17" s="28"/>
      <c r="X17" s="27">
        <f t="shared" si="14"/>
        <v>0</v>
      </c>
      <c r="Y17" s="27">
        <f t="shared" si="15"/>
        <v>0</v>
      </c>
      <c r="Z17" s="27" t="e">
        <f t="shared" si="9"/>
        <v>#DIV/0!</v>
      </c>
    </row>
    <row r="18" spans="1:26" s="2" customFormat="1" ht="14.25" customHeight="1">
      <c r="A18" s="125">
        <v>1.1000000000000001</v>
      </c>
      <c r="B18" s="111" t="s">
        <v>225</v>
      </c>
      <c r="C18" s="117" t="s">
        <v>226</v>
      </c>
      <c r="D18" s="114">
        <v>130</v>
      </c>
      <c r="E18" s="317"/>
      <c r="F18" s="173">
        <f t="shared" si="10"/>
        <v>0</v>
      </c>
      <c r="G18" s="27"/>
      <c r="H18" s="27"/>
      <c r="I18" s="27"/>
      <c r="J18" s="27"/>
      <c r="K18" s="27">
        <f t="shared" si="11"/>
        <v>0</v>
      </c>
      <c r="L18" s="27"/>
      <c r="M18" s="27"/>
      <c r="N18" s="27"/>
      <c r="O18" s="27">
        <f t="shared" si="12"/>
        <v>0</v>
      </c>
      <c r="P18" s="27"/>
      <c r="Q18" s="27"/>
      <c r="R18" s="27"/>
      <c r="S18" s="27">
        <f t="shared" si="13"/>
        <v>0</v>
      </c>
      <c r="T18" s="27"/>
      <c r="U18" s="27">
        <f t="shared" si="8"/>
        <v>0</v>
      </c>
      <c r="V18" s="27"/>
      <c r="W18" s="27"/>
      <c r="X18" s="27">
        <f t="shared" si="14"/>
        <v>0</v>
      </c>
      <c r="Y18" s="27">
        <f t="shared" si="15"/>
        <v>0</v>
      </c>
      <c r="Z18" s="27" t="e">
        <f t="shared" si="9"/>
        <v>#DIV/0!</v>
      </c>
    </row>
    <row r="19" spans="1:26" s="2" customFormat="1" ht="14.25" customHeight="1">
      <c r="A19" s="167">
        <v>1.1100000000000001</v>
      </c>
      <c r="B19" s="111" t="s">
        <v>227</v>
      </c>
      <c r="C19" s="117" t="s">
        <v>226</v>
      </c>
      <c r="D19" s="114">
        <v>70</v>
      </c>
      <c r="E19" s="317"/>
      <c r="F19" s="173">
        <f t="shared" si="10"/>
        <v>0</v>
      </c>
      <c r="G19" s="27"/>
      <c r="H19" s="27"/>
      <c r="I19" s="27"/>
      <c r="J19" s="27"/>
      <c r="K19" s="27">
        <f t="shared" si="11"/>
        <v>0</v>
      </c>
      <c r="L19" s="27"/>
      <c r="M19" s="27"/>
      <c r="N19" s="27"/>
      <c r="O19" s="27">
        <f t="shared" si="12"/>
        <v>0</v>
      </c>
      <c r="P19" s="27"/>
      <c r="Q19" s="27"/>
      <c r="R19" s="27"/>
      <c r="S19" s="27">
        <f t="shared" si="13"/>
        <v>0</v>
      </c>
      <c r="T19" s="27"/>
      <c r="U19" s="27">
        <f t="shared" si="8"/>
        <v>0</v>
      </c>
      <c r="V19" s="27"/>
      <c r="W19" s="27"/>
      <c r="X19" s="27">
        <f t="shared" si="14"/>
        <v>0</v>
      </c>
      <c r="Y19" s="27">
        <f t="shared" si="15"/>
        <v>0</v>
      </c>
      <c r="Z19" s="27" t="e">
        <f t="shared" si="9"/>
        <v>#DIV/0!</v>
      </c>
    </row>
    <row r="20" spans="1:26" s="2" customFormat="1" ht="14.25" customHeight="1">
      <c r="A20" s="125">
        <v>1.1200000000000001</v>
      </c>
      <c r="B20" s="111" t="s">
        <v>228</v>
      </c>
      <c r="C20" s="117" t="s">
        <v>75</v>
      </c>
      <c r="D20" s="114">
        <v>1</v>
      </c>
      <c r="E20" s="317"/>
      <c r="F20" s="173">
        <f t="shared" si="10"/>
        <v>0</v>
      </c>
      <c r="G20" s="27"/>
      <c r="H20" s="27"/>
      <c r="I20" s="27"/>
      <c r="J20" s="27"/>
      <c r="K20" s="27">
        <f t="shared" si="11"/>
        <v>0</v>
      </c>
      <c r="L20" s="27"/>
      <c r="M20" s="27"/>
      <c r="N20" s="27"/>
      <c r="O20" s="27">
        <f t="shared" si="12"/>
        <v>0</v>
      </c>
      <c r="P20" s="27"/>
      <c r="Q20" s="27"/>
      <c r="R20" s="27"/>
      <c r="S20" s="27">
        <f t="shared" si="13"/>
        <v>0</v>
      </c>
      <c r="T20" s="27"/>
      <c r="U20" s="27">
        <f t="shared" si="8"/>
        <v>0</v>
      </c>
      <c r="V20" s="27"/>
      <c r="W20" s="27"/>
      <c r="X20" s="27">
        <f t="shared" si="14"/>
        <v>0</v>
      </c>
      <c r="Y20" s="27">
        <f t="shared" si="15"/>
        <v>0</v>
      </c>
      <c r="Z20" s="27" t="e">
        <f t="shared" si="9"/>
        <v>#DIV/0!</v>
      </c>
    </row>
    <row r="21" spans="1:26" s="255" customFormat="1" ht="14.25" customHeight="1">
      <c r="A21" s="279"/>
      <c r="B21" s="280" t="s">
        <v>1638</v>
      </c>
      <c r="C21" s="281"/>
      <c r="D21" s="282"/>
      <c r="E21" s="318"/>
      <c r="F21" s="400">
        <f>SUM(F8:F20)</f>
        <v>0</v>
      </c>
      <c r="G21" s="254"/>
      <c r="H21" s="254"/>
      <c r="I21" s="254"/>
      <c r="J21" s="254"/>
      <c r="K21" s="254"/>
      <c r="L21" s="254"/>
      <c r="M21" s="254"/>
      <c r="N21" s="254"/>
      <c r="O21" s="254"/>
      <c r="P21" s="254"/>
      <c r="Q21" s="254"/>
      <c r="R21" s="254"/>
      <c r="S21" s="254"/>
      <c r="T21" s="254"/>
      <c r="U21" s="254"/>
      <c r="V21" s="254"/>
      <c r="W21" s="254"/>
      <c r="X21" s="254"/>
      <c r="Y21" s="254"/>
      <c r="Z21" s="254"/>
    </row>
    <row r="22" spans="1:26" s="265" customFormat="1">
      <c r="A22" s="261"/>
      <c r="B22" s="393" t="s">
        <v>1667</v>
      </c>
      <c r="C22" s="262"/>
      <c r="D22" s="262"/>
      <c r="E22" s="313"/>
      <c r="F22" s="263"/>
      <c r="G22" s="264"/>
      <c r="H22" s="264"/>
      <c r="I22" s="264"/>
      <c r="J22" s="264"/>
      <c r="K22" s="264"/>
      <c r="L22" s="264"/>
      <c r="M22" s="264"/>
      <c r="N22" s="264"/>
      <c r="O22" s="264"/>
      <c r="P22" s="264"/>
      <c r="Q22" s="264"/>
      <c r="R22" s="264"/>
      <c r="S22" s="264"/>
      <c r="T22" s="264"/>
      <c r="U22" s="264"/>
      <c r="V22" s="264"/>
      <c r="W22" s="264"/>
      <c r="X22" s="264"/>
      <c r="Y22" s="264"/>
      <c r="Z22" s="264"/>
    </row>
    <row r="23" spans="1:26" s="2" customFormat="1" ht="14.25" customHeight="1">
      <c r="A23" s="167">
        <v>2.1</v>
      </c>
      <c r="B23" s="111" t="s">
        <v>229</v>
      </c>
      <c r="C23" s="109" t="s">
        <v>222</v>
      </c>
      <c r="D23" s="110">
        <v>500</v>
      </c>
      <c r="E23" s="317"/>
      <c r="F23" s="173">
        <f t="shared" ref="F15:F63" si="16">D23*E23</f>
        <v>0</v>
      </c>
      <c r="G23" s="27"/>
      <c r="H23" s="27"/>
      <c r="I23" s="27"/>
      <c r="J23" s="27"/>
      <c r="K23" s="27">
        <f t="shared" si="11"/>
        <v>0</v>
      </c>
      <c r="L23" s="27"/>
      <c r="M23" s="27"/>
      <c r="N23" s="27"/>
      <c r="O23" s="27">
        <f t="shared" si="12"/>
        <v>0</v>
      </c>
      <c r="P23" s="27"/>
      <c r="Q23" s="27"/>
      <c r="R23" s="27"/>
      <c r="S23" s="27">
        <f t="shared" si="13"/>
        <v>0</v>
      </c>
      <c r="T23" s="27"/>
      <c r="U23" s="27">
        <f t="shared" si="8"/>
        <v>0</v>
      </c>
      <c r="V23" s="27"/>
      <c r="W23" s="27"/>
      <c r="X23" s="27">
        <f t="shared" si="14"/>
        <v>0</v>
      </c>
      <c r="Y23" s="27">
        <f t="shared" si="15"/>
        <v>0</v>
      </c>
      <c r="Z23" s="27" t="e">
        <f t="shared" si="9"/>
        <v>#DIV/0!</v>
      </c>
    </row>
    <row r="24" spans="1:26" s="2" customFormat="1" ht="14.25" customHeight="1">
      <c r="A24" s="167">
        <v>2.2000000000000002</v>
      </c>
      <c r="B24" s="111" t="s">
        <v>230</v>
      </c>
      <c r="C24" s="109" t="s">
        <v>222</v>
      </c>
      <c r="D24" s="110">
        <v>3500</v>
      </c>
      <c r="E24" s="317"/>
      <c r="F24" s="173">
        <f t="shared" si="16"/>
        <v>0</v>
      </c>
      <c r="G24" s="27"/>
      <c r="H24" s="27"/>
      <c r="I24" s="27"/>
      <c r="J24" s="27"/>
      <c r="K24" s="27">
        <f t="shared" si="11"/>
        <v>0</v>
      </c>
      <c r="L24" s="27"/>
      <c r="M24" s="27"/>
      <c r="N24" s="27"/>
      <c r="O24" s="27">
        <f t="shared" si="12"/>
        <v>0</v>
      </c>
      <c r="P24" s="27"/>
      <c r="Q24" s="27"/>
      <c r="R24" s="27"/>
      <c r="S24" s="27">
        <f t="shared" si="13"/>
        <v>0</v>
      </c>
      <c r="T24" s="27"/>
      <c r="U24" s="27">
        <f t="shared" si="8"/>
        <v>0</v>
      </c>
      <c r="V24" s="28"/>
      <c r="W24" s="28"/>
      <c r="X24" s="27">
        <f t="shared" si="14"/>
        <v>0</v>
      </c>
      <c r="Y24" s="27">
        <f t="shared" si="15"/>
        <v>0</v>
      </c>
      <c r="Z24" s="27" t="e">
        <f t="shared" si="9"/>
        <v>#DIV/0!</v>
      </c>
    </row>
    <row r="25" spans="1:26" s="2" customFormat="1" ht="14.25" customHeight="1">
      <c r="A25" s="167">
        <v>2.2999999999999998</v>
      </c>
      <c r="B25" s="221" t="s">
        <v>231</v>
      </c>
      <c r="C25" s="109" t="s">
        <v>222</v>
      </c>
      <c r="D25" s="110">
        <v>100</v>
      </c>
      <c r="E25" s="317"/>
      <c r="F25" s="173">
        <f t="shared" si="16"/>
        <v>0</v>
      </c>
      <c r="G25" s="27"/>
      <c r="H25" s="27"/>
      <c r="I25" s="27"/>
      <c r="J25" s="27"/>
      <c r="K25" s="27">
        <f t="shared" si="11"/>
        <v>0</v>
      </c>
      <c r="L25" s="27"/>
      <c r="M25" s="27"/>
      <c r="N25" s="27"/>
      <c r="O25" s="27">
        <f t="shared" si="12"/>
        <v>0</v>
      </c>
      <c r="P25" s="27"/>
      <c r="Q25" s="27"/>
      <c r="R25" s="27"/>
      <c r="S25" s="27">
        <f t="shared" si="13"/>
        <v>0</v>
      </c>
      <c r="T25" s="27"/>
      <c r="U25" s="27">
        <f t="shared" si="8"/>
        <v>0</v>
      </c>
      <c r="V25" s="28"/>
      <c r="W25" s="28"/>
      <c r="X25" s="27">
        <f t="shared" si="14"/>
        <v>0</v>
      </c>
      <c r="Y25" s="27">
        <f t="shared" si="15"/>
        <v>0</v>
      </c>
      <c r="Z25" s="27" t="e">
        <f t="shared" si="9"/>
        <v>#DIV/0!</v>
      </c>
    </row>
    <row r="26" spans="1:26" s="2" customFormat="1" ht="14.25" customHeight="1">
      <c r="A26" s="167">
        <v>2.4</v>
      </c>
      <c r="B26" s="222" t="s">
        <v>232</v>
      </c>
      <c r="C26" s="109" t="s">
        <v>222</v>
      </c>
      <c r="D26" s="114">
        <v>280</v>
      </c>
      <c r="E26" s="317"/>
      <c r="F26" s="173">
        <f t="shared" si="16"/>
        <v>0</v>
      </c>
      <c r="G26" s="27"/>
      <c r="H26" s="27"/>
      <c r="I26" s="27"/>
      <c r="J26" s="27"/>
      <c r="K26" s="27">
        <f t="shared" si="11"/>
        <v>0</v>
      </c>
      <c r="L26" s="27"/>
      <c r="M26" s="27"/>
      <c r="N26" s="27"/>
      <c r="O26" s="27">
        <f t="shared" si="12"/>
        <v>0</v>
      </c>
      <c r="P26" s="27"/>
      <c r="Q26" s="27"/>
      <c r="R26" s="27"/>
      <c r="S26" s="27">
        <f t="shared" si="13"/>
        <v>0</v>
      </c>
      <c r="T26" s="27"/>
      <c r="U26" s="27">
        <f t="shared" si="8"/>
        <v>0</v>
      </c>
      <c r="V26" s="27"/>
      <c r="W26" s="27"/>
      <c r="X26" s="27">
        <f t="shared" si="14"/>
        <v>0</v>
      </c>
      <c r="Y26" s="27">
        <f t="shared" si="15"/>
        <v>0</v>
      </c>
      <c r="Z26" s="27" t="e">
        <f t="shared" si="9"/>
        <v>#DIV/0!</v>
      </c>
    </row>
    <row r="27" spans="1:26" s="2" customFormat="1" ht="14.25" customHeight="1">
      <c r="A27" s="167">
        <v>2.5</v>
      </c>
      <c r="B27" s="223" t="s">
        <v>233</v>
      </c>
      <c r="C27" s="109" t="s">
        <v>222</v>
      </c>
      <c r="D27" s="114">
        <v>180</v>
      </c>
      <c r="E27" s="317"/>
      <c r="F27" s="173">
        <f t="shared" si="16"/>
        <v>0</v>
      </c>
      <c r="G27" s="27"/>
      <c r="H27" s="27"/>
      <c r="I27" s="27"/>
      <c r="J27" s="27"/>
      <c r="K27" s="27">
        <f>SUM(G27:J27)</f>
        <v>0</v>
      </c>
      <c r="L27" s="27"/>
      <c r="M27" s="27"/>
      <c r="N27" s="27"/>
      <c r="O27" s="27">
        <f>SUM(L27:N27)</f>
        <v>0</v>
      </c>
      <c r="P27" s="27"/>
      <c r="Q27" s="27"/>
      <c r="R27" s="27"/>
      <c r="S27" s="27">
        <f>SUM(P27:R27)</f>
        <v>0</v>
      </c>
      <c r="T27" s="27"/>
      <c r="U27" s="27">
        <f t="shared" si="8"/>
        <v>0</v>
      </c>
      <c r="V27" s="27"/>
      <c r="W27" s="27"/>
      <c r="X27" s="27">
        <f>SUM(V27:W27)</f>
        <v>0</v>
      </c>
      <c r="Y27" s="27">
        <f>SUM(X27+U27)</f>
        <v>0</v>
      </c>
      <c r="Z27" s="27" t="e">
        <f t="shared" si="9"/>
        <v>#DIV/0!</v>
      </c>
    </row>
    <row r="28" spans="1:26" s="2" customFormat="1" ht="14.25" customHeight="1">
      <c r="A28" s="171">
        <v>2.6</v>
      </c>
      <c r="B28" s="222" t="s">
        <v>234</v>
      </c>
      <c r="C28" s="118" t="s">
        <v>235</v>
      </c>
      <c r="D28" s="119">
        <v>525</v>
      </c>
      <c r="E28" s="317"/>
      <c r="F28" s="173">
        <f t="shared" si="16"/>
        <v>0</v>
      </c>
      <c r="G28" s="27"/>
      <c r="H28" s="27"/>
      <c r="I28" s="27"/>
      <c r="J28" s="27"/>
      <c r="K28" s="27">
        <f>SUM(G28:J28)</f>
        <v>0</v>
      </c>
      <c r="L28" s="27"/>
      <c r="M28" s="27"/>
      <c r="N28" s="27"/>
      <c r="O28" s="27">
        <f>SUM(L28:N28)</f>
        <v>0</v>
      </c>
      <c r="P28" s="27"/>
      <c r="Q28" s="27"/>
      <c r="R28" s="27"/>
      <c r="S28" s="27">
        <f>SUM(P28:R28)</f>
        <v>0</v>
      </c>
      <c r="T28" s="27"/>
      <c r="U28" s="27">
        <f t="shared" si="8"/>
        <v>0</v>
      </c>
      <c r="V28" s="27"/>
      <c r="W28" s="27"/>
      <c r="X28" s="27">
        <f>SUM(V28:W28)</f>
        <v>0</v>
      </c>
      <c r="Y28" s="27">
        <f>SUM(X28+U28)</f>
        <v>0</v>
      </c>
      <c r="Z28" s="27" t="e">
        <f t="shared" si="9"/>
        <v>#DIV/0!</v>
      </c>
    </row>
    <row r="29" spans="1:26" s="2" customFormat="1" ht="14.25" customHeight="1">
      <c r="A29" s="171">
        <v>2.7</v>
      </c>
      <c r="B29" s="222" t="s">
        <v>236</v>
      </c>
      <c r="C29" s="118" t="s">
        <v>235</v>
      </c>
      <c r="D29" s="119">
        <v>125</v>
      </c>
      <c r="E29" s="317"/>
      <c r="F29" s="173">
        <f t="shared" si="16"/>
        <v>0</v>
      </c>
      <c r="G29" s="27"/>
      <c r="H29" s="27"/>
      <c r="I29" s="27"/>
      <c r="J29" s="27"/>
      <c r="K29" s="27">
        <f t="shared" si="11"/>
        <v>0</v>
      </c>
      <c r="L29" s="27"/>
      <c r="M29" s="27"/>
      <c r="N29" s="27"/>
      <c r="O29" s="27">
        <f t="shared" si="12"/>
        <v>0</v>
      </c>
      <c r="P29" s="27"/>
      <c r="Q29" s="27"/>
      <c r="R29" s="27"/>
      <c r="S29" s="27">
        <f t="shared" si="13"/>
        <v>0</v>
      </c>
      <c r="T29" s="27"/>
      <c r="U29" s="27">
        <f t="shared" ref="U29:U34" si="17">T29+O29+K29+S29</f>
        <v>0</v>
      </c>
      <c r="V29" s="27"/>
      <c r="W29" s="27"/>
      <c r="X29" s="27">
        <f t="shared" si="14"/>
        <v>0</v>
      </c>
      <c r="Y29" s="27">
        <f t="shared" si="15"/>
        <v>0</v>
      </c>
      <c r="Z29" s="27" t="e">
        <f t="shared" ref="Z29:Z34" si="18">Y29/$Z$2</f>
        <v>#DIV/0!</v>
      </c>
    </row>
    <row r="30" spans="1:26" s="2" customFormat="1" ht="14.25" customHeight="1">
      <c r="A30" s="118">
        <v>2.8</v>
      </c>
      <c r="B30" s="222" t="s">
        <v>237</v>
      </c>
      <c r="C30" s="118" t="s">
        <v>226</v>
      </c>
      <c r="D30" s="120">
        <v>200</v>
      </c>
      <c r="E30" s="317"/>
      <c r="F30" s="173">
        <f t="shared" si="16"/>
        <v>0</v>
      </c>
      <c r="G30" s="27"/>
      <c r="H30" s="27"/>
      <c r="I30" s="27"/>
      <c r="J30" s="27"/>
      <c r="K30" s="27">
        <f t="shared" si="11"/>
        <v>0</v>
      </c>
      <c r="L30" s="27"/>
      <c r="M30" s="27"/>
      <c r="N30" s="27"/>
      <c r="O30" s="27">
        <f t="shared" si="12"/>
        <v>0</v>
      </c>
      <c r="P30" s="27"/>
      <c r="Q30" s="27"/>
      <c r="R30" s="27"/>
      <c r="S30" s="27">
        <f t="shared" si="13"/>
        <v>0</v>
      </c>
      <c r="T30" s="27"/>
      <c r="U30" s="27">
        <f t="shared" si="17"/>
        <v>0</v>
      </c>
      <c r="V30" s="28"/>
      <c r="W30" s="28"/>
      <c r="X30" s="27">
        <f t="shared" si="14"/>
        <v>0</v>
      </c>
      <c r="Y30" s="27">
        <f t="shared" si="15"/>
        <v>0</v>
      </c>
      <c r="Z30" s="27" t="e">
        <f t="shared" si="18"/>
        <v>#DIV/0!</v>
      </c>
    </row>
    <row r="31" spans="1:26" s="2" customFormat="1" ht="14.25" customHeight="1">
      <c r="A31" s="171">
        <v>2.9</v>
      </c>
      <c r="B31" s="121" t="s">
        <v>238</v>
      </c>
      <c r="C31" s="122" t="s">
        <v>222</v>
      </c>
      <c r="D31" s="119">
        <v>100</v>
      </c>
      <c r="E31" s="317"/>
      <c r="F31" s="173">
        <f t="shared" si="16"/>
        <v>0</v>
      </c>
      <c r="G31" s="29"/>
      <c r="H31" s="29"/>
      <c r="I31" s="29"/>
      <c r="J31" s="29"/>
      <c r="K31" s="29">
        <f t="shared" si="11"/>
        <v>0</v>
      </c>
      <c r="L31" s="29"/>
      <c r="M31" s="29"/>
      <c r="N31" s="29"/>
      <c r="O31" s="29">
        <f t="shared" si="12"/>
        <v>0</v>
      </c>
      <c r="P31" s="29"/>
      <c r="Q31" s="29"/>
      <c r="R31" s="29"/>
      <c r="S31" s="29">
        <f t="shared" si="13"/>
        <v>0</v>
      </c>
      <c r="T31" s="29"/>
      <c r="U31" s="29">
        <f t="shared" si="17"/>
        <v>0</v>
      </c>
      <c r="V31" s="30"/>
      <c r="W31" s="30"/>
      <c r="X31" s="29">
        <f t="shared" si="14"/>
        <v>0</v>
      </c>
      <c r="Y31" s="29">
        <f t="shared" si="15"/>
        <v>0</v>
      </c>
      <c r="Z31" s="29" t="e">
        <f t="shared" si="18"/>
        <v>#DIV/0!</v>
      </c>
    </row>
    <row r="32" spans="1:26" s="2" customFormat="1" ht="14.25" customHeight="1">
      <c r="A32" s="126">
        <v>2.1</v>
      </c>
      <c r="B32" s="121" t="s">
        <v>239</v>
      </c>
      <c r="C32" s="118" t="s">
        <v>222</v>
      </c>
      <c r="D32" s="120">
        <v>410</v>
      </c>
      <c r="E32" s="317"/>
      <c r="F32" s="173">
        <f t="shared" si="16"/>
        <v>0</v>
      </c>
      <c r="G32" s="29"/>
      <c r="H32" s="29"/>
      <c r="I32" s="29"/>
      <c r="J32" s="29"/>
      <c r="K32" s="29">
        <f t="shared" si="11"/>
        <v>0</v>
      </c>
      <c r="L32" s="29"/>
      <c r="M32" s="29"/>
      <c r="N32" s="29"/>
      <c r="O32" s="29">
        <f t="shared" si="12"/>
        <v>0</v>
      </c>
      <c r="P32" s="29"/>
      <c r="Q32" s="29"/>
      <c r="R32" s="29"/>
      <c r="S32" s="29">
        <f t="shared" si="13"/>
        <v>0</v>
      </c>
      <c r="T32" s="29"/>
      <c r="U32" s="29">
        <f t="shared" si="17"/>
        <v>0</v>
      </c>
      <c r="V32" s="29"/>
      <c r="W32" s="29"/>
      <c r="X32" s="29">
        <f t="shared" si="14"/>
        <v>0</v>
      </c>
      <c r="Y32" s="29">
        <f t="shared" si="15"/>
        <v>0</v>
      </c>
      <c r="Z32" s="29" t="e">
        <f t="shared" si="18"/>
        <v>#DIV/0!</v>
      </c>
    </row>
    <row r="33" spans="1:26" s="2" customFormat="1" ht="14.25" customHeight="1">
      <c r="A33" s="171">
        <v>2.11</v>
      </c>
      <c r="B33" s="121" t="s">
        <v>240</v>
      </c>
      <c r="C33" s="118" t="s">
        <v>222</v>
      </c>
      <c r="D33" s="120">
        <v>80</v>
      </c>
      <c r="E33" s="317"/>
      <c r="F33" s="173">
        <f t="shared" si="16"/>
        <v>0</v>
      </c>
      <c r="G33" s="29"/>
      <c r="H33" s="29"/>
      <c r="I33" s="29"/>
      <c r="J33" s="29"/>
      <c r="K33" s="29">
        <f t="shared" si="11"/>
        <v>0</v>
      </c>
      <c r="L33" s="29"/>
      <c r="M33" s="29"/>
      <c r="N33" s="29"/>
      <c r="O33" s="29">
        <f t="shared" si="12"/>
        <v>0</v>
      </c>
      <c r="P33" s="29"/>
      <c r="Q33" s="29"/>
      <c r="R33" s="29"/>
      <c r="S33" s="29">
        <f t="shared" si="13"/>
        <v>0</v>
      </c>
      <c r="T33" s="29"/>
      <c r="U33" s="29">
        <f t="shared" si="17"/>
        <v>0</v>
      </c>
      <c r="V33" s="30"/>
      <c r="W33" s="30"/>
      <c r="X33" s="29">
        <f t="shared" si="14"/>
        <v>0</v>
      </c>
      <c r="Y33" s="29">
        <f t="shared" si="15"/>
        <v>0</v>
      </c>
      <c r="Z33" s="29" t="e">
        <f t="shared" si="18"/>
        <v>#DIV/0!</v>
      </c>
    </row>
    <row r="34" spans="1:26" s="2" customFormat="1" ht="14.25" customHeight="1">
      <c r="A34" s="126">
        <v>2.12</v>
      </c>
      <c r="B34" s="121" t="s">
        <v>241</v>
      </c>
      <c r="C34" s="118" t="s">
        <v>222</v>
      </c>
      <c r="D34" s="120">
        <v>300</v>
      </c>
      <c r="E34" s="317"/>
      <c r="F34" s="173">
        <f t="shared" si="16"/>
        <v>0</v>
      </c>
      <c r="G34" s="27"/>
      <c r="H34" s="27"/>
      <c r="I34" s="27"/>
      <c r="J34" s="27"/>
      <c r="K34" s="27">
        <f>SUM(G34:J34)</f>
        <v>0</v>
      </c>
      <c r="L34" s="27"/>
      <c r="M34" s="27"/>
      <c r="N34" s="27"/>
      <c r="O34" s="27">
        <f>SUM(L34:N34)</f>
        <v>0</v>
      </c>
      <c r="P34" s="27"/>
      <c r="Q34" s="27"/>
      <c r="R34" s="27"/>
      <c r="S34" s="27">
        <f>SUM(P34:R34)</f>
        <v>0</v>
      </c>
      <c r="T34" s="27"/>
      <c r="U34" s="27">
        <f t="shared" si="17"/>
        <v>0</v>
      </c>
      <c r="V34" s="27"/>
      <c r="W34" s="27"/>
      <c r="X34" s="27">
        <f>SUM(V34:W34)</f>
        <v>0</v>
      </c>
      <c r="Y34" s="27">
        <f>SUM(X34+U34)</f>
        <v>0</v>
      </c>
      <c r="Z34" s="27" t="e">
        <f t="shared" si="18"/>
        <v>#DIV/0!</v>
      </c>
    </row>
    <row r="35" spans="1:26" s="2" customFormat="1" ht="14.25" customHeight="1">
      <c r="A35" s="171">
        <v>2.13</v>
      </c>
      <c r="B35" s="121" t="s">
        <v>242</v>
      </c>
      <c r="C35" s="118" t="s">
        <v>222</v>
      </c>
      <c r="D35" s="120">
        <v>450</v>
      </c>
      <c r="E35" s="316"/>
      <c r="F35" s="173">
        <f t="shared" si="16"/>
        <v>0</v>
      </c>
      <c r="G35" s="29"/>
      <c r="H35" s="29"/>
      <c r="I35" s="29"/>
      <c r="J35" s="29"/>
      <c r="K35" s="27">
        <f t="shared" ref="K35:K44" si="19">SUM(G35:J35)</f>
        <v>0</v>
      </c>
      <c r="L35" s="27"/>
      <c r="M35" s="27"/>
      <c r="N35" s="27"/>
      <c r="O35" s="27">
        <f t="shared" ref="O35:O44" si="20">SUM(L35:N35)</f>
        <v>0</v>
      </c>
      <c r="P35" s="27"/>
      <c r="Q35" s="27"/>
      <c r="R35" s="27"/>
      <c r="S35" s="27">
        <f t="shared" ref="S35:S44" si="21">SUM(P35:R35)</f>
        <v>0</v>
      </c>
      <c r="T35" s="27"/>
      <c r="U35" s="27">
        <f t="shared" ref="U35:U44" si="22">T35+O35+K35+S35</f>
        <v>0</v>
      </c>
      <c r="V35" s="27"/>
      <c r="W35" s="27"/>
      <c r="X35" s="27">
        <f t="shared" ref="X35:X44" si="23">SUM(V35:W35)</f>
        <v>0</v>
      </c>
      <c r="Y35" s="27">
        <f t="shared" ref="Y35:Y44" si="24">SUM(X35+U35)</f>
        <v>0</v>
      </c>
      <c r="Z35" s="27" t="e">
        <f t="shared" ref="Z35:Z42" si="25">Y35/$Z$2</f>
        <v>#DIV/0!</v>
      </c>
    </row>
    <row r="36" spans="1:26" ht="14.25" customHeight="1">
      <c r="A36" s="126">
        <v>2.14</v>
      </c>
      <c r="B36" s="222" t="s">
        <v>243</v>
      </c>
      <c r="C36" s="118" t="s">
        <v>222</v>
      </c>
      <c r="D36" s="120">
        <v>1000</v>
      </c>
      <c r="E36" s="319"/>
      <c r="F36" s="173">
        <f t="shared" si="16"/>
        <v>0</v>
      </c>
      <c r="G36" s="27"/>
      <c r="H36" s="27"/>
      <c r="I36" s="27"/>
      <c r="J36" s="27"/>
      <c r="K36" s="27">
        <f t="shared" si="19"/>
        <v>0</v>
      </c>
      <c r="L36" s="27"/>
      <c r="M36" s="27"/>
      <c r="N36" s="27"/>
      <c r="O36" s="27">
        <f t="shared" si="20"/>
        <v>0</v>
      </c>
      <c r="P36" s="27"/>
      <c r="Q36" s="27"/>
      <c r="R36" s="27"/>
      <c r="S36" s="27">
        <f t="shared" si="21"/>
        <v>0</v>
      </c>
      <c r="T36" s="27"/>
      <c r="U36" s="27">
        <f t="shared" si="22"/>
        <v>0</v>
      </c>
      <c r="V36" s="27"/>
      <c r="W36" s="27"/>
      <c r="X36" s="27">
        <f t="shared" si="23"/>
        <v>0</v>
      </c>
      <c r="Y36" s="27">
        <f t="shared" si="24"/>
        <v>0</v>
      </c>
      <c r="Z36" s="27" t="e">
        <f t="shared" si="25"/>
        <v>#DIV/0!</v>
      </c>
    </row>
    <row r="37" spans="1:26" ht="14.25" customHeight="1">
      <c r="A37" s="171">
        <v>2.15</v>
      </c>
      <c r="B37" s="222" t="s">
        <v>244</v>
      </c>
      <c r="C37" s="118" t="s">
        <v>4</v>
      </c>
      <c r="D37" s="119">
        <v>60</v>
      </c>
      <c r="E37" s="317"/>
      <c r="F37" s="173">
        <f t="shared" si="16"/>
        <v>0</v>
      </c>
      <c r="G37" s="27"/>
      <c r="H37" s="27"/>
      <c r="I37" s="27"/>
      <c r="J37" s="27"/>
      <c r="K37" s="27">
        <f t="shared" si="19"/>
        <v>0</v>
      </c>
      <c r="L37" s="27"/>
      <c r="M37" s="27"/>
      <c r="N37" s="27"/>
      <c r="O37" s="27">
        <f t="shared" si="20"/>
        <v>0</v>
      </c>
      <c r="P37" s="27"/>
      <c r="Q37" s="27"/>
      <c r="R37" s="27"/>
      <c r="S37" s="27">
        <f t="shared" si="21"/>
        <v>0</v>
      </c>
      <c r="T37" s="27"/>
      <c r="U37" s="27">
        <f t="shared" si="22"/>
        <v>0</v>
      </c>
      <c r="V37" s="27"/>
      <c r="W37" s="27"/>
      <c r="X37" s="27">
        <f t="shared" si="23"/>
        <v>0</v>
      </c>
      <c r="Y37" s="27">
        <f t="shared" si="24"/>
        <v>0</v>
      </c>
      <c r="Z37" s="27" t="e">
        <f t="shared" si="25"/>
        <v>#DIV/0!</v>
      </c>
    </row>
    <row r="38" spans="1:26" ht="14.25" customHeight="1">
      <c r="A38" s="126">
        <v>2.16</v>
      </c>
      <c r="B38" s="222" t="s">
        <v>245</v>
      </c>
      <c r="C38" s="122" t="s">
        <v>222</v>
      </c>
      <c r="D38" s="119">
        <v>350</v>
      </c>
      <c r="E38" s="317"/>
      <c r="F38" s="173">
        <f t="shared" si="16"/>
        <v>0</v>
      </c>
      <c r="G38" s="27"/>
      <c r="H38" s="27"/>
      <c r="I38" s="27"/>
      <c r="J38" s="27"/>
      <c r="K38" s="27">
        <f t="shared" si="19"/>
        <v>0</v>
      </c>
      <c r="L38" s="27"/>
      <c r="M38" s="27"/>
      <c r="N38" s="27"/>
      <c r="O38" s="27">
        <f t="shared" si="20"/>
        <v>0</v>
      </c>
      <c r="P38" s="27"/>
      <c r="Q38" s="27"/>
      <c r="R38" s="27"/>
      <c r="S38" s="27">
        <f t="shared" si="21"/>
        <v>0</v>
      </c>
      <c r="T38" s="27"/>
      <c r="U38" s="27">
        <f t="shared" si="22"/>
        <v>0</v>
      </c>
      <c r="V38" s="28"/>
      <c r="W38" s="28"/>
      <c r="X38" s="27">
        <f t="shared" si="23"/>
        <v>0</v>
      </c>
      <c r="Y38" s="27">
        <f t="shared" si="24"/>
        <v>0</v>
      </c>
      <c r="Z38" s="27" t="e">
        <f t="shared" si="25"/>
        <v>#DIV/0!</v>
      </c>
    </row>
    <row r="39" spans="1:26" ht="14.25" customHeight="1">
      <c r="A39" s="171">
        <v>2.17</v>
      </c>
      <c r="B39" s="222" t="s">
        <v>246</v>
      </c>
      <c r="C39" s="122" t="s">
        <v>222</v>
      </c>
      <c r="D39" s="119">
        <v>400</v>
      </c>
      <c r="E39" s="317"/>
      <c r="F39" s="173">
        <f t="shared" si="16"/>
        <v>0</v>
      </c>
      <c r="G39" s="27"/>
      <c r="H39" s="27"/>
      <c r="I39" s="27"/>
      <c r="J39" s="27"/>
      <c r="K39" s="27">
        <f t="shared" si="19"/>
        <v>0</v>
      </c>
      <c r="L39" s="27"/>
      <c r="M39" s="27"/>
      <c r="N39" s="27"/>
      <c r="O39" s="27">
        <f t="shared" si="20"/>
        <v>0</v>
      </c>
      <c r="P39" s="27"/>
      <c r="Q39" s="27"/>
      <c r="R39" s="27"/>
      <c r="S39" s="27">
        <f t="shared" si="21"/>
        <v>0</v>
      </c>
      <c r="T39" s="27"/>
      <c r="U39" s="27">
        <f t="shared" si="22"/>
        <v>0</v>
      </c>
      <c r="V39" s="28"/>
      <c r="W39" s="28"/>
      <c r="X39" s="27">
        <f t="shared" si="23"/>
        <v>0</v>
      </c>
      <c r="Y39" s="27">
        <f t="shared" si="24"/>
        <v>0</v>
      </c>
      <c r="Z39" s="27" t="e">
        <f t="shared" si="25"/>
        <v>#DIV/0!</v>
      </c>
    </row>
    <row r="40" spans="1:26" ht="14.25" customHeight="1">
      <c r="A40" s="126">
        <v>2.1800000000000002</v>
      </c>
      <c r="B40" s="222" t="s">
        <v>247</v>
      </c>
      <c r="C40" s="122" t="s">
        <v>222</v>
      </c>
      <c r="D40" s="119">
        <v>2000</v>
      </c>
      <c r="E40" s="317"/>
      <c r="F40" s="173">
        <f t="shared" si="16"/>
        <v>0</v>
      </c>
      <c r="G40" s="27"/>
      <c r="H40" s="27"/>
      <c r="I40" s="27"/>
      <c r="J40" s="27"/>
      <c r="K40" s="27">
        <f t="shared" si="19"/>
        <v>0</v>
      </c>
      <c r="L40" s="27"/>
      <c r="M40" s="27"/>
      <c r="N40" s="27"/>
      <c r="O40" s="27">
        <f t="shared" si="20"/>
        <v>0</v>
      </c>
      <c r="P40" s="27"/>
      <c r="Q40" s="27"/>
      <c r="R40" s="27"/>
      <c r="S40" s="27">
        <f t="shared" si="21"/>
        <v>0</v>
      </c>
      <c r="T40" s="27"/>
      <c r="U40" s="27">
        <f t="shared" si="22"/>
        <v>0</v>
      </c>
      <c r="V40" s="27"/>
      <c r="W40" s="27"/>
      <c r="X40" s="27">
        <f t="shared" si="23"/>
        <v>0</v>
      </c>
      <c r="Y40" s="27">
        <f t="shared" si="24"/>
        <v>0</v>
      </c>
      <c r="Z40" s="27" t="e">
        <f t="shared" si="25"/>
        <v>#DIV/0!</v>
      </c>
    </row>
    <row r="41" spans="1:26" ht="14.25" customHeight="1">
      <c r="A41" s="171">
        <v>2.19</v>
      </c>
      <c r="B41" s="222" t="s">
        <v>248</v>
      </c>
      <c r="C41" s="122" t="s">
        <v>249</v>
      </c>
      <c r="D41" s="119">
        <v>1000</v>
      </c>
      <c r="E41" s="317"/>
      <c r="F41" s="173">
        <f t="shared" si="16"/>
        <v>0</v>
      </c>
      <c r="G41" s="27"/>
      <c r="H41" s="27"/>
      <c r="I41" s="27"/>
      <c r="J41" s="27"/>
      <c r="K41" s="27">
        <f t="shared" si="19"/>
        <v>0</v>
      </c>
      <c r="L41" s="27"/>
      <c r="M41" s="27"/>
      <c r="N41" s="27"/>
      <c r="O41" s="27">
        <f t="shared" si="20"/>
        <v>0</v>
      </c>
      <c r="P41" s="27"/>
      <c r="Q41" s="27"/>
      <c r="R41" s="27"/>
      <c r="S41" s="27">
        <f t="shared" si="21"/>
        <v>0</v>
      </c>
      <c r="T41" s="27"/>
      <c r="U41" s="27">
        <f t="shared" si="22"/>
        <v>0</v>
      </c>
      <c r="V41" s="27"/>
      <c r="W41" s="27"/>
      <c r="X41" s="27">
        <f t="shared" si="23"/>
        <v>0</v>
      </c>
      <c r="Y41" s="27">
        <f t="shared" si="24"/>
        <v>0</v>
      </c>
      <c r="Z41" s="27" t="e">
        <f t="shared" si="25"/>
        <v>#DIV/0!</v>
      </c>
    </row>
    <row r="42" spans="1:26" ht="14.25" customHeight="1">
      <c r="A42" s="125">
        <v>2.2000000000000002</v>
      </c>
      <c r="B42" s="222" t="s">
        <v>250</v>
      </c>
      <c r="C42" s="122" t="s">
        <v>222</v>
      </c>
      <c r="D42" s="123">
        <v>500</v>
      </c>
      <c r="E42" s="320"/>
      <c r="F42" s="173">
        <f t="shared" si="16"/>
        <v>0</v>
      </c>
      <c r="G42" s="27"/>
      <c r="H42" s="27"/>
      <c r="I42" s="27"/>
      <c r="J42" s="27"/>
      <c r="K42" s="27">
        <f t="shared" si="19"/>
        <v>0</v>
      </c>
      <c r="L42" s="27"/>
      <c r="M42" s="27"/>
      <c r="N42" s="27"/>
      <c r="O42" s="27">
        <f t="shared" si="20"/>
        <v>0</v>
      </c>
      <c r="P42" s="27"/>
      <c r="Q42" s="27"/>
      <c r="R42" s="27"/>
      <c r="S42" s="27">
        <f t="shared" si="21"/>
        <v>0</v>
      </c>
      <c r="T42" s="27"/>
      <c r="U42" s="27">
        <f t="shared" si="22"/>
        <v>0</v>
      </c>
      <c r="V42" s="27"/>
      <c r="W42" s="27"/>
      <c r="X42" s="27">
        <f t="shared" si="23"/>
        <v>0</v>
      </c>
      <c r="Y42" s="27">
        <f t="shared" si="24"/>
        <v>0</v>
      </c>
      <c r="Z42" s="27" t="e">
        <f t="shared" si="25"/>
        <v>#DIV/0!</v>
      </c>
    </row>
    <row r="43" spans="1:26" ht="14.25" customHeight="1">
      <c r="A43" s="167">
        <v>2.21</v>
      </c>
      <c r="B43" s="222" t="s">
        <v>251</v>
      </c>
      <c r="C43" s="122" t="s">
        <v>222</v>
      </c>
      <c r="D43" s="123">
        <v>1000</v>
      </c>
      <c r="E43" s="317"/>
      <c r="F43" s="173">
        <f t="shared" si="16"/>
        <v>0</v>
      </c>
      <c r="G43" s="27"/>
      <c r="H43" s="27"/>
      <c r="I43" s="27"/>
      <c r="J43" s="27"/>
      <c r="K43" s="27">
        <f t="shared" si="19"/>
        <v>0</v>
      </c>
      <c r="L43" s="27"/>
      <c r="M43" s="27"/>
      <c r="N43" s="27"/>
      <c r="O43" s="27">
        <f t="shared" si="20"/>
        <v>0</v>
      </c>
      <c r="P43" s="27"/>
      <c r="Q43" s="27"/>
      <c r="R43" s="27"/>
      <c r="S43" s="27">
        <f t="shared" si="21"/>
        <v>0</v>
      </c>
      <c r="T43" s="27"/>
      <c r="U43" s="27">
        <f t="shared" si="22"/>
        <v>0</v>
      </c>
      <c r="V43" s="27"/>
      <c r="W43" s="27"/>
      <c r="X43" s="27">
        <f t="shared" si="23"/>
        <v>0</v>
      </c>
      <c r="Y43" s="27">
        <f t="shared" si="24"/>
        <v>0</v>
      </c>
      <c r="Z43" s="27" t="e">
        <f t="shared" ref="Z43:Z102" si="26">Y43/$Z$2</f>
        <v>#DIV/0!</v>
      </c>
    </row>
    <row r="44" spans="1:26" ht="14.25" customHeight="1">
      <c r="A44" s="125">
        <v>2.2200000000000002</v>
      </c>
      <c r="B44" s="222" t="s">
        <v>252</v>
      </c>
      <c r="C44" s="122" t="s">
        <v>222</v>
      </c>
      <c r="D44" s="123">
        <v>1500</v>
      </c>
      <c r="E44" s="317"/>
      <c r="F44" s="173">
        <f t="shared" si="16"/>
        <v>0</v>
      </c>
      <c r="G44" s="27"/>
      <c r="H44" s="27"/>
      <c r="I44" s="27"/>
      <c r="J44" s="27"/>
      <c r="K44" s="27">
        <f t="shared" si="19"/>
        <v>0</v>
      </c>
      <c r="L44" s="27"/>
      <c r="M44" s="27"/>
      <c r="N44" s="27"/>
      <c r="O44" s="27">
        <f t="shared" si="20"/>
        <v>0</v>
      </c>
      <c r="P44" s="27"/>
      <c r="Q44" s="27"/>
      <c r="R44" s="27"/>
      <c r="S44" s="27">
        <f t="shared" si="21"/>
        <v>0</v>
      </c>
      <c r="T44" s="27"/>
      <c r="U44" s="27">
        <f t="shared" si="22"/>
        <v>0</v>
      </c>
      <c r="V44" s="27"/>
      <c r="W44" s="27"/>
      <c r="X44" s="27">
        <f t="shared" si="23"/>
        <v>0</v>
      </c>
      <c r="Y44" s="27">
        <f t="shared" si="24"/>
        <v>0</v>
      </c>
      <c r="Z44" s="27" t="e">
        <f t="shared" si="26"/>
        <v>#DIV/0!</v>
      </c>
    </row>
    <row r="45" spans="1:26" ht="14.25" customHeight="1">
      <c r="A45" s="167">
        <v>2.23</v>
      </c>
      <c r="B45" s="222" t="s">
        <v>253</v>
      </c>
      <c r="C45" s="122" t="s">
        <v>222</v>
      </c>
      <c r="D45" s="123">
        <v>400</v>
      </c>
      <c r="E45" s="317"/>
      <c r="F45" s="173">
        <f t="shared" si="16"/>
        <v>0</v>
      </c>
      <c r="G45" s="27"/>
      <c r="H45" s="27"/>
      <c r="I45" s="27"/>
      <c r="J45" s="27"/>
      <c r="K45" s="27"/>
      <c r="L45" s="27"/>
      <c r="M45" s="27"/>
      <c r="N45" s="27"/>
      <c r="O45" s="27"/>
      <c r="P45" s="27"/>
      <c r="Q45" s="27"/>
      <c r="R45" s="27"/>
      <c r="S45" s="27"/>
      <c r="T45" s="27"/>
      <c r="U45" s="27"/>
      <c r="V45" s="27"/>
      <c r="W45" s="27"/>
      <c r="X45" s="27"/>
      <c r="Y45" s="27"/>
      <c r="Z45" s="27"/>
    </row>
    <row r="46" spans="1:26" ht="14.25" customHeight="1">
      <c r="A46" s="125">
        <v>2.2400000000000002</v>
      </c>
      <c r="B46" s="222" t="s">
        <v>254</v>
      </c>
      <c r="C46" s="122" t="s">
        <v>249</v>
      </c>
      <c r="D46" s="123">
        <v>2000</v>
      </c>
      <c r="E46" s="316"/>
      <c r="F46" s="173">
        <f t="shared" si="16"/>
        <v>0</v>
      </c>
      <c r="G46" s="27"/>
      <c r="H46" s="27"/>
      <c r="I46" s="27"/>
      <c r="J46" s="27"/>
      <c r="K46" s="27">
        <f>SUM(G46:J46)</f>
        <v>0</v>
      </c>
      <c r="L46" s="27"/>
      <c r="M46" s="27"/>
      <c r="N46" s="27"/>
      <c r="O46" s="27">
        <f>SUM(L46:N46)</f>
        <v>0</v>
      </c>
      <c r="P46" s="27"/>
      <c r="Q46" s="27"/>
      <c r="R46" s="27"/>
      <c r="S46" s="27">
        <f>SUM(P46:R46)</f>
        <v>0</v>
      </c>
      <c r="T46" s="27"/>
      <c r="U46" s="27">
        <f>T46+O46+K46+S46</f>
        <v>0</v>
      </c>
      <c r="V46" s="27"/>
      <c r="W46" s="27"/>
      <c r="X46" s="27">
        <f>SUM(V46:W46)</f>
        <v>0</v>
      </c>
      <c r="Y46" s="27">
        <f>SUM(X46+U46)</f>
        <v>0</v>
      </c>
      <c r="Z46" s="27" t="e">
        <f t="shared" si="26"/>
        <v>#DIV/0!</v>
      </c>
    </row>
    <row r="47" spans="1:26" ht="14.25" customHeight="1">
      <c r="A47" s="171">
        <v>2.25</v>
      </c>
      <c r="B47" s="222" t="s">
        <v>255</v>
      </c>
      <c r="C47" s="122" t="s">
        <v>256</v>
      </c>
      <c r="D47" s="119">
        <v>1000</v>
      </c>
      <c r="E47" s="316"/>
      <c r="F47" s="173">
        <f t="shared" si="16"/>
        <v>0</v>
      </c>
      <c r="G47" s="27"/>
      <c r="H47" s="27"/>
      <c r="I47" s="27"/>
      <c r="J47" s="27"/>
      <c r="K47" s="27">
        <f t="shared" ref="K47:K109" si="27">SUM(G47:J47)</f>
        <v>0</v>
      </c>
      <c r="L47" s="27"/>
      <c r="M47" s="27"/>
      <c r="N47" s="27"/>
      <c r="O47" s="27">
        <f t="shared" ref="O47:O109" si="28">SUM(L47:N47)</f>
        <v>0</v>
      </c>
      <c r="P47" s="27"/>
      <c r="Q47" s="27"/>
      <c r="R47" s="27"/>
      <c r="S47" s="27">
        <f t="shared" ref="S47:S109" si="29">SUM(P47:R47)</f>
        <v>0</v>
      </c>
      <c r="T47" s="27"/>
      <c r="U47" s="27">
        <f t="shared" ref="U47:U109" si="30">T47+O47+K47+S47</f>
        <v>0</v>
      </c>
      <c r="V47" s="27"/>
      <c r="W47" s="27"/>
      <c r="X47" s="27">
        <f t="shared" ref="X47:X109" si="31">SUM(V47:W47)</f>
        <v>0</v>
      </c>
      <c r="Y47" s="27">
        <f t="shared" ref="Y47:Y109" si="32">SUM(X47+U47)</f>
        <v>0</v>
      </c>
      <c r="Z47" s="27" t="e">
        <f t="shared" si="26"/>
        <v>#DIV/0!</v>
      </c>
    </row>
    <row r="48" spans="1:26" ht="14.25" customHeight="1">
      <c r="A48" s="126">
        <v>2.2599999999999998</v>
      </c>
      <c r="B48" s="222" t="s">
        <v>257</v>
      </c>
      <c r="C48" s="122" t="s">
        <v>222</v>
      </c>
      <c r="D48" s="119">
        <v>1250</v>
      </c>
      <c r="E48" s="316"/>
      <c r="F48" s="173">
        <f t="shared" si="16"/>
        <v>0</v>
      </c>
      <c r="G48" s="27"/>
      <c r="H48" s="27"/>
      <c r="I48" s="27"/>
      <c r="J48" s="27"/>
      <c r="K48" s="27">
        <f>SUM(G48:J48)</f>
        <v>0</v>
      </c>
      <c r="L48" s="27"/>
      <c r="M48" s="27"/>
      <c r="N48" s="27"/>
      <c r="O48" s="27">
        <f>SUM(L48:N48)</f>
        <v>0</v>
      </c>
      <c r="P48" s="27"/>
      <c r="Q48" s="27"/>
      <c r="R48" s="27"/>
      <c r="S48" s="27">
        <f>SUM(P48:R48)</f>
        <v>0</v>
      </c>
      <c r="T48" s="27"/>
      <c r="U48" s="27">
        <f>T48+O48+K48+S48</f>
        <v>0</v>
      </c>
      <c r="V48" s="27"/>
      <c r="W48" s="27"/>
      <c r="X48" s="27">
        <f>SUM(V48:W48)</f>
        <v>0</v>
      </c>
      <c r="Y48" s="27">
        <f>SUM(X48+U48)</f>
        <v>0</v>
      </c>
      <c r="Z48" s="27" t="e">
        <f>Y48/$Z$2</f>
        <v>#DIV/0!</v>
      </c>
    </row>
    <row r="49" spans="1:26" ht="14.25" customHeight="1">
      <c r="A49" s="171">
        <v>2.27</v>
      </c>
      <c r="B49" s="222" t="s">
        <v>258</v>
      </c>
      <c r="C49" s="122" t="s">
        <v>222</v>
      </c>
      <c r="D49" s="119">
        <v>500</v>
      </c>
      <c r="E49" s="316"/>
      <c r="F49" s="173">
        <f t="shared" si="16"/>
        <v>0</v>
      </c>
      <c r="G49" s="27"/>
      <c r="H49" s="27"/>
      <c r="I49" s="27"/>
      <c r="J49" s="27"/>
      <c r="K49" s="27">
        <f t="shared" si="27"/>
        <v>0</v>
      </c>
      <c r="L49" s="27"/>
      <c r="M49" s="27"/>
      <c r="N49" s="27"/>
      <c r="O49" s="27">
        <f t="shared" si="28"/>
        <v>0</v>
      </c>
      <c r="P49" s="27"/>
      <c r="Q49" s="27"/>
      <c r="R49" s="27"/>
      <c r="S49" s="27">
        <f t="shared" si="29"/>
        <v>0</v>
      </c>
      <c r="T49" s="27"/>
      <c r="U49" s="27">
        <f t="shared" si="30"/>
        <v>0</v>
      </c>
      <c r="V49" s="27"/>
      <c r="W49" s="27"/>
      <c r="X49" s="27">
        <f t="shared" si="31"/>
        <v>0</v>
      </c>
      <c r="Y49" s="27">
        <f t="shared" si="32"/>
        <v>0</v>
      </c>
      <c r="Z49" s="27" t="e">
        <f t="shared" si="26"/>
        <v>#DIV/0!</v>
      </c>
    </row>
    <row r="50" spans="1:26" ht="14.25" customHeight="1">
      <c r="A50" s="126">
        <v>2.2799999999999998</v>
      </c>
      <c r="B50" s="224" t="s">
        <v>259</v>
      </c>
      <c r="C50" s="122" t="s">
        <v>222</v>
      </c>
      <c r="D50" s="119">
        <v>115</v>
      </c>
      <c r="E50" s="316"/>
      <c r="F50" s="173">
        <f t="shared" si="16"/>
        <v>0</v>
      </c>
      <c r="G50" s="27"/>
      <c r="H50" s="27"/>
      <c r="I50" s="27"/>
      <c r="J50" s="27"/>
      <c r="K50" s="27">
        <f>SUM(G50:J50)</f>
        <v>0</v>
      </c>
      <c r="L50" s="27"/>
      <c r="M50" s="27"/>
      <c r="N50" s="27"/>
      <c r="O50" s="27">
        <f>SUM(L50:N50)</f>
        <v>0</v>
      </c>
      <c r="P50" s="27"/>
      <c r="Q50" s="27"/>
      <c r="R50" s="27"/>
      <c r="S50" s="27">
        <f>SUM(P50:R50)</f>
        <v>0</v>
      </c>
      <c r="T50" s="27"/>
      <c r="U50" s="27">
        <f>T50+O50+K50+S50</f>
        <v>0</v>
      </c>
      <c r="V50" s="27"/>
      <c r="W50" s="27"/>
      <c r="X50" s="27">
        <f>SUM(V50:W50)</f>
        <v>0</v>
      </c>
      <c r="Y50" s="27">
        <f>SUM(X50+U50)</f>
        <v>0</v>
      </c>
      <c r="Z50" s="27" t="e">
        <f>Y50/$Z$2</f>
        <v>#DIV/0!</v>
      </c>
    </row>
    <row r="51" spans="1:26" ht="14.25" customHeight="1">
      <c r="A51" s="171">
        <v>2.29</v>
      </c>
      <c r="B51" s="222" t="s">
        <v>260</v>
      </c>
      <c r="C51" s="122" t="s">
        <v>222</v>
      </c>
      <c r="D51" s="119">
        <v>430</v>
      </c>
      <c r="E51" s="316"/>
      <c r="F51" s="173">
        <f t="shared" si="16"/>
        <v>0</v>
      </c>
      <c r="G51" s="27"/>
      <c r="H51" s="27"/>
      <c r="I51" s="27"/>
      <c r="J51" s="27"/>
      <c r="K51" s="27">
        <f t="shared" si="27"/>
        <v>0</v>
      </c>
      <c r="L51" s="27"/>
      <c r="M51" s="27"/>
      <c r="N51" s="27"/>
      <c r="O51" s="27">
        <f t="shared" si="28"/>
        <v>0</v>
      </c>
      <c r="P51" s="27"/>
      <c r="Q51" s="27"/>
      <c r="R51" s="27"/>
      <c r="S51" s="27">
        <f t="shared" si="29"/>
        <v>0</v>
      </c>
      <c r="T51" s="27"/>
      <c r="U51" s="27">
        <f t="shared" si="30"/>
        <v>0</v>
      </c>
      <c r="V51" s="27"/>
      <c r="W51" s="27"/>
      <c r="X51" s="27">
        <f t="shared" si="31"/>
        <v>0</v>
      </c>
      <c r="Y51" s="27">
        <f t="shared" si="32"/>
        <v>0</v>
      </c>
      <c r="Z51" s="27" t="e">
        <f t="shared" si="26"/>
        <v>#DIV/0!</v>
      </c>
    </row>
    <row r="52" spans="1:26" ht="14.25" customHeight="1">
      <c r="A52" s="126">
        <v>2.2999999999999998</v>
      </c>
      <c r="B52" s="222" t="s">
        <v>261</v>
      </c>
      <c r="C52" s="122" t="s">
        <v>222</v>
      </c>
      <c r="D52" s="119">
        <v>50</v>
      </c>
      <c r="E52" s="316"/>
      <c r="F52" s="173">
        <f t="shared" si="16"/>
        <v>0</v>
      </c>
      <c r="G52" s="27"/>
      <c r="H52" s="27"/>
      <c r="I52" s="27"/>
      <c r="J52" s="27"/>
      <c r="K52" s="27">
        <f t="shared" si="27"/>
        <v>0</v>
      </c>
      <c r="L52" s="27"/>
      <c r="M52" s="27"/>
      <c r="N52" s="27"/>
      <c r="O52" s="27">
        <f t="shared" si="28"/>
        <v>0</v>
      </c>
      <c r="P52" s="27"/>
      <c r="Q52" s="27"/>
      <c r="R52" s="27"/>
      <c r="S52" s="27">
        <f t="shared" si="29"/>
        <v>0</v>
      </c>
      <c r="T52" s="27"/>
      <c r="U52" s="27">
        <f t="shared" si="30"/>
        <v>0</v>
      </c>
      <c r="V52" s="27"/>
      <c r="W52" s="27"/>
      <c r="X52" s="27">
        <f t="shared" si="31"/>
        <v>0</v>
      </c>
      <c r="Y52" s="27">
        <f t="shared" si="32"/>
        <v>0</v>
      </c>
      <c r="Z52" s="27" t="e">
        <f t="shared" si="26"/>
        <v>#DIV/0!</v>
      </c>
    </row>
    <row r="53" spans="1:26" ht="14.25" customHeight="1">
      <c r="A53" s="167">
        <v>2.31</v>
      </c>
      <c r="B53" s="223" t="s">
        <v>262</v>
      </c>
      <c r="C53" s="109" t="s">
        <v>125</v>
      </c>
      <c r="D53" s="110">
        <v>70</v>
      </c>
      <c r="E53" s="316"/>
      <c r="F53" s="173">
        <f t="shared" si="16"/>
        <v>0</v>
      </c>
      <c r="G53" s="27"/>
      <c r="H53" s="27"/>
      <c r="I53" s="27"/>
      <c r="J53" s="27"/>
      <c r="K53" s="27">
        <f>SUM(G53:J53)</f>
        <v>0</v>
      </c>
      <c r="L53" s="27"/>
      <c r="M53" s="27"/>
      <c r="N53" s="27"/>
      <c r="O53" s="27">
        <f>SUM(L53:N53)</f>
        <v>0</v>
      </c>
      <c r="P53" s="27"/>
      <c r="Q53" s="27"/>
      <c r="R53" s="27"/>
      <c r="S53" s="27">
        <f>SUM(P53:R53)</f>
        <v>0</v>
      </c>
      <c r="T53" s="27"/>
      <c r="U53" s="27">
        <f>T53+O53+K53+S53</f>
        <v>0</v>
      </c>
      <c r="V53" s="27"/>
      <c r="W53" s="27"/>
      <c r="X53" s="27">
        <f>SUM(V53:W53)</f>
        <v>0</v>
      </c>
      <c r="Y53" s="27">
        <f>SUM(X53+U53)</f>
        <v>0</v>
      </c>
      <c r="Z53" s="27" t="e">
        <f>Y53/$Z$2</f>
        <v>#DIV/0!</v>
      </c>
    </row>
    <row r="54" spans="1:26" ht="14.25" customHeight="1">
      <c r="A54" s="126">
        <v>2.3199999999999998</v>
      </c>
      <c r="B54" s="222" t="s">
        <v>263</v>
      </c>
      <c r="C54" s="122" t="s">
        <v>222</v>
      </c>
      <c r="D54" s="119">
        <v>42</v>
      </c>
      <c r="E54" s="316"/>
      <c r="F54" s="173">
        <f t="shared" si="16"/>
        <v>0</v>
      </c>
      <c r="G54" s="27"/>
      <c r="H54" s="27"/>
      <c r="I54" s="27"/>
      <c r="J54" s="27"/>
      <c r="K54" s="27">
        <f t="shared" si="27"/>
        <v>0</v>
      </c>
      <c r="L54" s="27"/>
      <c r="M54" s="27"/>
      <c r="N54" s="27"/>
      <c r="O54" s="27">
        <f t="shared" si="28"/>
        <v>0</v>
      </c>
      <c r="P54" s="27"/>
      <c r="Q54" s="27"/>
      <c r="R54" s="27"/>
      <c r="S54" s="27">
        <f t="shared" si="29"/>
        <v>0</v>
      </c>
      <c r="T54" s="27"/>
      <c r="U54" s="27">
        <f t="shared" si="30"/>
        <v>0</v>
      </c>
      <c r="V54" s="27"/>
      <c r="W54" s="27"/>
      <c r="X54" s="27">
        <f t="shared" si="31"/>
        <v>0</v>
      </c>
      <c r="Y54" s="27">
        <f t="shared" si="32"/>
        <v>0</v>
      </c>
      <c r="Z54" s="27" t="e">
        <f t="shared" si="26"/>
        <v>#DIV/0!</v>
      </c>
    </row>
    <row r="55" spans="1:26" ht="14.25" customHeight="1">
      <c r="A55" s="171">
        <v>2.33</v>
      </c>
      <c r="B55" s="137" t="s">
        <v>264</v>
      </c>
      <c r="C55" s="122" t="s">
        <v>222</v>
      </c>
      <c r="D55" s="119">
        <v>150</v>
      </c>
      <c r="E55" s="316"/>
      <c r="F55" s="173">
        <f t="shared" si="16"/>
        <v>0</v>
      </c>
      <c r="G55" s="27"/>
      <c r="H55" s="27"/>
      <c r="I55" s="27"/>
      <c r="J55" s="27"/>
      <c r="K55" s="27">
        <f>SUM(G55:J55)</f>
        <v>0</v>
      </c>
      <c r="L55" s="27"/>
      <c r="M55" s="27"/>
      <c r="N55" s="27"/>
      <c r="O55" s="27">
        <f>SUM(L55:N55)</f>
        <v>0</v>
      </c>
      <c r="P55" s="27"/>
      <c r="Q55" s="27"/>
      <c r="R55" s="27"/>
      <c r="S55" s="27">
        <f>SUM(P55:R55)</f>
        <v>0</v>
      </c>
      <c r="T55" s="27"/>
      <c r="U55" s="27">
        <f>T55+O55+K55+S55</f>
        <v>0</v>
      </c>
      <c r="V55" s="27"/>
      <c r="W55" s="27"/>
      <c r="X55" s="27">
        <f>SUM(V55:W55)</f>
        <v>0</v>
      </c>
      <c r="Y55" s="27">
        <f>SUM(X55+U55)</f>
        <v>0</v>
      </c>
      <c r="Z55" s="27" t="e">
        <f>Y55/$Z$2</f>
        <v>#DIV/0!</v>
      </c>
    </row>
    <row r="56" spans="1:26" ht="14.25" customHeight="1">
      <c r="A56" s="126">
        <v>2.34</v>
      </c>
      <c r="B56" s="137" t="s">
        <v>265</v>
      </c>
      <c r="C56" s="122" t="s">
        <v>222</v>
      </c>
      <c r="D56" s="119">
        <v>180</v>
      </c>
      <c r="E56" s="316"/>
      <c r="F56" s="173">
        <f t="shared" si="16"/>
        <v>0</v>
      </c>
      <c r="G56" s="27"/>
      <c r="H56" s="27"/>
      <c r="I56" s="27"/>
      <c r="J56" s="27"/>
      <c r="K56" s="27">
        <f>SUM(G56:J56)</f>
        <v>0</v>
      </c>
      <c r="L56" s="27"/>
      <c r="M56" s="27"/>
      <c r="N56" s="27"/>
      <c r="O56" s="27">
        <f>SUM(L56:N56)</f>
        <v>0</v>
      </c>
      <c r="P56" s="27"/>
      <c r="Q56" s="27"/>
      <c r="R56" s="27"/>
      <c r="S56" s="27">
        <f>SUM(P56:R56)</f>
        <v>0</v>
      </c>
      <c r="T56" s="27"/>
      <c r="U56" s="27">
        <f>T56+O56+K56+S56</f>
        <v>0</v>
      </c>
      <c r="V56" s="27"/>
      <c r="W56" s="27"/>
      <c r="X56" s="27">
        <f>SUM(V56:W56)</f>
        <v>0</v>
      </c>
      <c r="Y56" s="27">
        <f>SUM(X56+U56)</f>
        <v>0</v>
      </c>
      <c r="Z56" s="27" t="e">
        <f>Y56/$Z$2</f>
        <v>#DIV/0!</v>
      </c>
    </row>
    <row r="57" spans="1:26" ht="14.25" customHeight="1">
      <c r="A57" s="126">
        <v>2.35</v>
      </c>
      <c r="B57" s="137" t="s">
        <v>266</v>
      </c>
      <c r="C57" s="122" t="s">
        <v>222</v>
      </c>
      <c r="D57" s="119">
        <v>200</v>
      </c>
      <c r="E57" s="316"/>
      <c r="F57" s="173">
        <f t="shared" si="16"/>
        <v>0</v>
      </c>
      <c r="G57" s="27"/>
      <c r="H57" s="27"/>
      <c r="I57" s="27"/>
      <c r="J57" s="27"/>
      <c r="K57" s="27">
        <f t="shared" ref="K57" si="33">SUM(G57:J57)</f>
        <v>0</v>
      </c>
      <c r="L57" s="27"/>
      <c r="M57" s="27"/>
      <c r="N57" s="27"/>
      <c r="O57" s="27">
        <f t="shared" ref="O57" si="34">SUM(L57:N57)</f>
        <v>0</v>
      </c>
      <c r="P57" s="27"/>
      <c r="Q57" s="27"/>
      <c r="R57" s="27"/>
      <c r="S57" s="27">
        <f t="shared" ref="S57" si="35">SUM(P57:R57)</f>
        <v>0</v>
      </c>
      <c r="T57" s="27"/>
      <c r="U57" s="27">
        <f t="shared" ref="U57" si="36">T57+O57+K57+S57</f>
        <v>0</v>
      </c>
      <c r="V57" s="27"/>
      <c r="W57" s="27"/>
      <c r="X57" s="27">
        <f t="shared" ref="X57" si="37">SUM(V57:W57)</f>
        <v>0</v>
      </c>
      <c r="Y57" s="27">
        <f t="shared" ref="Y57" si="38">SUM(X57+U57)</f>
        <v>0</v>
      </c>
      <c r="Z57" s="27" t="e">
        <f t="shared" ref="Z57" si="39">Y57/$Z$2</f>
        <v>#DIV/0!</v>
      </c>
    </row>
    <row r="58" spans="1:26" ht="14.25" customHeight="1">
      <c r="A58" s="185">
        <v>2.36</v>
      </c>
      <c r="B58" s="121" t="s">
        <v>1477</v>
      </c>
      <c r="C58" s="127" t="s">
        <v>4</v>
      </c>
      <c r="D58" s="127">
        <v>140</v>
      </c>
      <c r="E58" s="316"/>
      <c r="F58" s="173">
        <f t="shared" si="16"/>
        <v>0</v>
      </c>
      <c r="G58" s="27"/>
      <c r="H58" s="27"/>
      <c r="I58" s="27"/>
      <c r="J58" s="27"/>
      <c r="K58" s="27">
        <f t="shared" si="27"/>
        <v>0</v>
      </c>
      <c r="L58" s="27"/>
      <c r="M58" s="27"/>
      <c r="N58" s="27"/>
      <c r="O58" s="27">
        <f t="shared" si="28"/>
        <v>0</v>
      </c>
      <c r="P58" s="27"/>
      <c r="Q58" s="27"/>
      <c r="R58" s="27"/>
      <c r="S58" s="27">
        <f t="shared" si="29"/>
        <v>0</v>
      </c>
      <c r="T58" s="27"/>
      <c r="U58" s="27">
        <f t="shared" si="30"/>
        <v>0</v>
      </c>
      <c r="V58" s="27"/>
      <c r="W58" s="27"/>
      <c r="X58" s="27">
        <f t="shared" si="31"/>
        <v>0</v>
      </c>
      <c r="Y58" s="27">
        <f t="shared" si="32"/>
        <v>0</v>
      </c>
      <c r="Z58" s="27" t="e">
        <f t="shared" si="26"/>
        <v>#DIV/0!</v>
      </c>
    </row>
    <row r="59" spans="1:26" ht="14.25" customHeight="1">
      <c r="A59" s="185">
        <v>2.37</v>
      </c>
      <c r="B59" s="121" t="s">
        <v>267</v>
      </c>
      <c r="C59" s="127" t="s">
        <v>4</v>
      </c>
      <c r="D59" s="127">
        <v>60</v>
      </c>
      <c r="E59" s="321"/>
      <c r="F59" s="173">
        <f t="shared" si="16"/>
        <v>0</v>
      </c>
      <c r="G59" s="27"/>
      <c r="H59" s="27"/>
      <c r="I59" s="27"/>
      <c r="J59" s="27"/>
      <c r="K59" s="27">
        <f t="shared" si="27"/>
        <v>0</v>
      </c>
      <c r="L59" s="27"/>
      <c r="M59" s="27"/>
      <c r="N59" s="27"/>
      <c r="O59" s="27">
        <f t="shared" si="28"/>
        <v>0</v>
      </c>
      <c r="P59" s="27"/>
      <c r="Q59" s="27"/>
      <c r="R59" s="27"/>
      <c r="S59" s="27">
        <f t="shared" si="29"/>
        <v>0</v>
      </c>
      <c r="T59" s="27"/>
      <c r="U59" s="27">
        <f t="shared" si="30"/>
        <v>0</v>
      </c>
      <c r="V59" s="27"/>
      <c r="W59" s="27"/>
      <c r="X59" s="27">
        <f t="shared" si="31"/>
        <v>0</v>
      </c>
      <c r="Y59" s="27">
        <f t="shared" si="32"/>
        <v>0</v>
      </c>
      <c r="Z59" s="27" t="e">
        <f t="shared" si="26"/>
        <v>#DIV/0!</v>
      </c>
    </row>
    <row r="60" spans="1:26" ht="14.25" customHeight="1">
      <c r="A60" s="185">
        <v>2.38</v>
      </c>
      <c r="B60" s="121" t="s">
        <v>268</v>
      </c>
      <c r="C60" s="127" t="s">
        <v>4</v>
      </c>
      <c r="D60" s="127">
        <v>75</v>
      </c>
      <c r="E60" s="321"/>
      <c r="F60" s="173">
        <f t="shared" si="16"/>
        <v>0</v>
      </c>
      <c r="G60" s="27"/>
      <c r="H60" s="27"/>
      <c r="I60" s="27"/>
      <c r="J60" s="27"/>
      <c r="K60" s="27">
        <f t="shared" si="27"/>
        <v>0</v>
      </c>
      <c r="L60" s="27"/>
      <c r="M60" s="27"/>
      <c r="N60" s="27"/>
      <c r="O60" s="27">
        <f t="shared" si="28"/>
        <v>0</v>
      </c>
      <c r="P60" s="27"/>
      <c r="Q60" s="27"/>
      <c r="R60" s="27"/>
      <c r="S60" s="27">
        <f t="shared" si="29"/>
        <v>0</v>
      </c>
      <c r="T60" s="27"/>
      <c r="U60" s="27">
        <f t="shared" si="30"/>
        <v>0</v>
      </c>
      <c r="V60" s="27"/>
      <c r="W60" s="27"/>
      <c r="X60" s="27">
        <f t="shared" si="31"/>
        <v>0</v>
      </c>
      <c r="Y60" s="27">
        <f t="shared" si="32"/>
        <v>0</v>
      </c>
      <c r="Z60" s="27" t="e">
        <f t="shared" si="26"/>
        <v>#DIV/0!</v>
      </c>
    </row>
    <row r="61" spans="1:26" ht="14.25" customHeight="1">
      <c r="A61" s="167">
        <v>2.39</v>
      </c>
      <c r="B61" s="121" t="s">
        <v>269</v>
      </c>
      <c r="C61" s="109" t="s">
        <v>4</v>
      </c>
      <c r="D61" s="110">
        <v>50</v>
      </c>
      <c r="E61" s="321"/>
      <c r="F61" s="173">
        <f t="shared" si="16"/>
        <v>0</v>
      </c>
      <c r="G61" s="27"/>
      <c r="H61" s="27"/>
      <c r="I61" s="27"/>
      <c r="J61" s="27"/>
      <c r="K61" s="27">
        <f t="shared" si="27"/>
        <v>0</v>
      </c>
      <c r="L61" s="27"/>
      <c r="M61" s="27"/>
      <c r="N61" s="27"/>
      <c r="O61" s="27">
        <f t="shared" si="28"/>
        <v>0</v>
      </c>
      <c r="P61" s="27"/>
      <c r="Q61" s="27"/>
      <c r="R61" s="27"/>
      <c r="S61" s="27">
        <f t="shared" si="29"/>
        <v>0</v>
      </c>
      <c r="T61" s="27"/>
      <c r="U61" s="27">
        <f t="shared" si="30"/>
        <v>0</v>
      </c>
      <c r="V61" s="27"/>
      <c r="W61" s="27"/>
      <c r="X61" s="27">
        <f t="shared" si="31"/>
        <v>0</v>
      </c>
      <c r="Y61" s="27">
        <f t="shared" si="32"/>
        <v>0</v>
      </c>
      <c r="Z61" s="27" t="e">
        <f t="shared" si="26"/>
        <v>#DIV/0!</v>
      </c>
    </row>
    <row r="62" spans="1:26" ht="14.25" customHeight="1">
      <c r="A62" s="185">
        <v>2.4</v>
      </c>
      <c r="B62" s="121" t="s">
        <v>270</v>
      </c>
      <c r="C62" s="109" t="s">
        <v>4</v>
      </c>
      <c r="D62" s="110">
        <v>40</v>
      </c>
      <c r="E62" s="321"/>
      <c r="F62" s="173">
        <f t="shared" si="16"/>
        <v>0</v>
      </c>
      <c r="G62" s="27"/>
      <c r="H62" s="27"/>
      <c r="I62" s="27"/>
      <c r="J62" s="27"/>
      <c r="K62" s="27">
        <f t="shared" si="27"/>
        <v>0</v>
      </c>
      <c r="L62" s="27"/>
      <c r="M62" s="27"/>
      <c r="N62" s="27"/>
      <c r="O62" s="27">
        <f t="shared" si="28"/>
        <v>0</v>
      </c>
      <c r="P62" s="27"/>
      <c r="Q62" s="27"/>
      <c r="R62" s="27"/>
      <c r="S62" s="27">
        <f t="shared" si="29"/>
        <v>0</v>
      </c>
      <c r="T62" s="27"/>
      <c r="U62" s="27">
        <f t="shared" si="30"/>
        <v>0</v>
      </c>
      <c r="V62" s="27"/>
      <c r="W62" s="27"/>
      <c r="X62" s="27">
        <f t="shared" si="31"/>
        <v>0</v>
      </c>
      <c r="Y62" s="27">
        <f t="shared" si="32"/>
        <v>0</v>
      </c>
      <c r="Z62" s="27" t="e">
        <f t="shared" si="26"/>
        <v>#DIV/0!</v>
      </c>
    </row>
    <row r="63" spans="1:26" ht="14.25" customHeight="1">
      <c r="A63" s="167">
        <v>2.41</v>
      </c>
      <c r="B63" s="121" t="s">
        <v>271</v>
      </c>
      <c r="C63" s="109" t="s">
        <v>222</v>
      </c>
      <c r="D63" s="110">
        <v>50</v>
      </c>
      <c r="E63" s="321"/>
      <c r="F63" s="173">
        <f t="shared" si="16"/>
        <v>0</v>
      </c>
      <c r="G63" s="27"/>
      <c r="H63" s="27"/>
      <c r="I63" s="27"/>
      <c r="J63" s="27"/>
      <c r="K63" s="27">
        <f t="shared" si="27"/>
        <v>0</v>
      </c>
      <c r="L63" s="27"/>
      <c r="M63" s="27"/>
      <c r="N63" s="27"/>
      <c r="O63" s="27">
        <f t="shared" si="28"/>
        <v>0</v>
      </c>
      <c r="P63" s="27"/>
      <c r="Q63" s="27"/>
      <c r="R63" s="27"/>
      <c r="S63" s="27">
        <f t="shared" si="29"/>
        <v>0</v>
      </c>
      <c r="T63" s="27"/>
      <c r="U63" s="27">
        <f t="shared" si="30"/>
        <v>0</v>
      </c>
      <c r="V63" s="27"/>
      <c r="W63" s="27"/>
      <c r="X63" s="27">
        <f t="shared" si="31"/>
        <v>0</v>
      </c>
      <c r="Y63" s="27">
        <f t="shared" si="32"/>
        <v>0</v>
      </c>
      <c r="Z63" s="27" t="e">
        <f t="shared" si="26"/>
        <v>#DIV/0!</v>
      </c>
    </row>
    <row r="64" spans="1:26" s="255" customFormat="1" ht="14.25" customHeight="1">
      <c r="A64" s="279"/>
      <c r="B64" s="280" t="s">
        <v>1640</v>
      </c>
      <c r="C64" s="281"/>
      <c r="D64" s="282"/>
      <c r="E64" s="318"/>
      <c r="F64" s="400">
        <f>SUM(F23:F63)</f>
        <v>0</v>
      </c>
      <c r="G64" s="254"/>
      <c r="H64" s="254"/>
      <c r="I64" s="254"/>
      <c r="J64" s="254"/>
      <c r="K64" s="254"/>
      <c r="L64" s="254"/>
      <c r="M64" s="254"/>
      <c r="N64" s="254"/>
      <c r="O64" s="254"/>
      <c r="P64" s="254"/>
      <c r="Q64" s="254"/>
      <c r="R64" s="254"/>
      <c r="S64" s="254"/>
      <c r="T64" s="254"/>
      <c r="U64" s="254"/>
      <c r="V64" s="254"/>
      <c r="W64" s="254"/>
      <c r="X64" s="254"/>
      <c r="Y64" s="254"/>
      <c r="Z64" s="254"/>
    </row>
    <row r="65" spans="1:26" s="265" customFormat="1">
      <c r="A65" s="261"/>
      <c r="B65" s="393" t="s">
        <v>1668</v>
      </c>
      <c r="C65" s="262"/>
      <c r="D65" s="262"/>
      <c r="E65" s="313"/>
      <c r="F65" s="263"/>
      <c r="G65" s="264"/>
      <c r="H65" s="264"/>
      <c r="I65" s="264"/>
      <c r="J65" s="264"/>
      <c r="K65" s="264"/>
      <c r="L65" s="264"/>
      <c r="M65" s="264"/>
      <c r="N65" s="264"/>
      <c r="O65" s="264"/>
      <c r="P65" s="264"/>
      <c r="Q65" s="264"/>
      <c r="R65" s="264"/>
      <c r="S65" s="264"/>
      <c r="T65" s="264"/>
      <c r="U65" s="264"/>
      <c r="V65" s="264"/>
      <c r="W65" s="264"/>
      <c r="X65" s="264"/>
      <c r="Y65" s="264"/>
      <c r="Z65" s="264"/>
    </row>
    <row r="66" spans="1:26" ht="14.25" customHeight="1">
      <c r="A66" s="167">
        <v>3.1</v>
      </c>
      <c r="B66" s="121" t="s">
        <v>272</v>
      </c>
      <c r="C66" s="167" t="s">
        <v>0</v>
      </c>
      <c r="D66" s="114">
        <v>1</v>
      </c>
      <c r="E66" s="321"/>
      <c r="F66" s="173">
        <f t="shared" ref="F59:F74" si="40">D66*E66</f>
        <v>0</v>
      </c>
      <c r="G66" s="27"/>
      <c r="H66" s="27"/>
      <c r="I66" s="27"/>
      <c r="J66" s="27"/>
      <c r="K66" s="27">
        <f t="shared" si="27"/>
        <v>0</v>
      </c>
      <c r="L66" s="27"/>
      <c r="M66" s="27"/>
      <c r="N66" s="27"/>
      <c r="O66" s="27">
        <f t="shared" si="28"/>
        <v>0</v>
      </c>
      <c r="P66" s="27"/>
      <c r="Q66" s="27"/>
      <c r="R66" s="27"/>
      <c r="S66" s="27">
        <f t="shared" si="29"/>
        <v>0</v>
      </c>
      <c r="T66" s="27"/>
      <c r="U66" s="27">
        <f t="shared" si="30"/>
        <v>0</v>
      </c>
      <c r="V66" s="27"/>
      <c r="W66" s="27"/>
      <c r="X66" s="27">
        <f t="shared" si="31"/>
        <v>0</v>
      </c>
      <c r="Y66" s="27">
        <f t="shared" si="32"/>
        <v>0</v>
      </c>
      <c r="Z66" s="27" t="e">
        <f t="shared" si="26"/>
        <v>#DIV/0!</v>
      </c>
    </row>
    <row r="67" spans="1:26" ht="14.25" customHeight="1">
      <c r="A67" s="167">
        <v>3.2</v>
      </c>
      <c r="B67" s="121" t="s">
        <v>273</v>
      </c>
      <c r="C67" s="167" t="s">
        <v>0</v>
      </c>
      <c r="D67" s="114">
        <v>33</v>
      </c>
      <c r="E67" s="321"/>
      <c r="F67" s="173">
        <f t="shared" si="40"/>
        <v>0</v>
      </c>
      <c r="G67" s="27"/>
      <c r="H67" s="27"/>
      <c r="I67" s="27"/>
      <c r="J67" s="27"/>
      <c r="K67" s="27">
        <f t="shared" si="27"/>
        <v>0</v>
      </c>
      <c r="L67" s="27"/>
      <c r="M67" s="27"/>
      <c r="N67" s="27"/>
      <c r="O67" s="27">
        <f t="shared" si="28"/>
        <v>0</v>
      </c>
      <c r="P67" s="27"/>
      <c r="Q67" s="27"/>
      <c r="R67" s="27"/>
      <c r="S67" s="27">
        <f t="shared" si="29"/>
        <v>0</v>
      </c>
      <c r="T67" s="27"/>
      <c r="U67" s="27">
        <f t="shared" si="30"/>
        <v>0</v>
      </c>
      <c r="V67" s="27"/>
      <c r="W67" s="27"/>
      <c r="X67" s="27">
        <f t="shared" si="31"/>
        <v>0</v>
      </c>
      <c r="Y67" s="27">
        <f t="shared" si="32"/>
        <v>0</v>
      </c>
      <c r="Z67" s="27" t="e">
        <f t="shared" si="26"/>
        <v>#DIV/0!</v>
      </c>
    </row>
    <row r="68" spans="1:26" ht="14.25" customHeight="1">
      <c r="A68" s="167">
        <v>3.3</v>
      </c>
      <c r="B68" s="121" t="s">
        <v>274</v>
      </c>
      <c r="C68" s="167" t="s">
        <v>0</v>
      </c>
      <c r="D68" s="114">
        <v>1</v>
      </c>
      <c r="E68" s="321"/>
      <c r="F68" s="173">
        <f t="shared" si="40"/>
        <v>0</v>
      </c>
      <c r="G68" s="27"/>
      <c r="H68" s="27"/>
      <c r="I68" s="27"/>
      <c r="J68" s="27"/>
      <c r="K68" s="27">
        <f t="shared" si="27"/>
        <v>0</v>
      </c>
      <c r="L68" s="27"/>
      <c r="M68" s="27"/>
      <c r="N68" s="27"/>
      <c r="O68" s="27">
        <f t="shared" si="28"/>
        <v>0</v>
      </c>
      <c r="P68" s="27"/>
      <c r="Q68" s="27"/>
      <c r="R68" s="27"/>
      <c r="S68" s="27">
        <f t="shared" si="29"/>
        <v>0</v>
      </c>
      <c r="T68" s="27"/>
      <c r="U68" s="27">
        <f t="shared" si="30"/>
        <v>0</v>
      </c>
      <c r="V68" s="27"/>
      <c r="W68" s="27"/>
      <c r="X68" s="27">
        <f t="shared" si="31"/>
        <v>0</v>
      </c>
      <c r="Y68" s="27">
        <f t="shared" si="32"/>
        <v>0</v>
      </c>
      <c r="Z68" s="27" t="e">
        <f t="shared" si="26"/>
        <v>#DIV/0!</v>
      </c>
    </row>
    <row r="69" spans="1:26" ht="14.25" customHeight="1">
      <c r="A69" s="167">
        <v>3.4</v>
      </c>
      <c r="B69" s="121" t="s">
        <v>275</v>
      </c>
      <c r="C69" s="167" t="s">
        <v>0</v>
      </c>
      <c r="D69" s="114">
        <v>31</v>
      </c>
      <c r="E69" s="321"/>
      <c r="F69" s="173">
        <f t="shared" si="40"/>
        <v>0</v>
      </c>
      <c r="G69" s="27"/>
      <c r="H69" s="27"/>
      <c r="I69" s="27"/>
      <c r="J69" s="27"/>
      <c r="K69" s="27">
        <f t="shared" si="27"/>
        <v>0</v>
      </c>
      <c r="L69" s="27"/>
      <c r="M69" s="27"/>
      <c r="N69" s="27"/>
      <c r="O69" s="27">
        <f t="shared" si="28"/>
        <v>0</v>
      </c>
      <c r="P69" s="27"/>
      <c r="Q69" s="27"/>
      <c r="R69" s="27"/>
      <c r="S69" s="27">
        <f t="shared" si="29"/>
        <v>0</v>
      </c>
      <c r="T69" s="27"/>
      <c r="U69" s="27">
        <f t="shared" si="30"/>
        <v>0</v>
      </c>
      <c r="V69" s="27"/>
      <c r="W69" s="27"/>
      <c r="X69" s="27">
        <f t="shared" si="31"/>
        <v>0</v>
      </c>
      <c r="Y69" s="27">
        <f t="shared" si="32"/>
        <v>0</v>
      </c>
      <c r="Z69" s="27" t="e">
        <f t="shared" si="26"/>
        <v>#DIV/0!</v>
      </c>
    </row>
    <row r="70" spans="1:26" ht="14.25" customHeight="1">
      <c r="A70" s="167">
        <v>3.5</v>
      </c>
      <c r="B70" s="121" t="s">
        <v>276</v>
      </c>
      <c r="C70" s="167" t="s">
        <v>0</v>
      </c>
      <c r="D70" s="114">
        <v>7</v>
      </c>
      <c r="E70" s="321"/>
      <c r="F70" s="173">
        <f t="shared" si="40"/>
        <v>0</v>
      </c>
      <c r="G70" s="27"/>
      <c r="H70" s="27"/>
      <c r="I70" s="27"/>
      <c r="J70" s="27"/>
      <c r="K70" s="27">
        <f t="shared" si="27"/>
        <v>0</v>
      </c>
      <c r="L70" s="27"/>
      <c r="M70" s="27"/>
      <c r="N70" s="27"/>
      <c r="O70" s="27">
        <f t="shared" si="28"/>
        <v>0</v>
      </c>
      <c r="P70" s="27"/>
      <c r="Q70" s="27"/>
      <c r="R70" s="27"/>
      <c r="S70" s="27">
        <f t="shared" si="29"/>
        <v>0</v>
      </c>
      <c r="T70" s="27"/>
      <c r="U70" s="27">
        <f t="shared" si="30"/>
        <v>0</v>
      </c>
      <c r="V70" s="27"/>
      <c r="W70" s="27"/>
      <c r="X70" s="27">
        <f t="shared" si="31"/>
        <v>0</v>
      </c>
      <c r="Y70" s="27">
        <f t="shared" si="32"/>
        <v>0</v>
      </c>
      <c r="Z70" s="27" t="e">
        <f t="shared" si="26"/>
        <v>#DIV/0!</v>
      </c>
    </row>
    <row r="71" spans="1:26" ht="14.25" customHeight="1">
      <c r="A71" s="167">
        <v>3.6</v>
      </c>
      <c r="B71" s="121" t="s">
        <v>277</v>
      </c>
      <c r="C71" s="167" t="s">
        <v>0</v>
      </c>
      <c r="D71" s="114">
        <v>9</v>
      </c>
      <c r="E71" s="321"/>
      <c r="F71" s="173">
        <f t="shared" si="40"/>
        <v>0</v>
      </c>
      <c r="G71" s="27"/>
      <c r="H71" s="27"/>
      <c r="I71" s="27"/>
      <c r="J71" s="27"/>
      <c r="K71" s="27">
        <f t="shared" si="27"/>
        <v>0</v>
      </c>
      <c r="L71" s="27"/>
      <c r="M71" s="27"/>
      <c r="N71" s="27"/>
      <c r="O71" s="27">
        <f t="shared" si="28"/>
        <v>0</v>
      </c>
      <c r="P71" s="27"/>
      <c r="Q71" s="27"/>
      <c r="R71" s="27"/>
      <c r="S71" s="27">
        <f t="shared" si="29"/>
        <v>0</v>
      </c>
      <c r="T71" s="27"/>
      <c r="U71" s="27">
        <f t="shared" si="30"/>
        <v>0</v>
      </c>
      <c r="V71" s="27"/>
      <c r="W71" s="27"/>
      <c r="X71" s="27">
        <f t="shared" si="31"/>
        <v>0</v>
      </c>
      <c r="Y71" s="27">
        <f t="shared" si="32"/>
        <v>0</v>
      </c>
      <c r="Z71" s="27" t="e">
        <f t="shared" si="26"/>
        <v>#DIV/0!</v>
      </c>
    </row>
    <row r="72" spans="1:26" ht="14.25" customHeight="1">
      <c r="A72" s="167">
        <v>3.7</v>
      </c>
      <c r="B72" s="121" t="s">
        <v>278</v>
      </c>
      <c r="C72" s="167" t="s">
        <v>0</v>
      </c>
      <c r="D72" s="114">
        <v>3</v>
      </c>
      <c r="E72" s="321"/>
      <c r="F72" s="173">
        <f t="shared" si="40"/>
        <v>0</v>
      </c>
      <c r="G72" s="27"/>
      <c r="H72" s="27"/>
      <c r="I72" s="27"/>
      <c r="J72" s="27"/>
      <c r="K72" s="27">
        <f t="shared" si="27"/>
        <v>0</v>
      </c>
      <c r="L72" s="27"/>
      <c r="M72" s="27"/>
      <c r="N72" s="27"/>
      <c r="O72" s="27">
        <f t="shared" si="28"/>
        <v>0</v>
      </c>
      <c r="P72" s="27"/>
      <c r="Q72" s="27"/>
      <c r="R72" s="27"/>
      <c r="S72" s="27">
        <f t="shared" si="29"/>
        <v>0</v>
      </c>
      <c r="T72" s="27"/>
      <c r="U72" s="27">
        <f t="shared" si="30"/>
        <v>0</v>
      </c>
      <c r="V72" s="27"/>
      <c r="W72" s="27"/>
      <c r="X72" s="27">
        <f t="shared" si="31"/>
        <v>0</v>
      </c>
      <c r="Y72" s="27">
        <f t="shared" si="32"/>
        <v>0</v>
      </c>
      <c r="Z72" s="27" t="e">
        <f t="shared" si="26"/>
        <v>#DIV/0!</v>
      </c>
    </row>
    <row r="73" spans="1:26" ht="14.25" customHeight="1">
      <c r="A73" s="167">
        <v>3.8</v>
      </c>
      <c r="B73" s="121" t="s">
        <v>279</v>
      </c>
      <c r="C73" s="167" t="s">
        <v>0</v>
      </c>
      <c r="D73" s="114">
        <v>1</v>
      </c>
      <c r="E73" s="321"/>
      <c r="F73" s="173">
        <f t="shared" si="40"/>
        <v>0</v>
      </c>
      <c r="G73" s="27"/>
      <c r="H73" s="27"/>
      <c r="I73" s="27"/>
      <c r="J73" s="27"/>
      <c r="K73" s="27">
        <f>SUM(G73:J73)</f>
        <v>0</v>
      </c>
      <c r="L73" s="27"/>
      <c r="M73" s="27"/>
      <c r="N73" s="27"/>
      <c r="O73" s="27">
        <f>SUM(L73:N73)</f>
        <v>0</v>
      </c>
      <c r="P73" s="27"/>
      <c r="Q73" s="27"/>
      <c r="R73" s="27"/>
      <c r="S73" s="27">
        <f>SUM(P73:R73)</f>
        <v>0</v>
      </c>
      <c r="T73" s="27"/>
      <c r="U73" s="27">
        <f>T73+O73+K73+S73</f>
        <v>0</v>
      </c>
      <c r="V73" s="27"/>
      <c r="W73" s="27"/>
      <c r="X73" s="27">
        <f>SUM(V73:W73)</f>
        <v>0</v>
      </c>
      <c r="Y73" s="27">
        <f>SUM(X73+U73)</f>
        <v>0</v>
      </c>
      <c r="Z73" s="27" t="e">
        <f>Y73/$Z$2</f>
        <v>#DIV/0!</v>
      </c>
    </row>
    <row r="74" spans="1:26" ht="14.25" customHeight="1">
      <c r="A74" s="167">
        <v>3.9</v>
      </c>
      <c r="B74" s="121" t="s">
        <v>280</v>
      </c>
      <c r="C74" s="128" t="s">
        <v>4</v>
      </c>
      <c r="D74" s="129">
        <v>15</v>
      </c>
      <c r="E74" s="321"/>
      <c r="F74" s="173">
        <f t="shared" si="40"/>
        <v>0</v>
      </c>
      <c r="G74" s="27"/>
      <c r="H74" s="27"/>
      <c r="I74" s="27"/>
      <c r="J74" s="27"/>
      <c r="K74" s="27">
        <f>SUM(G74:J74)</f>
        <v>0</v>
      </c>
      <c r="L74" s="27"/>
      <c r="M74" s="27"/>
      <c r="N74" s="27"/>
      <c r="O74" s="27">
        <f>SUM(L74:N74)</f>
        <v>0</v>
      </c>
      <c r="P74" s="27"/>
      <c r="Q74" s="27"/>
      <c r="R74" s="27"/>
      <c r="S74" s="27">
        <f>SUM(P74:R74)</f>
        <v>0</v>
      </c>
      <c r="T74" s="27"/>
      <c r="U74" s="27">
        <f>T74+O74+K74+S74</f>
        <v>0</v>
      </c>
      <c r="V74" s="27"/>
      <c r="W74" s="27"/>
      <c r="X74" s="27">
        <f>SUM(V74:W74)</f>
        <v>0</v>
      </c>
      <c r="Y74" s="27">
        <f>SUM(X74+U74)</f>
        <v>0</v>
      </c>
      <c r="Z74" s="27" t="e">
        <f>Y74/$Z$2</f>
        <v>#DIV/0!</v>
      </c>
    </row>
    <row r="75" spans="1:26" s="255" customFormat="1" ht="14.25" customHeight="1">
      <c r="A75" s="279"/>
      <c r="B75" s="280" t="s">
        <v>1639</v>
      </c>
      <c r="C75" s="281"/>
      <c r="D75" s="282"/>
      <c r="E75" s="318"/>
      <c r="F75" s="400">
        <f>SUM(F66:F74)</f>
        <v>0</v>
      </c>
      <c r="G75" s="254"/>
      <c r="H75" s="254"/>
      <c r="I75" s="254"/>
      <c r="J75" s="254"/>
      <c r="K75" s="254"/>
      <c r="L75" s="254"/>
      <c r="M75" s="254"/>
      <c r="N75" s="254"/>
      <c r="O75" s="254"/>
      <c r="P75" s="254"/>
      <c r="Q75" s="254"/>
      <c r="R75" s="254"/>
      <c r="S75" s="254"/>
      <c r="T75" s="254"/>
      <c r="U75" s="254"/>
      <c r="V75" s="254"/>
      <c r="W75" s="254"/>
      <c r="X75" s="254"/>
      <c r="Y75" s="254"/>
      <c r="Z75" s="254"/>
    </row>
    <row r="76" spans="1:26" s="265" customFormat="1">
      <c r="A76" s="261"/>
      <c r="B76" s="393" t="s">
        <v>1669</v>
      </c>
      <c r="C76" s="262"/>
      <c r="D76" s="262"/>
      <c r="E76" s="313"/>
      <c r="F76" s="263"/>
      <c r="G76" s="264"/>
      <c r="H76" s="264"/>
      <c r="I76" s="264"/>
      <c r="J76" s="264"/>
      <c r="K76" s="264"/>
      <c r="L76" s="264"/>
      <c r="M76" s="264"/>
      <c r="N76" s="264"/>
      <c r="O76" s="264"/>
      <c r="P76" s="264"/>
      <c r="Q76" s="264"/>
      <c r="R76" s="264"/>
      <c r="S76" s="264"/>
      <c r="T76" s="264"/>
      <c r="U76" s="264"/>
      <c r="V76" s="264"/>
      <c r="W76" s="264"/>
      <c r="X76" s="264"/>
      <c r="Y76" s="264"/>
      <c r="Z76" s="264"/>
    </row>
    <row r="77" spans="1:26" ht="14.25" customHeight="1">
      <c r="A77" s="167">
        <v>4.0999999999999996</v>
      </c>
      <c r="B77" s="220" t="s">
        <v>281</v>
      </c>
      <c r="C77" s="167" t="s">
        <v>0</v>
      </c>
      <c r="D77" s="110">
        <v>6</v>
      </c>
      <c r="E77" s="321"/>
      <c r="F77" s="173">
        <f>D77*E77</f>
        <v>0</v>
      </c>
      <c r="G77" s="27"/>
      <c r="H77" s="27"/>
      <c r="I77" s="27"/>
      <c r="J77" s="27"/>
      <c r="K77" s="27">
        <f>SUM(G77:J77)</f>
        <v>0</v>
      </c>
      <c r="L77" s="27"/>
      <c r="M77" s="27"/>
      <c r="N77" s="27"/>
      <c r="O77" s="27">
        <f>SUM(L77:N77)</f>
        <v>0</v>
      </c>
      <c r="P77" s="27"/>
      <c r="Q77" s="27"/>
      <c r="R77" s="27"/>
      <c r="S77" s="27">
        <f>SUM(P77:R77)</f>
        <v>0</v>
      </c>
      <c r="T77" s="27"/>
      <c r="U77" s="27">
        <f>T77+O77+K77+S77</f>
        <v>0</v>
      </c>
      <c r="V77" s="27"/>
      <c r="W77" s="27"/>
      <c r="X77" s="27">
        <f>SUM(V77:W77)</f>
        <v>0</v>
      </c>
      <c r="Y77" s="27">
        <f>SUM(X77+U77)</f>
        <v>0</v>
      </c>
      <c r="Z77" s="27" t="e">
        <f>Y77/$Z$2</f>
        <v>#DIV/0!</v>
      </c>
    </row>
    <row r="78" spans="1:26" ht="14.25" customHeight="1">
      <c r="A78" s="167">
        <v>4.2</v>
      </c>
      <c r="B78" s="111" t="s">
        <v>282</v>
      </c>
      <c r="C78" s="112" t="s">
        <v>4</v>
      </c>
      <c r="D78" s="110">
        <v>22</v>
      </c>
      <c r="E78" s="321"/>
      <c r="F78" s="173">
        <f t="shared" ref="F78:F104" si="41">D78*E78</f>
        <v>0</v>
      </c>
      <c r="G78" s="27"/>
      <c r="H78" s="27"/>
      <c r="I78" s="27"/>
      <c r="J78" s="27"/>
      <c r="K78" s="27">
        <f>SUM(G78:J78)</f>
        <v>0</v>
      </c>
      <c r="L78" s="27"/>
      <c r="M78" s="27"/>
      <c r="N78" s="27"/>
      <c r="O78" s="27">
        <f>SUM(L78:N78)</f>
        <v>0</v>
      </c>
      <c r="P78" s="27"/>
      <c r="Q78" s="27"/>
      <c r="R78" s="27"/>
      <c r="S78" s="27">
        <f>SUM(P78:R78)</f>
        <v>0</v>
      </c>
      <c r="T78" s="27"/>
      <c r="U78" s="27">
        <f>T78+O78+K78+S78</f>
        <v>0</v>
      </c>
      <c r="V78" s="27"/>
      <c r="W78" s="27"/>
      <c r="X78" s="27">
        <f>SUM(V78:W78)</f>
        <v>0</v>
      </c>
      <c r="Y78" s="27">
        <f>SUM(X78+U78)</f>
        <v>0</v>
      </c>
      <c r="Z78" s="27" t="e">
        <f>Y78/$Z$2</f>
        <v>#DIV/0!</v>
      </c>
    </row>
    <row r="79" spans="1:26" ht="14.25" customHeight="1">
      <c r="A79" s="167">
        <v>4.3</v>
      </c>
      <c r="B79" s="220" t="s">
        <v>283</v>
      </c>
      <c r="C79" s="167" t="s">
        <v>0</v>
      </c>
      <c r="D79" s="110">
        <v>12</v>
      </c>
      <c r="E79" s="321"/>
      <c r="F79" s="173">
        <f t="shared" si="41"/>
        <v>0</v>
      </c>
      <c r="G79" s="27"/>
      <c r="H79" s="27"/>
      <c r="I79" s="27"/>
      <c r="J79" s="27"/>
      <c r="K79" s="27">
        <f t="shared" si="27"/>
        <v>0</v>
      </c>
      <c r="L79" s="27"/>
      <c r="M79" s="27"/>
      <c r="N79" s="27"/>
      <c r="O79" s="27">
        <f t="shared" si="28"/>
        <v>0</v>
      </c>
      <c r="P79" s="27"/>
      <c r="Q79" s="27"/>
      <c r="R79" s="27"/>
      <c r="S79" s="27">
        <f t="shared" si="29"/>
        <v>0</v>
      </c>
      <c r="T79" s="27"/>
      <c r="U79" s="27">
        <f t="shared" si="30"/>
        <v>0</v>
      </c>
      <c r="V79" s="27"/>
      <c r="W79" s="27"/>
      <c r="X79" s="27">
        <f t="shared" si="31"/>
        <v>0</v>
      </c>
      <c r="Y79" s="27">
        <f t="shared" si="32"/>
        <v>0</v>
      </c>
      <c r="Z79" s="27" t="e">
        <f t="shared" si="26"/>
        <v>#DIV/0!</v>
      </c>
    </row>
    <row r="80" spans="1:26" ht="14.25" customHeight="1">
      <c r="A80" s="167">
        <v>4.4000000000000004</v>
      </c>
      <c r="B80" s="225" t="s">
        <v>284</v>
      </c>
      <c r="C80" s="167" t="s">
        <v>0</v>
      </c>
      <c r="D80" s="110">
        <v>8</v>
      </c>
      <c r="E80" s="316"/>
      <c r="F80" s="173">
        <f t="shared" si="41"/>
        <v>0</v>
      </c>
      <c r="G80" s="27"/>
      <c r="H80" s="27"/>
      <c r="I80" s="27"/>
      <c r="J80" s="27"/>
      <c r="K80" s="27">
        <f t="shared" si="27"/>
        <v>0</v>
      </c>
      <c r="L80" s="27"/>
      <c r="M80" s="27"/>
      <c r="N80" s="27"/>
      <c r="O80" s="27">
        <f t="shared" si="28"/>
        <v>0</v>
      </c>
      <c r="P80" s="27"/>
      <c r="Q80" s="27"/>
      <c r="R80" s="27"/>
      <c r="S80" s="27">
        <f t="shared" si="29"/>
        <v>0</v>
      </c>
      <c r="T80" s="27"/>
      <c r="U80" s="27">
        <f t="shared" si="30"/>
        <v>0</v>
      </c>
      <c r="V80" s="27"/>
      <c r="W80" s="27"/>
      <c r="X80" s="27">
        <f t="shared" si="31"/>
        <v>0</v>
      </c>
      <c r="Y80" s="27">
        <f t="shared" si="32"/>
        <v>0</v>
      </c>
      <c r="Z80" s="27" t="e">
        <f t="shared" si="26"/>
        <v>#DIV/0!</v>
      </c>
    </row>
    <row r="81" spans="1:26" ht="14.25" customHeight="1">
      <c r="A81" s="167">
        <v>4.5</v>
      </c>
      <c r="B81" s="220" t="s">
        <v>285</v>
      </c>
      <c r="C81" s="167" t="s">
        <v>0</v>
      </c>
      <c r="D81" s="110">
        <v>1</v>
      </c>
      <c r="E81" s="319"/>
      <c r="F81" s="173">
        <f t="shared" si="41"/>
        <v>0</v>
      </c>
      <c r="G81" s="27"/>
      <c r="H81" s="27"/>
      <c r="I81" s="27"/>
      <c r="J81" s="27"/>
      <c r="K81" s="27">
        <f t="shared" si="27"/>
        <v>0</v>
      </c>
      <c r="L81" s="27"/>
      <c r="M81" s="27"/>
      <c r="N81" s="27"/>
      <c r="O81" s="27">
        <f t="shared" si="28"/>
        <v>0</v>
      </c>
      <c r="P81" s="27"/>
      <c r="Q81" s="27"/>
      <c r="R81" s="27"/>
      <c r="S81" s="27">
        <f t="shared" si="29"/>
        <v>0</v>
      </c>
      <c r="T81" s="27"/>
      <c r="U81" s="27">
        <f t="shared" si="30"/>
        <v>0</v>
      </c>
      <c r="V81" s="27"/>
      <c r="W81" s="27"/>
      <c r="X81" s="27">
        <f t="shared" si="31"/>
        <v>0</v>
      </c>
      <c r="Y81" s="27">
        <f t="shared" si="32"/>
        <v>0</v>
      </c>
      <c r="Z81" s="27" t="e">
        <f t="shared" si="26"/>
        <v>#DIV/0!</v>
      </c>
    </row>
    <row r="82" spans="1:26" ht="14.25" customHeight="1">
      <c r="A82" s="167">
        <v>4.5999999999999996</v>
      </c>
      <c r="B82" s="220" t="s">
        <v>286</v>
      </c>
      <c r="C82" s="167" t="s">
        <v>0</v>
      </c>
      <c r="D82" s="110">
        <v>4</v>
      </c>
      <c r="E82" s="319"/>
      <c r="F82" s="173">
        <f t="shared" si="41"/>
        <v>0</v>
      </c>
      <c r="G82" s="27"/>
      <c r="H82" s="27"/>
      <c r="I82" s="27"/>
      <c r="J82" s="27"/>
      <c r="K82" s="27">
        <f t="shared" si="27"/>
        <v>0</v>
      </c>
      <c r="L82" s="27"/>
      <c r="M82" s="27"/>
      <c r="N82" s="27"/>
      <c r="O82" s="27">
        <f t="shared" si="28"/>
        <v>0</v>
      </c>
      <c r="P82" s="27"/>
      <c r="Q82" s="27"/>
      <c r="R82" s="27"/>
      <c r="S82" s="27">
        <f t="shared" si="29"/>
        <v>0</v>
      </c>
      <c r="T82" s="27"/>
      <c r="U82" s="27">
        <f t="shared" si="30"/>
        <v>0</v>
      </c>
      <c r="V82" s="27"/>
      <c r="W82" s="27"/>
      <c r="X82" s="27">
        <f t="shared" si="31"/>
        <v>0</v>
      </c>
      <c r="Y82" s="27">
        <f t="shared" si="32"/>
        <v>0</v>
      </c>
      <c r="Z82" s="27" t="e">
        <f t="shared" si="26"/>
        <v>#DIV/0!</v>
      </c>
    </row>
    <row r="83" spans="1:26" ht="14.25" customHeight="1">
      <c r="A83" s="167">
        <v>4.7</v>
      </c>
      <c r="B83" s="226" t="s">
        <v>287</v>
      </c>
      <c r="C83" s="167" t="s">
        <v>0</v>
      </c>
      <c r="D83" s="110">
        <v>1</v>
      </c>
      <c r="E83" s="319"/>
      <c r="F83" s="173">
        <f t="shared" si="41"/>
        <v>0</v>
      </c>
      <c r="G83" s="27"/>
      <c r="H83" s="27"/>
      <c r="I83" s="27"/>
      <c r="J83" s="27"/>
      <c r="K83" s="27">
        <f t="shared" si="27"/>
        <v>0</v>
      </c>
      <c r="L83" s="27"/>
      <c r="M83" s="27"/>
      <c r="N83" s="27"/>
      <c r="O83" s="27">
        <f t="shared" si="28"/>
        <v>0</v>
      </c>
      <c r="P83" s="27"/>
      <c r="Q83" s="27"/>
      <c r="R83" s="27"/>
      <c r="S83" s="27">
        <f t="shared" si="29"/>
        <v>0</v>
      </c>
      <c r="T83" s="27"/>
      <c r="U83" s="27">
        <f t="shared" si="30"/>
        <v>0</v>
      </c>
      <c r="V83" s="27"/>
      <c r="W83" s="27"/>
      <c r="X83" s="27">
        <f t="shared" si="31"/>
        <v>0</v>
      </c>
      <c r="Y83" s="27">
        <f t="shared" si="32"/>
        <v>0</v>
      </c>
      <c r="Z83" s="27" t="e">
        <f t="shared" si="26"/>
        <v>#DIV/0!</v>
      </c>
    </row>
    <row r="84" spans="1:26" ht="14.25" customHeight="1">
      <c r="A84" s="167">
        <v>4.8</v>
      </c>
      <c r="B84" s="226" t="s">
        <v>288</v>
      </c>
      <c r="C84" s="167" t="s">
        <v>0</v>
      </c>
      <c r="D84" s="110">
        <v>1</v>
      </c>
      <c r="E84" s="319"/>
      <c r="F84" s="173">
        <f t="shared" si="41"/>
        <v>0</v>
      </c>
      <c r="G84" s="27"/>
      <c r="H84" s="27"/>
      <c r="I84" s="27"/>
      <c r="J84" s="27"/>
      <c r="K84" s="27">
        <f t="shared" si="27"/>
        <v>0</v>
      </c>
      <c r="L84" s="27"/>
      <c r="M84" s="27"/>
      <c r="N84" s="27"/>
      <c r="O84" s="27">
        <f t="shared" si="28"/>
        <v>0</v>
      </c>
      <c r="P84" s="27"/>
      <c r="Q84" s="27"/>
      <c r="R84" s="27"/>
      <c r="S84" s="27">
        <f t="shared" si="29"/>
        <v>0</v>
      </c>
      <c r="T84" s="27"/>
      <c r="U84" s="27">
        <f t="shared" si="30"/>
        <v>0</v>
      </c>
      <c r="V84" s="27"/>
      <c r="W84" s="27"/>
      <c r="X84" s="27">
        <f t="shared" si="31"/>
        <v>0</v>
      </c>
      <c r="Y84" s="27">
        <f t="shared" si="32"/>
        <v>0</v>
      </c>
      <c r="Z84" s="27" t="e">
        <f t="shared" si="26"/>
        <v>#DIV/0!</v>
      </c>
    </row>
    <row r="85" spans="1:26" ht="14.25" customHeight="1">
      <c r="A85" s="167">
        <v>4.9000000000000004</v>
      </c>
      <c r="B85" s="220" t="s">
        <v>289</v>
      </c>
      <c r="C85" s="167" t="s">
        <v>0</v>
      </c>
      <c r="D85" s="110">
        <v>1</v>
      </c>
      <c r="E85" s="319"/>
      <c r="F85" s="173">
        <f t="shared" si="41"/>
        <v>0</v>
      </c>
      <c r="G85" s="27"/>
      <c r="H85" s="27"/>
      <c r="I85" s="27"/>
      <c r="J85" s="27"/>
      <c r="K85" s="27">
        <f t="shared" si="27"/>
        <v>0</v>
      </c>
      <c r="L85" s="27"/>
      <c r="M85" s="27"/>
      <c r="N85" s="27"/>
      <c r="O85" s="27">
        <f t="shared" si="28"/>
        <v>0</v>
      </c>
      <c r="P85" s="27"/>
      <c r="Q85" s="27"/>
      <c r="R85" s="27"/>
      <c r="S85" s="27">
        <f t="shared" si="29"/>
        <v>0</v>
      </c>
      <c r="T85" s="27"/>
      <c r="U85" s="27">
        <f t="shared" si="30"/>
        <v>0</v>
      </c>
      <c r="V85" s="27"/>
      <c r="W85" s="27"/>
      <c r="X85" s="27">
        <f t="shared" si="31"/>
        <v>0</v>
      </c>
      <c r="Y85" s="27">
        <f t="shared" si="32"/>
        <v>0</v>
      </c>
      <c r="Z85" s="27" t="e">
        <f t="shared" si="26"/>
        <v>#DIV/0!</v>
      </c>
    </row>
    <row r="86" spans="1:26" ht="14.25" customHeight="1">
      <c r="A86" s="125">
        <v>4.0999999999999996</v>
      </c>
      <c r="B86" s="227" t="s">
        <v>290</v>
      </c>
      <c r="C86" s="128" t="s">
        <v>0</v>
      </c>
      <c r="D86" s="123">
        <v>1</v>
      </c>
      <c r="E86" s="321"/>
      <c r="F86" s="173">
        <f t="shared" si="41"/>
        <v>0</v>
      </c>
      <c r="G86" s="27"/>
      <c r="H86" s="27"/>
      <c r="I86" s="27"/>
      <c r="J86" s="27"/>
      <c r="K86" s="27">
        <f t="shared" si="27"/>
        <v>0</v>
      </c>
      <c r="L86" s="27"/>
      <c r="M86" s="27"/>
      <c r="N86" s="27"/>
      <c r="O86" s="27">
        <f t="shared" si="28"/>
        <v>0</v>
      </c>
      <c r="P86" s="27"/>
      <c r="Q86" s="27"/>
      <c r="R86" s="27"/>
      <c r="S86" s="27">
        <f t="shared" si="29"/>
        <v>0</v>
      </c>
      <c r="T86" s="27"/>
      <c r="U86" s="27">
        <f t="shared" si="30"/>
        <v>0</v>
      </c>
      <c r="V86" s="27"/>
      <c r="W86" s="27"/>
      <c r="X86" s="27">
        <f t="shared" si="31"/>
        <v>0</v>
      </c>
      <c r="Y86" s="27">
        <f t="shared" si="32"/>
        <v>0</v>
      </c>
      <c r="Z86" s="27" t="e">
        <f t="shared" si="26"/>
        <v>#DIV/0!</v>
      </c>
    </row>
    <row r="87" spans="1:26" ht="14.25" customHeight="1">
      <c r="A87" s="167">
        <v>4.1100000000000003</v>
      </c>
      <c r="B87" s="220" t="s">
        <v>291</v>
      </c>
      <c r="C87" s="167" t="s">
        <v>0</v>
      </c>
      <c r="D87" s="110">
        <v>1</v>
      </c>
      <c r="E87" s="321"/>
      <c r="F87" s="173">
        <f t="shared" si="41"/>
        <v>0</v>
      </c>
      <c r="G87" s="27"/>
      <c r="H87" s="27"/>
      <c r="I87" s="27"/>
      <c r="J87" s="27"/>
      <c r="K87" s="27">
        <f t="shared" si="27"/>
        <v>0</v>
      </c>
      <c r="L87" s="27"/>
      <c r="M87" s="27"/>
      <c r="N87" s="27"/>
      <c r="O87" s="27">
        <f t="shared" si="28"/>
        <v>0</v>
      </c>
      <c r="P87" s="27"/>
      <c r="Q87" s="27"/>
      <c r="R87" s="27"/>
      <c r="S87" s="27">
        <f t="shared" si="29"/>
        <v>0</v>
      </c>
      <c r="T87" s="27"/>
      <c r="U87" s="27">
        <f t="shared" si="30"/>
        <v>0</v>
      </c>
      <c r="V87" s="27"/>
      <c r="W87" s="27"/>
      <c r="X87" s="27">
        <f t="shared" si="31"/>
        <v>0</v>
      </c>
      <c r="Y87" s="27">
        <f t="shared" si="32"/>
        <v>0</v>
      </c>
      <c r="Z87" s="27" t="e">
        <f t="shared" si="26"/>
        <v>#DIV/0!</v>
      </c>
    </row>
    <row r="88" spans="1:26" ht="14.25" customHeight="1">
      <c r="A88" s="125">
        <v>4.12</v>
      </c>
      <c r="B88" s="220" t="s">
        <v>292</v>
      </c>
      <c r="C88" s="167" t="s">
        <v>0</v>
      </c>
      <c r="D88" s="110">
        <v>1</v>
      </c>
      <c r="E88" s="321"/>
      <c r="F88" s="173">
        <f t="shared" si="41"/>
        <v>0</v>
      </c>
      <c r="G88" s="27"/>
      <c r="H88" s="27"/>
      <c r="I88" s="27"/>
      <c r="J88" s="27"/>
      <c r="K88" s="27">
        <f t="shared" si="27"/>
        <v>0</v>
      </c>
      <c r="L88" s="27"/>
      <c r="M88" s="27"/>
      <c r="N88" s="27"/>
      <c r="O88" s="27">
        <f t="shared" si="28"/>
        <v>0</v>
      </c>
      <c r="P88" s="27"/>
      <c r="Q88" s="27"/>
      <c r="R88" s="27"/>
      <c r="S88" s="27">
        <f t="shared" si="29"/>
        <v>0</v>
      </c>
      <c r="T88" s="27"/>
      <c r="U88" s="27">
        <f t="shared" si="30"/>
        <v>0</v>
      </c>
      <c r="V88" s="27"/>
      <c r="W88" s="27"/>
      <c r="X88" s="27">
        <f t="shared" si="31"/>
        <v>0</v>
      </c>
      <c r="Y88" s="27">
        <f t="shared" si="32"/>
        <v>0</v>
      </c>
      <c r="Z88" s="27" t="e">
        <f t="shared" si="26"/>
        <v>#DIV/0!</v>
      </c>
    </row>
    <row r="89" spans="1:26" ht="14.25" customHeight="1">
      <c r="A89" s="167">
        <v>4.13</v>
      </c>
      <c r="B89" s="226" t="s">
        <v>293</v>
      </c>
      <c r="C89" s="167" t="s">
        <v>0</v>
      </c>
      <c r="D89" s="110">
        <v>4</v>
      </c>
      <c r="E89" s="321"/>
      <c r="F89" s="173">
        <f t="shared" si="41"/>
        <v>0</v>
      </c>
      <c r="G89" s="27"/>
      <c r="H89" s="27"/>
      <c r="I89" s="27"/>
      <c r="J89" s="27"/>
      <c r="K89" s="27">
        <f t="shared" si="27"/>
        <v>0</v>
      </c>
      <c r="L89" s="27"/>
      <c r="M89" s="27"/>
      <c r="N89" s="27"/>
      <c r="O89" s="27">
        <f t="shared" si="28"/>
        <v>0</v>
      </c>
      <c r="P89" s="27"/>
      <c r="Q89" s="27"/>
      <c r="R89" s="27"/>
      <c r="S89" s="27">
        <f t="shared" si="29"/>
        <v>0</v>
      </c>
      <c r="T89" s="27"/>
      <c r="U89" s="27">
        <f t="shared" si="30"/>
        <v>0</v>
      </c>
      <c r="V89" s="27"/>
      <c r="W89" s="27"/>
      <c r="X89" s="27">
        <f t="shared" si="31"/>
        <v>0</v>
      </c>
      <c r="Y89" s="27">
        <f t="shared" si="32"/>
        <v>0</v>
      </c>
      <c r="Z89" s="27" t="e">
        <f t="shared" si="26"/>
        <v>#DIV/0!</v>
      </c>
    </row>
    <row r="90" spans="1:26" ht="14.25" customHeight="1">
      <c r="A90" s="125">
        <v>4.1399999999999997</v>
      </c>
      <c r="B90" s="226" t="s">
        <v>294</v>
      </c>
      <c r="C90" s="167" t="s">
        <v>0</v>
      </c>
      <c r="D90" s="110">
        <v>3</v>
      </c>
      <c r="E90" s="321"/>
      <c r="F90" s="173">
        <f t="shared" si="41"/>
        <v>0</v>
      </c>
      <c r="G90" s="27"/>
      <c r="H90" s="27"/>
      <c r="I90" s="27"/>
      <c r="J90" s="27"/>
      <c r="K90" s="27">
        <f t="shared" si="27"/>
        <v>0</v>
      </c>
      <c r="L90" s="27"/>
      <c r="M90" s="27"/>
      <c r="N90" s="27"/>
      <c r="O90" s="27">
        <f t="shared" si="28"/>
        <v>0</v>
      </c>
      <c r="P90" s="27"/>
      <c r="Q90" s="27"/>
      <c r="R90" s="27"/>
      <c r="S90" s="27">
        <f t="shared" si="29"/>
        <v>0</v>
      </c>
      <c r="T90" s="27"/>
      <c r="U90" s="27">
        <f t="shared" si="30"/>
        <v>0</v>
      </c>
      <c r="V90" s="27"/>
      <c r="W90" s="27"/>
      <c r="X90" s="27">
        <f t="shared" si="31"/>
        <v>0</v>
      </c>
      <c r="Y90" s="27">
        <f t="shared" si="32"/>
        <v>0</v>
      </c>
      <c r="Z90" s="27" t="e">
        <f t="shared" si="26"/>
        <v>#DIV/0!</v>
      </c>
    </row>
    <row r="91" spans="1:26" ht="14.25" customHeight="1">
      <c r="A91" s="167">
        <v>4.1500000000000004</v>
      </c>
      <c r="B91" s="226" t="s">
        <v>295</v>
      </c>
      <c r="C91" s="167" t="s">
        <v>0</v>
      </c>
      <c r="D91" s="110">
        <v>1</v>
      </c>
      <c r="E91" s="321"/>
      <c r="F91" s="173">
        <f t="shared" si="41"/>
        <v>0</v>
      </c>
      <c r="G91" s="27"/>
      <c r="H91" s="27"/>
      <c r="I91" s="27"/>
      <c r="J91" s="27"/>
      <c r="K91" s="27">
        <f t="shared" si="27"/>
        <v>0</v>
      </c>
      <c r="L91" s="27"/>
      <c r="M91" s="27"/>
      <c r="N91" s="27"/>
      <c r="O91" s="27">
        <f t="shared" si="28"/>
        <v>0</v>
      </c>
      <c r="P91" s="27"/>
      <c r="Q91" s="27"/>
      <c r="R91" s="27"/>
      <c r="S91" s="27">
        <f t="shared" si="29"/>
        <v>0</v>
      </c>
      <c r="T91" s="27"/>
      <c r="U91" s="27">
        <f t="shared" si="30"/>
        <v>0</v>
      </c>
      <c r="V91" s="27"/>
      <c r="W91" s="27"/>
      <c r="X91" s="27">
        <f t="shared" si="31"/>
        <v>0</v>
      </c>
      <c r="Y91" s="27">
        <f t="shared" si="32"/>
        <v>0</v>
      </c>
      <c r="Z91" s="27" t="e">
        <f t="shared" si="26"/>
        <v>#DIV/0!</v>
      </c>
    </row>
    <row r="92" spans="1:26" ht="14.25" customHeight="1">
      <c r="A92" s="125">
        <v>4.16</v>
      </c>
      <c r="B92" s="226" t="s">
        <v>296</v>
      </c>
      <c r="C92" s="167" t="s">
        <v>0</v>
      </c>
      <c r="D92" s="110">
        <v>1</v>
      </c>
      <c r="E92" s="321"/>
      <c r="F92" s="173">
        <f t="shared" si="41"/>
        <v>0</v>
      </c>
      <c r="G92" s="27"/>
      <c r="H92" s="27"/>
      <c r="I92" s="27"/>
      <c r="J92" s="27"/>
      <c r="K92" s="27">
        <f t="shared" si="27"/>
        <v>0</v>
      </c>
      <c r="L92" s="27"/>
      <c r="M92" s="27"/>
      <c r="N92" s="27"/>
      <c r="O92" s="27">
        <f t="shared" si="28"/>
        <v>0</v>
      </c>
      <c r="P92" s="27"/>
      <c r="Q92" s="27"/>
      <c r="R92" s="27"/>
      <c r="S92" s="27">
        <f t="shared" si="29"/>
        <v>0</v>
      </c>
      <c r="T92" s="27"/>
      <c r="U92" s="27">
        <f t="shared" si="30"/>
        <v>0</v>
      </c>
      <c r="V92" s="27"/>
      <c r="W92" s="27"/>
      <c r="X92" s="27">
        <f t="shared" si="31"/>
        <v>0</v>
      </c>
      <c r="Y92" s="27">
        <f t="shared" si="32"/>
        <v>0</v>
      </c>
      <c r="Z92" s="27" t="e">
        <f t="shared" si="26"/>
        <v>#DIV/0!</v>
      </c>
    </row>
    <row r="93" spans="1:26" ht="14.25" customHeight="1">
      <c r="A93" s="167">
        <v>4.17</v>
      </c>
      <c r="B93" s="226" t="s">
        <v>297</v>
      </c>
      <c r="C93" s="167" t="s">
        <v>0</v>
      </c>
      <c r="D93" s="110">
        <v>3</v>
      </c>
      <c r="E93" s="321"/>
      <c r="F93" s="173">
        <f t="shared" si="41"/>
        <v>0</v>
      </c>
      <c r="G93" s="27"/>
      <c r="H93" s="27"/>
      <c r="I93" s="27"/>
      <c r="J93" s="27"/>
      <c r="K93" s="27">
        <f t="shared" si="27"/>
        <v>0</v>
      </c>
      <c r="L93" s="27"/>
      <c r="M93" s="27"/>
      <c r="N93" s="27"/>
      <c r="O93" s="27">
        <f t="shared" si="28"/>
        <v>0</v>
      </c>
      <c r="P93" s="27"/>
      <c r="Q93" s="27"/>
      <c r="R93" s="27"/>
      <c r="S93" s="27">
        <f t="shared" si="29"/>
        <v>0</v>
      </c>
      <c r="T93" s="27"/>
      <c r="U93" s="27">
        <f t="shared" si="30"/>
        <v>0</v>
      </c>
      <c r="V93" s="27"/>
      <c r="W93" s="27"/>
      <c r="X93" s="27">
        <f t="shared" si="31"/>
        <v>0</v>
      </c>
      <c r="Y93" s="27">
        <f t="shared" si="32"/>
        <v>0</v>
      </c>
      <c r="Z93" s="27" t="e">
        <f t="shared" si="26"/>
        <v>#DIV/0!</v>
      </c>
    </row>
    <row r="94" spans="1:26" ht="14.25" customHeight="1">
      <c r="A94" s="125">
        <v>4.1800000000000104</v>
      </c>
      <c r="B94" s="228" t="s">
        <v>298</v>
      </c>
      <c r="C94" s="171" t="s">
        <v>0</v>
      </c>
      <c r="D94" s="119">
        <v>1</v>
      </c>
      <c r="E94" s="321"/>
      <c r="F94" s="173">
        <f t="shared" si="41"/>
        <v>0</v>
      </c>
      <c r="G94" s="27"/>
      <c r="H94" s="27"/>
      <c r="I94" s="27"/>
      <c r="J94" s="27"/>
      <c r="K94" s="27">
        <f t="shared" si="27"/>
        <v>0</v>
      </c>
      <c r="L94" s="27"/>
      <c r="M94" s="27"/>
      <c r="N94" s="27"/>
      <c r="O94" s="27">
        <f t="shared" si="28"/>
        <v>0</v>
      </c>
      <c r="P94" s="27"/>
      <c r="Q94" s="27"/>
      <c r="R94" s="27"/>
      <c r="S94" s="27">
        <f t="shared" si="29"/>
        <v>0</v>
      </c>
      <c r="T94" s="27"/>
      <c r="U94" s="27">
        <f t="shared" si="30"/>
        <v>0</v>
      </c>
      <c r="V94" s="27"/>
      <c r="W94" s="27"/>
      <c r="X94" s="27">
        <f t="shared" si="31"/>
        <v>0</v>
      </c>
      <c r="Y94" s="27">
        <f t="shared" si="32"/>
        <v>0</v>
      </c>
      <c r="Z94" s="27" t="e">
        <f t="shared" si="26"/>
        <v>#DIV/0!</v>
      </c>
    </row>
    <row r="95" spans="1:26" ht="14.25" customHeight="1">
      <c r="A95" s="167">
        <v>4.1900000000000102</v>
      </c>
      <c r="B95" s="229" t="s">
        <v>299</v>
      </c>
      <c r="C95" s="117" t="s">
        <v>70</v>
      </c>
      <c r="D95" s="110">
        <v>150</v>
      </c>
      <c r="E95" s="321"/>
      <c r="F95" s="173">
        <f t="shared" si="41"/>
        <v>0</v>
      </c>
      <c r="G95" s="27"/>
      <c r="H95" s="27"/>
      <c r="I95" s="27"/>
      <c r="J95" s="27"/>
      <c r="K95" s="27">
        <f t="shared" si="27"/>
        <v>0</v>
      </c>
      <c r="L95" s="27"/>
      <c r="M95" s="27"/>
      <c r="N95" s="27"/>
      <c r="O95" s="27">
        <f t="shared" si="28"/>
        <v>0</v>
      </c>
      <c r="P95" s="27"/>
      <c r="Q95" s="27"/>
      <c r="R95" s="27"/>
      <c r="S95" s="27">
        <f t="shared" si="29"/>
        <v>0</v>
      </c>
      <c r="T95" s="27"/>
      <c r="U95" s="27">
        <f t="shared" si="30"/>
        <v>0</v>
      </c>
      <c r="V95" s="27"/>
      <c r="W95" s="27"/>
      <c r="X95" s="27">
        <f t="shared" si="31"/>
        <v>0</v>
      </c>
      <c r="Y95" s="27">
        <f t="shared" si="32"/>
        <v>0</v>
      </c>
      <c r="Z95" s="27" t="e">
        <f t="shared" si="26"/>
        <v>#DIV/0!</v>
      </c>
    </row>
    <row r="96" spans="1:26" ht="14.25" customHeight="1">
      <c r="A96" s="125">
        <v>4.2000000000000099</v>
      </c>
      <c r="B96" s="220" t="s">
        <v>300</v>
      </c>
      <c r="C96" s="117" t="s">
        <v>70</v>
      </c>
      <c r="D96" s="110">
        <v>50</v>
      </c>
      <c r="E96" s="321"/>
      <c r="F96" s="173">
        <f t="shared" si="41"/>
        <v>0</v>
      </c>
      <c r="G96" s="27"/>
      <c r="H96" s="27"/>
      <c r="I96" s="27"/>
      <c r="J96" s="27"/>
      <c r="K96" s="27">
        <f t="shared" si="27"/>
        <v>0</v>
      </c>
      <c r="L96" s="27"/>
      <c r="M96" s="27"/>
      <c r="N96" s="27"/>
      <c r="O96" s="27">
        <f t="shared" si="28"/>
        <v>0</v>
      </c>
      <c r="P96" s="27"/>
      <c r="Q96" s="27"/>
      <c r="R96" s="27"/>
      <c r="S96" s="27">
        <f t="shared" si="29"/>
        <v>0</v>
      </c>
      <c r="T96" s="27"/>
      <c r="U96" s="27">
        <f t="shared" si="30"/>
        <v>0</v>
      </c>
      <c r="V96" s="27"/>
      <c r="W96" s="27"/>
      <c r="X96" s="27">
        <f t="shared" si="31"/>
        <v>0</v>
      </c>
      <c r="Y96" s="27">
        <f t="shared" si="32"/>
        <v>0</v>
      </c>
      <c r="Z96" s="27" t="e">
        <f t="shared" si="26"/>
        <v>#DIV/0!</v>
      </c>
    </row>
    <row r="97" spans="1:26" ht="14.25" customHeight="1">
      <c r="A97" s="125">
        <v>4.2100000000000097</v>
      </c>
      <c r="B97" s="230" t="s">
        <v>301</v>
      </c>
      <c r="C97" s="130" t="s">
        <v>222</v>
      </c>
      <c r="D97" s="129">
        <v>120</v>
      </c>
      <c r="E97" s="321"/>
      <c r="F97" s="173">
        <f t="shared" si="41"/>
        <v>0</v>
      </c>
      <c r="G97" s="27"/>
      <c r="H97" s="27"/>
      <c r="I97" s="27"/>
      <c r="J97" s="27"/>
      <c r="K97" s="27">
        <f t="shared" si="27"/>
        <v>0</v>
      </c>
      <c r="L97" s="27"/>
      <c r="M97" s="27"/>
      <c r="N97" s="27"/>
      <c r="O97" s="27">
        <f t="shared" si="28"/>
        <v>0</v>
      </c>
      <c r="P97" s="27"/>
      <c r="Q97" s="27"/>
      <c r="R97" s="27"/>
      <c r="S97" s="27">
        <f t="shared" si="29"/>
        <v>0</v>
      </c>
      <c r="T97" s="27"/>
      <c r="U97" s="27">
        <f t="shared" si="30"/>
        <v>0</v>
      </c>
      <c r="V97" s="27"/>
      <c r="W97" s="27"/>
      <c r="X97" s="27">
        <f t="shared" si="31"/>
        <v>0</v>
      </c>
      <c r="Y97" s="27">
        <f t="shared" si="32"/>
        <v>0</v>
      </c>
      <c r="Z97" s="27" t="e">
        <f t="shared" si="26"/>
        <v>#DIV/0!</v>
      </c>
    </row>
    <row r="98" spans="1:26" ht="14.25" customHeight="1">
      <c r="A98" s="125">
        <v>4.2200000000000104</v>
      </c>
      <c r="B98" s="230" t="s">
        <v>302</v>
      </c>
      <c r="C98" s="130" t="s">
        <v>222</v>
      </c>
      <c r="D98" s="129">
        <v>22</v>
      </c>
      <c r="E98" s="321"/>
      <c r="F98" s="173">
        <f t="shared" si="41"/>
        <v>0</v>
      </c>
      <c r="G98" s="27"/>
      <c r="H98" s="27"/>
      <c r="I98" s="27"/>
      <c r="J98" s="27"/>
      <c r="K98" s="27">
        <f t="shared" si="27"/>
        <v>0</v>
      </c>
      <c r="L98" s="27"/>
      <c r="M98" s="27"/>
      <c r="N98" s="27"/>
      <c r="O98" s="27">
        <f t="shared" si="28"/>
        <v>0</v>
      </c>
      <c r="P98" s="27"/>
      <c r="Q98" s="27"/>
      <c r="R98" s="27"/>
      <c r="S98" s="27">
        <f t="shared" si="29"/>
        <v>0</v>
      </c>
      <c r="T98" s="27"/>
      <c r="U98" s="27">
        <f t="shared" si="30"/>
        <v>0</v>
      </c>
      <c r="V98" s="27"/>
      <c r="W98" s="27"/>
      <c r="X98" s="27">
        <f t="shared" si="31"/>
        <v>0</v>
      </c>
      <c r="Y98" s="27">
        <f t="shared" si="32"/>
        <v>0</v>
      </c>
      <c r="Z98" s="27" t="e">
        <f t="shared" si="26"/>
        <v>#DIV/0!</v>
      </c>
    </row>
    <row r="99" spans="1:26" ht="14.25" customHeight="1">
      <c r="A99" s="167">
        <v>4.2300000000000102</v>
      </c>
      <c r="B99" s="230" t="s">
        <v>303</v>
      </c>
      <c r="C99" s="130" t="s">
        <v>222</v>
      </c>
      <c r="D99" s="129">
        <v>180</v>
      </c>
      <c r="E99" s="321"/>
      <c r="F99" s="173">
        <f t="shared" si="41"/>
        <v>0</v>
      </c>
      <c r="G99" s="27"/>
      <c r="H99" s="27"/>
      <c r="I99" s="27"/>
      <c r="J99" s="27"/>
      <c r="K99" s="27">
        <f t="shared" si="27"/>
        <v>0</v>
      </c>
      <c r="L99" s="27"/>
      <c r="M99" s="27"/>
      <c r="N99" s="27"/>
      <c r="O99" s="27">
        <f t="shared" si="28"/>
        <v>0</v>
      </c>
      <c r="P99" s="27"/>
      <c r="Q99" s="27"/>
      <c r="R99" s="27"/>
      <c r="S99" s="27">
        <f t="shared" si="29"/>
        <v>0</v>
      </c>
      <c r="T99" s="27"/>
      <c r="U99" s="27">
        <f t="shared" si="30"/>
        <v>0</v>
      </c>
      <c r="V99" s="27"/>
      <c r="W99" s="27"/>
      <c r="X99" s="27">
        <f t="shared" si="31"/>
        <v>0</v>
      </c>
      <c r="Y99" s="27">
        <f t="shared" si="32"/>
        <v>0</v>
      </c>
      <c r="Z99" s="27" t="e">
        <f t="shared" si="26"/>
        <v>#DIV/0!</v>
      </c>
    </row>
    <row r="100" spans="1:26" ht="14.25" customHeight="1">
      <c r="A100" s="125">
        <v>4.24000000000001</v>
      </c>
      <c r="B100" s="137" t="s">
        <v>304</v>
      </c>
      <c r="C100" s="122" t="s">
        <v>222</v>
      </c>
      <c r="D100" s="120">
        <v>120</v>
      </c>
      <c r="E100" s="321"/>
      <c r="F100" s="173">
        <f t="shared" si="41"/>
        <v>0</v>
      </c>
      <c r="G100" s="27"/>
      <c r="H100" s="27"/>
      <c r="I100" s="27"/>
      <c r="J100" s="27"/>
      <c r="K100" s="27">
        <f t="shared" si="27"/>
        <v>0</v>
      </c>
      <c r="L100" s="27"/>
      <c r="M100" s="27"/>
      <c r="N100" s="27"/>
      <c r="O100" s="27">
        <f t="shared" si="28"/>
        <v>0</v>
      </c>
      <c r="P100" s="27"/>
      <c r="Q100" s="27"/>
      <c r="R100" s="27"/>
      <c r="S100" s="27">
        <f t="shared" si="29"/>
        <v>0</v>
      </c>
      <c r="T100" s="27"/>
      <c r="U100" s="27">
        <f t="shared" si="30"/>
        <v>0</v>
      </c>
      <c r="V100" s="27"/>
      <c r="W100" s="27"/>
      <c r="X100" s="27">
        <f t="shared" si="31"/>
        <v>0</v>
      </c>
      <c r="Y100" s="27">
        <f t="shared" si="32"/>
        <v>0</v>
      </c>
      <c r="Z100" s="27" t="e">
        <f t="shared" si="26"/>
        <v>#DIV/0!</v>
      </c>
    </row>
    <row r="101" spans="1:26" ht="14.25" customHeight="1">
      <c r="A101" s="171">
        <v>4.25</v>
      </c>
      <c r="B101" s="137" t="s">
        <v>305</v>
      </c>
      <c r="C101" s="122" t="s">
        <v>249</v>
      </c>
      <c r="D101" s="120">
        <v>120</v>
      </c>
      <c r="E101" s="321"/>
      <c r="F101" s="173">
        <f t="shared" si="41"/>
        <v>0</v>
      </c>
      <c r="G101" s="27"/>
      <c r="H101" s="27"/>
      <c r="I101" s="27"/>
      <c r="J101" s="27"/>
      <c r="K101" s="27">
        <f t="shared" si="27"/>
        <v>0</v>
      </c>
      <c r="L101" s="27"/>
      <c r="M101" s="27"/>
      <c r="N101" s="27"/>
      <c r="O101" s="27">
        <f t="shared" si="28"/>
        <v>0</v>
      </c>
      <c r="P101" s="27"/>
      <c r="Q101" s="27"/>
      <c r="R101" s="27"/>
      <c r="S101" s="27">
        <f t="shared" si="29"/>
        <v>0</v>
      </c>
      <c r="T101" s="27"/>
      <c r="U101" s="27">
        <f t="shared" si="30"/>
        <v>0</v>
      </c>
      <c r="V101" s="27"/>
      <c r="W101" s="27"/>
      <c r="X101" s="27">
        <f t="shared" si="31"/>
        <v>0</v>
      </c>
      <c r="Y101" s="27">
        <f t="shared" si="32"/>
        <v>0</v>
      </c>
      <c r="Z101" s="27" t="e">
        <f t="shared" si="26"/>
        <v>#DIV/0!</v>
      </c>
    </row>
    <row r="102" spans="1:26" ht="14.25" customHeight="1">
      <c r="A102" s="128">
        <v>4.26</v>
      </c>
      <c r="B102" s="227" t="s">
        <v>306</v>
      </c>
      <c r="C102" s="128" t="s">
        <v>0</v>
      </c>
      <c r="D102" s="129">
        <v>2</v>
      </c>
      <c r="E102" s="321"/>
      <c r="F102" s="173">
        <f t="shared" si="41"/>
        <v>0</v>
      </c>
      <c r="G102" s="27"/>
      <c r="H102" s="27"/>
      <c r="I102" s="27"/>
      <c r="J102" s="27"/>
      <c r="K102" s="27">
        <f t="shared" si="27"/>
        <v>0</v>
      </c>
      <c r="L102" s="27"/>
      <c r="M102" s="27"/>
      <c r="N102" s="27"/>
      <c r="O102" s="27">
        <f t="shared" si="28"/>
        <v>0</v>
      </c>
      <c r="P102" s="27"/>
      <c r="Q102" s="27"/>
      <c r="R102" s="27"/>
      <c r="S102" s="27">
        <f t="shared" si="29"/>
        <v>0</v>
      </c>
      <c r="T102" s="27"/>
      <c r="U102" s="27">
        <f t="shared" si="30"/>
        <v>0</v>
      </c>
      <c r="V102" s="27"/>
      <c r="W102" s="27"/>
      <c r="X102" s="27">
        <f t="shared" si="31"/>
        <v>0</v>
      </c>
      <c r="Y102" s="27">
        <f t="shared" si="32"/>
        <v>0</v>
      </c>
      <c r="Z102" s="27" t="e">
        <f t="shared" si="26"/>
        <v>#DIV/0!</v>
      </c>
    </row>
    <row r="103" spans="1:26" ht="14.25" customHeight="1">
      <c r="A103" s="186" t="s">
        <v>307</v>
      </c>
      <c r="B103" s="231" t="s">
        <v>308</v>
      </c>
      <c r="C103" s="131" t="s">
        <v>28</v>
      </c>
      <c r="D103" s="132">
        <v>20</v>
      </c>
      <c r="E103" s="315"/>
      <c r="F103" s="173">
        <f t="shared" si="41"/>
        <v>0</v>
      </c>
      <c r="G103" s="27"/>
      <c r="H103" s="27"/>
      <c r="I103" s="27"/>
      <c r="J103" s="27"/>
      <c r="K103" s="27">
        <f t="shared" si="27"/>
        <v>0</v>
      </c>
      <c r="L103" s="27"/>
      <c r="M103" s="27"/>
      <c r="N103" s="27"/>
      <c r="O103" s="27">
        <f t="shared" si="28"/>
        <v>0</v>
      </c>
      <c r="P103" s="27"/>
      <c r="Q103" s="27"/>
      <c r="R103" s="27"/>
      <c r="S103" s="27">
        <f t="shared" si="29"/>
        <v>0</v>
      </c>
      <c r="T103" s="27"/>
      <c r="U103" s="27">
        <f t="shared" si="30"/>
        <v>0</v>
      </c>
      <c r="V103" s="27"/>
      <c r="W103" s="27"/>
      <c r="X103" s="27">
        <f t="shared" si="31"/>
        <v>0</v>
      </c>
      <c r="Y103" s="27">
        <f t="shared" si="32"/>
        <v>0</v>
      </c>
      <c r="Z103" s="27" t="e">
        <f t="shared" ref="Z103:Z119" si="42">Y103/$Z$2</f>
        <v>#DIV/0!</v>
      </c>
    </row>
    <row r="104" spans="1:26" ht="14.25" customHeight="1">
      <c r="A104" s="167">
        <v>4.28</v>
      </c>
      <c r="B104" s="229" t="s">
        <v>309</v>
      </c>
      <c r="C104" s="117" t="s">
        <v>75</v>
      </c>
      <c r="D104" s="114">
        <v>1</v>
      </c>
      <c r="E104" s="315"/>
      <c r="F104" s="173">
        <f t="shared" si="41"/>
        <v>0</v>
      </c>
      <c r="G104" s="27"/>
      <c r="H104" s="27"/>
      <c r="I104" s="27"/>
      <c r="J104" s="27"/>
      <c r="K104" s="27">
        <f t="shared" si="27"/>
        <v>0</v>
      </c>
      <c r="L104" s="27"/>
      <c r="M104" s="27"/>
      <c r="N104" s="27"/>
      <c r="O104" s="27">
        <f t="shared" si="28"/>
        <v>0</v>
      </c>
      <c r="P104" s="27"/>
      <c r="Q104" s="27"/>
      <c r="R104" s="27"/>
      <c r="S104" s="27">
        <f t="shared" si="29"/>
        <v>0</v>
      </c>
      <c r="T104" s="27"/>
      <c r="U104" s="27">
        <f t="shared" si="30"/>
        <v>0</v>
      </c>
      <c r="V104" s="27"/>
      <c r="W104" s="27"/>
      <c r="X104" s="27">
        <f t="shared" si="31"/>
        <v>0</v>
      </c>
      <c r="Y104" s="27">
        <f t="shared" si="32"/>
        <v>0</v>
      </c>
      <c r="Z104" s="27" t="e">
        <f t="shared" si="42"/>
        <v>#DIV/0!</v>
      </c>
    </row>
    <row r="105" spans="1:26" s="255" customFormat="1" ht="14.25" customHeight="1">
      <c r="A105" s="279"/>
      <c r="B105" s="280" t="s">
        <v>1670</v>
      </c>
      <c r="C105" s="281"/>
      <c r="D105" s="282"/>
      <c r="E105" s="318"/>
      <c r="F105" s="400">
        <f>SUM(F77:F104)</f>
        <v>0</v>
      </c>
      <c r="G105" s="254"/>
      <c r="H105" s="254"/>
      <c r="I105" s="254"/>
      <c r="J105" s="254"/>
      <c r="K105" s="254"/>
      <c r="L105" s="254"/>
      <c r="M105" s="254"/>
      <c r="N105" s="254"/>
      <c r="O105" s="254"/>
      <c r="P105" s="254"/>
      <c r="Q105" s="254"/>
      <c r="R105" s="254"/>
      <c r="S105" s="254"/>
      <c r="T105" s="254"/>
      <c r="U105" s="254"/>
      <c r="V105" s="254"/>
      <c r="W105" s="254"/>
      <c r="X105" s="254"/>
      <c r="Y105" s="254"/>
      <c r="Z105" s="254"/>
    </row>
    <row r="106" spans="1:26" s="265" customFormat="1">
      <c r="A106" s="261"/>
      <c r="B106" s="393" t="s">
        <v>1671</v>
      </c>
      <c r="C106" s="262"/>
      <c r="D106" s="262"/>
      <c r="E106" s="313"/>
      <c r="F106" s="263"/>
      <c r="G106" s="264"/>
      <c r="H106" s="264"/>
      <c r="I106" s="264"/>
      <c r="J106" s="264"/>
      <c r="K106" s="264"/>
      <c r="L106" s="264"/>
      <c r="M106" s="264"/>
      <c r="N106" s="264"/>
      <c r="O106" s="264"/>
      <c r="P106" s="264"/>
      <c r="Q106" s="264"/>
      <c r="R106" s="264"/>
      <c r="S106" s="264"/>
      <c r="T106" s="264"/>
      <c r="U106" s="264"/>
      <c r="V106" s="264"/>
      <c r="W106" s="264"/>
      <c r="X106" s="264"/>
      <c r="Y106" s="264"/>
      <c r="Z106" s="264"/>
    </row>
    <row r="107" spans="1:26" s="265" customFormat="1">
      <c r="A107" s="295"/>
      <c r="B107" s="395" t="s">
        <v>1672</v>
      </c>
      <c r="C107" s="296"/>
      <c r="D107" s="296"/>
      <c r="E107" s="314"/>
      <c r="F107" s="296"/>
      <c r="G107" s="296"/>
      <c r="H107" s="296"/>
      <c r="I107" s="296"/>
      <c r="J107" s="296"/>
      <c r="K107" s="296"/>
      <c r="L107" s="296"/>
      <c r="M107" s="296"/>
      <c r="N107" s="296"/>
      <c r="O107" s="296"/>
      <c r="P107" s="296"/>
      <c r="Q107" s="296"/>
      <c r="R107" s="296"/>
      <c r="S107" s="296"/>
      <c r="T107" s="296"/>
      <c r="U107" s="296"/>
      <c r="V107" s="296"/>
      <c r="W107" s="296"/>
      <c r="X107" s="296"/>
      <c r="Y107" s="296"/>
      <c r="Z107" s="296"/>
    </row>
    <row r="108" spans="1:26" ht="14.25" customHeight="1">
      <c r="A108" s="171" t="s">
        <v>310</v>
      </c>
      <c r="B108" s="111" t="s">
        <v>311</v>
      </c>
      <c r="C108" s="171" t="s">
        <v>0</v>
      </c>
      <c r="D108" s="119">
        <v>2</v>
      </c>
      <c r="E108" s="315"/>
      <c r="F108" s="173">
        <f t="shared" ref="F81:F144" si="43">D108*E108</f>
        <v>0</v>
      </c>
      <c r="G108" s="27"/>
      <c r="H108" s="27"/>
      <c r="I108" s="27"/>
      <c r="J108" s="27"/>
      <c r="K108" s="27">
        <f t="shared" si="27"/>
        <v>0</v>
      </c>
      <c r="L108" s="27"/>
      <c r="M108" s="27"/>
      <c r="N108" s="27"/>
      <c r="O108" s="27">
        <f t="shared" si="28"/>
        <v>0</v>
      </c>
      <c r="P108" s="27"/>
      <c r="Q108" s="27"/>
      <c r="R108" s="27"/>
      <c r="S108" s="27">
        <f t="shared" si="29"/>
        <v>0</v>
      </c>
      <c r="T108" s="27"/>
      <c r="U108" s="27">
        <f t="shared" si="30"/>
        <v>0</v>
      </c>
      <c r="V108" s="27"/>
      <c r="W108" s="27"/>
      <c r="X108" s="27">
        <f t="shared" si="31"/>
        <v>0</v>
      </c>
      <c r="Y108" s="27">
        <f t="shared" si="32"/>
        <v>0</v>
      </c>
      <c r="Z108" s="27" t="e">
        <f t="shared" si="42"/>
        <v>#DIV/0!</v>
      </c>
    </row>
    <row r="109" spans="1:26" ht="14.25" customHeight="1">
      <c r="A109" s="167" t="s">
        <v>312</v>
      </c>
      <c r="B109" s="116" t="s">
        <v>313</v>
      </c>
      <c r="C109" s="109" t="s">
        <v>0</v>
      </c>
      <c r="D109" s="110">
        <v>1</v>
      </c>
      <c r="E109" s="315"/>
      <c r="F109" s="173">
        <f t="shared" si="43"/>
        <v>0</v>
      </c>
      <c r="G109" s="27"/>
      <c r="H109" s="27"/>
      <c r="I109" s="27"/>
      <c r="J109" s="27"/>
      <c r="K109" s="27">
        <f t="shared" si="27"/>
        <v>0</v>
      </c>
      <c r="L109" s="27"/>
      <c r="M109" s="27"/>
      <c r="N109" s="27"/>
      <c r="O109" s="27">
        <f t="shared" si="28"/>
        <v>0</v>
      </c>
      <c r="P109" s="27"/>
      <c r="Q109" s="27"/>
      <c r="R109" s="27"/>
      <c r="S109" s="27">
        <f t="shared" si="29"/>
        <v>0</v>
      </c>
      <c r="T109" s="27"/>
      <c r="U109" s="27">
        <f t="shared" si="30"/>
        <v>0</v>
      </c>
      <c r="V109" s="27"/>
      <c r="W109" s="27"/>
      <c r="X109" s="27">
        <f t="shared" si="31"/>
        <v>0</v>
      </c>
      <c r="Y109" s="27">
        <f t="shared" si="32"/>
        <v>0</v>
      </c>
      <c r="Z109" s="27" t="e">
        <f t="shared" si="42"/>
        <v>#DIV/0!</v>
      </c>
    </row>
    <row r="110" spans="1:26" ht="14.25" customHeight="1">
      <c r="A110" s="167" t="s">
        <v>314</v>
      </c>
      <c r="B110" s="111" t="s">
        <v>315</v>
      </c>
      <c r="C110" s="109" t="s">
        <v>0</v>
      </c>
      <c r="D110" s="110">
        <v>1</v>
      </c>
      <c r="E110" s="315"/>
      <c r="F110" s="173">
        <f t="shared" si="43"/>
        <v>0</v>
      </c>
      <c r="G110" s="27"/>
      <c r="H110" s="27"/>
      <c r="I110" s="27"/>
      <c r="J110" s="27"/>
      <c r="K110" s="27">
        <f t="shared" ref="K110:K119" si="44">SUM(G110:J110)</f>
        <v>0</v>
      </c>
      <c r="L110" s="27"/>
      <c r="M110" s="27"/>
      <c r="N110" s="27"/>
      <c r="O110" s="27">
        <f t="shared" ref="O110:O119" si="45">SUM(L110:N110)</f>
        <v>0</v>
      </c>
      <c r="P110" s="27"/>
      <c r="Q110" s="27"/>
      <c r="R110" s="27"/>
      <c r="S110" s="27">
        <f t="shared" ref="S110:S119" si="46">SUM(P110:R110)</f>
        <v>0</v>
      </c>
      <c r="T110" s="27"/>
      <c r="U110" s="27">
        <f t="shared" ref="U110:U119" si="47">T110+O110+K110+S110</f>
        <v>0</v>
      </c>
      <c r="V110" s="27"/>
      <c r="W110" s="27"/>
      <c r="X110" s="27">
        <f t="shared" ref="X110:X119" si="48">SUM(V110:W110)</f>
        <v>0</v>
      </c>
      <c r="Y110" s="27">
        <f t="shared" ref="Y110:Y119" si="49">SUM(X110+U110)</f>
        <v>0</v>
      </c>
      <c r="Z110" s="27" t="e">
        <f t="shared" si="42"/>
        <v>#DIV/0!</v>
      </c>
    </row>
    <row r="111" spans="1:26" ht="14.25" customHeight="1">
      <c r="A111" s="128" t="s">
        <v>316</v>
      </c>
      <c r="B111" s="227" t="s">
        <v>317</v>
      </c>
      <c r="C111" s="130" t="s">
        <v>0</v>
      </c>
      <c r="D111" s="123">
        <v>2</v>
      </c>
      <c r="E111" s="315"/>
      <c r="F111" s="173">
        <f t="shared" si="43"/>
        <v>0</v>
      </c>
      <c r="G111" s="27"/>
      <c r="H111" s="27"/>
      <c r="I111" s="27"/>
      <c r="J111" s="27"/>
      <c r="K111" s="27">
        <f t="shared" si="44"/>
        <v>0</v>
      </c>
      <c r="L111" s="27"/>
      <c r="M111" s="27"/>
      <c r="N111" s="27"/>
      <c r="O111" s="27">
        <f t="shared" si="45"/>
        <v>0</v>
      </c>
      <c r="P111" s="27"/>
      <c r="Q111" s="27"/>
      <c r="R111" s="27"/>
      <c r="S111" s="27">
        <f t="shared" si="46"/>
        <v>0</v>
      </c>
      <c r="T111" s="27"/>
      <c r="U111" s="27">
        <f t="shared" si="47"/>
        <v>0</v>
      </c>
      <c r="V111" s="27"/>
      <c r="W111" s="27"/>
      <c r="X111" s="27">
        <f t="shared" si="48"/>
        <v>0</v>
      </c>
      <c r="Y111" s="27">
        <f t="shared" si="49"/>
        <v>0</v>
      </c>
      <c r="Z111" s="27" t="e">
        <f t="shared" si="42"/>
        <v>#DIV/0!</v>
      </c>
    </row>
    <row r="112" spans="1:26" s="255" customFormat="1" ht="14.25" customHeight="1">
      <c r="A112" s="401"/>
      <c r="B112" s="402" t="s">
        <v>1673</v>
      </c>
      <c r="C112" s="403"/>
      <c r="D112" s="404"/>
      <c r="E112" s="405"/>
      <c r="F112" s="406">
        <f>SUM(F108:F111)</f>
        <v>0</v>
      </c>
      <c r="G112" s="407"/>
      <c r="H112" s="407"/>
      <c r="I112" s="407"/>
      <c r="J112" s="407"/>
      <c r="K112" s="407"/>
      <c r="L112" s="407"/>
      <c r="M112" s="407"/>
      <c r="N112" s="407"/>
      <c r="O112" s="407"/>
      <c r="P112" s="407"/>
      <c r="Q112" s="407"/>
      <c r="R112" s="407"/>
      <c r="S112" s="407"/>
      <c r="T112" s="407"/>
      <c r="U112" s="407"/>
      <c r="V112" s="407"/>
      <c r="W112" s="407"/>
      <c r="X112" s="407"/>
      <c r="Y112" s="407"/>
      <c r="Z112" s="407"/>
    </row>
    <row r="113" spans="1:26" s="265" customFormat="1">
      <c r="A113" s="295"/>
      <c r="B113" s="395" t="s">
        <v>1674</v>
      </c>
      <c r="C113" s="296"/>
      <c r="D113" s="296"/>
      <c r="E113" s="314"/>
      <c r="F113" s="296"/>
      <c r="G113" s="296"/>
      <c r="H113" s="296"/>
      <c r="I113" s="296"/>
      <c r="J113" s="296"/>
      <c r="K113" s="296"/>
      <c r="L113" s="296"/>
      <c r="M113" s="296"/>
      <c r="N113" s="296"/>
      <c r="O113" s="296"/>
      <c r="P113" s="296"/>
      <c r="Q113" s="296"/>
      <c r="R113" s="296"/>
      <c r="S113" s="296"/>
      <c r="T113" s="296"/>
      <c r="U113" s="296"/>
      <c r="V113" s="296"/>
      <c r="W113" s="296"/>
      <c r="X113" s="296"/>
      <c r="Y113" s="296"/>
      <c r="Z113" s="296"/>
    </row>
    <row r="114" spans="1:26" ht="14.25" customHeight="1">
      <c r="A114" s="167" t="s">
        <v>318</v>
      </c>
      <c r="B114" s="116" t="s">
        <v>319</v>
      </c>
      <c r="C114" s="167" t="s">
        <v>0</v>
      </c>
      <c r="D114" s="167">
        <v>9</v>
      </c>
      <c r="E114" s="315"/>
      <c r="F114" s="173">
        <f t="shared" si="43"/>
        <v>0</v>
      </c>
      <c r="G114" s="27"/>
      <c r="H114" s="27"/>
      <c r="I114" s="27"/>
      <c r="J114" s="27"/>
      <c r="K114" s="27">
        <f t="shared" si="44"/>
        <v>0</v>
      </c>
      <c r="L114" s="27"/>
      <c r="M114" s="27"/>
      <c r="N114" s="27"/>
      <c r="O114" s="27">
        <f t="shared" si="45"/>
        <v>0</v>
      </c>
      <c r="P114" s="27"/>
      <c r="Q114" s="27"/>
      <c r="R114" s="27"/>
      <c r="S114" s="27">
        <f t="shared" si="46"/>
        <v>0</v>
      </c>
      <c r="T114" s="27"/>
      <c r="U114" s="27">
        <f t="shared" si="47"/>
        <v>0</v>
      </c>
      <c r="V114" s="27"/>
      <c r="W114" s="27"/>
      <c r="X114" s="27">
        <f t="shared" si="48"/>
        <v>0</v>
      </c>
      <c r="Y114" s="27">
        <f t="shared" si="49"/>
        <v>0</v>
      </c>
      <c r="Z114" s="27" t="e">
        <f t="shared" si="42"/>
        <v>#DIV/0!</v>
      </c>
    </row>
    <row r="115" spans="1:26" ht="14.25" customHeight="1">
      <c r="A115" s="167" t="s">
        <v>320</v>
      </c>
      <c r="B115" s="133" t="s">
        <v>321</v>
      </c>
      <c r="C115" s="167" t="s">
        <v>0</v>
      </c>
      <c r="D115" s="167">
        <v>1</v>
      </c>
      <c r="E115" s="315"/>
      <c r="F115" s="173">
        <f t="shared" si="43"/>
        <v>0</v>
      </c>
      <c r="G115" s="27"/>
      <c r="H115" s="27"/>
      <c r="I115" s="27"/>
      <c r="J115" s="27"/>
      <c r="K115" s="27">
        <f t="shared" si="44"/>
        <v>0</v>
      </c>
      <c r="L115" s="27"/>
      <c r="M115" s="27"/>
      <c r="N115" s="27"/>
      <c r="O115" s="27">
        <f t="shared" si="45"/>
        <v>0</v>
      </c>
      <c r="P115" s="27"/>
      <c r="Q115" s="27"/>
      <c r="R115" s="27"/>
      <c r="S115" s="27">
        <f t="shared" si="46"/>
        <v>0</v>
      </c>
      <c r="T115" s="27"/>
      <c r="U115" s="27">
        <f t="shared" si="47"/>
        <v>0</v>
      </c>
      <c r="V115" s="27"/>
      <c r="W115" s="27"/>
      <c r="X115" s="27">
        <f t="shared" si="48"/>
        <v>0</v>
      </c>
      <c r="Y115" s="27">
        <f t="shared" si="49"/>
        <v>0</v>
      </c>
      <c r="Z115" s="27" t="e">
        <f t="shared" si="42"/>
        <v>#DIV/0!</v>
      </c>
    </row>
    <row r="116" spans="1:26" ht="14.25" customHeight="1">
      <c r="A116" s="167" t="s">
        <v>322</v>
      </c>
      <c r="B116" s="116" t="s">
        <v>323</v>
      </c>
      <c r="C116" s="167" t="s">
        <v>324</v>
      </c>
      <c r="D116" s="167">
        <v>4</v>
      </c>
      <c r="E116" s="315"/>
      <c r="F116" s="173">
        <f t="shared" si="43"/>
        <v>0</v>
      </c>
      <c r="G116" s="27"/>
      <c r="H116" s="27"/>
      <c r="I116" s="27"/>
      <c r="J116" s="27"/>
      <c r="K116" s="27">
        <f t="shared" si="44"/>
        <v>0</v>
      </c>
      <c r="L116" s="27"/>
      <c r="M116" s="27"/>
      <c r="N116" s="27"/>
      <c r="O116" s="27">
        <f t="shared" si="45"/>
        <v>0</v>
      </c>
      <c r="P116" s="27"/>
      <c r="Q116" s="27"/>
      <c r="R116" s="27"/>
      <c r="S116" s="27">
        <f t="shared" si="46"/>
        <v>0</v>
      </c>
      <c r="T116" s="27"/>
      <c r="U116" s="27">
        <f t="shared" si="47"/>
        <v>0</v>
      </c>
      <c r="V116" s="27"/>
      <c r="W116" s="27"/>
      <c r="X116" s="27">
        <f t="shared" si="48"/>
        <v>0</v>
      </c>
      <c r="Y116" s="27">
        <f t="shared" si="49"/>
        <v>0</v>
      </c>
      <c r="Z116" s="27" t="e">
        <f t="shared" si="42"/>
        <v>#DIV/0!</v>
      </c>
    </row>
    <row r="117" spans="1:26" ht="14.25" customHeight="1">
      <c r="A117" s="167" t="s">
        <v>325</v>
      </c>
      <c r="B117" s="116" t="s">
        <v>326</v>
      </c>
      <c r="C117" s="167" t="s">
        <v>324</v>
      </c>
      <c r="D117" s="167">
        <v>2</v>
      </c>
      <c r="E117" s="315"/>
      <c r="F117" s="173">
        <f t="shared" si="43"/>
        <v>0</v>
      </c>
      <c r="G117" s="27"/>
      <c r="H117" s="27"/>
      <c r="I117" s="27"/>
      <c r="J117" s="27"/>
      <c r="K117" s="27">
        <f t="shared" si="44"/>
        <v>0</v>
      </c>
      <c r="L117" s="27"/>
      <c r="M117" s="27"/>
      <c r="N117" s="27"/>
      <c r="O117" s="27">
        <f t="shared" si="45"/>
        <v>0</v>
      </c>
      <c r="P117" s="27"/>
      <c r="Q117" s="27"/>
      <c r="R117" s="27"/>
      <c r="S117" s="27">
        <f t="shared" si="46"/>
        <v>0</v>
      </c>
      <c r="T117" s="27"/>
      <c r="U117" s="27">
        <f t="shared" si="47"/>
        <v>0</v>
      </c>
      <c r="V117" s="27"/>
      <c r="W117" s="27"/>
      <c r="X117" s="27">
        <f t="shared" si="48"/>
        <v>0</v>
      </c>
      <c r="Y117" s="27">
        <f t="shared" si="49"/>
        <v>0</v>
      </c>
      <c r="Z117" s="27" t="e">
        <f t="shared" si="42"/>
        <v>#DIV/0!</v>
      </c>
    </row>
    <row r="118" spans="1:26" ht="14.25" customHeight="1">
      <c r="A118" s="167" t="s">
        <v>327</v>
      </c>
      <c r="B118" s="116" t="s">
        <v>328</v>
      </c>
      <c r="C118" s="167" t="s">
        <v>0</v>
      </c>
      <c r="D118" s="167">
        <v>23</v>
      </c>
      <c r="E118" s="315"/>
      <c r="F118" s="173">
        <f t="shared" si="43"/>
        <v>0</v>
      </c>
      <c r="G118" s="27"/>
      <c r="H118" s="27"/>
      <c r="I118" s="27"/>
      <c r="J118" s="27"/>
      <c r="K118" s="27">
        <f t="shared" si="44"/>
        <v>0</v>
      </c>
      <c r="L118" s="27"/>
      <c r="M118" s="27"/>
      <c r="N118" s="27"/>
      <c r="O118" s="27">
        <f t="shared" si="45"/>
        <v>0</v>
      </c>
      <c r="P118" s="27"/>
      <c r="Q118" s="27"/>
      <c r="R118" s="27"/>
      <c r="S118" s="27">
        <f t="shared" si="46"/>
        <v>0</v>
      </c>
      <c r="T118" s="27"/>
      <c r="U118" s="27">
        <f t="shared" si="47"/>
        <v>0</v>
      </c>
      <c r="V118" s="27"/>
      <c r="W118" s="27"/>
      <c r="X118" s="27">
        <f t="shared" si="48"/>
        <v>0</v>
      </c>
      <c r="Y118" s="27">
        <f t="shared" si="49"/>
        <v>0</v>
      </c>
      <c r="Z118" s="27" t="e">
        <f t="shared" si="42"/>
        <v>#DIV/0!</v>
      </c>
    </row>
    <row r="119" spans="1:26" ht="14.25" customHeight="1">
      <c r="A119" s="167" t="s">
        <v>329</v>
      </c>
      <c r="B119" s="116" t="s">
        <v>330</v>
      </c>
      <c r="C119" s="167" t="s">
        <v>0</v>
      </c>
      <c r="D119" s="167">
        <v>1</v>
      </c>
      <c r="E119" s="315"/>
      <c r="F119" s="173">
        <f t="shared" si="43"/>
        <v>0</v>
      </c>
      <c r="G119" s="27"/>
      <c r="H119" s="27"/>
      <c r="I119" s="27"/>
      <c r="J119" s="27"/>
      <c r="K119" s="27">
        <f t="shared" si="44"/>
        <v>0</v>
      </c>
      <c r="L119" s="27"/>
      <c r="M119" s="27"/>
      <c r="N119" s="27"/>
      <c r="O119" s="27">
        <f t="shared" si="45"/>
        <v>0</v>
      </c>
      <c r="P119" s="27"/>
      <c r="Q119" s="27"/>
      <c r="R119" s="27"/>
      <c r="S119" s="27">
        <f t="shared" si="46"/>
        <v>0</v>
      </c>
      <c r="T119" s="27"/>
      <c r="U119" s="27">
        <f t="shared" si="47"/>
        <v>0</v>
      </c>
      <c r="V119" s="27"/>
      <c r="W119" s="27"/>
      <c r="X119" s="27">
        <f t="shared" si="48"/>
        <v>0</v>
      </c>
      <c r="Y119" s="27">
        <f t="shared" si="49"/>
        <v>0</v>
      </c>
      <c r="Z119" s="27" t="e">
        <f t="shared" si="42"/>
        <v>#DIV/0!</v>
      </c>
    </row>
    <row r="120" spans="1:26" ht="14.25" customHeight="1">
      <c r="A120" s="167" t="s">
        <v>331</v>
      </c>
      <c r="B120" s="232" t="s">
        <v>1478</v>
      </c>
      <c r="C120" s="167" t="s">
        <v>0</v>
      </c>
      <c r="D120" s="171">
        <v>16</v>
      </c>
      <c r="E120" s="315"/>
      <c r="F120" s="173">
        <f t="shared" si="43"/>
        <v>0</v>
      </c>
      <c r="G120" s="27"/>
      <c r="H120" s="27"/>
      <c r="I120" s="27"/>
      <c r="J120" s="27"/>
      <c r="K120" s="27">
        <f t="shared" ref="K120:K126" si="50">SUM(G120:J120)</f>
        <v>0</v>
      </c>
      <c r="L120" s="27"/>
      <c r="M120" s="27"/>
      <c r="N120" s="27"/>
      <c r="O120" s="27">
        <f t="shared" ref="O120:O126" si="51">SUM(L120:N120)</f>
        <v>0</v>
      </c>
      <c r="P120" s="27"/>
      <c r="Q120" s="27"/>
      <c r="R120" s="27"/>
      <c r="S120" s="27">
        <f t="shared" ref="S120:S126" si="52">SUM(P120:R120)</f>
        <v>0</v>
      </c>
      <c r="T120" s="27"/>
      <c r="U120" s="27">
        <f t="shared" ref="U120:U126" si="53">T120+O120+K120+S120</f>
        <v>0</v>
      </c>
      <c r="V120" s="27"/>
      <c r="W120" s="27"/>
      <c r="X120" s="27">
        <f t="shared" ref="X120:X126" si="54">SUM(V120:W120)</f>
        <v>0</v>
      </c>
      <c r="Y120" s="27">
        <f t="shared" ref="Y120:Y126" si="55">SUM(X120+U120)</f>
        <v>0</v>
      </c>
      <c r="Z120" s="27" t="e">
        <f t="shared" ref="Z120:Z126" si="56">Y120/$Z$2</f>
        <v>#DIV/0!</v>
      </c>
    </row>
    <row r="121" spans="1:26" ht="14.25" customHeight="1">
      <c r="A121" s="171" t="s">
        <v>332</v>
      </c>
      <c r="B121" s="133" t="s">
        <v>1479</v>
      </c>
      <c r="C121" s="167" t="s">
        <v>333</v>
      </c>
      <c r="D121" s="171">
        <v>50</v>
      </c>
      <c r="E121" s="315"/>
      <c r="F121" s="173">
        <f t="shared" si="43"/>
        <v>0</v>
      </c>
      <c r="G121" s="27"/>
      <c r="H121" s="27"/>
      <c r="I121" s="27"/>
      <c r="J121" s="27"/>
      <c r="K121" s="27">
        <f t="shared" si="50"/>
        <v>0</v>
      </c>
      <c r="L121" s="27"/>
      <c r="M121" s="27"/>
      <c r="N121" s="27"/>
      <c r="O121" s="27">
        <f t="shared" si="51"/>
        <v>0</v>
      </c>
      <c r="P121" s="27"/>
      <c r="Q121" s="27"/>
      <c r="R121" s="27"/>
      <c r="S121" s="27">
        <f t="shared" si="52"/>
        <v>0</v>
      </c>
      <c r="T121" s="27"/>
      <c r="U121" s="27">
        <f t="shared" si="53"/>
        <v>0</v>
      </c>
      <c r="V121" s="27"/>
      <c r="W121" s="27"/>
      <c r="X121" s="27">
        <f t="shared" si="54"/>
        <v>0</v>
      </c>
      <c r="Y121" s="27">
        <f t="shared" si="55"/>
        <v>0</v>
      </c>
      <c r="Z121" s="27" t="e">
        <f t="shared" si="56"/>
        <v>#DIV/0!</v>
      </c>
    </row>
    <row r="122" spans="1:26" ht="14.25" customHeight="1">
      <c r="A122" s="171" t="s">
        <v>334</v>
      </c>
      <c r="B122" s="133" t="s">
        <v>335</v>
      </c>
      <c r="C122" s="171" t="s">
        <v>333</v>
      </c>
      <c r="D122" s="171">
        <v>100</v>
      </c>
      <c r="E122" s="315"/>
      <c r="F122" s="173">
        <f t="shared" si="43"/>
        <v>0</v>
      </c>
      <c r="G122" s="27"/>
      <c r="H122" s="27"/>
      <c r="I122" s="27"/>
      <c r="J122" s="27"/>
      <c r="K122" s="27">
        <f t="shared" si="50"/>
        <v>0</v>
      </c>
      <c r="L122" s="27"/>
      <c r="M122" s="27"/>
      <c r="N122" s="27"/>
      <c r="O122" s="27">
        <f t="shared" si="51"/>
        <v>0</v>
      </c>
      <c r="P122" s="27"/>
      <c r="Q122" s="27"/>
      <c r="R122" s="27"/>
      <c r="S122" s="27">
        <f t="shared" si="52"/>
        <v>0</v>
      </c>
      <c r="T122" s="27"/>
      <c r="U122" s="27">
        <f t="shared" si="53"/>
        <v>0</v>
      </c>
      <c r="V122" s="27"/>
      <c r="W122" s="27"/>
      <c r="X122" s="27">
        <f t="shared" si="54"/>
        <v>0</v>
      </c>
      <c r="Y122" s="27">
        <f t="shared" si="55"/>
        <v>0</v>
      </c>
      <c r="Z122" s="27" t="e">
        <f t="shared" si="56"/>
        <v>#DIV/0!</v>
      </c>
    </row>
    <row r="123" spans="1:26" ht="14.25" customHeight="1">
      <c r="A123" s="167" t="s">
        <v>336</v>
      </c>
      <c r="B123" s="116" t="s">
        <v>337</v>
      </c>
      <c r="C123" s="167" t="s">
        <v>333</v>
      </c>
      <c r="D123" s="167">
        <v>300</v>
      </c>
      <c r="E123" s="315"/>
      <c r="F123" s="173">
        <f t="shared" si="43"/>
        <v>0</v>
      </c>
      <c r="G123" s="27"/>
      <c r="H123" s="27"/>
      <c r="I123" s="27"/>
      <c r="J123" s="27"/>
      <c r="K123" s="27">
        <f t="shared" si="50"/>
        <v>0</v>
      </c>
      <c r="L123" s="27"/>
      <c r="M123" s="27"/>
      <c r="N123" s="27"/>
      <c r="O123" s="27">
        <f t="shared" si="51"/>
        <v>0</v>
      </c>
      <c r="P123" s="27"/>
      <c r="Q123" s="27"/>
      <c r="R123" s="27"/>
      <c r="S123" s="27">
        <f t="shared" si="52"/>
        <v>0</v>
      </c>
      <c r="T123" s="27"/>
      <c r="U123" s="27">
        <f t="shared" si="53"/>
        <v>0</v>
      </c>
      <c r="V123" s="27"/>
      <c r="W123" s="27"/>
      <c r="X123" s="27">
        <f t="shared" si="54"/>
        <v>0</v>
      </c>
      <c r="Y123" s="27">
        <f t="shared" si="55"/>
        <v>0</v>
      </c>
      <c r="Z123" s="27" t="e">
        <f t="shared" si="56"/>
        <v>#DIV/0!</v>
      </c>
    </row>
    <row r="124" spans="1:26" ht="14.25" customHeight="1">
      <c r="A124" s="167" t="s">
        <v>338</v>
      </c>
      <c r="B124" s="116" t="s">
        <v>339</v>
      </c>
      <c r="C124" s="167" t="s">
        <v>333</v>
      </c>
      <c r="D124" s="167">
        <v>350</v>
      </c>
      <c r="E124" s="315"/>
      <c r="F124" s="173">
        <f t="shared" si="43"/>
        <v>0</v>
      </c>
      <c r="G124" s="27"/>
      <c r="H124" s="27"/>
      <c r="I124" s="27"/>
      <c r="J124" s="27"/>
      <c r="K124" s="27">
        <f t="shared" si="50"/>
        <v>0</v>
      </c>
      <c r="L124" s="27"/>
      <c r="M124" s="27"/>
      <c r="N124" s="27"/>
      <c r="O124" s="27">
        <f t="shared" si="51"/>
        <v>0</v>
      </c>
      <c r="P124" s="27"/>
      <c r="Q124" s="27"/>
      <c r="R124" s="27"/>
      <c r="S124" s="27">
        <f t="shared" si="52"/>
        <v>0</v>
      </c>
      <c r="T124" s="27"/>
      <c r="U124" s="27">
        <f t="shared" si="53"/>
        <v>0</v>
      </c>
      <c r="V124" s="27"/>
      <c r="W124" s="27"/>
      <c r="X124" s="27">
        <f t="shared" si="54"/>
        <v>0</v>
      </c>
      <c r="Y124" s="27">
        <f t="shared" si="55"/>
        <v>0</v>
      </c>
      <c r="Z124" s="27" t="e">
        <f t="shared" si="56"/>
        <v>#DIV/0!</v>
      </c>
    </row>
    <row r="125" spans="1:26" ht="14.25" customHeight="1">
      <c r="A125" s="167" t="s">
        <v>340</v>
      </c>
      <c r="B125" s="116" t="s">
        <v>341</v>
      </c>
      <c r="C125" s="134" t="s">
        <v>168</v>
      </c>
      <c r="D125" s="135">
        <v>50</v>
      </c>
      <c r="E125" s="321"/>
      <c r="F125" s="173">
        <f t="shared" si="43"/>
        <v>0</v>
      </c>
      <c r="G125" s="27"/>
      <c r="H125" s="27"/>
      <c r="I125" s="27"/>
      <c r="J125" s="27"/>
      <c r="K125" s="27">
        <f t="shared" si="50"/>
        <v>0</v>
      </c>
      <c r="L125" s="27"/>
      <c r="M125" s="27"/>
      <c r="N125" s="27"/>
      <c r="O125" s="27">
        <f t="shared" si="51"/>
        <v>0</v>
      </c>
      <c r="P125" s="27"/>
      <c r="Q125" s="27"/>
      <c r="R125" s="27"/>
      <c r="S125" s="27">
        <f t="shared" si="52"/>
        <v>0</v>
      </c>
      <c r="T125" s="27"/>
      <c r="U125" s="27">
        <f t="shared" si="53"/>
        <v>0</v>
      </c>
      <c r="V125" s="27"/>
      <c r="W125" s="27"/>
      <c r="X125" s="27">
        <f t="shared" si="54"/>
        <v>0</v>
      </c>
      <c r="Y125" s="27">
        <f t="shared" si="55"/>
        <v>0</v>
      </c>
      <c r="Z125" s="27" t="e">
        <f t="shared" si="56"/>
        <v>#DIV/0!</v>
      </c>
    </row>
    <row r="126" spans="1:26" ht="14.25" customHeight="1">
      <c r="A126" s="167" t="s">
        <v>342</v>
      </c>
      <c r="B126" s="133" t="s">
        <v>343</v>
      </c>
      <c r="C126" s="167" t="s">
        <v>0</v>
      </c>
      <c r="D126" s="167">
        <v>7</v>
      </c>
      <c r="E126" s="321"/>
      <c r="F126" s="173">
        <f t="shared" si="43"/>
        <v>0</v>
      </c>
      <c r="G126" s="27"/>
      <c r="H126" s="27"/>
      <c r="I126" s="27"/>
      <c r="J126" s="27"/>
      <c r="K126" s="27">
        <f t="shared" si="50"/>
        <v>0</v>
      </c>
      <c r="L126" s="27"/>
      <c r="M126" s="27"/>
      <c r="N126" s="27"/>
      <c r="O126" s="27">
        <f t="shared" si="51"/>
        <v>0</v>
      </c>
      <c r="P126" s="27"/>
      <c r="Q126" s="27"/>
      <c r="R126" s="27"/>
      <c r="S126" s="27">
        <f t="shared" si="52"/>
        <v>0</v>
      </c>
      <c r="T126" s="27"/>
      <c r="U126" s="27">
        <f t="shared" si="53"/>
        <v>0</v>
      </c>
      <c r="V126" s="27"/>
      <c r="W126" s="27"/>
      <c r="X126" s="27">
        <f t="shared" si="54"/>
        <v>0</v>
      </c>
      <c r="Y126" s="27">
        <f t="shared" si="55"/>
        <v>0</v>
      </c>
      <c r="Z126" s="27" t="e">
        <f t="shared" si="56"/>
        <v>#DIV/0!</v>
      </c>
    </row>
    <row r="127" spans="1:26" ht="14.25" customHeight="1">
      <c r="A127" s="167" t="s">
        <v>344</v>
      </c>
      <c r="B127" s="133" t="s">
        <v>345</v>
      </c>
      <c r="C127" s="167" t="s">
        <v>0</v>
      </c>
      <c r="D127" s="167">
        <v>7</v>
      </c>
      <c r="E127" s="321"/>
      <c r="F127" s="173">
        <f t="shared" si="43"/>
        <v>0</v>
      </c>
      <c r="G127" s="27"/>
      <c r="H127" s="27"/>
      <c r="I127" s="27"/>
      <c r="J127" s="27"/>
      <c r="K127" s="27">
        <f t="shared" ref="K127" si="57">SUM(G127:J127)</f>
        <v>0</v>
      </c>
      <c r="L127" s="27"/>
      <c r="M127" s="27"/>
      <c r="N127" s="27"/>
      <c r="O127" s="27">
        <f t="shared" ref="O127" si="58">SUM(L127:N127)</f>
        <v>0</v>
      </c>
      <c r="P127" s="27"/>
      <c r="Q127" s="27"/>
      <c r="R127" s="27"/>
      <c r="S127" s="27">
        <f t="shared" ref="S127" si="59">SUM(P127:R127)</f>
        <v>0</v>
      </c>
      <c r="T127" s="27"/>
      <c r="U127" s="27">
        <f t="shared" ref="U127" si="60">T127+O127+K127+S127</f>
        <v>0</v>
      </c>
      <c r="V127" s="27"/>
      <c r="W127" s="27"/>
      <c r="X127" s="27">
        <f t="shared" ref="X127" si="61">SUM(V127:W127)</f>
        <v>0</v>
      </c>
      <c r="Y127" s="27">
        <f t="shared" ref="Y127" si="62">SUM(X127+U127)</f>
        <v>0</v>
      </c>
      <c r="Z127" s="27" t="e">
        <f t="shared" ref="Z127" si="63">Y127/$Z$2</f>
        <v>#DIV/0!</v>
      </c>
    </row>
    <row r="128" spans="1:26" ht="14.25" customHeight="1">
      <c r="A128" s="167" t="s">
        <v>346</v>
      </c>
      <c r="B128" s="133" t="s">
        <v>347</v>
      </c>
      <c r="C128" s="167" t="s">
        <v>0</v>
      </c>
      <c r="D128" s="167">
        <v>7</v>
      </c>
      <c r="E128" s="321"/>
      <c r="F128" s="173">
        <f t="shared" si="43"/>
        <v>0</v>
      </c>
      <c r="G128" s="27"/>
      <c r="H128" s="27"/>
      <c r="I128" s="27"/>
      <c r="J128" s="27"/>
      <c r="K128" s="27">
        <f>SUM(G128:J128)</f>
        <v>0</v>
      </c>
      <c r="L128" s="27"/>
      <c r="M128" s="27"/>
      <c r="N128" s="27"/>
      <c r="O128" s="27">
        <f>SUM(L128:N128)</f>
        <v>0</v>
      </c>
      <c r="P128" s="27"/>
      <c r="Q128" s="27"/>
      <c r="R128" s="27"/>
      <c r="S128" s="27">
        <f>SUM(P128:R128)</f>
        <v>0</v>
      </c>
      <c r="T128" s="27"/>
      <c r="U128" s="27">
        <f>T128+O128+K128+S128</f>
        <v>0</v>
      </c>
      <c r="V128" s="27"/>
      <c r="W128" s="27"/>
      <c r="X128" s="27">
        <f>SUM(V128:W128)</f>
        <v>0</v>
      </c>
      <c r="Y128" s="27">
        <f>SUM(X128+U128)</f>
        <v>0</v>
      </c>
      <c r="Z128" s="27" t="e">
        <f>Y128/$Z$2</f>
        <v>#DIV/0!</v>
      </c>
    </row>
    <row r="129" spans="1:26" ht="14.25" customHeight="1">
      <c r="A129" s="187" t="s">
        <v>348</v>
      </c>
      <c r="B129" s="133" t="s">
        <v>1480</v>
      </c>
      <c r="C129" s="171" t="s">
        <v>324</v>
      </c>
      <c r="D129" s="171">
        <v>2</v>
      </c>
      <c r="E129" s="322"/>
      <c r="F129" s="173">
        <f t="shared" si="43"/>
        <v>0</v>
      </c>
      <c r="G129" s="27"/>
      <c r="H129" s="27"/>
      <c r="I129" s="27"/>
      <c r="J129" s="27"/>
      <c r="K129" s="27">
        <f>SUM(G129:J129)</f>
        <v>0</v>
      </c>
      <c r="L129" s="27"/>
      <c r="M129" s="27"/>
      <c r="N129" s="27"/>
      <c r="O129" s="27">
        <f>SUM(L129:N129)</f>
        <v>0</v>
      </c>
      <c r="P129" s="27"/>
      <c r="Q129" s="27"/>
      <c r="R129" s="27"/>
      <c r="S129" s="27">
        <f>SUM(P129:R129)</f>
        <v>0</v>
      </c>
      <c r="T129" s="27"/>
      <c r="U129" s="27">
        <f>T129+O129+K129+S129</f>
        <v>0</v>
      </c>
      <c r="V129" s="27"/>
      <c r="W129" s="27"/>
      <c r="X129" s="27">
        <f>SUM(V129:W129)</f>
        <v>0</v>
      </c>
      <c r="Y129" s="27">
        <f>SUM(X129+U129)</f>
        <v>0</v>
      </c>
      <c r="Z129" s="27" t="e">
        <f>Y129/$Z$2</f>
        <v>#DIV/0!</v>
      </c>
    </row>
    <row r="130" spans="1:26" ht="14.25" customHeight="1">
      <c r="A130" s="188" t="s">
        <v>349</v>
      </c>
      <c r="B130" s="116" t="s">
        <v>350</v>
      </c>
      <c r="C130" s="167" t="s">
        <v>324</v>
      </c>
      <c r="D130" s="167">
        <v>1</v>
      </c>
      <c r="E130" s="322"/>
      <c r="F130" s="173">
        <f t="shared" si="43"/>
        <v>0</v>
      </c>
      <c r="G130" s="27"/>
      <c r="H130" s="27"/>
      <c r="I130" s="27"/>
      <c r="J130" s="27"/>
      <c r="K130" s="27">
        <f>SUM(G130:J130)</f>
        <v>0</v>
      </c>
      <c r="L130" s="27"/>
      <c r="M130" s="27"/>
      <c r="N130" s="27"/>
      <c r="O130" s="27">
        <f>SUM(L130:N130)</f>
        <v>0</v>
      </c>
      <c r="P130" s="27"/>
      <c r="Q130" s="27"/>
      <c r="R130" s="27"/>
      <c r="S130" s="27">
        <f>SUM(P130:R130)</f>
        <v>0</v>
      </c>
      <c r="T130" s="27"/>
      <c r="U130" s="27">
        <f>T130+O130+K130+S130</f>
        <v>0</v>
      </c>
      <c r="V130" s="27"/>
      <c r="W130" s="27"/>
      <c r="X130" s="27">
        <f>SUM(V130:W130)</f>
        <v>0</v>
      </c>
      <c r="Y130" s="27">
        <f>SUM(X130+U130)</f>
        <v>0</v>
      </c>
      <c r="Z130" s="27" t="e">
        <f>Y130/$Z$2</f>
        <v>#DIV/0!</v>
      </c>
    </row>
    <row r="131" spans="1:26" ht="14.25" customHeight="1">
      <c r="A131" s="171" t="s">
        <v>351</v>
      </c>
      <c r="B131" s="133" t="s">
        <v>352</v>
      </c>
      <c r="C131" s="171" t="s">
        <v>324</v>
      </c>
      <c r="D131" s="171">
        <v>1</v>
      </c>
      <c r="E131" s="323"/>
      <c r="F131" s="173">
        <f t="shared" si="43"/>
        <v>0</v>
      </c>
      <c r="G131" s="27"/>
      <c r="H131" s="27"/>
      <c r="I131" s="27"/>
      <c r="J131" s="27"/>
      <c r="K131" s="27">
        <f>SUM(G131:J131)</f>
        <v>0</v>
      </c>
      <c r="L131" s="27"/>
      <c r="M131" s="27"/>
      <c r="N131" s="27"/>
      <c r="O131" s="27">
        <f>SUM(L131:N131)</f>
        <v>0</v>
      </c>
      <c r="P131" s="27"/>
      <c r="Q131" s="27"/>
      <c r="R131" s="27"/>
      <c r="S131" s="27">
        <f>SUM(P131:R131)</f>
        <v>0</v>
      </c>
      <c r="T131" s="27"/>
      <c r="U131" s="27">
        <f>T131+O131+K131+S131</f>
        <v>0</v>
      </c>
      <c r="V131" s="27"/>
      <c r="W131" s="27"/>
      <c r="X131" s="27">
        <f>SUM(V131:W131)</f>
        <v>0</v>
      </c>
      <c r="Y131" s="27">
        <f>SUM(X131+U131)</f>
        <v>0</v>
      </c>
      <c r="Z131" s="27" t="e">
        <f>Y131/$Z$2</f>
        <v>#DIV/0!</v>
      </c>
    </row>
    <row r="132" spans="1:26" ht="14.25" customHeight="1">
      <c r="A132" s="187" t="s">
        <v>353</v>
      </c>
      <c r="B132" s="133" t="s">
        <v>354</v>
      </c>
      <c r="C132" s="171" t="s">
        <v>324</v>
      </c>
      <c r="D132" s="171">
        <v>1</v>
      </c>
      <c r="E132" s="323"/>
      <c r="F132" s="173">
        <f t="shared" si="43"/>
        <v>0</v>
      </c>
      <c r="G132" s="27"/>
      <c r="H132" s="27"/>
      <c r="I132" s="27"/>
      <c r="J132" s="27"/>
      <c r="K132" s="27">
        <f t="shared" ref="K132:K134" si="64">SUM(G132:J132)</f>
        <v>0</v>
      </c>
      <c r="L132" s="27"/>
      <c r="M132" s="27"/>
      <c r="N132" s="27"/>
      <c r="O132" s="27">
        <f t="shared" ref="O132:O134" si="65">SUM(L132:N132)</f>
        <v>0</v>
      </c>
      <c r="P132" s="27"/>
      <c r="Q132" s="27"/>
      <c r="R132" s="27"/>
      <c r="S132" s="27">
        <f t="shared" ref="S132:S134" si="66">SUM(P132:R132)</f>
        <v>0</v>
      </c>
      <c r="T132" s="27"/>
      <c r="U132" s="27">
        <f t="shared" ref="U132:U134" si="67">T132+O132+K132+S132</f>
        <v>0</v>
      </c>
      <c r="V132" s="27"/>
      <c r="W132" s="27"/>
      <c r="X132" s="27">
        <f t="shared" ref="X132:X134" si="68">SUM(V132:W132)</f>
        <v>0</v>
      </c>
      <c r="Y132" s="27">
        <f t="shared" ref="Y132:Y134" si="69">SUM(X132+U132)</f>
        <v>0</v>
      </c>
      <c r="Z132" s="27" t="e">
        <f t="shared" ref="Z132:Z134" si="70">Y132/$Z$2</f>
        <v>#DIV/0!</v>
      </c>
    </row>
    <row r="133" spans="1:26" ht="14.25" customHeight="1">
      <c r="A133" s="171" t="s">
        <v>355</v>
      </c>
      <c r="B133" s="116" t="s">
        <v>356</v>
      </c>
      <c r="C133" s="167" t="s">
        <v>333</v>
      </c>
      <c r="D133" s="167">
        <v>100</v>
      </c>
      <c r="E133" s="324"/>
      <c r="F133" s="173">
        <f t="shared" si="43"/>
        <v>0</v>
      </c>
      <c r="G133" s="27"/>
      <c r="H133" s="27"/>
      <c r="I133" s="27"/>
      <c r="J133" s="27"/>
      <c r="K133" s="27">
        <f t="shared" si="64"/>
        <v>0</v>
      </c>
      <c r="L133" s="27"/>
      <c r="M133" s="27"/>
      <c r="N133" s="27"/>
      <c r="O133" s="27">
        <f t="shared" si="65"/>
        <v>0</v>
      </c>
      <c r="P133" s="27"/>
      <c r="Q133" s="27"/>
      <c r="R133" s="27"/>
      <c r="S133" s="27">
        <f t="shared" si="66"/>
        <v>0</v>
      </c>
      <c r="T133" s="27"/>
      <c r="U133" s="27">
        <f t="shared" si="67"/>
        <v>0</v>
      </c>
      <c r="V133" s="27"/>
      <c r="W133" s="27"/>
      <c r="X133" s="27">
        <f t="shared" si="68"/>
        <v>0</v>
      </c>
      <c r="Y133" s="27">
        <f t="shared" si="69"/>
        <v>0</v>
      </c>
      <c r="Z133" s="27" t="e">
        <f t="shared" si="70"/>
        <v>#DIV/0!</v>
      </c>
    </row>
    <row r="134" spans="1:26" ht="14.25" customHeight="1">
      <c r="A134" s="171" t="s">
        <v>357</v>
      </c>
      <c r="B134" s="116" t="s">
        <v>358</v>
      </c>
      <c r="C134" s="167" t="s">
        <v>333</v>
      </c>
      <c r="D134" s="167">
        <v>100</v>
      </c>
      <c r="E134" s="324"/>
      <c r="F134" s="173">
        <f t="shared" si="43"/>
        <v>0</v>
      </c>
      <c r="G134" s="27"/>
      <c r="H134" s="27"/>
      <c r="I134" s="27"/>
      <c r="J134" s="27"/>
      <c r="K134" s="27">
        <f t="shared" si="64"/>
        <v>0</v>
      </c>
      <c r="L134" s="27"/>
      <c r="M134" s="27"/>
      <c r="N134" s="27"/>
      <c r="O134" s="27">
        <f t="shared" si="65"/>
        <v>0</v>
      </c>
      <c r="P134" s="27"/>
      <c r="Q134" s="27"/>
      <c r="R134" s="27"/>
      <c r="S134" s="27">
        <f t="shared" si="66"/>
        <v>0</v>
      </c>
      <c r="T134" s="27"/>
      <c r="U134" s="27">
        <f t="shared" si="67"/>
        <v>0</v>
      </c>
      <c r="V134" s="27"/>
      <c r="W134" s="27"/>
      <c r="X134" s="27">
        <f t="shared" si="68"/>
        <v>0</v>
      </c>
      <c r="Y134" s="27">
        <f t="shared" si="69"/>
        <v>0</v>
      </c>
      <c r="Z134" s="27" t="e">
        <f t="shared" si="70"/>
        <v>#DIV/0!</v>
      </c>
    </row>
    <row r="135" spans="1:26" ht="14.25" customHeight="1">
      <c r="A135" s="390" t="s">
        <v>359</v>
      </c>
      <c r="B135" s="116" t="s">
        <v>360</v>
      </c>
      <c r="C135" s="167" t="s">
        <v>333</v>
      </c>
      <c r="D135" s="167">
        <v>120</v>
      </c>
      <c r="E135" s="324"/>
      <c r="F135" s="173">
        <f t="shared" si="43"/>
        <v>0</v>
      </c>
      <c r="G135" s="27"/>
      <c r="H135" s="27"/>
      <c r="I135" s="27"/>
      <c r="J135" s="27"/>
      <c r="K135" s="27">
        <f>SUM(G135:J135)</f>
        <v>0</v>
      </c>
      <c r="L135" s="27"/>
      <c r="M135" s="27"/>
      <c r="N135" s="27"/>
      <c r="O135" s="27">
        <f>SUM(L135:N135)</f>
        <v>0</v>
      </c>
      <c r="P135" s="27"/>
      <c r="Q135" s="27"/>
      <c r="R135" s="27"/>
      <c r="S135" s="27">
        <f>SUM(P135:R135)</f>
        <v>0</v>
      </c>
      <c r="T135" s="27"/>
      <c r="U135" s="27">
        <f>T135+O135+K135+S135</f>
        <v>0</v>
      </c>
      <c r="V135" s="27"/>
      <c r="W135" s="27"/>
      <c r="X135" s="27">
        <f>SUM(V135:W135)</f>
        <v>0</v>
      </c>
      <c r="Y135" s="27">
        <f>SUM(X135+U135)</f>
        <v>0</v>
      </c>
      <c r="Z135" s="27" t="e">
        <f>Y135/$Z$2</f>
        <v>#DIV/0!</v>
      </c>
    </row>
    <row r="136" spans="1:26" ht="14.25" customHeight="1">
      <c r="A136" s="390"/>
      <c r="B136" s="116" t="s">
        <v>361</v>
      </c>
      <c r="C136" s="167" t="s">
        <v>333</v>
      </c>
      <c r="D136" s="167">
        <v>40</v>
      </c>
      <c r="E136" s="324"/>
      <c r="F136" s="173">
        <f t="shared" si="43"/>
        <v>0</v>
      </c>
      <c r="G136" s="27"/>
      <c r="H136" s="27"/>
      <c r="I136" s="27"/>
      <c r="J136" s="27"/>
      <c r="K136" s="27">
        <f>SUM(G136:J136)</f>
        <v>0</v>
      </c>
      <c r="L136" s="27"/>
      <c r="M136" s="27"/>
      <c r="N136" s="27"/>
      <c r="O136" s="27">
        <f>SUM(L136:N136)</f>
        <v>0</v>
      </c>
      <c r="P136" s="27"/>
      <c r="Q136" s="27"/>
      <c r="R136" s="27"/>
      <c r="S136" s="27">
        <f>SUM(P136:R136)</f>
        <v>0</v>
      </c>
      <c r="T136" s="27"/>
      <c r="U136" s="27">
        <f>T136+O136+K136+S136</f>
        <v>0</v>
      </c>
      <c r="V136" s="27"/>
      <c r="W136" s="27"/>
      <c r="X136" s="27">
        <f>SUM(V136:W136)</f>
        <v>0</v>
      </c>
      <c r="Y136" s="27">
        <f>SUM(X136+U136)</f>
        <v>0</v>
      </c>
      <c r="Z136" s="27" t="e">
        <f>Y136/$Z$2</f>
        <v>#DIV/0!</v>
      </c>
    </row>
    <row r="137" spans="1:26" ht="14.25" customHeight="1">
      <c r="A137" s="189" t="s">
        <v>362</v>
      </c>
      <c r="B137" s="116" t="s">
        <v>363</v>
      </c>
      <c r="C137" s="167" t="s">
        <v>333</v>
      </c>
      <c r="D137" s="167">
        <v>50</v>
      </c>
      <c r="E137" s="324"/>
      <c r="F137" s="173">
        <f t="shared" si="43"/>
        <v>0</v>
      </c>
      <c r="G137" s="27"/>
      <c r="H137" s="27"/>
      <c r="I137" s="27"/>
      <c r="J137" s="27"/>
      <c r="K137" s="27">
        <f>SUM(G137:J137)</f>
        <v>0</v>
      </c>
      <c r="L137" s="27"/>
      <c r="M137" s="27"/>
      <c r="N137" s="27"/>
      <c r="O137" s="27">
        <f>SUM(L137:N137)</f>
        <v>0</v>
      </c>
      <c r="P137" s="27"/>
      <c r="Q137" s="27"/>
      <c r="R137" s="27"/>
      <c r="S137" s="27">
        <f>SUM(P137:R137)</f>
        <v>0</v>
      </c>
      <c r="T137" s="27"/>
      <c r="U137" s="27">
        <f>T137+O137+K137+S137</f>
        <v>0</v>
      </c>
      <c r="V137" s="27"/>
      <c r="W137" s="27"/>
      <c r="X137" s="27">
        <f>SUM(V137:W137)</f>
        <v>0</v>
      </c>
      <c r="Y137" s="27">
        <f>SUM(X137+U137)</f>
        <v>0</v>
      </c>
      <c r="Z137" s="27" t="e">
        <f>Y137/$Z$2</f>
        <v>#DIV/0!</v>
      </c>
    </row>
    <row r="138" spans="1:26" ht="14.25" customHeight="1">
      <c r="A138" s="167" t="s">
        <v>364</v>
      </c>
      <c r="B138" s="133" t="s">
        <v>365</v>
      </c>
      <c r="C138" s="167" t="s">
        <v>0</v>
      </c>
      <c r="D138" s="167">
        <v>13</v>
      </c>
      <c r="E138" s="324"/>
      <c r="F138" s="173">
        <f t="shared" si="43"/>
        <v>0</v>
      </c>
      <c r="G138" s="27"/>
      <c r="H138" s="27"/>
      <c r="I138" s="27"/>
      <c r="J138" s="27"/>
      <c r="K138" s="27">
        <f>SUM(G138:J138)</f>
        <v>0</v>
      </c>
      <c r="L138" s="27"/>
      <c r="M138" s="27"/>
      <c r="N138" s="27"/>
      <c r="O138" s="27">
        <f>SUM(L138:N138)</f>
        <v>0</v>
      </c>
      <c r="P138" s="27"/>
      <c r="Q138" s="27"/>
      <c r="R138" s="27"/>
      <c r="S138" s="27">
        <f>SUM(P138:R138)</f>
        <v>0</v>
      </c>
      <c r="T138" s="27"/>
      <c r="U138" s="27">
        <f>T138+O138+K138+S138</f>
        <v>0</v>
      </c>
      <c r="V138" s="27"/>
      <c r="W138" s="27"/>
      <c r="X138" s="27">
        <f>SUM(V138:W138)</f>
        <v>0</v>
      </c>
      <c r="Y138" s="27">
        <f>SUM(X138+U138)</f>
        <v>0</v>
      </c>
      <c r="Z138" s="27" t="e">
        <f>Y138/$Z$2</f>
        <v>#DIV/0!</v>
      </c>
    </row>
    <row r="139" spans="1:26" ht="14.25" customHeight="1">
      <c r="A139" s="117" t="s">
        <v>366</v>
      </c>
      <c r="B139" s="137" t="s">
        <v>367</v>
      </c>
      <c r="C139" s="135" t="s">
        <v>75</v>
      </c>
      <c r="D139" s="135">
        <v>1</v>
      </c>
      <c r="E139" s="324"/>
      <c r="F139" s="173">
        <f t="shared" si="43"/>
        <v>0</v>
      </c>
      <c r="G139" s="27"/>
      <c r="H139" s="27"/>
      <c r="I139" s="27"/>
      <c r="J139" s="27"/>
      <c r="K139" s="27">
        <f>SUM(G139:J139)</f>
        <v>0</v>
      </c>
      <c r="L139" s="27"/>
      <c r="M139" s="27"/>
      <c r="N139" s="27"/>
      <c r="O139" s="27">
        <f>SUM(L139:N139)</f>
        <v>0</v>
      </c>
      <c r="P139" s="27"/>
      <c r="Q139" s="27"/>
      <c r="R139" s="27"/>
      <c r="S139" s="27">
        <f>SUM(P139:R139)</f>
        <v>0</v>
      </c>
      <c r="T139" s="27"/>
      <c r="U139" s="27">
        <f>T139+O139+K139+S139</f>
        <v>0</v>
      </c>
      <c r="V139" s="27"/>
      <c r="W139" s="27"/>
      <c r="X139" s="27">
        <f>SUM(V139:W139)</f>
        <v>0</v>
      </c>
      <c r="Y139" s="27">
        <f>SUM(X139+U139)</f>
        <v>0</v>
      </c>
      <c r="Z139" s="27" t="e">
        <f>Y139/$Z$2</f>
        <v>#DIV/0!</v>
      </c>
    </row>
    <row r="140" spans="1:26" ht="14.25" customHeight="1">
      <c r="A140" s="167" t="s">
        <v>368</v>
      </c>
      <c r="B140" s="133" t="s">
        <v>369</v>
      </c>
      <c r="C140" s="167" t="s">
        <v>0</v>
      </c>
      <c r="D140" s="167">
        <v>11</v>
      </c>
      <c r="E140" s="324"/>
      <c r="F140" s="173">
        <f t="shared" si="43"/>
        <v>0</v>
      </c>
      <c r="G140" s="27"/>
      <c r="H140" s="27"/>
      <c r="I140" s="27"/>
      <c r="J140" s="27"/>
      <c r="K140" s="27">
        <f t="shared" ref="K140" si="71">SUM(G140:J140)</f>
        <v>0</v>
      </c>
      <c r="L140" s="27"/>
      <c r="M140" s="27"/>
      <c r="N140" s="27"/>
      <c r="O140" s="27">
        <f t="shared" ref="O140" si="72">SUM(L140:N140)</f>
        <v>0</v>
      </c>
      <c r="P140" s="27"/>
      <c r="Q140" s="27"/>
      <c r="R140" s="27"/>
      <c r="S140" s="27">
        <f t="shared" ref="S140" si="73">SUM(P140:R140)</f>
        <v>0</v>
      </c>
      <c r="T140" s="27"/>
      <c r="U140" s="27">
        <f t="shared" ref="U140" si="74">T140+O140+K140+S140</f>
        <v>0</v>
      </c>
      <c r="V140" s="27"/>
      <c r="W140" s="27"/>
      <c r="X140" s="27">
        <f t="shared" ref="X140" si="75">SUM(V140:W140)</f>
        <v>0</v>
      </c>
      <c r="Y140" s="27">
        <f t="shared" ref="Y140" si="76">SUM(X140+U140)</f>
        <v>0</v>
      </c>
      <c r="Z140" s="27" t="e">
        <f t="shared" ref="Z140:Z146" si="77">Y140/$Z$2</f>
        <v>#DIV/0!</v>
      </c>
    </row>
    <row r="141" spans="1:26" ht="14.25" customHeight="1">
      <c r="A141" s="189" t="s">
        <v>370</v>
      </c>
      <c r="B141" s="133" t="s">
        <v>371</v>
      </c>
      <c r="C141" s="167" t="s">
        <v>0</v>
      </c>
      <c r="D141" s="167">
        <v>13</v>
      </c>
      <c r="E141" s="324"/>
      <c r="F141" s="173">
        <f t="shared" si="43"/>
        <v>0</v>
      </c>
      <c r="G141" s="27"/>
      <c r="H141" s="27"/>
      <c r="I141" s="27"/>
      <c r="J141" s="27"/>
      <c r="K141" s="27">
        <f t="shared" ref="K141:K146" si="78">SUM(G141:J141)</f>
        <v>0</v>
      </c>
      <c r="L141" s="27"/>
      <c r="M141" s="27"/>
      <c r="N141" s="27"/>
      <c r="O141" s="27">
        <f t="shared" ref="O141:O146" si="79">SUM(L141:N141)</f>
        <v>0</v>
      </c>
      <c r="P141" s="27"/>
      <c r="Q141" s="27"/>
      <c r="R141" s="27"/>
      <c r="S141" s="27">
        <f t="shared" ref="S141:S146" si="80">SUM(P141:R141)</f>
        <v>0</v>
      </c>
      <c r="T141" s="27"/>
      <c r="U141" s="27">
        <f t="shared" ref="U141:U146" si="81">T141+O141+K141+S141</f>
        <v>0</v>
      </c>
      <c r="V141" s="27"/>
      <c r="W141" s="27"/>
      <c r="X141" s="27">
        <f t="shared" ref="X141:X146" si="82">SUM(V141:W141)</f>
        <v>0</v>
      </c>
      <c r="Y141" s="27">
        <f t="shared" ref="Y141:Y146" si="83">SUM(X141+U141)</f>
        <v>0</v>
      </c>
      <c r="Z141" s="27" t="e">
        <f t="shared" si="77"/>
        <v>#DIV/0!</v>
      </c>
    </row>
    <row r="142" spans="1:26" ht="14.25" customHeight="1">
      <c r="A142" s="190" t="s">
        <v>372</v>
      </c>
      <c r="B142" s="133" t="s">
        <v>373</v>
      </c>
      <c r="C142" s="136" t="s">
        <v>0</v>
      </c>
      <c r="D142" s="136">
        <v>1</v>
      </c>
      <c r="E142" s="324"/>
      <c r="F142" s="173">
        <f t="shared" si="43"/>
        <v>0</v>
      </c>
      <c r="G142" s="27"/>
      <c r="H142" s="27"/>
      <c r="I142" s="27"/>
      <c r="J142" s="27"/>
      <c r="K142" s="27">
        <f t="shared" si="78"/>
        <v>0</v>
      </c>
      <c r="L142" s="27"/>
      <c r="M142" s="27"/>
      <c r="N142" s="27"/>
      <c r="O142" s="27">
        <f t="shared" si="79"/>
        <v>0</v>
      </c>
      <c r="P142" s="27"/>
      <c r="Q142" s="27"/>
      <c r="R142" s="27"/>
      <c r="S142" s="27">
        <f t="shared" si="80"/>
        <v>0</v>
      </c>
      <c r="T142" s="27"/>
      <c r="U142" s="27">
        <f t="shared" si="81"/>
        <v>0</v>
      </c>
      <c r="V142" s="27"/>
      <c r="W142" s="27"/>
      <c r="X142" s="27">
        <f t="shared" si="82"/>
        <v>0</v>
      </c>
      <c r="Y142" s="27">
        <f t="shared" si="83"/>
        <v>0</v>
      </c>
      <c r="Z142" s="27" t="e">
        <f t="shared" si="77"/>
        <v>#DIV/0!</v>
      </c>
    </row>
    <row r="143" spans="1:26" ht="14.25" customHeight="1">
      <c r="A143" s="190" t="s">
        <v>374</v>
      </c>
      <c r="B143" s="121" t="s">
        <v>375</v>
      </c>
      <c r="C143" s="136" t="s">
        <v>376</v>
      </c>
      <c r="D143" s="136">
        <v>1</v>
      </c>
      <c r="E143" s="324"/>
      <c r="F143" s="173">
        <f t="shared" si="43"/>
        <v>0</v>
      </c>
      <c r="G143" s="27"/>
      <c r="H143" s="27"/>
      <c r="I143" s="27"/>
      <c r="J143" s="27"/>
      <c r="K143" s="27">
        <f t="shared" si="78"/>
        <v>0</v>
      </c>
      <c r="L143" s="27"/>
      <c r="M143" s="27"/>
      <c r="N143" s="27"/>
      <c r="O143" s="27">
        <f t="shared" si="79"/>
        <v>0</v>
      </c>
      <c r="P143" s="27"/>
      <c r="Q143" s="27"/>
      <c r="R143" s="27"/>
      <c r="S143" s="27">
        <f t="shared" si="80"/>
        <v>0</v>
      </c>
      <c r="T143" s="27"/>
      <c r="U143" s="27">
        <f t="shared" si="81"/>
        <v>0</v>
      </c>
      <c r="V143" s="27"/>
      <c r="W143" s="27"/>
      <c r="X143" s="27">
        <f t="shared" si="82"/>
        <v>0</v>
      </c>
      <c r="Y143" s="27">
        <f t="shared" si="83"/>
        <v>0</v>
      </c>
      <c r="Z143" s="27" t="e">
        <f t="shared" si="77"/>
        <v>#DIV/0!</v>
      </c>
    </row>
    <row r="144" spans="1:26" ht="14.25" customHeight="1">
      <c r="A144" s="171" t="s">
        <v>377</v>
      </c>
      <c r="B144" s="133" t="s">
        <v>378</v>
      </c>
      <c r="C144" s="171" t="s">
        <v>324</v>
      </c>
      <c r="D144" s="171">
        <v>9</v>
      </c>
      <c r="E144" s="325"/>
      <c r="F144" s="173">
        <f t="shared" si="43"/>
        <v>0</v>
      </c>
      <c r="G144" s="27"/>
      <c r="H144" s="27"/>
      <c r="I144" s="27"/>
      <c r="J144" s="27"/>
      <c r="K144" s="27">
        <f t="shared" si="78"/>
        <v>0</v>
      </c>
      <c r="L144" s="27"/>
      <c r="M144" s="27"/>
      <c r="N144" s="27"/>
      <c r="O144" s="27">
        <f t="shared" si="79"/>
        <v>0</v>
      </c>
      <c r="P144" s="27"/>
      <c r="Q144" s="27"/>
      <c r="R144" s="27"/>
      <c r="S144" s="27">
        <f t="shared" si="80"/>
        <v>0</v>
      </c>
      <c r="T144" s="27"/>
      <c r="U144" s="27">
        <f t="shared" si="81"/>
        <v>0</v>
      </c>
      <c r="V144" s="27"/>
      <c r="W144" s="27"/>
      <c r="X144" s="27">
        <f t="shared" si="82"/>
        <v>0</v>
      </c>
      <c r="Y144" s="27">
        <f t="shared" si="83"/>
        <v>0</v>
      </c>
      <c r="Z144" s="27" t="e">
        <f t="shared" si="77"/>
        <v>#DIV/0!</v>
      </c>
    </row>
    <row r="145" spans="1:26" ht="14.25" customHeight="1">
      <c r="A145" s="171" t="s">
        <v>379</v>
      </c>
      <c r="B145" s="133" t="s">
        <v>392</v>
      </c>
      <c r="C145" s="171" t="s">
        <v>333</v>
      </c>
      <c r="D145" s="171">
        <v>90</v>
      </c>
      <c r="E145" s="325"/>
      <c r="F145" s="173">
        <f t="shared" ref="F145:F155" si="84">D145*E145</f>
        <v>0</v>
      </c>
      <c r="G145" s="27"/>
      <c r="H145" s="27"/>
      <c r="I145" s="27"/>
      <c r="J145" s="27"/>
      <c r="K145" s="27">
        <f t="shared" si="78"/>
        <v>0</v>
      </c>
      <c r="L145" s="27"/>
      <c r="M145" s="27"/>
      <c r="N145" s="27"/>
      <c r="O145" s="27">
        <f t="shared" si="79"/>
        <v>0</v>
      </c>
      <c r="P145" s="27"/>
      <c r="Q145" s="27"/>
      <c r="R145" s="27"/>
      <c r="S145" s="27">
        <f t="shared" si="80"/>
        <v>0</v>
      </c>
      <c r="T145" s="27"/>
      <c r="U145" s="27">
        <f t="shared" si="81"/>
        <v>0</v>
      </c>
      <c r="V145" s="27"/>
      <c r="W145" s="27"/>
      <c r="X145" s="27">
        <f t="shared" si="82"/>
        <v>0</v>
      </c>
      <c r="Y145" s="27">
        <f t="shared" si="83"/>
        <v>0</v>
      </c>
      <c r="Z145" s="27" t="e">
        <f t="shared" si="77"/>
        <v>#DIV/0!</v>
      </c>
    </row>
    <row r="146" spans="1:26" ht="14.25" customHeight="1">
      <c r="A146" s="171" t="s">
        <v>380</v>
      </c>
      <c r="B146" s="133" t="s">
        <v>381</v>
      </c>
      <c r="C146" s="171" t="s">
        <v>333</v>
      </c>
      <c r="D146" s="171">
        <v>90</v>
      </c>
      <c r="E146" s="325"/>
      <c r="F146" s="173">
        <f t="shared" si="84"/>
        <v>0</v>
      </c>
      <c r="G146" s="27"/>
      <c r="H146" s="27"/>
      <c r="I146" s="27"/>
      <c r="J146" s="27"/>
      <c r="K146" s="27">
        <f t="shared" si="78"/>
        <v>0</v>
      </c>
      <c r="L146" s="27"/>
      <c r="M146" s="27"/>
      <c r="N146" s="27"/>
      <c r="O146" s="27">
        <f t="shared" si="79"/>
        <v>0</v>
      </c>
      <c r="P146" s="27"/>
      <c r="Q146" s="27"/>
      <c r="R146" s="27"/>
      <c r="S146" s="27">
        <f t="shared" si="80"/>
        <v>0</v>
      </c>
      <c r="T146" s="27"/>
      <c r="U146" s="27">
        <f t="shared" si="81"/>
        <v>0</v>
      </c>
      <c r="V146" s="27"/>
      <c r="W146" s="27"/>
      <c r="X146" s="27">
        <f t="shared" si="82"/>
        <v>0</v>
      </c>
      <c r="Y146" s="27">
        <f t="shared" si="83"/>
        <v>0</v>
      </c>
      <c r="Z146" s="27" t="e">
        <f t="shared" si="77"/>
        <v>#DIV/0!</v>
      </c>
    </row>
    <row r="147" spans="1:26" ht="14.25" customHeight="1">
      <c r="A147" s="171" t="s">
        <v>382</v>
      </c>
      <c r="B147" s="133" t="s">
        <v>383</v>
      </c>
      <c r="C147" s="171" t="s">
        <v>333</v>
      </c>
      <c r="D147" s="171">
        <v>90</v>
      </c>
      <c r="E147" s="325"/>
      <c r="F147" s="173">
        <f t="shared" si="84"/>
        <v>0</v>
      </c>
      <c r="G147" s="27"/>
      <c r="H147" s="27"/>
      <c r="I147" s="27"/>
      <c r="J147" s="27"/>
      <c r="K147" s="27">
        <f t="shared" ref="K147:K154" si="85">SUM(G147:J147)</f>
        <v>0</v>
      </c>
      <c r="L147" s="27"/>
      <c r="M147" s="27"/>
      <c r="N147" s="27"/>
      <c r="O147" s="27">
        <f t="shared" ref="O147:O154" si="86">SUM(L147:N147)</f>
        <v>0</v>
      </c>
      <c r="P147" s="27"/>
      <c r="Q147" s="27"/>
      <c r="R147" s="27"/>
      <c r="S147" s="27">
        <f t="shared" ref="S147:S154" si="87">SUM(P147:R147)</f>
        <v>0</v>
      </c>
      <c r="T147" s="27"/>
      <c r="U147" s="27">
        <f t="shared" ref="U147:U154" si="88">T147+O147+K147+S147</f>
        <v>0</v>
      </c>
      <c r="V147" s="27"/>
      <c r="W147" s="27"/>
      <c r="X147" s="27">
        <f t="shared" ref="X147:X154" si="89">SUM(V147:W147)</f>
        <v>0</v>
      </c>
      <c r="Y147" s="27">
        <f t="shared" ref="Y147:Y154" si="90">SUM(X147+U147)</f>
        <v>0</v>
      </c>
      <c r="Z147" s="27" t="e">
        <f t="shared" ref="Z147:Z154" si="91">Y147/$Z$2</f>
        <v>#DIV/0!</v>
      </c>
    </row>
    <row r="148" spans="1:26" ht="14.25" customHeight="1">
      <c r="A148" s="191" t="s">
        <v>384</v>
      </c>
      <c r="B148" s="133" t="s">
        <v>385</v>
      </c>
      <c r="C148" s="171" t="s">
        <v>66</v>
      </c>
      <c r="D148" s="171">
        <v>1</v>
      </c>
      <c r="E148" s="326"/>
      <c r="F148" s="173">
        <f t="shared" si="84"/>
        <v>0</v>
      </c>
      <c r="G148" s="27"/>
      <c r="H148" s="27"/>
      <c r="I148" s="27"/>
      <c r="J148" s="27"/>
      <c r="K148" s="27">
        <f t="shared" si="85"/>
        <v>0</v>
      </c>
      <c r="L148" s="27"/>
      <c r="M148" s="27"/>
      <c r="N148" s="27"/>
      <c r="O148" s="27">
        <f t="shared" si="86"/>
        <v>0</v>
      </c>
      <c r="P148" s="27"/>
      <c r="Q148" s="27"/>
      <c r="R148" s="27"/>
      <c r="S148" s="27">
        <f t="shared" si="87"/>
        <v>0</v>
      </c>
      <c r="T148" s="27"/>
      <c r="U148" s="27">
        <f t="shared" si="88"/>
        <v>0</v>
      </c>
      <c r="V148" s="27"/>
      <c r="W148" s="27"/>
      <c r="X148" s="27">
        <f t="shared" si="89"/>
        <v>0</v>
      </c>
      <c r="Y148" s="27">
        <f t="shared" si="90"/>
        <v>0</v>
      </c>
      <c r="Z148" s="27" t="e">
        <f t="shared" si="91"/>
        <v>#DIV/0!</v>
      </c>
    </row>
    <row r="149" spans="1:26" ht="14.25" customHeight="1">
      <c r="A149" s="171" t="s">
        <v>386</v>
      </c>
      <c r="B149" s="133" t="s">
        <v>387</v>
      </c>
      <c r="C149" s="171" t="s">
        <v>0</v>
      </c>
      <c r="D149" s="171">
        <v>23</v>
      </c>
      <c r="E149" s="325"/>
      <c r="F149" s="173">
        <f t="shared" si="84"/>
        <v>0</v>
      </c>
      <c r="G149" s="27"/>
      <c r="H149" s="27"/>
      <c r="I149" s="27"/>
      <c r="J149" s="27"/>
      <c r="K149" s="27">
        <f t="shared" si="85"/>
        <v>0</v>
      </c>
      <c r="L149" s="27"/>
      <c r="M149" s="27"/>
      <c r="N149" s="27"/>
      <c r="O149" s="27">
        <f t="shared" si="86"/>
        <v>0</v>
      </c>
      <c r="P149" s="27"/>
      <c r="Q149" s="27"/>
      <c r="R149" s="27"/>
      <c r="S149" s="27">
        <f t="shared" si="87"/>
        <v>0</v>
      </c>
      <c r="T149" s="27"/>
      <c r="U149" s="27">
        <f t="shared" si="88"/>
        <v>0</v>
      </c>
      <c r="V149" s="27"/>
      <c r="W149" s="27"/>
      <c r="X149" s="27">
        <f t="shared" si="89"/>
        <v>0</v>
      </c>
      <c r="Y149" s="27">
        <f t="shared" si="90"/>
        <v>0</v>
      </c>
      <c r="Z149" s="27" t="e">
        <f t="shared" si="91"/>
        <v>#DIV/0!</v>
      </c>
    </row>
    <row r="150" spans="1:26" ht="14.25" customHeight="1">
      <c r="A150" s="126" t="s">
        <v>388</v>
      </c>
      <c r="B150" s="133" t="s">
        <v>389</v>
      </c>
      <c r="C150" s="171" t="s">
        <v>0</v>
      </c>
      <c r="D150" s="171">
        <v>17</v>
      </c>
      <c r="E150" s="325"/>
      <c r="F150" s="173">
        <f t="shared" si="84"/>
        <v>0</v>
      </c>
      <c r="G150" s="27"/>
      <c r="H150" s="27"/>
      <c r="I150" s="27"/>
      <c r="J150" s="27"/>
      <c r="K150" s="27">
        <f t="shared" si="85"/>
        <v>0</v>
      </c>
      <c r="L150" s="27"/>
      <c r="M150" s="27"/>
      <c r="N150" s="27"/>
      <c r="O150" s="27">
        <f t="shared" si="86"/>
        <v>0</v>
      </c>
      <c r="P150" s="27"/>
      <c r="Q150" s="27"/>
      <c r="R150" s="27"/>
      <c r="S150" s="27">
        <f t="shared" si="87"/>
        <v>0</v>
      </c>
      <c r="T150" s="27"/>
      <c r="U150" s="27">
        <f t="shared" si="88"/>
        <v>0</v>
      </c>
      <c r="V150" s="27"/>
      <c r="W150" s="27"/>
      <c r="X150" s="27">
        <f t="shared" si="89"/>
        <v>0</v>
      </c>
      <c r="Y150" s="27">
        <f t="shared" si="90"/>
        <v>0</v>
      </c>
      <c r="Z150" s="27" t="e">
        <f t="shared" si="91"/>
        <v>#DIV/0!</v>
      </c>
    </row>
    <row r="151" spans="1:26" ht="14.25" customHeight="1">
      <c r="A151" s="192" t="s">
        <v>390</v>
      </c>
      <c r="B151" s="133" t="s">
        <v>391</v>
      </c>
      <c r="C151" s="171" t="s">
        <v>0</v>
      </c>
      <c r="D151" s="171">
        <v>9</v>
      </c>
      <c r="E151" s="325"/>
      <c r="F151" s="173">
        <f t="shared" si="84"/>
        <v>0</v>
      </c>
      <c r="G151" s="27"/>
      <c r="H151" s="27"/>
      <c r="I151" s="27"/>
      <c r="J151" s="27"/>
      <c r="K151" s="27">
        <f t="shared" si="85"/>
        <v>0</v>
      </c>
      <c r="L151" s="27"/>
      <c r="M151" s="27"/>
      <c r="N151" s="27"/>
      <c r="O151" s="27">
        <f t="shared" si="86"/>
        <v>0</v>
      </c>
      <c r="P151" s="27"/>
      <c r="Q151" s="27"/>
      <c r="R151" s="27"/>
      <c r="S151" s="27">
        <f t="shared" si="87"/>
        <v>0</v>
      </c>
      <c r="T151" s="27"/>
      <c r="U151" s="27">
        <f t="shared" si="88"/>
        <v>0</v>
      </c>
      <c r="V151" s="27"/>
      <c r="W151" s="27"/>
      <c r="X151" s="27">
        <f t="shared" si="89"/>
        <v>0</v>
      </c>
      <c r="Y151" s="27">
        <f t="shared" si="90"/>
        <v>0</v>
      </c>
      <c r="Z151" s="27" t="e">
        <f t="shared" si="91"/>
        <v>#DIV/0!</v>
      </c>
    </row>
    <row r="152" spans="1:26" ht="14.25" customHeight="1">
      <c r="A152" s="171" t="s">
        <v>393</v>
      </c>
      <c r="B152" s="133" t="s">
        <v>394</v>
      </c>
      <c r="C152" s="171" t="s">
        <v>0</v>
      </c>
      <c r="D152" s="171">
        <v>4</v>
      </c>
      <c r="E152" s="325"/>
      <c r="F152" s="173">
        <f t="shared" si="84"/>
        <v>0</v>
      </c>
      <c r="G152" s="27"/>
      <c r="H152" s="27"/>
      <c r="I152" s="27"/>
      <c r="J152" s="27"/>
      <c r="K152" s="27">
        <f t="shared" si="85"/>
        <v>0</v>
      </c>
      <c r="L152" s="27"/>
      <c r="M152" s="27"/>
      <c r="N152" s="27"/>
      <c r="O152" s="27">
        <f t="shared" si="86"/>
        <v>0</v>
      </c>
      <c r="P152" s="27"/>
      <c r="Q152" s="27"/>
      <c r="R152" s="27"/>
      <c r="S152" s="27">
        <f t="shared" si="87"/>
        <v>0</v>
      </c>
      <c r="T152" s="27"/>
      <c r="U152" s="27">
        <f t="shared" si="88"/>
        <v>0</v>
      </c>
      <c r="V152" s="27"/>
      <c r="W152" s="27"/>
      <c r="X152" s="27">
        <f t="shared" si="89"/>
        <v>0</v>
      </c>
      <c r="Y152" s="27">
        <f t="shared" si="90"/>
        <v>0</v>
      </c>
      <c r="Z152" s="27" t="e">
        <f t="shared" si="91"/>
        <v>#DIV/0!</v>
      </c>
    </row>
    <row r="153" spans="1:26" ht="14.25" customHeight="1">
      <c r="A153" s="171" t="s">
        <v>395</v>
      </c>
      <c r="B153" s="133" t="s">
        <v>396</v>
      </c>
      <c r="C153" s="171" t="s">
        <v>333</v>
      </c>
      <c r="D153" s="171">
        <v>200</v>
      </c>
      <c r="E153" s="326"/>
      <c r="F153" s="173">
        <f t="shared" si="84"/>
        <v>0</v>
      </c>
      <c r="G153" s="27"/>
      <c r="H153" s="27"/>
      <c r="I153" s="27"/>
      <c r="J153" s="27"/>
      <c r="K153" s="27">
        <f t="shared" si="85"/>
        <v>0</v>
      </c>
      <c r="L153" s="27"/>
      <c r="M153" s="27"/>
      <c r="N153" s="27"/>
      <c r="O153" s="27">
        <f t="shared" si="86"/>
        <v>0</v>
      </c>
      <c r="P153" s="27"/>
      <c r="Q153" s="27"/>
      <c r="R153" s="27"/>
      <c r="S153" s="27">
        <f t="shared" si="87"/>
        <v>0</v>
      </c>
      <c r="T153" s="27"/>
      <c r="U153" s="27">
        <f t="shared" si="88"/>
        <v>0</v>
      </c>
      <c r="V153" s="27"/>
      <c r="W153" s="27"/>
      <c r="X153" s="27">
        <f t="shared" si="89"/>
        <v>0</v>
      </c>
      <c r="Y153" s="27">
        <f t="shared" si="90"/>
        <v>0</v>
      </c>
      <c r="Z153" s="27" t="e">
        <f t="shared" si="91"/>
        <v>#DIV/0!</v>
      </c>
    </row>
    <row r="154" spans="1:26" ht="14.25" customHeight="1">
      <c r="A154" s="171" t="s">
        <v>397</v>
      </c>
      <c r="B154" s="133" t="s">
        <v>398</v>
      </c>
      <c r="C154" s="171" t="s">
        <v>0</v>
      </c>
      <c r="D154" s="171">
        <v>4</v>
      </c>
      <c r="E154" s="325"/>
      <c r="F154" s="173">
        <f t="shared" si="84"/>
        <v>0</v>
      </c>
      <c r="G154" s="27"/>
      <c r="H154" s="27"/>
      <c r="I154" s="27"/>
      <c r="J154" s="27"/>
      <c r="K154" s="27">
        <f t="shared" si="85"/>
        <v>0</v>
      </c>
      <c r="L154" s="27"/>
      <c r="M154" s="27"/>
      <c r="N154" s="27"/>
      <c r="O154" s="27">
        <f t="shared" si="86"/>
        <v>0</v>
      </c>
      <c r="P154" s="27"/>
      <c r="Q154" s="27"/>
      <c r="R154" s="27"/>
      <c r="S154" s="27">
        <f t="shared" si="87"/>
        <v>0</v>
      </c>
      <c r="T154" s="27"/>
      <c r="U154" s="27">
        <f t="shared" si="88"/>
        <v>0</v>
      </c>
      <c r="V154" s="27"/>
      <c r="W154" s="27"/>
      <c r="X154" s="27">
        <f t="shared" si="89"/>
        <v>0</v>
      </c>
      <c r="Y154" s="27">
        <f t="shared" si="90"/>
        <v>0</v>
      </c>
      <c r="Z154" s="27" t="e">
        <f t="shared" si="91"/>
        <v>#DIV/0!</v>
      </c>
    </row>
    <row r="155" spans="1:26" ht="14.25" customHeight="1">
      <c r="A155" s="118" t="s">
        <v>399</v>
      </c>
      <c r="B155" s="137" t="s">
        <v>400</v>
      </c>
      <c r="C155" s="118" t="s">
        <v>75</v>
      </c>
      <c r="D155" s="118">
        <v>1</v>
      </c>
      <c r="E155" s="325"/>
      <c r="F155" s="173">
        <f t="shared" si="84"/>
        <v>0</v>
      </c>
      <c r="G155" s="27"/>
      <c r="H155" s="27"/>
      <c r="I155" s="27"/>
      <c r="J155" s="27"/>
      <c r="K155" s="27">
        <f t="shared" ref="K155:K158" si="92">SUM(G155:J155)</f>
        <v>0</v>
      </c>
      <c r="L155" s="27"/>
      <c r="M155" s="27"/>
      <c r="N155" s="27"/>
      <c r="O155" s="27">
        <f t="shared" ref="O155:O158" si="93">SUM(L155:N155)</f>
        <v>0</v>
      </c>
      <c r="P155" s="27"/>
      <c r="Q155" s="27"/>
      <c r="R155" s="27"/>
      <c r="S155" s="27">
        <f t="shared" ref="S155:S158" si="94">SUM(P155:R155)</f>
        <v>0</v>
      </c>
      <c r="T155" s="27"/>
      <c r="U155" s="27">
        <f t="shared" ref="U155:U158" si="95">T155+O155+K155+S155</f>
        <v>0</v>
      </c>
      <c r="V155" s="27"/>
      <c r="W155" s="27"/>
      <c r="X155" s="27">
        <f t="shared" ref="X155:X158" si="96">SUM(V155:W155)</f>
        <v>0</v>
      </c>
      <c r="Y155" s="27">
        <f t="shared" ref="Y155:Y158" si="97">SUM(X155+U155)</f>
        <v>0</v>
      </c>
      <c r="Z155" s="27" t="e">
        <f t="shared" ref="Z155:Z158" si="98">Y155/$Z$2</f>
        <v>#DIV/0!</v>
      </c>
    </row>
    <row r="156" spans="1:26" s="255" customFormat="1" ht="14.25" customHeight="1">
      <c r="A156" s="401"/>
      <c r="B156" s="402" t="s">
        <v>1641</v>
      </c>
      <c r="C156" s="403"/>
      <c r="D156" s="404"/>
      <c r="E156" s="405"/>
      <c r="F156" s="406">
        <f>SUM(F114:F155)</f>
        <v>0</v>
      </c>
      <c r="G156" s="407"/>
      <c r="H156" s="407"/>
      <c r="I156" s="407"/>
      <c r="J156" s="407"/>
      <c r="K156" s="407"/>
      <c r="L156" s="407"/>
      <c r="M156" s="407"/>
      <c r="N156" s="407"/>
      <c r="O156" s="407"/>
      <c r="P156" s="407"/>
      <c r="Q156" s="407"/>
      <c r="R156" s="407"/>
      <c r="S156" s="407"/>
      <c r="T156" s="407"/>
      <c r="U156" s="407"/>
      <c r="V156" s="407"/>
      <c r="W156" s="407"/>
      <c r="X156" s="407"/>
      <c r="Y156" s="407"/>
      <c r="Z156" s="407"/>
    </row>
    <row r="157" spans="1:26" s="265" customFormat="1">
      <c r="A157" s="295"/>
      <c r="B157" s="395" t="s">
        <v>1675</v>
      </c>
      <c r="C157" s="296"/>
      <c r="D157" s="296"/>
      <c r="E157" s="314"/>
      <c r="F157" s="296"/>
      <c r="G157" s="296"/>
      <c r="H157" s="296"/>
      <c r="I157" s="296"/>
      <c r="J157" s="296"/>
      <c r="K157" s="296"/>
      <c r="L157" s="296"/>
      <c r="M157" s="296"/>
      <c r="N157" s="296"/>
      <c r="O157" s="296"/>
      <c r="P157" s="296"/>
      <c r="Q157" s="296"/>
      <c r="R157" s="296"/>
      <c r="S157" s="296"/>
      <c r="T157" s="296"/>
      <c r="U157" s="296"/>
      <c r="V157" s="296"/>
      <c r="W157" s="296"/>
      <c r="X157" s="296"/>
      <c r="Y157" s="296"/>
      <c r="Z157" s="296"/>
    </row>
    <row r="158" spans="1:26" ht="14.25" customHeight="1">
      <c r="A158" s="167" t="s">
        <v>401</v>
      </c>
      <c r="B158" s="116" t="s">
        <v>402</v>
      </c>
      <c r="C158" s="167" t="s">
        <v>66</v>
      </c>
      <c r="D158" s="167">
        <v>1</v>
      </c>
      <c r="E158" s="326"/>
      <c r="F158" s="173">
        <f t="shared" ref="F149:F196" si="99">D158*E158</f>
        <v>0</v>
      </c>
      <c r="G158" s="27"/>
      <c r="H158" s="27"/>
      <c r="I158" s="27"/>
      <c r="J158" s="27"/>
      <c r="K158" s="27">
        <f t="shared" si="92"/>
        <v>0</v>
      </c>
      <c r="L158" s="27"/>
      <c r="M158" s="27"/>
      <c r="N158" s="27"/>
      <c r="O158" s="27">
        <f t="shared" si="93"/>
        <v>0</v>
      </c>
      <c r="P158" s="27"/>
      <c r="Q158" s="27"/>
      <c r="R158" s="27"/>
      <c r="S158" s="27">
        <f t="shared" si="94"/>
        <v>0</v>
      </c>
      <c r="T158" s="27"/>
      <c r="U158" s="27">
        <f t="shared" si="95"/>
        <v>0</v>
      </c>
      <c r="V158" s="27"/>
      <c r="W158" s="27"/>
      <c r="X158" s="27">
        <f t="shared" si="96"/>
        <v>0</v>
      </c>
      <c r="Y158" s="27">
        <f t="shared" si="97"/>
        <v>0</v>
      </c>
      <c r="Z158" s="27" t="e">
        <f t="shared" si="98"/>
        <v>#DIV/0!</v>
      </c>
    </row>
    <row r="159" spans="1:26" ht="14.25" customHeight="1">
      <c r="A159" s="167" t="s">
        <v>403</v>
      </c>
      <c r="B159" s="116" t="s">
        <v>404</v>
      </c>
      <c r="C159" s="167" t="s">
        <v>24</v>
      </c>
      <c r="D159" s="167">
        <v>1</v>
      </c>
      <c r="E159" s="325"/>
      <c r="F159" s="173">
        <f t="shared" si="99"/>
        <v>0</v>
      </c>
      <c r="G159" s="27"/>
      <c r="H159" s="27"/>
      <c r="I159" s="27"/>
      <c r="J159" s="27"/>
      <c r="K159" s="27">
        <f>SUM(G159:J159)</f>
        <v>0</v>
      </c>
      <c r="L159" s="27"/>
      <c r="M159" s="27"/>
      <c r="N159" s="27"/>
      <c r="O159" s="27">
        <f>SUM(L159:N159)</f>
        <v>0</v>
      </c>
      <c r="P159" s="27"/>
      <c r="Q159" s="27"/>
      <c r="R159" s="27"/>
      <c r="S159" s="27">
        <f>SUM(P159:R159)</f>
        <v>0</v>
      </c>
      <c r="T159" s="27"/>
      <c r="U159" s="27">
        <f>T159+O159+K159+S159</f>
        <v>0</v>
      </c>
      <c r="V159" s="27"/>
      <c r="W159" s="27"/>
      <c r="X159" s="27">
        <f>SUM(V159:W159)</f>
        <v>0</v>
      </c>
      <c r="Y159" s="27">
        <f>SUM(X159+U159)</f>
        <v>0</v>
      </c>
      <c r="Z159" s="27" t="e">
        <f>Y159/$Z$2</f>
        <v>#DIV/0!</v>
      </c>
    </row>
    <row r="160" spans="1:26" ht="14.25" customHeight="1">
      <c r="A160" s="167" t="s">
        <v>405</v>
      </c>
      <c r="B160" s="116" t="s">
        <v>406</v>
      </c>
      <c r="C160" s="167" t="s">
        <v>24</v>
      </c>
      <c r="D160" s="167">
        <v>1</v>
      </c>
      <c r="E160" s="325"/>
      <c r="F160" s="173">
        <f t="shared" si="99"/>
        <v>0</v>
      </c>
      <c r="G160" s="27"/>
      <c r="H160" s="27"/>
      <c r="I160" s="27"/>
      <c r="J160" s="27"/>
      <c r="K160" s="27">
        <f>SUM(G160:J160)</f>
        <v>0</v>
      </c>
      <c r="L160" s="27"/>
      <c r="M160" s="27"/>
      <c r="N160" s="27"/>
      <c r="O160" s="27">
        <f>SUM(L160:N160)</f>
        <v>0</v>
      </c>
      <c r="P160" s="27"/>
      <c r="Q160" s="27"/>
      <c r="R160" s="27"/>
      <c r="S160" s="27">
        <f>SUM(P160:R160)</f>
        <v>0</v>
      </c>
      <c r="T160" s="27"/>
      <c r="U160" s="27">
        <f>T160+O160+K160+S160</f>
        <v>0</v>
      </c>
      <c r="V160" s="27"/>
      <c r="W160" s="27"/>
      <c r="X160" s="27">
        <f>SUM(V160:W160)</f>
        <v>0</v>
      </c>
      <c r="Y160" s="27">
        <f>SUM(X160+U160)</f>
        <v>0</v>
      </c>
      <c r="Z160" s="27" t="e">
        <f>Y160/$Z$2</f>
        <v>#DIV/0!</v>
      </c>
    </row>
    <row r="161" spans="1:26" s="2" customFormat="1" ht="14.25" customHeight="1">
      <c r="A161" s="167" t="s">
        <v>407</v>
      </c>
      <c r="B161" s="116" t="s">
        <v>408</v>
      </c>
      <c r="C161" s="167" t="s">
        <v>24</v>
      </c>
      <c r="D161" s="167">
        <v>1</v>
      </c>
      <c r="E161" s="325"/>
      <c r="F161" s="173">
        <f t="shared" si="99"/>
        <v>0</v>
      </c>
      <c r="G161" s="29"/>
      <c r="H161" s="29"/>
      <c r="I161" s="29"/>
      <c r="J161" s="29"/>
      <c r="K161" s="29">
        <f>SUM(G161:J161)</f>
        <v>0</v>
      </c>
      <c r="L161" s="29"/>
      <c r="M161" s="29"/>
      <c r="N161" s="29"/>
      <c r="O161" s="29">
        <f>SUM(L161:N161)</f>
        <v>0</v>
      </c>
      <c r="P161" s="29"/>
      <c r="Q161" s="29"/>
      <c r="R161" s="29"/>
      <c r="S161" s="29">
        <f>SUM(P161:R161)</f>
        <v>0</v>
      </c>
      <c r="T161" s="29"/>
      <c r="U161" s="29">
        <f>T161+O161+K161+S161</f>
        <v>0</v>
      </c>
      <c r="V161" s="29"/>
      <c r="W161" s="29"/>
      <c r="X161" s="29">
        <f>SUM(V161:W161)</f>
        <v>0</v>
      </c>
      <c r="Y161" s="29">
        <f>SUM(X161+U161)</f>
        <v>0</v>
      </c>
      <c r="Z161" s="29" t="e">
        <f>Y161/$Z$2</f>
        <v>#DIV/0!</v>
      </c>
    </row>
    <row r="162" spans="1:26" ht="14.25" customHeight="1">
      <c r="A162" s="167" t="s">
        <v>409</v>
      </c>
      <c r="B162" s="116" t="s">
        <v>410</v>
      </c>
      <c r="C162" s="167" t="s">
        <v>24</v>
      </c>
      <c r="D162" s="167">
        <v>3</v>
      </c>
      <c r="E162" s="325"/>
      <c r="F162" s="173">
        <f t="shared" si="99"/>
        <v>0</v>
      </c>
      <c r="G162" s="27"/>
      <c r="H162" s="27"/>
      <c r="I162" s="27"/>
      <c r="J162" s="27"/>
      <c r="K162" s="27">
        <f t="shared" ref="K162:K173" si="100">SUM(G162:J162)</f>
        <v>0</v>
      </c>
      <c r="L162" s="27"/>
      <c r="M162" s="27"/>
      <c r="N162" s="27"/>
      <c r="O162" s="27">
        <f t="shared" ref="O162:O173" si="101">SUM(L162:N162)</f>
        <v>0</v>
      </c>
      <c r="P162" s="27"/>
      <c r="Q162" s="27"/>
      <c r="R162" s="27"/>
      <c r="S162" s="27">
        <f t="shared" ref="S162:S173" si="102">SUM(P162:R162)</f>
        <v>0</v>
      </c>
      <c r="T162" s="27"/>
      <c r="U162" s="27">
        <f t="shared" ref="U162:U173" si="103">T162+O162+K162+S162</f>
        <v>0</v>
      </c>
      <c r="V162" s="27"/>
      <c r="W162" s="27"/>
      <c r="X162" s="27">
        <f t="shared" ref="X162:X173" si="104">SUM(V162:W162)</f>
        <v>0</v>
      </c>
      <c r="Y162" s="27">
        <f t="shared" ref="Y162:Y173" si="105">SUM(X162+U162)</f>
        <v>0</v>
      </c>
      <c r="Z162" s="27" t="e">
        <f t="shared" ref="Z162:Z173" si="106">Y162/$Z$2</f>
        <v>#DIV/0!</v>
      </c>
    </row>
    <row r="163" spans="1:26" ht="14.25" customHeight="1">
      <c r="A163" s="167" t="s">
        <v>411</v>
      </c>
      <c r="B163" s="116" t="s">
        <v>412</v>
      </c>
      <c r="C163" s="167" t="s">
        <v>24</v>
      </c>
      <c r="D163" s="167">
        <v>2</v>
      </c>
      <c r="E163" s="325"/>
      <c r="F163" s="173">
        <f t="shared" si="99"/>
        <v>0</v>
      </c>
      <c r="G163" s="27"/>
      <c r="H163" s="27"/>
      <c r="I163" s="27"/>
      <c r="J163" s="27"/>
      <c r="K163" s="27">
        <f t="shared" si="100"/>
        <v>0</v>
      </c>
      <c r="L163" s="27"/>
      <c r="M163" s="27"/>
      <c r="N163" s="27"/>
      <c r="O163" s="27">
        <f t="shared" si="101"/>
        <v>0</v>
      </c>
      <c r="P163" s="27"/>
      <c r="Q163" s="27"/>
      <c r="R163" s="27"/>
      <c r="S163" s="27">
        <f t="shared" si="102"/>
        <v>0</v>
      </c>
      <c r="T163" s="27"/>
      <c r="U163" s="27">
        <f t="shared" si="103"/>
        <v>0</v>
      </c>
      <c r="V163" s="27"/>
      <c r="W163" s="27"/>
      <c r="X163" s="27">
        <f t="shared" si="104"/>
        <v>0</v>
      </c>
      <c r="Y163" s="27">
        <f t="shared" si="105"/>
        <v>0</v>
      </c>
      <c r="Z163" s="27" t="e">
        <f t="shared" si="106"/>
        <v>#DIV/0!</v>
      </c>
    </row>
    <row r="164" spans="1:26" ht="14.25" customHeight="1">
      <c r="A164" s="171" t="s">
        <v>413</v>
      </c>
      <c r="B164" s="133" t="s">
        <v>414</v>
      </c>
      <c r="C164" s="171" t="s">
        <v>24</v>
      </c>
      <c r="D164" s="171">
        <v>7</v>
      </c>
      <c r="E164" s="325"/>
      <c r="F164" s="173">
        <f t="shared" si="99"/>
        <v>0</v>
      </c>
      <c r="G164" s="27"/>
      <c r="H164" s="27"/>
      <c r="I164" s="27"/>
      <c r="J164" s="27"/>
      <c r="K164" s="27">
        <f t="shared" si="100"/>
        <v>0</v>
      </c>
      <c r="L164" s="27"/>
      <c r="M164" s="27"/>
      <c r="N164" s="27"/>
      <c r="O164" s="27">
        <f t="shared" si="101"/>
        <v>0</v>
      </c>
      <c r="P164" s="27"/>
      <c r="Q164" s="27"/>
      <c r="R164" s="27"/>
      <c r="S164" s="27">
        <f t="shared" si="102"/>
        <v>0</v>
      </c>
      <c r="T164" s="27"/>
      <c r="U164" s="27">
        <f t="shared" si="103"/>
        <v>0</v>
      </c>
      <c r="V164" s="27"/>
      <c r="W164" s="27"/>
      <c r="X164" s="27">
        <f t="shared" si="104"/>
        <v>0</v>
      </c>
      <c r="Y164" s="27">
        <f t="shared" si="105"/>
        <v>0</v>
      </c>
      <c r="Z164" s="27" t="e">
        <f t="shared" si="106"/>
        <v>#DIV/0!</v>
      </c>
    </row>
    <row r="165" spans="1:26" ht="14.25" customHeight="1">
      <c r="A165" s="167" t="s">
        <v>415</v>
      </c>
      <c r="B165" s="116" t="s">
        <v>416</v>
      </c>
      <c r="C165" s="167" t="s">
        <v>24</v>
      </c>
      <c r="D165" s="167">
        <v>27</v>
      </c>
      <c r="E165" s="325"/>
      <c r="F165" s="173">
        <f t="shared" si="99"/>
        <v>0</v>
      </c>
      <c r="G165" s="27"/>
      <c r="H165" s="27"/>
      <c r="I165" s="27"/>
      <c r="J165" s="27"/>
      <c r="K165" s="27">
        <f t="shared" si="100"/>
        <v>0</v>
      </c>
      <c r="L165" s="27"/>
      <c r="M165" s="27"/>
      <c r="N165" s="27"/>
      <c r="O165" s="27">
        <f t="shared" si="101"/>
        <v>0</v>
      </c>
      <c r="P165" s="27"/>
      <c r="Q165" s="27"/>
      <c r="R165" s="27"/>
      <c r="S165" s="27">
        <f t="shared" si="102"/>
        <v>0</v>
      </c>
      <c r="T165" s="27"/>
      <c r="U165" s="27">
        <f t="shared" si="103"/>
        <v>0</v>
      </c>
      <c r="V165" s="27"/>
      <c r="W165" s="27"/>
      <c r="X165" s="27">
        <f t="shared" si="104"/>
        <v>0</v>
      </c>
      <c r="Y165" s="27">
        <f t="shared" si="105"/>
        <v>0</v>
      </c>
      <c r="Z165" s="27" t="e">
        <f t="shared" si="106"/>
        <v>#DIV/0!</v>
      </c>
    </row>
    <row r="166" spans="1:26" ht="14.25" customHeight="1">
      <c r="A166" s="167" t="s">
        <v>417</v>
      </c>
      <c r="B166" s="116" t="s">
        <v>418</v>
      </c>
      <c r="C166" s="167" t="s">
        <v>24</v>
      </c>
      <c r="D166" s="167">
        <v>16</v>
      </c>
      <c r="E166" s="325"/>
      <c r="F166" s="173">
        <f t="shared" si="99"/>
        <v>0</v>
      </c>
      <c r="G166" s="27"/>
      <c r="H166" s="27"/>
      <c r="I166" s="27"/>
      <c r="J166" s="27"/>
      <c r="K166" s="27">
        <f t="shared" si="100"/>
        <v>0</v>
      </c>
      <c r="L166" s="27"/>
      <c r="M166" s="27"/>
      <c r="N166" s="27"/>
      <c r="O166" s="27">
        <f t="shared" si="101"/>
        <v>0</v>
      </c>
      <c r="P166" s="27"/>
      <c r="Q166" s="27"/>
      <c r="R166" s="27"/>
      <c r="S166" s="27">
        <f t="shared" si="102"/>
        <v>0</v>
      </c>
      <c r="T166" s="27"/>
      <c r="U166" s="27">
        <f t="shared" si="103"/>
        <v>0</v>
      </c>
      <c r="V166" s="27"/>
      <c r="W166" s="27"/>
      <c r="X166" s="27">
        <f t="shared" si="104"/>
        <v>0</v>
      </c>
      <c r="Y166" s="27">
        <f t="shared" si="105"/>
        <v>0</v>
      </c>
      <c r="Z166" s="27" t="e">
        <f t="shared" si="106"/>
        <v>#DIV/0!</v>
      </c>
    </row>
    <row r="167" spans="1:26" ht="14.25" customHeight="1">
      <c r="A167" s="167" t="s">
        <v>419</v>
      </c>
      <c r="B167" s="116" t="s">
        <v>420</v>
      </c>
      <c r="C167" s="167" t="s">
        <v>24</v>
      </c>
      <c r="D167" s="167">
        <v>9</v>
      </c>
      <c r="E167" s="325"/>
      <c r="F167" s="173">
        <f t="shared" si="99"/>
        <v>0</v>
      </c>
      <c r="G167" s="27"/>
      <c r="H167" s="27"/>
      <c r="I167" s="27"/>
      <c r="J167" s="27"/>
      <c r="K167" s="27">
        <f t="shared" si="100"/>
        <v>0</v>
      </c>
      <c r="L167" s="27"/>
      <c r="M167" s="27"/>
      <c r="N167" s="27"/>
      <c r="O167" s="27">
        <f t="shared" si="101"/>
        <v>0</v>
      </c>
      <c r="P167" s="27"/>
      <c r="Q167" s="27"/>
      <c r="R167" s="27"/>
      <c r="S167" s="27">
        <f t="shared" si="102"/>
        <v>0</v>
      </c>
      <c r="T167" s="27"/>
      <c r="U167" s="27">
        <f t="shared" si="103"/>
        <v>0</v>
      </c>
      <c r="V167" s="27"/>
      <c r="W167" s="27"/>
      <c r="X167" s="27">
        <f t="shared" si="104"/>
        <v>0</v>
      </c>
      <c r="Y167" s="27">
        <f t="shared" si="105"/>
        <v>0</v>
      </c>
      <c r="Z167" s="27" t="e">
        <f t="shared" si="106"/>
        <v>#DIV/0!</v>
      </c>
    </row>
    <row r="168" spans="1:26" ht="14.25" customHeight="1">
      <c r="A168" s="167" t="s">
        <v>421</v>
      </c>
      <c r="B168" s="116" t="s">
        <v>422</v>
      </c>
      <c r="C168" s="167" t="s">
        <v>24</v>
      </c>
      <c r="D168" s="167">
        <v>6</v>
      </c>
      <c r="E168" s="325"/>
      <c r="F168" s="173">
        <f t="shared" si="99"/>
        <v>0</v>
      </c>
      <c r="G168" s="27"/>
      <c r="H168" s="27"/>
      <c r="I168" s="27"/>
      <c r="J168" s="27"/>
      <c r="K168" s="27">
        <f t="shared" si="100"/>
        <v>0</v>
      </c>
      <c r="L168" s="27"/>
      <c r="M168" s="27"/>
      <c r="N168" s="27"/>
      <c r="O168" s="27">
        <f t="shared" si="101"/>
        <v>0</v>
      </c>
      <c r="P168" s="27"/>
      <c r="Q168" s="27"/>
      <c r="R168" s="27"/>
      <c r="S168" s="27">
        <f t="shared" si="102"/>
        <v>0</v>
      </c>
      <c r="T168" s="27"/>
      <c r="U168" s="27">
        <f t="shared" si="103"/>
        <v>0</v>
      </c>
      <c r="V168" s="27"/>
      <c r="W168" s="27"/>
      <c r="X168" s="27">
        <f t="shared" si="104"/>
        <v>0</v>
      </c>
      <c r="Y168" s="27">
        <f t="shared" si="105"/>
        <v>0</v>
      </c>
      <c r="Z168" s="27" t="e">
        <f t="shared" si="106"/>
        <v>#DIV/0!</v>
      </c>
    </row>
    <row r="169" spans="1:26" ht="14.25" customHeight="1">
      <c r="A169" s="167" t="s">
        <v>423</v>
      </c>
      <c r="B169" s="116" t="s">
        <v>414</v>
      </c>
      <c r="C169" s="167" t="s">
        <v>24</v>
      </c>
      <c r="D169" s="167">
        <v>7</v>
      </c>
      <c r="E169" s="325"/>
      <c r="F169" s="173">
        <f t="shared" si="99"/>
        <v>0</v>
      </c>
      <c r="G169" s="27"/>
      <c r="H169" s="27"/>
      <c r="I169" s="27"/>
      <c r="J169" s="27"/>
      <c r="K169" s="27">
        <f t="shared" si="100"/>
        <v>0</v>
      </c>
      <c r="L169" s="27"/>
      <c r="M169" s="27"/>
      <c r="N169" s="27"/>
      <c r="O169" s="27">
        <f t="shared" si="101"/>
        <v>0</v>
      </c>
      <c r="P169" s="27"/>
      <c r="Q169" s="27"/>
      <c r="R169" s="27"/>
      <c r="S169" s="27">
        <f t="shared" si="102"/>
        <v>0</v>
      </c>
      <c r="T169" s="27"/>
      <c r="U169" s="27">
        <f t="shared" si="103"/>
        <v>0</v>
      </c>
      <c r="V169" s="27"/>
      <c r="W169" s="27"/>
      <c r="X169" s="27">
        <f t="shared" si="104"/>
        <v>0</v>
      </c>
      <c r="Y169" s="27">
        <f t="shared" si="105"/>
        <v>0</v>
      </c>
      <c r="Z169" s="27" t="e">
        <f t="shared" si="106"/>
        <v>#DIV/0!</v>
      </c>
    </row>
    <row r="170" spans="1:26" ht="14.25" customHeight="1">
      <c r="A170" s="167" t="s">
        <v>424</v>
      </c>
      <c r="B170" s="116" t="s">
        <v>425</v>
      </c>
      <c r="C170" s="167" t="s">
        <v>24</v>
      </c>
      <c r="D170" s="167">
        <v>6</v>
      </c>
      <c r="E170" s="325"/>
      <c r="F170" s="173">
        <f t="shared" si="99"/>
        <v>0</v>
      </c>
      <c r="G170" s="27"/>
      <c r="H170" s="27"/>
      <c r="I170" s="27"/>
      <c r="J170" s="27"/>
      <c r="K170" s="27">
        <f t="shared" si="100"/>
        <v>0</v>
      </c>
      <c r="L170" s="27"/>
      <c r="M170" s="27"/>
      <c r="N170" s="27"/>
      <c r="O170" s="27">
        <f t="shared" si="101"/>
        <v>0</v>
      </c>
      <c r="P170" s="27"/>
      <c r="Q170" s="27"/>
      <c r="R170" s="27"/>
      <c r="S170" s="27">
        <f t="shared" si="102"/>
        <v>0</v>
      </c>
      <c r="T170" s="27"/>
      <c r="U170" s="27">
        <f t="shared" si="103"/>
        <v>0</v>
      </c>
      <c r="V170" s="27"/>
      <c r="W170" s="27"/>
      <c r="X170" s="27">
        <f t="shared" si="104"/>
        <v>0</v>
      </c>
      <c r="Y170" s="27">
        <f t="shared" si="105"/>
        <v>0</v>
      </c>
      <c r="Z170" s="27" t="e">
        <f t="shared" si="106"/>
        <v>#DIV/0!</v>
      </c>
    </row>
    <row r="171" spans="1:26" ht="14.25" customHeight="1">
      <c r="A171" s="167" t="s">
        <v>426</v>
      </c>
      <c r="B171" s="111" t="s">
        <v>427</v>
      </c>
      <c r="C171" s="167" t="s">
        <v>24</v>
      </c>
      <c r="D171" s="167">
        <v>2</v>
      </c>
      <c r="E171" s="325"/>
      <c r="F171" s="173">
        <f t="shared" si="99"/>
        <v>0</v>
      </c>
      <c r="G171" s="27"/>
      <c r="H171" s="27"/>
      <c r="I171" s="27"/>
      <c r="J171" s="27"/>
      <c r="K171" s="27">
        <f t="shared" si="100"/>
        <v>0</v>
      </c>
      <c r="L171" s="27"/>
      <c r="M171" s="27"/>
      <c r="N171" s="27"/>
      <c r="O171" s="27">
        <f t="shared" si="101"/>
        <v>0</v>
      </c>
      <c r="P171" s="27"/>
      <c r="Q171" s="27"/>
      <c r="R171" s="27"/>
      <c r="S171" s="27">
        <f t="shared" si="102"/>
        <v>0</v>
      </c>
      <c r="T171" s="27"/>
      <c r="U171" s="27">
        <f t="shared" si="103"/>
        <v>0</v>
      </c>
      <c r="V171" s="27"/>
      <c r="W171" s="27"/>
      <c r="X171" s="27">
        <f t="shared" si="104"/>
        <v>0</v>
      </c>
      <c r="Y171" s="27">
        <f t="shared" si="105"/>
        <v>0</v>
      </c>
      <c r="Z171" s="27" t="e">
        <f t="shared" si="106"/>
        <v>#DIV/0!</v>
      </c>
    </row>
    <row r="172" spans="1:26" ht="14.25" customHeight="1">
      <c r="A172" s="167" t="s">
        <v>428</v>
      </c>
      <c r="B172" s="116" t="s">
        <v>429</v>
      </c>
      <c r="C172" s="167" t="s">
        <v>24</v>
      </c>
      <c r="D172" s="167">
        <v>1</v>
      </c>
      <c r="E172" s="325"/>
      <c r="F172" s="173">
        <f t="shared" si="99"/>
        <v>0</v>
      </c>
      <c r="G172" s="27"/>
      <c r="H172" s="27"/>
      <c r="I172" s="27"/>
      <c r="J172" s="27"/>
      <c r="K172" s="27">
        <f t="shared" si="100"/>
        <v>0</v>
      </c>
      <c r="L172" s="27"/>
      <c r="M172" s="27"/>
      <c r="N172" s="27"/>
      <c r="O172" s="27">
        <f t="shared" si="101"/>
        <v>0</v>
      </c>
      <c r="P172" s="27"/>
      <c r="Q172" s="27"/>
      <c r="R172" s="27"/>
      <c r="S172" s="27">
        <f t="shared" si="102"/>
        <v>0</v>
      </c>
      <c r="T172" s="27"/>
      <c r="U172" s="27">
        <f t="shared" si="103"/>
        <v>0</v>
      </c>
      <c r="V172" s="27"/>
      <c r="W172" s="27"/>
      <c r="X172" s="27">
        <f t="shared" si="104"/>
        <v>0</v>
      </c>
      <c r="Y172" s="27">
        <f t="shared" si="105"/>
        <v>0</v>
      </c>
      <c r="Z172" s="27" t="e">
        <f t="shared" si="106"/>
        <v>#DIV/0!</v>
      </c>
    </row>
    <row r="173" spans="1:26" ht="14.25" customHeight="1">
      <c r="A173" s="167" t="s">
        <v>430</v>
      </c>
      <c r="B173" s="116" t="s">
        <v>431</v>
      </c>
      <c r="C173" s="167" t="s">
        <v>24</v>
      </c>
      <c r="D173" s="167">
        <v>1</v>
      </c>
      <c r="E173" s="325"/>
      <c r="F173" s="173">
        <f t="shared" si="99"/>
        <v>0</v>
      </c>
      <c r="G173" s="27"/>
      <c r="H173" s="27"/>
      <c r="I173" s="27"/>
      <c r="J173" s="27"/>
      <c r="K173" s="27">
        <f t="shared" si="100"/>
        <v>0</v>
      </c>
      <c r="L173" s="27"/>
      <c r="M173" s="27"/>
      <c r="N173" s="27"/>
      <c r="O173" s="27">
        <f t="shared" si="101"/>
        <v>0</v>
      </c>
      <c r="P173" s="27"/>
      <c r="Q173" s="27"/>
      <c r="R173" s="27"/>
      <c r="S173" s="27">
        <f t="shared" si="102"/>
        <v>0</v>
      </c>
      <c r="T173" s="27"/>
      <c r="U173" s="27">
        <f t="shared" si="103"/>
        <v>0</v>
      </c>
      <c r="V173" s="27"/>
      <c r="W173" s="27"/>
      <c r="X173" s="27">
        <f t="shared" si="104"/>
        <v>0</v>
      </c>
      <c r="Y173" s="27">
        <f t="shared" si="105"/>
        <v>0</v>
      </c>
      <c r="Z173" s="27" t="e">
        <f t="shared" si="106"/>
        <v>#DIV/0!</v>
      </c>
    </row>
    <row r="174" spans="1:26" ht="14.25" customHeight="1">
      <c r="A174" s="167" t="s">
        <v>432</v>
      </c>
      <c r="B174" s="116" t="s">
        <v>433</v>
      </c>
      <c r="C174" s="167" t="s">
        <v>24</v>
      </c>
      <c r="D174" s="167">
        <v>2</v>
      </c>
      <c r="E174" s="325"/>
      <c r="F174" s="173">
        <f t="shared" si="99"/>
        <v>0</v>
      </c>
      <c r="G174" s="27"/>
      <c r="H174" s="27"/>
      <c r="I174" s="27"/>
      <c r="J174" s="27"/>
      <c r="K174" s="27">
        <f t="shared" ref="K174:K181" si="107">SUM(G174:J174)</f>
        <v>0</v>
      </c>
      <c r="L174" s="27"/>
      <c r="M174" s="27"/>
      <c r="N174" s="27"/>
      <c r="O174" s="27">
        <f t="shared" ref="O174:O181" si="108">SUM(L174:N174)</f>
        <v>0</v>
      </c>
      <c r="P174" s="27"/>
      <c r="Q174" s="27"/>
      <c r="R174" s="27"/>
      <c r="S174" s="27">
        <f t="shared" ref="S174:S181" si="109">SUM(P174:R174)</f>
        <v>0</v>
      </c>
      <c r="T174" s="27"/>
      <c r="U174" s="27">
        <f t="shared" ref="U174:U181" si="110">T174+O174+K174+S174</f>
        <v>0</v>
      </c>
      <c r="V174" s="27"/>
      <c r="W174" s="27"/>
      <c r="X174" s="27">
        <f t="shared" ref="X174:X181" si="111">SUM(V174:W174)</f>
        <v>0</v>
      </c>
      <c r="Y174" s="27">
        <f t="shared" ref="Y174:Y181" si="112">SUM(X174+U174)</f>
        <v>0</v>
      </c>
      <c r="Z174" s="27" t="e">
        <f t="shared" ref="Z174:Z181" si="113">Y174/$Z$2</f>
        <v>#DIV/0!</v>
      </c>
    </row>
    <row r="175" spans="1:26" ht="14.25" customHeight="1">
      <c r="A175" s="167" t="s">
        <v>434</v>
      </c>
      <c r="B175" s="116" t="s">
        <v>435</v>
      </c>
      <c r="C175" s="167" t="s">
        <v>24</v>
      </c>
      <c r="D175" s="167">
        <v>2</v>
      </c>
      <c r="E175" s="325"/>
      <c r="F175" s="173">
        <f t="shared" si="99"/>
        <v>0</v>
      </c>
      <c r="G175" s="27"/>
      <c r="H175" s="27"/>
      <c r="I175" s="27"/>
      <c r="J175" s="27"/>
      <c r="K175" s="27">
        <f t="shared" si="107"/>
        <v>0</v>
      </c>
      <c r="L175" s="27"/>
      <c r="M175" s="27"/>
      <c r="N175" s="27"/>
      <c r="O175" s="27">
        <f t="shared" si="108"/>
        <v>0</v>
      </c>
      <c r="P175" s="27"/>
      <c r="Q175" s="27"/>
      <c r="R175" s="27"/>
      <c r="S175" s="27">
        <f t="shared" si="109"/>
        <v>0</v>
      </c>
      <c r="T175" s="27"/>
      <c r="U175" s="27">
        <f t="shared" si="110"/>
        <v>0</v>
      </c>
      <c r="V175" s="27"/>
      <c r="W175" s="27"/>
      <c r="X175" s="27">
        <f t="shared" si="111"/>
        <v>0</v>
      </c>
      <c r="Y175" s="27">
        <f t="shared" si="112"/>
        <v>0</v>
      </c>
      <c r="Z175" s="27" t="e">
        <f t="shared" si="113"/>
        <v>#DIV/0!</v>
      </c>
    </row>
    <row r="176" spans="1:26" ht="14.25" customHeight="1">
      <c r="A176" s="189" t="s">
        <v>436</v>
      </c>
      <c r="B176" s="116" t="s">
        <v>437</v>
      </c>
      <c r="C176" s="167" t="s">
        <v>24</v>
      </c>
      <c r="D176" s="167">
        <v>2</v>
      </c>
      <c r="E176" s="325"/>
      <c r="F176" s="173">
        <f t="shared" si="99"/>
        <v>0</v>
      </c>
      <c r="G176" s="27"/>
      <c r="H176" s="27"/>
      <c r="I176" s="27"/>
      <c r="J176" s="27"/>
      <c r="K176" s="27">
        <f t="shared" si="107"/>
        <v>0</v>
      </c>
      <c r="L176" s="27"/>
      <c r="M176" s="27"/>
      <c r="N176" s="27"/>
      <c r="O176" s="27">
        <f t="shared" si="108"/>
        <v>0</v>
      </c>
      <c r="P176" s="27"/>
      <c r="Q176" s="27"/>
      <c r="R176" s="27"/>
      <c r="S176" s="27">
        <f t="shared" si="109"/>
        <v>0</v>
      </c>
      <c r="T176" s="27"/>
      <c r="U176" s="27">
        <f t="shared" si="110"/>
        <v>0</v>
      </c>
      <c r="V176" s="27"/>
      <c r="W176" s="27"/>
      <c r="X176" s="27">
        <f t="shared" si="111"/>
        <v>0</v>
      </c>
      <c r="Y176" s="27">
        <f t="shared" si="112"/>
        <v>0</v>
      </c>
      <c r="Z176" s="27" t="e">
        <f t="shared" si="113"/>
        <v>#DIV/0!</v>
      </c>
    </row>
    <row r="177" spans="1:26" ht="14.25" customHeight="1">
      <c r="A177" s="167" t="s">
        <v>438</v>
      </c>
      <c r="B177" s="116" t="s">
        <v>439</v>
      </c>
      <c r="C177" s="167" t="s">
        <v>24</v>
      </c>
      <c r="D177" s="167">
        <v>1</v>
      </c>
      <c r="E177" s="325"/>
      <c r="F177" s="173">
        <f t="shared" si="99"/>
        <v>0</v>
      </c>
      <c r="G177" s="27"/>
      <c r="H177" s="27"/>
      <c r="I177" s="27"/>
      <c r="J177" s="27"/>
      <c r="K177" s="27">
        <f t="shared" si="107"/>
        <v>0</v>
      </c>
      <c r="L177" s="27"/>
      <c r="M177" s="27"/>
      <c r="N177" s="27"/>
      <c r="O177" s="27">
        <f t="shared" si="108"/>
        <v>0</v>
      </c>
      <c r="P177" s="27"/>
      <c r="Q177" s="27"/>
      <c r="R177" s="27"/>
      <c r="S177" s="27">
        <f t="shared" si="109"/>
        <v>0</v>
      </c>
      <c r="T177" s="27"/>
      <c r="U177" s="27">
        <f t="shared" si="110"/>
        <v>0</v>
      </c>
      <c r="V177" s="27"/>
      <c r="W177" s="27"/>
      <c r="X177" s="27">
        <f t="shared" si="111"/>
        <v>0</v>
      </c>
      <c r="Y177" s="27">
        <f t="shared" si="112"/>
        <v>0</v>
      </c>
      <c r="Z177" s="27" t="e">
        <f t="shared" si="113"/>
        <v>#DIV/0!</v>
      </c>
    </row>
    <row r="178" spans="1:26" ht="14.25" customHeight="1">
      <c r="A178" s="167" t="s">
        <v>440</v>
      </c>
      <c r="B178" s="116" t="s">
        <v>441</v>
      </c>
      <c r="C178" s="167" t="s">
        <v>24</v>
      </c>
      <c r="D178" s="167">
        <v>1</v>
      </c>
      <c r="E178" s="325"/>
      <c r="F178" s="173">
        <f t="shared" si="99"/>
        <v>0</v>
      </c>
      <c r="G178" s="27"/>
      <c r="H178" s="27"/>
      <c r="I178" s="27"/>
      <c r="J178" s="27"/>
      <c r="K178" s="27">
        <f t="shared" si="107"/>
        <v>0</v>
      </c>
      <c r="L178" s="27"/>
      <c r="M178" s="27"/>
      <c r="N178" s="27"/>
      <c r="O178" s="27">
        <f t="shared" si="108"/>
        <v>0</v>
      </c>
      <c r="P178" s="27"/>
      <c r="Q178" s="27"/>
      <c r="R178" s="27"/>
      <c r="S178" s="27">
        <f t="shared" si="109"/>
        <v>0</v>
      </c>
      <c r="T178" s="27"/>
      <c r="U178" s="27">
        <f t="shared" si="110"/>
        <v>0</v>
      </c>
      <c r="V178" s="27"/>
      <c r="W178" s="27"/>
      <c r="X178" s="27">
        <f t="shared" si="111"/>
        <v>0</v>
      </c>
      <c r="Y178" s="27">
        <f t="shared" si="112"/>
        <v>0</v>
      </c>
      <c r="Z178" s="27" t="e">
        <f t="shared" si="113"/>
        <v>#DIV/0!</v>
      </c>
    </row>
    <row r="179" spans="1:26" ht="14.25" customHeight="1">
      <c r="A179" s="167" t="s">
        <v>442</v>
      </c>
      <c r="B179" s="116" t="s">
        <v>443</v>
      </c>
      <c r="C179" s="167" t="s">
        <v>24</v>
      </c>
      <c r="D179" s="167">
        <v>1</v>
      </c>
      <c r="E179" s="325"/>
      <c r="F179" s="173">
        <f t="shared" si="99"/>
        <v>0</v>
      </c>
      <c r="G179" s="27"/>
      <c r="H179" s="27"/>
      <c r="I179" s="27"/>
      <c r="J179" s="27"/>
      <c r="K179" s="27">
        <f t="shared" si="107"/>
        <v>0</v>
      </c>
      <c r="L179" s="27"/>
      <c r="M179" s="27"/>
      <c r="N179" s="27"/>
      <c r="O179" s="27">
        <f t="shared" si="108"/>
        <v>0</v>
      </c>
      <c r="P179" s="27"/>
      <c r="Q179" s="27"/>
      <c r="R179" s="27"/>
      <c r="S179" s="27">
        <f t="shared" si="109"/>
        <v>0</v>
      </c>
      <c r="T179" s="27"/>
      <c r="U179" s="27">
        <f t="shared" si="110"/>
        <v>0</v>
      </c>
      <c r="V179" s="27"/>
      <c r="W179" s="27"/>
      <c r="X179" s="27">
        <f t="shared" si="111"/>
        <v>0</v>
      </c>
      <c r="Y179" s="27">
        <f t="shared" si="112"/>
        <v>0</v>
      </c>
      <c r="Z179" s="27" t="e">
        <f t="shared" si="113"/>
        <v>#DIV/0!</v>
      </c>
    </row>
    <row r="180" spans="1:26" ht="14.25" customHeight="1">
      <c r="A180" s="167" t="s">
        <v>444</v>
      </c>
      <c r="B180" s="116" t="s">
        <v>445</v>
      </c>
      <c r="C180" s="167" t="s">
        <v>24</v>
      </c>
      <c r="D180" s="167">
        <v>1</v>
      </c>
      <c r="E180" s="325"/>
      <c r="F180" s="173">
        <f t="shared" si="99"/>
        <v>0</v>
      </c>
      <c r="G180" s="27"/>
      <c r="H180" s="27"/>
      <c r="I180" s="27"/>
      <c r="J180" s="27"/>
      <c r="K180" s="27">
        <f t="shared" si="107"/>
        <v>0</v>
      </c>
      <c r="L180" s="27"/>
      <c r="M180" s="27"/>
      <c r="N180" s="27"/>
      <c r="O180" s="27">
        <f t="shared" si="108"/>
        <v>0</v>
      </c>
      <c r="P180" s="27"/>
      <c r="Q180" s="27"/>
      <c r="R180" s="27"/>
      <c r="S180" s="27">
        <f t="shared" si="109"/>
        <v>0</v>
      </c>
      <c r="T180" s="27"/>
      <c r="U180" s="27">
        <f t="shared" si="110"/>
        <v>0</v>
      </c>
      <c r="V180" s="27"/>
      <c r="W180" s="27"/>
      <c r="X180" s="27">
        <f t="shared" si="111"/>
        <v>0</v>
      </c>
      <c r="Y180" s="27">
        <f t="shared" si="112"/>
        <v>0</v>
      </c>
      <c r="Z180" s="27" t="e">
        <f t="shared" si="113"/>
        <v>#DIV/0!</v>
      </c>
    </row>
    <row r="181" spans="1:26" ht="14.25" customHeight="1">
      <c r="A181" s="167" t="s">
        <v>446</v>
      </c>
      <c r="B181" s="116" t="s">
        <v>447</v>
      </c>
      <c r="C181" s="167" t="s">
        <v>24</v>
      </c>
      <c r="D181" s="167">
        <v>2</v>
      </c>
      <c r="E181" s="325"/>
      <c r="F181" s="173">
        <f t="shared" si="99"/>
        <v>0</v>
      </c>
      <c r="G181" s="27"/>
      <c r="H181" s="27"/>
      <c r="I181" s="27"/>
      <c r="J181" s="27"/>
      <c r="K181" s="27">
        <f t="shared" si="107"/>
        <v>0</v>
      </c>
      <c r="L181" s="27"/>
      <c r="M181" s="27"/>
      <c r="N181" s="27"/>
      <c r="O181" s="27">
        <f t="shared" si="108"/>
        <v>0</v>
      </c>
      <c r="P181" s="27"/>
      <c r="Q181" s="27"/>
      <c r="R181" s="27"/>
      <c r="S181" s="27">
        <f t="shared" si="109"/>
        <v>0</v>
      </c>
      <c r="T181" s="27"/>
      <c r="U181" s="27">
        <f t="shared" si="110"/>
        <v>0</v>
      </c>
      <c r="V181" s="27"/>
      <c r="W181" s="27"/>
      <c r="X181" s="27">
        <f t="shared" si="111"/>
        <v>0</v>
      </c>
      <c r="Y181" s="27">
        <f t="shared" si="112"/>
        <v>0</v>
      </c>
      <c r="Z181" s="27" t="e">
        <f t="shared" si="113"/>
        <v>#DIV/0!</v>
      </c>
    </row>
    <row r="182" spans="1:26" ht="14.25" customHeight="1">
      <c r="A182" s="167" t="s">
        <v>448</v>
      </c>
      <c r="B182" s="116" t="s">
        <v>449</v>
      </c>
      <c r="C182" s="167" t="s">
        <v>24</v>
      </c>
      <c r="D182" s="167">
        <v>1</v>
      </c>
      <c r="E182" s="325"/>
      <c r="F182" s="173">
        <f t="shared" si="99"/>
        <v>0</v>
      </c>
      <c r="G182" s="27"/>
      <c r="H182" s="27"/>
      <c r="I182" s="27"/>
      <c r="J182" s="27"/>
      <c r="K182" s="27">
        <f t="shared" ref="K182:K192" si="114">SUM(G182:J182)</f>
        <v>0</v>
      </c>
      <c r="L182" s="27"/>
      <c r="M182" s="27"/>
      <c r="N182" s="27"/>
      <c r="O182" s="27">
        <f t="shared" ref="O182:O192" si="115">SUM(L182:N182)</f>
        <v>0</v>
      </c>
      <c r="P182" s="27"/>
      <c r="Q182" s="27"/>
      <c r="R182" s="27"/>
      <c r="S182" s="27">
        <f t="shared" ref="S182:S192" si="116">SUM(P182:R182)</f>
        <v>0</v>
      </c>
      <c r="T182" s="27"/>
      <c r="U182" s="27">
        <f t="shared" ref="U182:U192" si="117">T182+O182+K182+S182</f>
        <v>0</v>
      </c>
      <c r="V182" s="27"/>
      <c r="W182" s="27"/>
      <c r="X182" s="27">
        <f t="shared" ref="X182:X192" si="118">SUM(V182:W182)</f>
        <v>0</v>
      </c>
      <c r="Y182" s="27">
        <f t="shared" ref="Y182:Y192" si="119">SUM(X182+U182)</f>
        <v>0</v>
      </c>
      <c r="Z182" s="27" t="e">
        <f t="shared" ref="Z182:Z192" si="120">Y182/$Z$2</f>
        <v>#DIV/0!</v>
      </c>
    </row>
    <row r="183" spans="1:26" ht="14.25" customHeight="1">
      <c r="A183" s="167" t="s">
        <v>450</v>
      </c>
      <c r="B183" s="116" t="s">
        <v>451</v>
      </c>
      <c r="C183" s="167" t="s">
        <v>24</v>
      </c>
      <c r="D183" s="167">
        <v>1</v>
      </c>
      <c r="E183" s="325"/>
      <c r="F183" s="173">
        <f t="shared" si="99"/>
        <v>0</v>
      </c>
      <c r="G183" s="27"/>
      <c r="H183" s="27"/>
      <c r="I183" s="27"/>
      <c r="J183" s="27"/>
      <c r="K183" s="27">
        <f t="shared" si="114"/>
        <v>0</v>
      </c>
      <c r="L183" s="27"/>
      <c r="M183" s="27"/>
      <c r="N183" s="27"/>
      <c r="O183" s="27">
        <f t="shared" si="115"/>
        <v>0</v>
      </c>
      <c r="P183" s="27"/>
      <c r="Q183" s="27"/>
      <c r="R183" s="27"/>
      <c r="S183" s="27">
        <f t="shared" si="116"/>
        <v>0</v>
      </c>
      <c r="T183" s="27"/>
      <c r="U183" s="27">
        <f t="shared" si="117"/>
        <v>0</v>
      </c>
      <c r="V183" s="27"/>
      <c r="W183" s="27"/>
      <c r="X183" s="27">
        <f t="shared" si="118"/>
        <v>0</v>
      </c>
      <c r="Y183" s="27">
        <f t="shared" si="119"/>
        <v>0</v>
      </c>
      <c r="Z183" s="27" t="e">
        <f t="shared" si="120"/>
        <v>#DIV/0!</v>
      </c>
    </row>
    <row r="184" spans="1:26" ht="14.25" customHeight="1">
      <c r="A184" s="167" t="s">
        <v>452</v>
      </c>
      <c r="B184" s="116" t="s">
        <v>453</v>
      </c>
      <c r="C184" s="167" t="s">
        <v>24</v>
      </c>
      <c r="D184" s="167">
        <v>1</v>
      </c>
      <c r="E184" s="325"/>
      <c r="F184" s="173">
        <f t="shared" si="99"/>
        <v>0</v>
      </c>
      <c r="G184" s="27"/>
      <c r="H184" s="27"/>
      <c r="I184" s="27"/>
      <c r="J184" s="27"/>
      <c r="K184" s="27">
        <f t="shared" si="114"/>
        <v>0</v>
      </c>
      <c r="L184" s="27"/>
      <c r="M184" s="27"/>
      <c r="N184" s="27"/>
      <c r="O184" s="27">
        <f t="shared" si="115"/>
        <v>0</v>
      </c>
      <c r="P184" s="27"/>
      <c r="Q184" s="27"/>
      <c r="R184" s="27"/>
      <c r="S184" s="27">
        <f t="shared" si="116"/>
        <v>0</v>
      </c>
      <c r="T184" s="27"/>
      <c r="U184" s="27">
        <f t="shared" si="117"/>
        <v>0</v>
      </c>
      <c r="V184" s="27"/>
      <c r="W184" s="27"/>
      <c r="X184" s="27">
        <f t="shared" si="118"/>
        <v>0</v>
      </c>
      <c r="Y184" s="27">
        <f t="shared" si="119"/>
        <v>0</v>
      </c>
      <c r="Z184" s="27" t="e">
        <f t="shared" si="120"/>
        <v>#DIV/0!</v>
      </c>
    </row>
    <row r="185" spans="1:26" ht="14.25" customHeight="1">
      <c r="A185" s="167" t="s">
        <v>434</v>
      </c>
      <c r="B185" s="116" t="s">
        <v>454</v>
      </c>
      <c r="C185" s="167" t="s">
        <v>455</v>
      </c>
      <c r="D185" s="167">
        <v>20</v>
      </c>
      <c r="E185" s="325"/>
      <c r="F185" s="173">
        <f t="shared" si="99"/>
        <v>0</v>
      </c>
      <c r="G185" s="27"/>
      <c r="H185" s="27"/>
      <c r="I185" s="27"/>
      <c r="J185" s="27"/>
      <c r="K185" s="27">
        <f t="shared" si="114"/>
        <v>0</v>
      </c>
      <c r="L185" s="27"/>
      <c r="M185" s="27"/>
      <c r="N185" s="27"/>
      <c r="O185" s="27">
        <f t="shared" si="115"/>
        <v>0</v>
      </c>
      <c r="P185" s="27"/>
      <c r="Q185" s="27"/>
      <c r="R185" s="27"/>
      <c r="S185" s="27">
        <f t="shared" si="116"/>
        <v>0</v>
      </c>
      <c r="T185" s="27"/>
      <c r="U185" s="27">
        <f t="shared" si="117"/>
        <v>0</v>
      </c>
      <c r="V185" s="27"/>
      <c r="W185" s="27"/>
      <c r="X185" s="27">
        <f t="shared" si="118"/>
        <v>0</v>
      </c>
      <c r="Y185" s="27">
        <f t="shared" si="119"/>
        <v>0</v>
      </c>
      <c r="Z185" s="27" t="e">
        <f t="shared" si="120"/>
        <v>#DIV/0!</v>
      </c>
    </row>
    <row r="186" spans="1:26" ht="14.25" customHeight="1">
      <c r="A186" s="167" t="s">
        <v>436</v>
      </c>
      <c r="B186" s="116" t="s">
        <v>456</v>
      </c>
      <c r="C186" s="167" t="s">
        <v>455</v>
      </c>
      <c r="D186" s="167">
        <v>200</v>
      </c>
      <c r="E186" s="325"/>
      <c r="F186" s="173">
        <f t="shared" si="99"/>
        <v>0</v>
      </c>
      <c r="G186" s="27"/>
      <c r="H186" s="27"/>
      <c r="I186" s="27"/>
      <c r="J186" s="27"/>
      <c r="K186" s="27">
        <f t="shared" si="114"/>
        <v>0</v>
      </c>
      <c r="L186" s="27"/>
      <c r="M186" s="27"/>
      <c r="N186" s="27"/>
      <c r="O186" s="27">
        <f t="shared" si="115"/>
        <v>0</v>
      </c>
      <c r="P186" s="27"/>
      <c r="Q186" s="27"/>
      <c r="R186" s="27"/>
      <c r="S186" s="27">
        <f t="shared" si="116"/>
        <v>0</v>
      </c>
      <c r="T186" s="27"/>
      <c r="U186" s="27">
        <f t="shared" si="117"/>
        <v>0</v>
      </c>
      <c r="V186" s="27"/>
      <c r="W186" s="27"/>
      <c r="X186" s="27">
        <f t="shared" si="118"/>
        <v>0</v>
      </c>
      <c r="Y186" s="27">
        <f t="shared" si="119"/>
        <v>0</v>
      </c>
      <c r="Z186" s="27" t="e">
        <f t="shared" si="120"/>
        <v>#DIV/0!</v>
      </c>
    </row>
    <row r="187" spans="1:26" ht="14.25" customHeight="1">
      <c r="A187" s="189" t="s">
        <v>438</v>
      </c>
      <c r="B187" s="116" t="s">
        <v>457</v>
      </c>
      <c r="C187" s="167" t="s">
        <v>455</v>
      </c>
      <c r="D187" s="167">
        <v>10</v>
      </c>
      <c r="E187" s="325"/>
      <c r="F187" s="173">
        <f t="shared" si="99"/>
        <v>0</v>
      </c>
      <c r="G187" s="27"/>
      <c r="H187" s="27"/>
      <c r="I187" s="27"/>
      <c r="J187" s="27"/>
      <c r="K187" s="27">
        <f t="shared" si="114"/>
        <v>0</v>
      </c>
      <c r="L187" s="27"/>
      <c r="M187" s="27"/>
      <c r="N187" s="27"/>
      <c r="O187" s="27">
        <f t="shared" si="115"/>
        <v>0</v>
      </c>
      <c r="P187" s="27"/>
      <c r="Q187" s="27"/>
      <c r="R187" s="27"/>
      <c r="S187" s="27">
        <f t="shared" si="116"/>
        <v>0</v>
      </c>
      <c r="T187" s="27"/>
      <c r="U187" s="27">
        <f t="shared" si="117"/>
        <v>0</v>
      </c>
      <c r="V187" s="27"/>
      <c r="W187" s="27"/>
      <c r="X187" s="27">
        <f t="shared" si="118"/>
        <v>0</v>
      </c>
      <c r="Y187" s="27">
        <f t="shared" si="119"/>
        <v>0</v>
      </c>
      <c r="Z187" s="27" t="e">
        <f t="shared" si="120"/>
        <v>#DIV/0!</v>
      </c>
    </row>
    <row r="188" spans="1:26" ht="14.25" customHeight="1">
      <c r="A188" s="167" t="s">
        <v>440</v>
      </c>
      <c r="B188" s="116" t="s">
        <v>458</v>
      </c>
      <c r="C188" s="167" t="s">
        <v>24</v>
      </c>
      <c r="D188" s="167">
        <v>30</v>
      </c>
      <c r="E188" s="326"/>
      <c r="F188" s="173">
        <f t="shared" si="99"/>
        <v>0</v>
      </c>
      <c r="G188" s="27"/>
      <c r="H188" s="27"/>
      <c r="I188" s="27"/>
      <c r="J188" s="27"/>
      <c r="K188" s="27">
        <f t="shared" si="114"/>
        <v>0</v>
      </c>
      <c r="L188" s="27"/>
      <c r="M188" s="27"/>
      <c r="N188" s="27"/>
      <c r="O188" s="27">
        <f t="shared" si="115"/>
        <v>0</v>
      </c>
      <c r="P188" s="27"/>
      <c r="Q188" s="27"/>
      <c r="R188" s="27"/>
      <c r="S188" s="27">
        <f t="shared" si="116"/>
        <v>0</v>
      </c>
      <c r="T188" s="27"/>
      <c r="U188" s="27">
        <f t="shared" si="117"/>
        <v>0</v>
      </c>
      <c r="V188" s="27"/>
      <c r="W188" s="27"/>
      <c r="X188" s="27">
        <f t="shared" si="118"/>
        <v>0</v>
      </c>
      <c r="Y188" s="27">
        <f t="shared" si="119"/>
        <v>0</v>
      </c>
      <c r="Z188" s="27" t="e">
        <f t="shared" si="120"/>
        <v>#DIV/0!</v>
      </c>
    </row>
    <row r="189" spans="1:26" ht="14.25" customHeight="1">
      <c r="A189" s="167" t="s">
        <v>442</v>
      </c>
      <c r="B189" s="116" t="s">
        <v>459</v>
      </c>
      <c r="C189" s="167" t="s">
        <v>24</v>
      </c>
      <c r="D189" s="167">
        <v>31</v>
      </c>
      <c r="E189" s="325"/>
      <c r="F189" s="173">
        <f t="shared" si="99"/>
        <v>0</v>
      </c>
      <c r="G189" s="27"/>
      <c r="H189" s="27"/>
      <c r="I189" s="27"/>
      <c r="J189" s="27"/>
      <c r="K189" s="27">
        <f t="shared" si="114"/>
        <v>0</v>
      </c>
      <c r="L189" s="27"/>
      <c r="M189" s="27"/>
      <c r="N189" s="27"/>
      <c r="O189" s="27">
        <f t="shared" si="115"/>
        <v>0</v>
      </c>
      <c r="P189" s="27"/>
      <c r="Q189" s="27"/>
      <c r="R189" s="27"/>
      <c r="S189" s="27">
        <f t="shared" si="116"/>
        <v>0</v>
      </c>
      <c r="T189" s="27"/>
      <c r="U189" s="27">
        <f t="shared" si="117"/>
        <v>0</v>
      </c>
      <c r="V189" s="27"/>
      <c r="W189" s="27"/>
      <c r="X189" s="27">
        <f t="shared" si="118"/>
        <v>0</v>
      </c>
      <c r="Y189" s="27">
        <f t="shared" si="119"/>
        <v>0</v>
      </c>
      <c r="Z189" s="27" t="e">
        <f t="shared" si="120"/>
        <v>#DIV/0!</v>
      </c>
    </row>
    <row r="190" spans="1:26" ht="14.25" customHeight="1">
      <c r="A190" s="167" t="s">
        <v>444</v>
      </c>
      <c r="B190" s="116" t="s">
        <v>460</v>
      </c>
      <c r="C190" s="167" t="s">
        <v>24</v>
      </c>
      <c r="D190" s="167">
        <v>22</v>
      </c>
      <c r="E190" s="325"/>
      <c r="F190" s="173">
        <f t="shared" si="99"/>
        <v>0</v>
      </c>
      <c r="G190" s="27"/>
      <c r="H190" s="27"/>
      <c r="I190" s="27"/>
      <c r="J190" s="27"/>
      <c r="K190" s="27">
        <f t="shared" si="114"/>
        <v>0</v>
      </c>
      <c r="L190" s="27"/>
      <c r="M190" s="27"/>
      <c r="N190" s="27"/>
      <c r="O190" s="27">
        <f t="shared" si="115"/>
        <v>0</v>
      </c>
      <c r="P190" s="27"/>
      <c r="Q190" s="27"/>
      <c r="R190" s="27"/>
      <c r="S190" s="27">
        <f t="shared" si="116"/>
        <v>0</v>
      </c>
      <c r="T190" s="27"/>
      <c r="U190" s="27">
        <f t="shared" si="117"/>
        <v>0</v>
      </c>
      <c r="V190" s="27"/>
      <c r="W190" s="27"/>
      <c r="X190" s="27">
        <f t="shared" si="118"/>
        <v>0</v>
      </c>
      <c r="Y190" s="27">
        <f t="shared" si="119"/>
        <v>0</v>
      </c>
      <c r="Z190" s="27" t="e">
        <f t="shared" si="120"/>
        <v>#DIV/0!</v>
      </c>
    </row>
    <row r="191" spans="1:26" ht="14.25" customHeight="1">
      <c r="A191" s="167" t="s">
        <v>446</v>
      </c>
      <c r="B191" s="116" t="s">
        <v>461</v>
      </c>
      <c r="C191" s="167" t="s">
        <v>24</v>
      </c>
      <c r="D191" s="167">
        <v>43</v>
      </c>
      <c r="E191" s="325"/>
      <c r="F191" s="173">
        <f t="shared" si="99"/>
        <v>0</v>
      </c>
      <c r="G191" s="27"/>
      <c r="H191" s="27"/>
      <c r="I191" s="27"/>
      <c r="J191" s="27"/>
      <c r="K191" s="27">
        <f t="shared" si="114"/>
        <v>0</v>
      </c>
      <c r="L191" s="27"/>
      <c r="M191" s="27"/>
      <c r="N191" s="27"/>
      <c r="O191" s="27">
        <f t="shared" si="115"/>
        <v>0</v>
      </c>
      <c r="P191" s="27"/>
      <c r="Q191" s="27"/>
      <c r="R191" s="27"/>
      <c r="S191" s="27">
        <f t="shared" si="116"/>
        <v>0</v>
      </c>
      <c r="T191" s="27"/>
      <c r="U191" s="27">
        <f t="shared" si="117"/>
        <v>0</v>
      </c>
      <c r="V191" s="27"/>
      <c r="W191" s="27"/>
      <c r="X191" s="27">
        <f t="shared" si="118"/>
        <v>0</v>
      </c>
      <c r="Y191" s="27">
        <f t="shared" si="119"/>
        <v>0</v>
      </c>
      <c r="Z191" s="27" t="e">
        <f t="shared" si="120"/>
        <v>#DIV/0!</v>
      </c>
    </row>
    <row r="192" spans="1:26" ht="14.25" customHeight="1">
      <c r="A192" s="167" t="s">
        <v>448</v>
      </c>
      <c r="B192" s="116" t="s">
        <v>462</v>
      </c>
      <c r="C192" s="167" t="s">
        <v>24</v>
      </c>
      <c r="D192" s="167">
        <v>2</v>
      </c>
      <c r="E192" s="325"/>
      <c r="F192" s="173">
        <f t="shared" si="99"/>
        <v>0</v>
      </c>
      <c r="G192" s="27"/>
      <c r="H192" s="27"/>
      <c r="I192" s="27"/>
      <c r="J192" s="27"/>
      <c r="K192" s="27">
        <f t="shared" si="114"/>
        <v>0</v>
      </c>
      <c r="L192" s="27"/>
      <c r="M192" s="27"/>
      <c r="N192" s="27"/>
      <c r="O192" s="27">
        <f t="shared" si="115"/>
        <v>0</v>
      </c>
      <c r="P192" s="27"/>
      <c r="Q192" s="27"/>
      <c r="R192" s="27"/>
      <c r="S192" s="27">
        <f t="shared" si="116"/>
        <v>0</v>
      </c>
      <c r="T192" s="27"/>
      <c r="U192" s="27">
        <f t="shared" si="117"/>
        <v>0</v>
      </c>
      <c r="V192" s="27"/>
      <c r="W192" s="27"/>
      <c r="X192" s="27">
        <f t="shared" si="118"/>
        <v>0</v>
      </c>
      <c r="Y192" s="27">
        <f t="shared" si="119"/>
        <v>0</v>
      </c>
      <c r="Z192" s="27" t="e">
        <f t="shared" si="120"/>
        <v>#DIV/0!</v>
      </c>
    </row>
    <row r="193" spans="1:26" ht="14.25" customHeight="1">
      <c r="A193" s="167" t="s">
        <v>450</v>
      </c>
      <c r="B193" s="116" t="s">
        <v>463</v>
      </c>
      <c r="C193" s="167" t="s">
        <v>24</v>
      </c>
      <c r="D193" s="167">
        <v>1</v>
      </c>
      <c r="E193" s="325"/>
      <c r="F193" s="173">
        <f t="shared" si="99"/>
        <v>0</v>
      </c>
      <c r="G193" s="27"/>
      <c r="H193" s="27"/>
      <c r="I193" s="27"/>
      <c r="J193" s="27"/>
      <c r="K193" s="27">
        <f t="shared" ref="K193" si="121">SUM(G193:J193)</f>
        <v>0</v>
      </c>
      <c r="L193" s="27"/>
      <c r="M193" s="27"/>
      <c r="N193" s="27"/>
      <c r="O193" s="27">
        <f t="shared" ref="O193" si="122">SUM(L193:N193)</f>
        <v>0</v>
      </c>
      <c r="P193" s="27"/>
      <c r="Q193" s="27"/>
      <c r="R193" s="27"/>
      <c r="S193" s="27">
        <f t="shared" ref="S193" si="123">SUM(P193:R193)</f>
        <v>0</v>
      </c>
      <c r="T193" s="27"/>
      <c r="U193" s="27">
        <f t="shared" ref="U193" si="124">T193+O193+K193+S193</f>
        <v>0</v>
      </c>
      <c r="V193" s="27"/>
      <c r="W193" s="27"/>
      <c r="X193" s="27">
        <f t="shared" ref="X193" si="125">SUM(V193:W193)</f>
        <v>0</v>
      </c>
      <c r="Y193" s="27">
        <f t="shared" ref="Y193" si="126">SUM(X193+U193)</f>
        <v>0</v>
      </c>
      <c r="Z193" s="27" t="e">
        <f t="shared" ref="Z193:Z206" si="127">Y193/$Z$2</f>
        <v>#DIV/0!</v>
      </c>
    </row>
    <row r="194" spans="1:26" ht="14.25" customHeight="1">
      <c r="A194" s="167" t="s">
        <v>452</v>
      </c>
      <c r="B194" s="116" t="s">
        <v>464</v>
      </c>
      <c r="C194" s="167" t="s">
        <v>75</v>
      </c>
      <c r="D194" s="167">
        <v>1</v>
      </c>
      <c r="E194" s="325"/>
      <c r="F194" s="173">
        <f t="shared" si="99"/>
        <v>0</v>
      </c>
      <c r="G194" s="27"/>
      <c r="H194" s="27"/>
      <c r="I194" s="27"/>
      <c r="J194" s="27"/>
      <c r="K194" s="27">
        <f t="shared" ref="K194:K206" si="128">SUM(G194:J194)</f>
        <v>0</v>
      </c>
      <c r="L194" s="27"/>
      <c r="M194" s="27"/>
      <c r="N194" s="27"/>
      <c r="O194" s="27">
        <f t="shared" ref="O194:O206" si="129">SUM(L194:N194)</f>
        <v>0</v>
      </c>
      <c r="P194" s="27"/>
      <c r="Q194" s="27"/>
      <c r="R194" s="27"/>
      <c r="S194" s="27">
        <f t="shared" ref="S194:S206" si="130">SUM(P194:R194)</f>
        <v>0</v>
      </c>
      <c r="T194" s="27"/>
      <c r="U194" s="27">
        <f t="shared" ref="U194:U206" si="131">T194+O194+K194+S194</f>
        <v>0</v>
      </c>
      <c r="V194" s="27"/>
      <c r="W194" s="27"/>
      <c r="X194" s="27">
        <f t="shared" ref="X194:X206" si="132">SUM(V194:W194)</f>
        <v>0</v>
      </c>
      <c r="Y194" s="27">
        <f t="shared" ref="Y194:Y206" si="133">SUM(X194+U194)</f>
        <v>0</v>
      </c>
      <c r="Z194" s="27" t="e">
        <f t="shared" si="127"/>
        <v>#DIV/0!</v>
      </c>
    </row>
    <row r="195" spans="1:26" ht="14.25" customHeight="1">
      <c r="A195" s="167" t="s">
        <v>465</v>
      </c>
      <c r="B195" s="116" t="s">
        <v>466</v>
      </c>
      <c r="C195" s="167" t="s">
        <v>75</v>
      </c>
      <c r="D195" s="167">
        <v>1</v>
      </c>
      <c r="E195" s="325"/>
      <c r="F195" s="173">
        <f t="shared" si="99"/>
        <v>0</v>
      </c>
      <c r="G195" s="27"/>
      <c r="H195" s="27"/>
      <c r="I195" s="27"/>
      <c r="J195" s="27"/>
      <c r="K195" s="27">
        <f t="shared" si="128"/>
        <v>0</v>
      </c>
      <c r="L195" s="27"/>
      <c r="M195" s="27"/>
      <c r="N195" s="27"/>
      <c r="O195" s="27">
        <f t="shared" si="129"/>
        <v>0</v>
      </c>
      <c r="P195" s="27"/>
      <c r="Q195" s="27"/>
      <c r="R195" s="27"/>
      <c r="S195" s="27">
        <f t="shared" si="130"/>
        <v>0</v>
      </c>
      <c r="T195" s="27"/>
      <c r="U195" s="27">
        <f t="shared" si="131"/>
        <v>0</v>
      </c>
      <c r="V195" s="27"/>
      <c r="W195" s="27"/>
      <c r="X195" s="27">
        <f t="shared" si="132"/>
        <v>0</v>
      </c>
      <c r="Y195" s="27">
        <f t="shared" si="133"/>
        <v>0</v>
      </c>
      <c r="Z195" s="27" t="e">
        <f t="shared" si="127"/>
        <v>#DIV/0!</v>
      </c>
    </row>
    <row r="196" spans="1:26" ht="14.25" customHeight="1">
      <c r="A196" s="125" t="s">
        <v>467</v>
      </c>
      <c r="B196" s="116" t="s">
        <v>468</v>
      </c>
      <c r="C196" s="167" t="s">
        <v>75</v>
      </c>
      <c r="D196" s="167">
        <v>1</v>
      </c>
      <c r="E196" s="325"/>
      <c r="F196" s="173">
        <f t="shared" si="99"/>
        <v>0</v>
      </c>
      <c r="G196" s="27"/>
      <c r="H196" s="27"/>
      <c r="I196" s="27"/>
      <c r="J196" s="27"/>
      <c r="K196" s="27">
        <f t="shared" si="128"/>
        <v>0</v>
      </c>
      <c r="L196" s="27"/>
      <c r="M196" s="27"/>
      <c r="N196" s="27"/>
      <c r="O196" s="27">
        <f t="shared" si="129"/>
        <v>0</v>
      </c>
      <c r="P196" s="27"/>
      <c r="Q196" s="27"/>
      <c r="R196" s="27"/>
      <c r="S196" s="27">
        <f t="shared" si="130"/>
        <v>0</v>
      </c>
      <c r="T196" s="27"/>
      <c r="U196" s="27">
        <f t="shared" si="131"/>
        <v>0</v>
      </c>
      <c r="V196" s="27"/>
      <c r="W196" s="27"/>
      <c r="X196" s="27">
        <f t="shared" si="132"/>
        <v>0</v>
      </c>
      <c r="Y196" s="27">
        <f t="shared" si="133"/>
        <v>0</v>
      </c>
      <c r="Z196" s="27" t="e">
        <f t="shared" si="127"/>
        <v>#DIV/0!</v>
      </c>
    </row>
    <row r="197" spans="1:26" s="255" customFormat="1" ht="14.25" customHeight="1">
      <c r="A197" s="401"/>
      <c r="B197" s="402" t="s">
        <v>1642</v>
      </c>
      <c r="C197" s="403"/>
      <c r="D197" s="404"/>
      <c r="E197" s="405"/>
      <c r="F197" s="406">
        <f>SUM(F158:F196)</f>
        <v>0</v>
      </c>
      <c r="G197" s="407"/>
      <c r="H197" s="407"/>
      <c r="I197" s="407"/>
      <c r="J197" s="407"/>
      <c r="K197" s="407"/>
      <c r="L197" s="407"/>
      <c r="M197" s="407"/>
      <c r="N197" s="407"/>
      <c r="O197" s="407"/>
      <c r="P197" s="407"/>
      <c r="Q197" s="407"/>
      <c r="R197" s="407"/>
      <c r="S197" s="407"/>
      <c r="T197" s="407"/>
      <c r="U197" s="407"/>
      <c r="V197" s="407"/>
      <c r="W197" s="407"/>
      <c r="X197" s="407"/>
      <c r="Y197" s="407"/>
      <c r="Z197" s="407"/>
    </row>
    <row r="198" spans="1:26" s="255" customFormat="1" ht="14.25" customHeight="1">
      <c r="A198" s="279"/>
      <c r="B198" s="280" t="s">
        <v>1676</v>
      </c>
      <c r="C198" s="281"/>
      <c r="D198" s="282"/>
      <c r="E198" s="318"/>
      <c r="F198" s="400">
        <f>F197+F156+F112</f>
        <v>0</v>
      </c>
      <c r="G198" s="254"/>
      <c r="H198" s="254"/>
      <c r="I198" s="254"/>
      <c r="J198" s="254"/>
      <c r="K198" s="254"/>
      <c r="L198" s="254"/>
      <c r="M198" s="254"/>
      <c r="N198" s="254"/>
      <c r="O198" s="254"/>
      <c r="P198" s="254"/>
      <c r="Q198" s="254"/>
      <c r="R198" s="254"/>
      <c r="S198" s="254"/>
      <c r="T198" s="254"/>
      <c r="U198" s="254"/>
      <c r="V198" s="254"/>
      <c r="W198" s="254"/>
      <c r="X198" s="254"/>
      <c r="Y198" s="254"/>
      <c r="Z198" s="254"/>
    </row>
    <row r="199" spans="1:26" s="265" customFormat="1">
      <c r="A199" s="261"/>
      <c r="B199" s="393" t="s">
        <v>1677</v>
      </c>
      <c r="C199" s="262"/>
      <c r="D199" s="262"/>
      <c r="E199" s="313"/>
      <c r="F199" s="263"/>
      <c r="G199" s="264"/>
      <c r="H199" s="264"/>
      <c r="I199" s="264"/>
      <c r="J199" s="264"/>
      <c r="K199" s="264">
        <f t="shared" si="128"/>
        <v>0</v>
      </c>
      <c r="L199" s="264"/>
      <c r="M199" s="264"/>
      <c r="N199" s="264"/>
      <c r="O199" s="264">
        <f t="shared" si="129"/>
        <v>0</v>
      </c>
      <c r="P199" s="264"/>
      <c r="Q199" s="264"/>
      <c r="R199" s="264"/>
      <c r="S199" s="264">
        <f t="shared" si="130"/>
        <v>0</v>
      </c>
      <c r="T199" s="264"/>
      <c r="U199" s="264">
        <f t="shared" si="131"/>
        <v>0</v>
      </c>
      <c r="V199" s="264"/>
      <c r="W199" s="264"/>
      <c r="X199" s="264">
        <f t="shared" si="132"/>
        <v>0</v>
      </c>
      <c r="Y199" s="264">
        <f t="shared" si="133"/>
        <v>0</v>
      </c>
      <c r="Z199" s="264" t="e">
        <f t="shared" si="127"/>
        <v>#DIV/0!</v>
      </c>
    </row>
    <row r="200" spans="1:26" ht="14.25" customHeight="1">
      <c r="A200" s="117">
        <v>6.1</v>
      </c>
      <c r="B200" s="137" t="s">
        <v>1820</v>
      </c>
      <c r="C200" s="117" t="s">
        <v>75</v>
      </c>
      <c r="D200" s="117">
        <v>1</v>
      </c>
      <c r="E200" s="325"/>
      <c r="F200" s="173">
        <f t="shared" ref="F200:F226" si="134">D200*E200</f>
        <v>0</v>
      </c>
      <c r="G200" s="27"/>
      <c r="H200" s="27"/>
      <c r="I200" s="27"/>
      <c r="J200" s="27"/>
      <c r="K200" s="27">
        <f t="shared" si="128"/>
        <v>0</v>
      </c>
      <c r="L200" s="27"/>
      <c r="M200" s="27"/>
      <c r="N200" s="27"/>
      <c r="O200" s="27">
        <f t="shared" si="129"/>
        <v>0</v>
      </c>
      <c r="P200" s="27"/>
      <c r="Q200" s="27"/>
      <c r="R200" s="27"/>
      <c r="S200" s="27">
        <f t="shared" si="130"/>
        <v>0</v>
      </c>
      <c r="T200" s="27"/>
      <c r="U200" s="27">
        <f t="shared" si="131"/>
        <v>0</v>
      </c>
      <c r="V200" s="27"/>
      <c r="W200" s="27"/>
      <c r="X200" s="27">
        <f t="shared" si="132"/>
        <v>0</v>
      </c>
      <c r="Y200" s="27">
        <f t="shared" si="133"/>
        <v>0</v>
      </c>
      <c r="Z200" s="27" t="e">
        <f t="shared" si="127"/>
        <v>#DIV/0!</v>
      </c>
    </row>
    <row r="201" spans="1:26" ht="14.25" customHeight="1">
      <c r="A201" s="117">
        <v>6.2</v>
      </c>
      <c r="B201" s="223" t="s">
        <v>469</v>
      </c>
      <c r="C201" s="117" t="s">
        <v>226</v>
      </c>
      <c r="D201" s="114">
        <v>5</v>
      </c>
      <c r="E201" s="325"/>
      <c r="F201" s="173">
        <f t="shared" si="134"/>
        <v>0</v>
      </c>
      <c r="G201" s="27"/>
      <c r="H201" s="27"/>
      <c r="I201" s="27"/>
      <c r="J201" s="27"/>
      <c r="K201" s="27">
        <f t="shared" si="128"/>
        <v>0</v>
      </c>
      <c r="L201" s="27"/>
      <c r="M201" s="27"/>
      <c r="N201" s="27"/>
      <c r="O201" s="27">
        <f t="shared" si="129"/>
        <v>0</v>
      </c>
      <c r="P201" s="27"/>
      <c r="Q201" s="27"/>
      <c r="R201" s="27"/>
      <c r="S201" s="27">
        <f t="shared" si="130"/>
        <v>0</v>
      </c>
      <c r="T201" s="27"/>
      <c r="U201" s="27">
        <f t="shared" si="131"/>
        <v>0</v>
      </c>
      <c r="V201" s="27"/>
      <c r="W201" s="27"/>
      <c r="X201" s="27">
        <f t="shared" si="132"/>
        <v>0</v>
      </c>
      <c r="Y201" s="27">
        <f t="shared" si="133"/>
        <v>0</v>
      </c>
      <c r="Z201" s="27" t="e">
        <f t="shared" si="127"/>
        <v>#DIV/0!</v>
      </c>
    </row>
    <row r="202" spans="1:26" ht="14.25" customHeight="1">
      <c r="A202" s="117">
        <v>6.3</v>
      </c>
      <c r="B202" s="137" t="s">
        <v>470</v>
      </c>
      <c r="C202" s="117" t="s">
        <v>226</v>
      </c>
      <c r="D202" s="117">
        <v>1450</v>
      </c>
      <c r="E202" s="325"/>
      <c r="F202" s="173">
        <f t="shared" si="134"/>
        <v>0</v>
      </c>
      <c r="G202" s="27"/>
      <c r="H202" s="27"/>
      <c r="I202" s="27"/>
      <c r="J202" s="27"/>
      <c r="K202" s="27">
        <f t="shared" si="128"/>
        <v>0</v>
      </c>
      <c r="L202" s="27"/>
      <c r="M202" s="27"/>
      <c r="N202" s="27"/>
      <c r="O202" s="27">
        <f t="shared" si="129"/>
        <v>0</v>
      </c>
      <c r="P202" s="27"/>
      <c r="Q202" s="27"/>
      <c r="R202" s="27"/>
      <c r="S202" s="27">
        <f t="shared" si="130"/>
        <v>0</v>
      </c>
      <c r="T202" s="27"/>
      <c r="U202" s="27">
        <f t="shared" si="131"/>
        <v>0</v>
      </c>
      <c r="V202" s="27"/>
      <c r="W202" s="27"/>
      <c r="X202" s="27">
        <f t="shared" si="132"/>
        <v>0</v>
      </c>
      <c r="Y202" s="27">
        <f t="shared" si="133"/>
        <v>0</v>
      </c>
      <c r="Z202" s="27" t="e">
        <f t="shared" si="127"/>
        <v>#DIV/0!</v>
      </c>
    </row>
    <row r="203" spans="1:26" ht="14.25" customHeight="1">
      <c r="A203" s="117">
        <v>6.4</v>
      </c>
      <c r="B203" s="137" t="s">
        <v>471</v>
      </c>
      <c r="C203" s="117" t="s">
        <v>226</v>
      </c>
      <c r="D203" s="114">
        <v>450</v>
      </c>
      <c r="E203" s="325"/>
      <c r="F203" s="173">
        <f t="shared" si="134"/>
        <v>0</v>
      </c>
      <c r="G203" s="27"/>
      <c r="H203" s="27"/>
      <c r="I203" s="27"/>
      <c r="J203" s="27"/>
      <c r="K203" s="27">
        <f t="shared" si="128"/>
        <v>0</v>
      </c>
      <c r="L203" s="27"/>
      <c r="M203" s="27"/>
      <c r="N203" s="27"/>
      <c r="O203" s="27">
        <f t="shared" si="129"/>
        <v>0</v>
      </c>
      <c r="P203" s="27"/>
      <c r="Q203" s="27"/>
      <c r="R203" s="27"/>
      <c r="S203" s="27">
        <f t="shared" si="130"/>
        <v>0</v>
      </c>
      <c r="T203" s="27"/>
      <c r="U203" s="27">
        <f t="shared" si="131"/>
        <v>0</v>
      </c>
      <c r="V203" s="27"/>
      <c r="W203" s="27"/>
      <c r="X203" s="27">
        <f t="shared" si="132"/>
        <v>0</v>
      </c>
      <c r="Y203" s="27">
        <f t="shared" si="133"/>
        <v>0</v>
      </c>
      <c r="Z203" s="27" t="e">
        <f t="shared" si="127"/>
        <v>#DIV/0!</v>
      </c>
    </row>
    <row r="204" spans="1:26" ht="14.25" customHeight="1">
      <c r="A204" s="117">
        <v>6.5</v>
      </c>
      <c r="B204" s="137" t="s">
        <v>472</v>
      </c>
      <c r="C204" s="117" t="s">
        <v>70</v>
      </c>
      <c r="D204" s="117">
        <v>500</v>
      </c>
      <c r="E204" s="325"/>
      <c r="F204" s="173">
        <f t="shared" si="134"/>
        <v>0</v>
      </c>
      <c r="G204" s="27"/>
      <c r="H204" s="27"/>
      <c r="I204" s="27"/>
      <c r="J204" s="27"/>
      <c r="K204" s="27">
        <f t="shared" si="128"/>
        <v>0</v>
      </c>
      <c r="L204" s="27"/>
      <c r="M204" s="27"/>
      <c r="N204" s="27"/>
      <c r="O204" s="27">
        <f t="shared" si="129"/>
        <v>0</v>
      </c>
      <c r="P204" s="27"/>
      <c r="Q204" s="27"/>
      <c r="R204" s="27"/>
      <c r="S204" s="27">
        <f t="shared" si="130"/>
        <v>0</v>
      </c>
      <c r="T204" s="27"/>
      <c r="U204" s="27">
        <f t="shared" si="131"/>
        <v>0</v>
      </c>
      <c r="V204" s="27"/>
      <c r="W204" s="27"/>
      <c r="X204" s="27">
        <f t="shared" si="132"/>
        <v>0</v>
      </c>
      <c r="Y204" s="27">
        <f t="shared" si="133"/>
        <v>0</v>
      </c>
      <c r="Z204" s="27" t="e">
        <f t="shared" si="127"/>
        <v>#DIV/0!</v>
      </c>
    </row>
    <row r="205" spans="1:26" ht="14.25" customHeight="1">
      <c r="A205" s="117">
        <v>6.6</v>
      </c>
      <c r="B205" s="137" t="s">
        <v>473</v>
      </c>
      <c r="C205" s="117" t="s">
        <v>70</v>
      </c>
      <c r="D205" s="114">
        <v>150</v>
      </c>
      <c r="E205" s="325"/>
      <c r="F205" s="173">
        <f t="shared" si="134"/>
        <v>0</v>
      </c>
      <c r="G205" s="27"/>
      <c r="H205" s="27"/>
      <c r="I205" s="27"/>
      <c r="J205" s="27"/>
      <c r="K205" s="27">
        <f t="shared" si="128"/>
        <v>0</v>
      </c>
      <c r="L205" s="27"/>
      <c r="M205" s="27"/>
      <c r="N205" s="27"/>
      <c r="O205" s="27">
        <f t="shared" si="129"/>
        <v>0</v>
      </c>
      <c r="P205" s="27"/>
      <c r="Q205" s="27"/>
      <c r="R205" s="27"/>
      <c r="S205" s="27">
        <f t="shared" si="130"/>
        <v>0</v>
      </c>
      <c r="T205" s="27"/>
      <c r="U205" s="27">
        <f t="shared" si="131"/>
        <v>0</v>
      </c>
      <c r="V205" s="27"/>
      <c r="W205" s="27"/>
      <c r="X205" s="27">
        <f t="shared" si="132"/>
        <v>0</v>
      </c>
      <c r="Y205" s="27">
        <f t="shared" si="133"/>
        <v>0</v>
      </c>
      <c r="Z205" s="27" t="e">
        <f t="shared" si="127"/>
        <v>#DIV/0!</v>
      </c>
    </row>
    <row r="206" spans="1:26" ht="14.25" customHeight="1">
      <c r="A206" s="117">
        <v>6.7</v>
      </c>
      <c r="B206" s="137" t="s">
        <v>474</v>
      </c>
      <c r="C206" s="117" t="s">
        <v>475</v>
      </c>
      <c r="D206" s="117">
        <v>40</v>
      </c>
      <c r="E206" s="325"/>
      <c r="F206" s="173">
        <f t="shared" si="134"/>
        <v>0</v>
      </c>
      <c r="G206" s="27"/>
      <c r="H206" s="27"/>
      <c r="I206" s="27"/>
      <c r="J206" s="27"/>
      <c r="K206" s="27">
        <f t="shared" si="128"/>
        <v>0</v>
      </c>
      <c r="L206" s="27"/>
      <c r="M206" s="27"/>
      <c r="N206" s="27"/>
      <c r="O206" s="27">
        <f t="shared" si="129"/>
        <v>0</v>
      </c>
      <c r="P206" s="27"/>
      <c r="Q206" s="27"/>
      <c r="R206" s="27"/>
      <c r="S206" s="27">
        <f t="shared" si="130"/>
        <v>0</v>
      </c>
      <c r="T206" s="27"/>
      <c r="U206" s="27">
        <f t="shared" si="131"/>
        <v>0</v>
      </c>
      <c r="V206" s="27"/>
      <c r="W206" s="27"/>
      <c r="X206" s="27">
        <f t="shared" si="132"/>
        <v>0</v>
      </c>
      <c r="Y206" s="27">
        <f t="shared" si="133"/>
        <v>0</v>
      </c>
      <c r="Z206" s="27" t="e">
        <f t="shared" si="127"/>
        <v>#DIV/0!</v>
      </c>
    </row>
    <row r="207" spans="1:26" ht="14.25" customHeight="1">
      <c r="A207" s="117">
        <v>6.8</v>
      </c>
      <c r="B207" s="223" t="s">
        <v>476</v>
      </c>
      <c r="C207" s="117" t="s">
        <v>226</v>
      </c>
      <c r="D207" s="114">
        <v>20</v>
      </c>
      <c r="E207" s="325"/>
      <c r="F207" s="173">
        <f t="shared" si="134"/>
        <v>0</v>
      </c>
      <c r="G207" s="27"/>
      <c r="H207" s="27"/>
      <c r="I207" s="27"/>
      <c r="J207" s="27"/>
      <c r="K207" s="27">
        <f t="shared" ref="K207:K213" si="135">SUM(G207:J207)</f>
        <v>0</v>
      </c>
      <c r="L207" s="27"/>
      <c r="M207" s="27"/>
      <c r="N207" s="27"/>
      <c r="O207" s="27">
        <f t="shared" ref="O207:O213" si="136">SUM(L207:N207)</f>
        <v>0</v>
      </c>
      <c r="P207" s="27"/>
      <c r="Q207" s="27"/>
      <c r="R207" s="27"/>
      <c r="S207" s="27">
        <f t="shared" ref="S207:S213" si="137">SUM(P207:R207)</f>
        <v>0</v>
      </c>
      <c r="T207" s="27"/>
      <c r="U207" s="27">
        <f t="shared" ref="U207:U213" si="138">T207+O207+K207+S207</f>
        <v>0</v>
      </c>
      <c r="V207" s="27"/>
      <c r="W207" s="27"/>
      <c r="X207" s="27">
        <f t="shared" ref="X207:X213" si="139">SUM(V207:W207)</f>
        <v>0</v>
      </c>
      <c r="Y207" s="27">
        <f t="shared" ref="Y207:Y213" si="140">SUM(X207+U207)</f>
        <v>0</v>
      </c>
      <c r="Z207" s="27" t="e">
        <f t="shared" ref="Z207:Z213" si="141">Y207/$Z$2</f>
        <v>#DIV/0!</v>
      </c>
    </row>
    <row r="208" spans="1:26" ht="14.25" customHeight="1">
      <c r="A208" s="117">
        <v>6.9</v>
      </c>
      <c r="B208" s="111" t="s">
        <v>477</v>
      </c>
      <c r="C208" s="117" t="s">
        <v>226</v>
      </c>
      <c r="D208" s="117">
        <v>1250</v>
      </c>
      <c r="E208" s="325"/>
      <c r="F208" s="173">
        <f t="shared" si="134"/>
        <v>0</v>
      </c>
      <c r="G208" s="27"/>
      <c r="H208" s="27"/>
      <c r="I208" s="27"/>
      <c r="J208" s="27"/>
      <c r="K208" s="27">
        <f t="shared" si="135"/>
        <v>0</v>
      </c>
      <c r="L208" s="27"/>
      <c r="M208" s="27"/>
      <c r="N208" s="27"/>
      <c r="O208" s="27">
        <f t="shared" si="136"/>
        <v>0</v>
      </c>
      <c r="P208" s="27"/>
      <c r="Q208" s="27"/>
      <c r="R208" s="27"/>
      <c r="S208" s="27">
        <f t="shared" si="137"/>
        <v>0</v>
      </c>
      <c r="T208" s="27"/>
      <c r="U208" s="27">
        <f t="shared" si="138"/>
        <v>0</v>
      </c>
      <c r="V208" s="27"/>
      <c r="W208" s="27"/>
      <c r="X208" s="27">
        <f t="shared" si="139"/>
        <v>0</v>
      </c>
      <c r="Y208" s="27">
        <f t="shared" si="140"/>
        <v>0</v>
      </c>
      <c r="Z208" s="27" t="e">
        <f t="shared" si="141"/>
        <v>#DIV/0!</v>
      </c>
    </row>
    <row r="209" spans="1:26" ht="14.25" customHeight="1">
      <c r="A209" s="193">
        <v>6.1</v>
      </c>
      <c r="B209" s="111" t="s">
        <v>227</v>
      </c>
      <c r="C209" s="117" t="s">
        <v>226</v>
      </c>
      <c r="D209" s="117">
        <v>450</v>
      </c>
      <c r="E209" s="325"/>
      <c r="F209" s="173">
        <f t="shared" si="134"/>
        <v>0</v>
      </c>
      <c r="G209" s="27"/>
      <c r="H209" s="27"/>
      <c r="I209" s="27"/>
      <c r="J209" s="27"/>
      <c r="K209" s="27">
        <f t="shared" si="135"/>
        <v>0</v>
      </c>
      <c r="L209" s="27"/>
      <c r="M209" s="27"/>
      <c r="N209" s="27"/>
      <c r="O209" s="27">
        <f t="shared" si="136"/>
        <v>0</v>
      </c>
      <c r="P209" s="27"/>
      <c r="Q209" s="27"/>
      <c r="R209" s="27"/>
      <c r="S209" s="27">
        <f t="shared" si="137"/>
        <v>0</v>
      </c>
      <c r="T209" s="27"/>
      <c r="U209" s="27">
        <f t="shared" si="138"/>
        <v>0</v>
      </c>
      <c r="V209" s="27"/>
      <c r="W209" s="27"/>
      <c r="X209" s="27">
        <f t="shared" si="139"/>
        <v>0</v>
      </c>
      <c r="Y209" s="27">
        <f t="shared" si="140"/>
        <v>0</v>
      </c>
      <c r="Z209" s="27" t="e">
        <f t="shared" si="141"/>
        <v>#DIV/0!</v>
      </c>
    </row>
    <row r="210" spans="1:26" ht="14.25" customHeight="1">
      <c r="A210" s="118">
        <v>6.11</v>
      </c>
      <c r="B210" s="137" t="s">
        <v>478</v>
      </c>
      <c r="C210" s="117" t="s">
        <v>226</v>
      </c>
      <c r="D210" s="117">
        <v>220</v>
      </c>
      <c r="E210" s="325"/>
      <c r="F210" s="173">
        <f t="shared" si="134"/>
        <v>0</v>
      </c>
      <c r="G210" s="27"/>
      <c r="H210" s="27"/>
      <c r="I210" s="27"/>
      <c r="J210" s="27"/>
      <c r="K210" s="27">
        <f t="shared" si="135"/>
        <v>0</v>
      </c>
      <c r="L210" s="27"/>
      <c r="M210" s="27"/>
      <c r="N210" s="27"/>
      <c r="O210" s="27">
        <f t="shared" si="136"/>
        <v>0</v>
      </c>
      <c r="P210" s="27"/>
      <c r="Q210" s="27"/>
      <c r="R210" s="27"/>
      <c r="S210" s="27">
        <f t="shared" si="137"/>
        <v>0</v>
      </c>
      <c r="T210" s="27"/>
      <c r="U210" s="27">
        <f t="shared" si="138"/>
        <v>0</v>
      </c>
      <c r="V210" s="27"/>
      <c r="W210" s="27"/>
      <c r="X210" s="27">
        <f t="shared" si="139"/>
        <v>0</v>
      </c>
      <c r="Y210" s="27">
        <f t="shared" si="140"/>
        <v>0</v>
      </c>
      <c r="Z210" s="27" t="e">
        <f t="shared" si="141"/>
        <v>#DIV/0!</v>
      </c>
    </row>
    <row r="211" spans="1:26" ht="14.25" customHeight="1">
      <c r="A211" s="117">
        <v>6.12</v>
      </c>
      <c r="B211" s="137" t="s">
        <v>1481</v>
      </c>
      <c r="C211" s="117" t="s">
        <v>0</v>
      </c>
      <c r="D211" s="117">
        <v>20</v>
      </c>
      <c r="E211" s="325"/>
      <c r="F211" s="173">
        <f t="shared" si="134"/>
        <v>0</v>
      </c>
      <c r="G211" s="27"/>
      <c r="H211" s="27"/>
      <c r="I211" s="27"/>
      <c r="J211" s="27"/>
      <c r="K211" s="27">
        <f t="shared" si="135"/>
        <v>0</v>
      </c>
      <c r="L211" s="27"/>
      <c r="M211" s="27"/>
      <c r="N211" s="27"/>
      <c r="O211" s="27">
        <f t="shared" si="136"/>
        <v>0</v>
      </c>
      <c r="P211" s="27"/>
      <c r="Q211" s="27"/>
      <c r="R211" s="27"/>
      <c r="S211" s="27">
        <f t="shared" si="137"/>
        <v>0</v>
      </c>
      <c r="T211" s="27"/>
      <c r="U211" s="27">
        <f t="shared" si="138"/>
        <v>0</v>
      </c>
      <c r="V211" s="27"/>
      <c r="W211" s="27"/>
      <c r="X211" s="27">
        <f t="shared" si="139"/>
        <v>0</v>
      </c>
      <c r="Y211" s="27">
        <f t="shared" si="140"/>
        <v>0</v>
      </c>
      <c r="Z211" s="27" t="e">
        <f t="shared" si="141"/>
        <v>#DIV/0!</v>
      </c>
    </row>
    <row r="212" spans="1:26" ht="14.25" customHeight="1">
      <c r="A212" s="117">
        <v>6.13</v>
      </c>
      <c r="B212" s="137" t="s">
        <v>479</v>
      </c>
      <c r="C212" s="117" t="s">
        <v>0</v>
      </c>
      <c r="D212" s="117">
        <v>20</v>
      </c>
      <c r="E212" s="325"/>
      <c r="F212" s="173">
        <f t="shared" si="134"/>
        <v>0</v>
      </c>
      <c r="G212" s="27"/>
      <c r="H212" s="27"/>
      <c r="I212" s="27"/>
      <c r="J212" s="27"/>
      <c r="K212" s="27">
        <f t="shared" si="135"/>
        <v>0</v>
      </c>
      <c r="L212" s="27"/>
      <c r="M212" s="27"/>
      <c r="N212" s="27"/>
      <c r="O212" s="27">
        <f t="shared" si="136"/>
        <v>0</v>
      </c>
      <c r="P212" s="27"/>
      <c r="Q212" s="27"/>
      <c r="R212" s="27"/>
      <c r="S212" s="27">
        <f t="shared" si="137"/>
        <v>0</v>
      </c>
      <c r="T212" s="27"/>
      <c r="U212" s="27">
        <f t="shared" si="138"/>
        <v>0</v>
      </c>
      <c r="V212" s="27"/>
      <c r="W212" s="27"/>
      <c r="X212" s="27">
        <f t="shared" si="139"/>
        <v>0</v>
      </c>
      <c r="Y212" s="27">
        <f t="shared" si="140"/>
        <v>0</v>
      </c>
      <c r="Z212" s="27" t="e">
        <f t="shared" si="141"/>
        <v>#DIV/0!</v>
      </c>
    </row>
    <row r="213" spans="1:26" ht="14.25" customHeight="1">
      <c r="A213" s="117">
        <v>6.14</v>
      </c>
      <c r="B213" s="137" t="s">
        <v>480</v>
      </c>
      <c r="C213" s="117" t="s">
        <v>226</v>
      </c>
      <c r="D213" s="117">
        <v>1700</v>
      </c>
      <c r="E213" s="325"/>
      <c r="F213" s="173">
        <f t="shared" si="134"/>
        <v>0</v>
      </c>
      <c r="G213" s="27"/>
      <c r="H213" s="27"/>
      <c r="I213" s="27"/>
      <c r="J213" s="27"/>
      <c r="K213" s="27">
        <f t="shared" si="135"/>
        <v>0</v>
      </c>
      <c r="L213" s="27"/>
      <c r="M213" s="27"/>
      <c r="N213" s="27"/>
      <c r="O213" s="27">
        <f t="shared" si="136"/>
        <v>0</v>
      </c>
      <c r="P213" s="27"/>
      <c r="Q213" s="27"/>
      <c r="R213" s="27"/>
      <c r="S213" s="27">
        <f t="shared" si="137"/>
        <v>0</v>
      </c>
      <c r="T213" s="27"/>
      <c r="U213" s="27">
        <f t="shared" si="138"/>
        <v>0</v>
      </c>
      <c r="V213" s="27"/>
      <c r="W213" s="27"/>
      <c r="X213" s="27">
        <f t="shared" si="139"/>
        <v>0</v>
      </c>
      <c r="Y213" s="27">
        <f t="shared" si="140"/>
        <v>0</v>
      </c>
      <c r="Z213" s="27" t="e">
        <f t="shared" si="141"/>
        <v>#DIV/0!</v>
      </c>
    </row>
    <row r="214" spans="1:26" ht="14.25" customHeight="1">
      <c r="A214" s="118">
        <v>6.15</v>
      </c>
      <c r="B214" s="137" t="s">
        <v>481</v>
      </c>
      <c r="C214" s="118" t="s">
        <v>75</v>
      </c>
      <c r="D214" s="118">
        <v>1</v>
      </c>
      <c r="E214" s="325"/>
      <c r="F214" s="173">
        <f t="shared" si="134"/>
        <v>0</v>
      </c>
      <c r="G214" s="27"/>
      <c r="H214" s="27"/>
      <c r="I214" s="27"/>
      <c r="J214" s="27"/>
      <c r="K214" s="27">
        <f t="shared" ref="K214:K219" si="142">SUM(G214:J214)</f>
        <v>0</v>
      </c>
      <c r="L214" s="27"/>
      <c r="M214" s="27"/>
      <c r="N214" s="27"/>
      <c r="O214" s="27">
        <f t="shared" ref="O214:O219" si="143">SUM(L214:N214)</f>
        <v>0</v>
      </c>
      <c r="P214" s="27"/>
      <c r="Q214" s="27"/>
      <c r="R214" s="27"/>
      <c r="S214" s="27">
        <f t="shared" ref="S214:S219" si="144">SUM(P214:R214)</f>
        <v>0</v>
      </c>
      <c r="T214" s="27"/>
      <c r="U214" s="27">
        <f t="shared" ref="U214:U219" si="145">T214+O214+K214+S214</f>
        <v>0</v>
      </c>
      <c r="V214" s="27"/>
      <c r="W214" s="27"/>
      <c r="X214" s="27">
        <f t="shared" ref="X214:X219" si="146">SUM(V214:W214)</f>
        <v>0</v>
      </c>
      <c r="Y214" s="27">
        <f t="shared" ref="Y214:Y219" si="147">SUM(X214+U214)</f>
        <v>0</v>
      </c>
      <c r="Z214" s="27" t="e">
        <f t="shared" ref="Z214:Z219" si="148">Y214/$Z$2</f>
        <v>#DIV/0!</v>
      </c>
    </row>
    <row r="215" spans="1:26" ht="14.25" customHeight="1">
      <c r="A215" s="118">
        <v>6.16</v>
      </c>
      <c r="B215" s="137" t="s">
        <v>482</v>
      </c>
      <c r="C215" s="118" t="s">
        <v>75</v>
      </c>
      <c r="D215" s="118">
        <v>2</v>
      </c>
      <c r="E215" s="325"/>
      <c r="F215" s="173">
        <f t="shared" si="134"/>
        <v>0</v>
      </c>
      <c r="G215" s="27"/>
      <c r="H215" s="27"/>
      <c r="I215" s="27"/>
      <c r="J215" s="27"/>
      <c r="K215" s="27">
        <f t="shared" si="142"/>
        <v>0</v>
      </c>
      <c r="L215" s="27"/>
      <c r="M215" s="27"/>
      <c r="N215" s="27"/>
      <c r="O215" s="27">
        <f t="shared" si="143"/>
        <v>0</v>
      </c>
      <c r="P215" s="27"/>
      <c r="Q215" s="27"/>
      <c r="R215" s="27"/>
      <c r="S215" s="27">
        <f t="shared" si="144"/>
        <v>0</v>
      </c>
      <c r="T215" s="27"/>
      <c r="U215" s="27">
        <f t="shared" si="145"/>
        <v>0</v>
      </c>
      <c r="V215" s="27"/>
      <c r="W215" s="27"/>
      <c r="X215" s="27">
        <f t="shared" si="146"/>
        <v>0</v>
      </c>
      <c r="Y215" s="27">
        <f t="shared" si="147"/>
        <v>0</v>
      </c>
      <c r="Z215" s="27" t="e">
        <f t="shared" si="148"/>
        <v>#DIV/0!</v>
      </c>
    </row>
    <row r="216" spans="1:26" ht="14.25" customHeight="1">
      <c r="A216" s="118">
        <v>6.17</v>
      </c>
      <c r="B216" s="137" t="s">
        <v>483</v>
      </c>
      <c r="C216" s="117" t="s">
        <v>1</v>
      </c>
      <c r="D216" s="117">
        <v>1</v>
      </c>
      <c r="E216" s="325"/>
      <c r="F216" s="173">
        <f t="shared" si="134"/>
        <v>0</v>
      </c>
      <c r="G216" s="27"/>
      <c r="H216" s="27"/>
      <c r="I216" s="27"/>
      <c r="J216" s="27"/>
      <c r="K216" s="27">
        <f t="shared" si="142"/>
        <v>0</v>
      </c>
      <c r="L216" s="27"/>
      <c r="M216" s="27"/>
      <c r="N216" s="27"/>
      <c r="O216" s="27">
        <f t="shared" si="143"/>
        <v>0</v>
      </c>
      <c r="P216" s="27"/>
      <c r="Q216" s="27"/>
      <c r="R216" s="27"/>
      <c r="S216" s="27">
        <f t="shared" si="144"/>
        <v>0</v>
      </c>
      <c r="T216" s="27"/>
      <c r="U216" s="27">
        <f t="shared" si="145"/>
        <v>0</v>
      </c>
      <c r="V216" s="27"/>
      <c r="W216" s="27"/>
      <c r="X216" s="27">
        <f t="shared" si="146"/>
        <v>0</v>
      </c>
      <c r="Y216" s="27">
        <f t="shared" si="147"/>
        <v>0</v>
      </c>
      <c r="Z216" s="27" t="e">
        <f t="shared" si="148"/>
        <v>#DIV/0!</v>
      </c>
    </row>
    <row r="217" spans="1:26" ht="14.25" customHeight="1">
      <c r="A217" s="118">
        <v>6.18</v>
      </c>
      <c r="B217" s="137" t="s">
        <v>484</v>
      </c>
      <c r="C217" s="117" t="s">
        <v>1</v>
      </c>
      <c r="D217" s="117">
        <v>15</v>
      </c>
      <c r="E217" s="325"/>
      <c r="F217" s="173">
        <f t="shared" si="134"/>
        <v>0</v>
      </c>
      <c r="G217" s="27"/>
      <c r="H217" s="27"/>
      <c r="I217" s="27"/>
      <c r="J217" s="27"/>
      <c r="K217" s="27">
        <f t="shared" si="142"/>
        <v>0</v>
      </c>
      <c r="L217" s="27"/>
      <c r="M217" s="27"/>
      <c r="N217" s="27"/>
      <c r="O217" s="27">
        <f t="shared" si="143"/>
        <v>0</v>
      </c>
      <c r="P217" s="27"/>
      <c r="Q217" s="27"/>
      <c r="R217" s="27"/>
      <c r="S217" s="27">
        <f t="shared" si="144"/>
        <v>0</v>
      </c>
      <c r="T217" s="27"/>
      <c r="U217" s="27">
        <f t="shared" si="145"/>
        <v>0</v>
      </c>
      <c r="V217" s="27"/>
      <c r="W217" s="27"/>
      <c r="X217" s="27">
        <f t="shared" si="146"/>
        <v>0</v>
      </c>
      <c r="Y217" s="27">
        <f t="shared" si="147"/>
        <v>0</v>
      </c>
      <c r="Z217" s="27" t="e">
        <f t="shared" si="148"/>
        <v>#DIV/0!</v>
      </c>
    </row>
    <row r="218" spans="1:26" ht="14.25" customHeight="1">
      <c r="A218" s="118">
        <v>6.19</v>
      </c>
      <c r="B218" s="137" t="s">
        <v>485</v>
      </c>
      <c r="C218" s="117" t="s">
        <v>1</v>
      </c>
      <c r="D218" s="117">
        <v>1</v>
      </c>
      <c r="E218" s="325"/>
      <c r="F218" s="173">
        <f t="shared" si="134"/>
        <v>0</v>
      </c>
      <c r="G218" s="27"/>
      <c r="H218" s="27"/>
      <c r="I218" s="27"/>
      <c r="J218" s="27"/>
      <c r="K218" s="27">
        <f t="shared" si="142"/>
        <v>0</v>
      </c>
      <c r="L218" s="27"/>
      <c r="M218" s="27"/>
      <c r="N218" s="27"/>
      <c r="O218" s="27">
        <f t="shared" si="143"/>
        <v>0</v>
      </c>
      <c r="P218" s="27"/>
      <c r="Q218" s="27"/>
      <c r="R218" s="27"/>
      <c r="S218" s="27">
        <f t="shared" si="144"/>
        <v>0</v>
      </c>
      <c r="T218" s="27"/>
      <c r="U218" s="27">
        <f t="shared" si="145"/>
        <v>0</v>
      </c>
      <c r="V218" s="27"/>
      <c r="W218" s="27"/>
      <c r="X218" s="27">
        <f t="shared" si="146"/>
        <v>0</v>
      </c>
      <c r="Y218" s="27">
        <f t="shared" si="147"/>
        <v>0</v>
      </c>
      <c r="Z218" s="27" t="e">
        <f t="shared" si="148"/>
        <v>#DIV/0!</v>
      </c>
    </row>
    <row r="219" spans="1:26" ht="14.25" customHeight="1">
      <c r="A219" s="194">
        <v>6.2</v>
      </c>
      <c r="B219" s="137" t="s">
        <v>486</v>
      </c>
      <c r="C219" s="117" t="s">
        <v>1</v>
      </c>
      <c r="D219" s="117">
        <v>1</v>
      </c>
      <c r="E219" s="325"/>
      <c r="F219" s="173">
        <f t="shared" si="134"/>
        <v>0</v>
      </c>
      <c r="G219" s="27"/>
      <c r="H219" s="27"/>
      <c r="I219" s="27"/>
      <c r="J219" s="27"/>
      <c r="K219" s="27">
        <f t="shared" si="142"/>
        <v>0</v>
      </c>
      <c r="L219" s="27"/>
      <c r="M219" s="27"/>
      <c r="N219" s="27"/>
      <c r="O219" s="27">
        <f t="shared" si="143"/>
        <v>0</v>
      </c>
      <c r="P219" s="27"/>
      <c r="Q219" s="27"/>
      <c r="R219" s="27"/>
      <c r="S219" s="27">
        <f t="shared" si="144"/>
        <v>0</v>
      </c>
      <c r="T219" s="27"/>
      <c r="U219" s="27">
        <f t="shared" si="145"/>
        <v>0</v>
      </c>
      <c r="V219" s="27"/>
      <c r="W219" s="27"/>
      <c r="X219" s="27">
        <f t="shared" si="146"/>
        <v>0</v>
      </c>
      <c r="Y219" s="27">
        <f t="shared" si="147"/>
        <v>0</v>
      </c>
      <c r="Z219" s="27" t="e">
        <f t="shared" si="148"/>
        <v>#DIV/0!</v>
      </c>
    </row>
    <row r="220" spans="1:26" ht="14.25" customHeight="1">
      <c r="A220" s="118">
        <v>6.21</v>
      </c>
      <c r="B220" s="137" t="s">
        <v>487</v>
      </c>
      <c r="C220" s="117" t="s">
        <v>1</v>
      </c>
      <c r="D220" s="117">
        <v>11</v>
      </c>
      <c r="E220" s="325"/>
      <c r="F220" s="173">
        <f t="shared" si="134"/>
        <v>0</v>
      </c>
      <c r="G220" s="27"/>
      <c r="H220" s="27"/>
      <c r="I220" s="27"/>
      <c r="J220" s="27"/>
      <c r="K220" s="27">
        <f>SUM(G220:J220)</f>
        <v>0</v>
      </c>
      <c r="L220" s="27"/>
      <c r="M220" s="27"/>
      <c r="N220" s="27"/>
      <c r="O220" s="27">
        <f>SUM(L220:N220)</f>
        <v>0</v>
      </c>
      <c r="P220" s="27"/>
      <c r="Q220" s="27"/>
      <c r="R220" s="27"/>
      <c r="S220" s="27">
        <f>SUM(P220:R220)</f>
        <v>0</v>
      </c>
      <c r="T220" s="27"/>
      <c r="U220" s="27">
        <f>T220+O220+K220+S220</f>
        <v>0</v>
      </c>
      <c r="V220" s="27"/>
      <c r="W220" s="27"/>
      <c r="X220" s="27">
        <f>SUM(V220:W220)</f>
        <v>0</v>
      </c>
      <c r="Y220" s="27">
        <f>SUM(X220+U220)</f>
        <v>0</v>
      </c>
      <c r="Z220" s="27" t="e">
        <f>Y220/$Z$2</f>
        <v>#DIV/0!</v>
      </c>
    </row>
    <row r="221" spans="1:26" ht="14.25" customHeight="1">
      <c r="A221" s="118">
        <v>6.22</v>
      </c>
      <c r="B221" s="137" t="s">
        <v>488</v>
      </c>
      <c r="C221" s="117" t="s">
        <v>1</v>
      </c>
      <c r="D221" s="117">
        <v>1</v>
      </c>
      <c r="E221" s="325"/>
      <c r="F221" s="173">
        <f t="shared" si="134"/>
        <v>0</v>
      </c>
      <c r="G221" s="27"/>
      <c r="H221" s="27"/>
      <c r="I221" s="27"/>
      <c r="J221" s="27"/>
      <c r="K221" s="27">
        <f>SUM(G221:J221)</f>
        <v>0</v>
      </c>
      <c r="L221" s="27"/>
      <c r="M221" s="27"/>
      <c r="N221" s="27"/>
      <c r="O221" s="27">
        <f>SUM(L221:N221)</f>
        <v>0</v>
      </c>
      <c r="P221" s="27"/>
      <c r="Q221" s="27"/>
      <c r="R221" s="27"/>
      <c r="S221" s="27">
        <f>SUM(P221:R221)</f>
        <v>0</v>
      </c>
      <c r="T221" s="27"/>
      <c r="U221" s="27">
        <f>T221+O221+K221+S221</f>
        <v>0</v>
      </c>
      <c r="V221" s="27"/>
      <c r="W221" s="27"/>
      <c r="X221" s="27">
        <f>SUM(V221:W221)</f>
        <v>0</v>
      </c>
      <c r="Y221" s="27">
        <f>SUM(X221+U221)</f>
        <v>0</v>
      </c>
      <c r="Z221" s="27" t="e">
        <f>Y221/$Z$2</f>
        <v>#DIV/0!</v>
      </c>
    </row>
    <row r="222" spans="1:26" ht="14.25" customHeight="1">
      <c r="A222" s="118">
        <v>6.23</v>
      </c>
      <c r="B222" s="137" t="s">
        <v>489</v>
      </c>
      <c r="C222" s="117" t="s">
        <v>1</v>
      </c>
      <c r="D222" s="117">
        <v>1</v>
      </c>
      <c r="E222" s="325"/>
      <c r="F222" s="173">
        <f t="shared" si="134"/>
        <v>0</v>
      </c>
      <c r="G222" s="27"/>
      <c r="H222" s="27"/>
      <c r="I222" s="27"/>
      <c r="J222" s="27"/>
      <c r="K222" s="27">
        <f>SUM(G222:J222)</f>
        <v>0</v>
      </c>
      <c r="L222" s="27"/>
      <c r="M222" s="27"/>
      <c r="N222" s="27"/>
      <c r="O222" s="27">
        <f>SUM(L222:N222)</f>
        <v>0</v>
      </c>
      <c r="P222" s="27"/>
      <c r="Q222" s="27"/>
      <c r="R222" s="27"/>
      <c r="S222" s="27">
        <f>SUM(P222:R222)</f>
        <v>0</v>
      </c>
      <c r="T222" s="27"/>
      <c r="U222" s="27">
        <f>T222+O222+K222+S222</f>
        <v>0</v>
      </c>
      <c r="V222" s="27"/>
      <c r="W222" s="27"/>
      <c r="X222" s="27">
        <f>SUM(V222:W222)</f>
        <v>0</v>
      </c>
      <c r="Y222" s="27">
        <f>SUM(X222+U222)</f>
        <v>0</v>
      </c>
      <c r="Z222" s="27" t="e">
        <f>Y222/$Z$2</f>
        <v>#DIV/0!</v>
      </c>
    </row>
    <row r="223" spans="1:26" ht="14.25" customHeight="1">
      <c r="A223" s="118">
        <v>6.24</v>
      </c>
      <c r="B223" s="137" t="s">
        <v>490</v>
      </c>
      <c r="C223" s="117" t="s">
        <v>1</v>
      </c>
      <c r="D223" s="117">
        <v>14</v>
      </c>
      <c r="E223" s="325"/>
      <c r="F223" s="173">
        <f t="shared" si="134"/>
        <v>0</v>
      </c>
      <c r="G223" s="27"/>
      <c r="H223" s="27"/>
      <c r="I223" s="27"/>
      <c r="J223" s="27"/>
      <c r="K223" s="27">
        <f t="shared" ref="K223:K236" si="149">SUM(G223:J223)</f>
        <v>0</v>
      </c>
      <c r="L223" s="27"/>
      <c r="M223" s="27"/>
      <c r="N223" s="27"/>
      <c r="O223" s="27">
        <f t="shared" ref="O223:O236" si="150">SUM(L223:N223)</f>
        <v>0</v>
      </c>
      <c r="P223" s="27"/>
      <c r="Q223" s="27"/>
      <c r="R223" s="27"/>
      <c r="S223" s="27">
        <f t="shared" ref="S223:S236" si="151">SUM(P223:R223)</f>
        <v>0</v>
      </c>
      <c r="T223" s="27"/>
      <c r="U223" s="27">
        <f t="shared" ref="U223:U236" si="152">T223+O223+K223+S223</f>
        <v>0</v>
      </c>
      <c r="V223" s="27"/>
      <c r="W223" s="27"/>
      <c r="X223" s="27">
        <f t="shared" ref="X223:X236" si="153">SUM(V223:W223)</f>
        <v>0</v>
      </c>
      <c r="Y223" s="27">
        <f t="shared" ref="Y223:Y236" si="154">SUM(X223+U223)</f>
        <v>0</v>
      </c>
      <c r="Z223" s="27" t="e">
        <f t="shared" ref="Z223:Z236" si="155">Y223/$Z$2</f>
        <v>#DIV/0!</v>
      </c>
    </row>
    <row r="224" spans="1:26" ht="14.25" customHeight="1">
      <c r="A224" s="118">
        <v>6.25</v>
      </c>
      <c r="B224" s="137" t="s">
        <v>491</v>
      </c>
      <c r="C224" s="118" t="s">
        <v>1</v>
      </c>
      <c r="D224" s="118">
        <v>1</v>
      </c>
      <c r="E224" s="325"/>
      <c r="F224" s="173">
        <f t="shared" si="134"/>
        <v>0</v>
      </c>
      <c r="G224" s="27"/>
      <c r="H224" s="27"/>
      <c r="I224" s="27"/>
      <c r="J224" s="27"/>
      <c r="K224" s="27">
        <f t="shared" si="149"/>
        <v>0</v>
      </c>
      <c r="L224" s="27"/>
      <c r="M224" s="27"/>
      <c r="N224" s="27"/>
      <c r="O224" s="27">
        <f t="shared" si="150"/>
        <v>0</v>
      </c>
      <c r="P224" s="27"/>
      <c r="Q224" s="27"/>
      <c r="R224" s="27"/>
      <c r="S224" s="27">
        <f t="shared" si="151"/>
        <v>0</v>
      </c>
      <c r="T224" s="27"/>
      <c r="U224" s="27">
        <f t="shared" si="152"/>
        <v>0</v>
      </c>
      <c r="V224" s="27"/>
      <c r="W224" s="27"/>
      <c r="X224" s="27">
        <f t="shared" si="153"/>
        <v>0</v>
      </c>
      <c r="Y224" s="27">
        <f t="shared" si="154"/>
        <v>0</v>
      </c>
      <c r="Z224" s="27" t="e">
        <f t="shared" si="155"/>
        <v>#DIV/0!</v>
      </c>
    </row>
    <row r="225" spans="1:26" ht="14.25" customHeight="1">
      <c r="A225" s="118">
        <v>6.26</v>
      </c>
      <c r="B225" s="137" t="s">
        <v>492</v>
      </c>
      <c r="C225" s="117" t="s">
        <v>1</v>
      </c>
      <c r="D225" s="117">
        <v>4</v>
      </c>
      <c r="E225" s="325"/>
      <c r="F225" s="173">
        <f t="shared" si="134"/>
        <v>0</v>
      </c>
      <c r="G225" s="27"/>
      <c r="H225" s="27"/>
      <c r="I225" s="27"/>
      <c r="J225" s="27"/>
      <c r="K225" s="27">
        <f t="shared" si="149"/>
        <v>0</v>
      </c>
      <c r="L225" s="27"/>
      <c r="M225" s="27"/>
      <c r="N225" s="27"/>
      <c r="O225" s="27">
        <f t="shared" si="150"/>
        <v>0</v>
      </c>
      <c r="P225" s="27"/>
      <c r="Q225" s="27"/>
      <c r="R225" s="27"/>
      <c r="S225" s="27">
        <f t="shared" si="151"/>
        <v>0</v>
      </c>
      <c r="T225" s="27"/>
      <c r="U225" s="27">
        <f t="shared" si="152"/>
        <v>0</v>
      </c>
      <c r="V225" s="27"/>
      <c r="W225" s="27"/>
      <c r="X225" s="27">
        <f t="shared" si="153"/>
        <v>0</v>
      </c>
      <c r="Y225" s="27">
        <f t="shared" si="154"/>
        <v>0</v>
      </c>
      <c r="Z225" s="27" t="e">
        <f t="shared" si="155"/>
        <v>#DIV/0!</v>
      </c>
    </row>
    <row r="226" spans="1:26" s="255" customFormat="1" ht="14.25" customHeight="1">
      <c r="A226" s="118">
        <v>6.27</v>
      </c>
      <c r="B226" s="137" t="s">
        <v>493</v>
      </c>
      <c r="C226" s="117" t="s">
        <v>125</v>
      </c>
      <c r="D226" s="117">
        <v>100</v>
      </c>
      <c r="E226" s="325"/>
      <c r="F226" s="173">
        <f t="shared" si="134"/>
        <v>0</v>
      </c>
      <c r="G226" s="27"/>
      <c r="H226" s="27"/>
      <c r="I226" s="27"/>
      <c r="J226" s="27"/>
      <c r="K226" s="27">
        <f t="shared" ref="K226" si="156">SUM(G226:J226)</f>
        <v>0</v>
      </c>
      <c r="L226" s="27"/>
      <c r="M226" s="27"/>
      <c r="N226" s="27"/>
      <c r="O226" s="27">
        <f t="shared" ref="O226" si="157">SUM(L226:N226)</f>
        <v>0</v>
      </c>
      <c r="P226" s="27"/>
      <c r="Q226" s="27"/>
      <c r="R226" s="27"/>
      <c r="S226" s="27">
        <f t="shared" ref="S226" si="158">SUM(P226:R226)</f>
        <v>0</v>
      </c>
      <c r="T226" s="27"/>
      <c r="U226" s="27">
        <f t="shared" ref="U226" si="159">T226+O226+K226+S226</f>
        <v>0</v>
      </c>
      <c r="V226" s="27"/>
      <c r="W226" s="27"/>
      <c r="X226" s="27">
        <f t="shared" ref="X226" si="160">SUM(V226:W226)</f>
        <v>0</v>
      </c>
      <c r="Y226" s="27">
        <f t="shared" ref="Y226" si="161">SUM(X226+U226)</f>
        <v>0</v>
      </c>
      <c r="Z226" s="27" t="e">
        <f t="shared" ref="Z226" si="162">Y226/$Z$2</f>
        <v>#DIV/0!</v>
      </c>
    </row>
    <row r="227" spans="1:26" s="255" customFormat="1" ht="14.25" customHeight="1">
      <c r="A227" s="279"/>
      <c r="B227" s="280" t="s">
        <v>1643</v>
      </c>
      <c r="C227" s="281"/>
      <c r="D227" s="282"/>
      <c r="E227" s="318"/>
      <c r="F227" s="400">
        <f>SUM(F200:F226)</f>
        <v>0</v>
      </c>
      <c r="G227" s="254"/>
      <c r="H227" s="254"/>
      <c r="I227" s="254"/>
      <c r="J227" s="254"/>
      <c r="K227" s="254"/>
      <c r="L227" s="254"/>
      <c r="M227" s="254"/>
      <c r="N227" s="254"/>
      <c r="O227" s="254"/>
      <c r="P227" s="254"/>
      <c r="Q227" s="254"/>
      <c r="R227" s="254"/>
      <c r="S227" s="254"/>
      <c r="T227" s="254"/>
      <c r="U227" s="254"/>
      <c r="V227" s="254"/>
      <c r="W227" s="254"/>
      <c r="X227" s="254"/>
      <c r="Y227" s="254"/>
      <c r="Z227" s="254"/>
    </row>
    <row r="228" spans="1:26" s="265" customFormat="1">
      <c r="A228" s="261"/>
      <c r="B228" s="393" t="s">
        <v>1678</v>
      </c>
      <c r="C228" s="262"/>
      <c r="D228" s="262"/>
      <c r="E228" s="313"/>
      <c r="F228" s="263"/>
      <c r="G228" s="264"/>
      <c r="H228" s="264"/>
      <c r="I228" s="264"/>
      <c r="J228" s="264"/>
      <c r="K228" s="264"/>
      <c r="L228" s="264"/>
      <c r="M228" s="264"/>
      <c r="N228" s="264"/>
      <c r="O228" s="264"/>
      <c r="P228" s="264"/>
      <c r="Q228" s="264"/>
      <c r="R228" s="264"/>
      <c r="S228" s="264"/>
      <c r="T228" s="264"/>
      <c r="U228" s="264"/>
      <c r="V228" s="264"/>
      <c r="W228" s="264"/>
      <c r="X228" s="264"/>
      <c r="Y228" s="264"/>
      <c r="Z228" s="264"/>
    </row>
    <row r="229" spans="1:26" s="265" customFormat="1">
      <c r="A229" s="295"/>
      <c r="B229" s="395" t="s">
        <v>1679</v>
      </c>
      <c r="C229" s="296"/>
      <c r="D229" s="296"/>
      <c r="E229" s="314"/>
      <c r="F229" s="296"/>
      <c r="G229" s="296"/>
      <c r="H229" s="296"/>
      <c r="I229" s="296"/>
      <c r="J229" s="296"/>
      <c r="K229" s="296"/>
      <c r="L229" s="296"/>
      <c r="M229" s="296"/>
      <c r="N229" s="296"/>
      <c r="O229" s="296"/>
      <c r="P229" s="296"/>
      <c r="Q229" s="296"/>
      <c r="R229" s="296"/>
      <c r="S229" s="296"/>
      <c r="T229" s="296"/>
      <c r="U229" s="296"/>
      <c r="V229" s="296"/>
      <c r="W229" s="296"/>
      <c r="X229" s="296"/>
      <c r="Y229" s="296"/>
      <c r="Z229" s="296"/>
    </row>
    <row r="230" spans="1:26" s="265" customFormat="1">
      <c r="A230" s="408" t="s">
        <v>571</v>
      </c>
      <c r="B230" s="409" t="s">
        <v>1680</v>
      </c>
      <c r="C230" s="410"/>
      <c r="D230" s="410"/>
      <c r="E230" s="325"/>
      <c r="F230" s="410"/>
      <c r="G230" s="410"/>
      <c r="H230" s="410"/>
      <c r="I230" s="410"/>
      <c r="J230" s="410"/>
      <c r="K230" s="410"/>
      <c r="L230" s="410"/>
      <c r="M230" s="410"/>
      <c r="N230" s="410"/>
      <c r="O230" s="410"/>
      <c r="P230" s="410"/>
      <c r="Q230" s="410"/>
      <c r="R230" s="410"/>
      <c r="S230" s="410"/>
      <c r="T230" s="410"/>
      <c r="U230" s="410"/>
      <c r="V230" s="410"/>
      <c r="W230" s="410"/>
      <c r="X230" s="410"/>
      <c r="Y230" s="410"/>
      <c r="Z230" s="410"/>
    </row>
    <row r="231" spans="1:26" ht="14.25" customHeight="1">
      <c r="A231" s="139" t="s">
        <v>494</v>
      </c>
      <c r="B231" s="233" t="s">
        <v>495</v>
      </c>
      <c r="C231" s="138" t="s">
        <v>0</v>
      </c>
      <c r="D231" s="139">
        <v>393</v>
      </c>
      <c r="E231" s="325"/>
      <c r="F231" s="173">
        <f t="shared" ref="F231:F247" si="163">D231*E231</f>
        <v>0</v>
      </c>
      <c r="G231" s="27"/>
      <c r="H231" s="27"/>
      <c r="I231" s="27"/>
      <c r="J231" s="27"/>
      <c r="K231" s="27">
        <f t="shared" si="149"/>
        <v>0</v>
      </c>
      <c r="L231" s="27"/>
      <c r="M231" s="27"/>
      <c r="N231" s="27"/>
      <c r="O231" s="27">
        <f t="shared" si="150"/>
        <v>0</v>
      </c>
      <c r="P231" s="27"/>
      <c r="Q231" s="27"/>
      <c r="R231" s="27"/>
      <c r="S231" s="27">
        <f t="shared" si="151"/>
        <v>0</v>
      </c>
      <c r="T231" s="27"/>
      <c r="U231" s="27">
        <f t="shared" si="152"/>
        <v>0</v>
      </c>
      <c r="V231" s="27"/>
      <c r="W231" s="27"/>
      <c r="X231" s="27">
        <f t="shared" si="153"/>
        <v>0</v>
      </c>
      <c r="Y231" s="27">
        <f t="shared" si="154"/>
        <v>0</v>
      </c>
      <c r="Z231" s="27" t="e">
        <f t="shared" si="155"/>
        <v>#DIV/0!</v>
      </c>
    </row>
    <row r="232" spans="1:26" ht="14.25" customHeight="1">
      <c r="A232" s="139" t="s">
        <v>496</v>
      </c>
      <c r="B232" s="234" t="s">
        <v>497</v>
      </c>
      <c r="C232" s="138" t="s">
        <v>0</v>
      </c>
      <c r="D232" s="139">
        <f>81+88</f>
        <v>169</v>
      </c>
      <c r="E232" s="325"/>
      <c r="F232" s="173">
        <f t="shared" si="163"/>
        <v>0</v>
      </c>
      <c r="G232" s="27"/>
      <c r="H232" s="27"/>
      <c r="I232" s="27"/>
      <c r="J232" s="27"/>
      <c r="K232" s="27">
        <f t="shared" si="149"/>
        <v>0</v>
      </c>
      <c r="L232" s="27"/>
      <c r="M232" s="27"/>
      <c r="N232" s="27"/>
      <c r="O232" s="27">
        <f t="shared" si="150"/>
        <v>0</v>
      </c>
      <c r="P232" s="27"/>
      <c r="Q232" s="27"/>
      <c r="R232" s="27"/>
      <c r="S232" s="27">
        <f t="shared" si="151"/>
        <v>0</v>
      </c>
      <c r="T232" s="27"/>
      <c r="U232" s="27">
        <f t="shared" si="152"/>
        <v>0</v>
      </c>
      <c r="V232" s="27"/>
      <c r="W232" s="27"/>
      <c r="X232" s="27">
        <f t="shared" si="153"/>
        <v>0</v>
      </c>
      <c r="Y232" s="27">
        <f t="shared" si="154"/>
        <v>0</v>
      </c>
      <c r="Z232" s="27" t="e">
        <f t="shared" si="155"/>
        <v>#DIV/0!</v>
      </c>
    </row>
    <row r="233" spans="1:26" ht="14.25" customHeight="1">
      <c r="A233" s="139" t="s">
        <v>498</v>
      </c>
      <c r="B233" s="235" t="s">
        <v>499</v>
      </c>
      <c r="C233" s="140" t="s">
        <v>0</v>
      </c>
      <c r="D233" s="141">
        <v>51</v>
      </c>
      <c r="E233" s="325"/>
      <c r="F233" s="173">
        <f t="shared" si="163"/>
        <v>0</v>
      </c>
      <c r="G233" s="27"/>
      <c r="H233" s="27"/>
      <c r="I233" s="27"/>
      <c r="J233" s="27"/>
      <c r="K233" s="27">
        <f t="shared" si="149"/>
        <v>0</v>
      </c>
      <c r="L233" s="27"/>
      <c r="M233" s="27"/>
      <c r="N233" s="27"/>
      <c r="O233" s="27">
        <f t="shared" si="150"/>
        <v>0</v>
      </c>
      <c r="P233" s="27"/>
      <c r="Q233" s="27"/>
      <c r="R233" s="27"/>
      <c r="S233" s="27">
        <f t="shared" si="151"/>
        <v>0</v>
      </c>
      <c r="T233" s="27"/>
      <c r="U233" s="27">
        <f t="shared" si="152"/>
        <v>0</v>
      </c>
      <c r="V233" s="27"/>
      <c r="W233" s="27"/>
      <c r="X233" s="27">
        <f t="shared" si="153"/>
        <v>0</v>
      </c>
      <c r="Y233" s="27">
        <f t="shared" si="154"/>
        <v>0</v>
      </c>
      <c r="Z233" s="27" t="e">
        <f t="shared" si="155"/>
        <v>#DIV/0!</v>
      </c>
    </row>
    <row r="234" spans="1:26" ht="14.25" customHeight="1">
      <c r="A234" s="139" t="s">
        <v>500</v>
      </c>
      <c r="B234" s="235" t="s">
        <v>501</v>
      </c>
      <c r="C234" s="142" t="s">
        <v>0</v>
      </c>
      <c r="D234" s="143">
        <v>10</v>
      </c>
      <c r="E234" s="325"/>
      <c r="F234" s="173">
        <f t="shared" si="163"/>
        <v>0</v>
      </c>
      <c r="G234" s="27"/>
      <c r="H234" s="27"/>
      <c r="I234" s="27"/>
      <c r="J234" s="27"/>
      <c r="K234" s="27">
        <f t="shared" si="149"/>
        <v>0</v>
      </c>
      <c r="L234" s="27"/>
      <c r="M234" s="27"/>
      <c r="N234" s="27"/>
      <c r="O234" s="27">
        <f t="shared" si="150"/>
        <v>0</v>
      </c>
      <c r="P234" s="27"/>
      <c r="Q234" s="27"/>
      <c r="R234" s="27"/>
      <c r="S234" s="27">
        <f t="shared" si="151"/>
        <v>0</v>
      </c>
      <c r="T234" s="27"/>
      <c r="U234" s="27">
        <f t="shared" si="152"/>
        <v>0</v>
      </c>
      <c r="V234" s="27"/>
      <c r="W234" s="27"/>
      <c r="X234" s="27">
        <f t="shared" si="153"/>
        <v>0</v>
      </c>
      <c r="Y234" s="27">
        <f t="shared" si="154"/>
        <v>0</v>
      </c>
      <c r="Z234" s="27" t="e">
        <f t="shared" si="155"/>
        <v>#DIV/0!</v>
      </c>
    </row>
    <row r="235" spans="1:26" ht="14.25" customHeight="1">
      <c r="A235" s="139" t="s">
        <v>502</v>
      </c>
      <c r="B235" s="235" t="s">
        <v>503</v>
      </c>
      <c r="C235" s="140" t="s">
        <v>0</v>
      </c>
      <c r="D235" s="141">
        <v>12</v>
      </c>
      <c r="E235" s="325"/>
      <c r="F235" s="173">
        <f t="shared" si="163"/>
        <v>0</v>
      </c>
      <c r="G235" s="27"/>
      <c r="H235" s="27"/>
      <c r="I235" s="27"/>
      <c r="J235" s="27"/>
      <c r="K235" s="27">
        <f t="shared" si="149"/>
        <v>0</v>
      </c>
      <c r="L235" s="27"/>
      <c r="M235" s="27"/>
      <c r="N235" s="27"/>
      <c r="O235" s="27">
        <f t="shared" si="150"/>
        <v>0</v>
      </c>
      <c r="P235" s="27"/>
      <c r="Q235" s="27"/>
      <c r="R235" s="27"/>
      <c r="S235" s="27">
        <f t="shared" si="151"/>
        <v>0</v>
      </c>
      <c r="T235" s="27"/>
      <c r="U235" s="27">
        <f t="shared" si="152"/>
        <v>0</v>
      </c>
      <c r="V235" s="27"/>
      <c r="W235" s="27"/>
      <c r="X235" s="27">
        <f t="shared" si="153"/>
        <v>0</v>
      </c>
      <c r="Y235" s="27">
        <f t="shared" si="154"/>
        <v>0</v>
      </c>
      <c r="Z235" s="27" t="e">
        <f t="shared" si="155"/>
        <v>#DIV/0!</v>
      </c>
    </row>
    <row r="236" spans="1:26" ht="14.25" customHeight="1">
      <c r="A236" s="139" t="s">
        <v>504</v>
      </c>
      <c r="B236" s="235" t="s">
        <v>505</v>
      </c>
      <c r="C236" s="140" t="s">
        <v>0</v>
      </c>
      <c r="D236" s="141">
        <v>15</v>
      </c>
      <c r="E236" s="325"/>
      <c r="F236" s="173">
        <f t="shared" si="163"/>
        <v>0</v>
      </c>
      <c r="G236" s="27"/>
      <c r="H236" s="27"/>
      <c r="I236" s="27"/>
      <c r="J236" s="27"/>
      <c r="K236" s="27">
        <f t="shared" si="149"/>
        <v>0</v>
      </c>
      <c r="L236" s="27"/>
      <c r="M236" s="27"/>
      <c r="N236" s="27"/>
      <c r="O236" s="27">
        <f t="shared" si="150"/>
        <v>0</v>
      </c>
      <c r="P236" s="27"/>
      <c r="Q236" s="27"/>
      <c r="R236" s="27"/>
      <c r="S236" s="27">
        <f t="shared" si="151"/>
        <v>0</v>
      </c>
      <c r="T236" s="27"/>
      <c r="U236" s="27">
        <f t="shared" si="152"/>
        <v>0</v>
      </c>
      <c r="V236" s="27"/>
      <c r="W236" s="27"/>
      <c r="X236" s="27">
        <f t="shared" si="153"/>
        <v>0</v>
      </c>
      <c r="Y236" s="27">
        <f t="shared" si="154"/>
        <v>0</v>
      </c>
      <c r="Z236" s="27" t="e">
        <f t="shared" si="155"/>
        <v>#DIV/0!</v>
      </c>
    </row>
    <row r="237" spans="1:26" ht="14.25" customHeight="1">
      <c r="A237" s="139" t="s">
        <v>506</v>
      </c>
      <c r="B237" s="235" t="s">
        <v>507</v>
      </c>
      <c r="C237" s="140" t="s">
        <v>0</v>
      </c>
      <c r="D237" s="141">
        <v>12</v>
      </c>
      <c r="E237" s="325"/>
      <c r="F237" s="173">
        <f t="shared" si="163"/>
        <v>0</v>
      </c>
      <c r="G237" s="27"/>
      <c r="H237" s="27"/>
      <c r="I237" s="27"/>
      <c r="J237" s="27"/>
      <c r="K237" s="27">
        <f>SUM(G237:J237)</f>
        <v>0</v>
      </c>
      <c r="L237" s="27"/>
      <c r="M237" s="27"/>
      <c r="N237" s="27"/>
      <c r="O237" s="27">
        <f>SUM(L237:N237)</f>
        <v>0</v>
      </c>
      <c r="P237" s="27"/>
      <c r="Q237" s="27"/>
      <c r="R237" s="27"/>
      <c r="S237" s="27">
        <f>SUM(P237:R237)</f>
        <v>0</v>
      </c>
      <c r="T237" s="27"/>
      <c r="U237" s="27">
        <f>T237+O237+K237+S237</f>
        <v>0</v>
      </c>
      <c r="V237" s="27"/>
      <c r="W237" s="27"/>
      <c r="X237" s="27">
        <f>SUM(V237:W237)</f>
        <v>0</v>
      </c>
      <c r="Y237" s="27">
        <f>SUM(X237+U237)</f>
        <v>0</v>
      </c>
      <c r="Z237" s="27" t="e">
        <f>Y237/$Z$2</f>
        <v>#DIV/0!</v>
      </c>
    </row>
    <row r="238" spans="1:26" ht="14.25" customHeight="1">
      <c r="A238" s="139" t="s">
        <v>508</v>
      </c>
      <c r="B238" s="234" t="s">
        <v>509</v>
      </c>
      <c r="C238" s="142" t="s">
        <v>0</v>
      </c>
      <c r="D238" s="144">
        <v>425</v>
      </c>
      <c r="E238" s="325"/>
      <c r="F238" s="173">
        <f t="shared" si="163"/>
        <v>0</v>
      </c>
      <c r="G238" s="27"/>
      <c r="H238" s="27"/>
      <c r="I238" s="27"/>
      <c r="J238" s="27"/>
      <c r="K238" s="27">
        <f t="shared" ref="K238:K264" si="164">SUM(G238:J238)</f>
        <v>0</v>
      </c>
      <c r="L238" s="27"/>
      <c r="M238" s="27"/>
      <c r="N238" s="27"/>
      <c r="O238" s="27">
        <f t="shared" ref="O238:O264" si="165">SUM(L238:N238)</f>
        <v>0</v>
      </c>
      <c r="P238" s="27"/>
      <c r="Q238" s="27"/>
      <c r="R238" s="27"/>
      <c r="S238" s="27">
        <f t="shared" ref="S238:S264" si="166">SUM(P238:R238)</f>
        <v>0</v>
      </c>
      <c r="T238" s="27"/>
      <c r="U238" s="27">
        <f t="shared" ref="U238:U264" si="167">T238+O238+K238+S238</f>
        <v>0</v>
      </c>
      <c r="V238" s="27"/>
      <c r="W238" s="27"/>
      <c r="X238" s="27">
        <f t="shared" ref="X238:X264" si="168">SUM(V238:W238)</f>
        <v>0</v>
      </c>
      <c r="Y238" s="27">
        <f t="shared" ref="Y238:Y264" si="169">SUM(X238+U238)</f>
        <v>0</v>
      </c>
      <c r="Z238" s="27" t="e">
        <f t="shared" ref="Z238:Z264" si="170">Y238/$Z$2</f>
        <v>#DIV/0!</v>
      </c>
    </row>
    <row r="239" spans="1:26" ht="14.25" customHeight="1">
      <c r="A239" s="139" t="s">
        <v>510</v>
      </c>
      <c r="B239" s="236" t="s">
        <v>511</v>
      </c>
      <c r="C239" s="142" t="s">
        <v>0</v>
      </c>
      <c r="D239" s="144">
        <v>1</v>
      </c>
      <c r="E239" s="325"/>
      <c r="F239" s="173">
        <f t="shared" si="163"/>
        <v>0</v>
      </c>
      <c r="G239" s="27"/>
      <c r="H239" s="27"/>
      <c r="I239" s="27"/>
      <c r="J239" s="27"/>
      <c r="K239" s="27">
        <f t="shared" si="164"/>
        <v>0</v>
      </c>
      <c r="L239" s="27"/>
      <c r="M239" s="27"/>
      <c r="N239" s="27"/>
      <c r="O239" s="27">
        <f t="shared" si="165"/>
        <v>0</v>
      </c>
      <c r="P239" s="27"/>
      <c r="Q239" s="27"/>
      <c r="R239" s="27"/>
      <c r="S239" s="27">
        <f t="shared" si="166"/>
        <v>0</v>
      </c>
      <c r="T239" s="27"/>
      <c r="U239" s="27">
        <f t="shared" si="167"/>
        <v>0</v>
      </c>
      <c r="V239" s="27"/>
      <c r="W239" s="27"/>
      <c r="X239" s="27">
        <f t="shared" si="168"/>
        <v>0</v>
      </c>
      <c r="Y239" s="27">
        <f t="shared" si="169"/>
        <v>0</v>
      </c>
      <c r="Z239" s="27" t="e">
        <f t="shared" si="170"/>
        <v>#DIV/0!</v>
      </c>
    </row>
    <row r="240" spans="1:26" ht="14.25" customHeight="1">
      <c r="A240" s="139" t="s">
        <v>512</v>
      </c>
      <c r="B240" s="236" t="s">
        <v>513</v>
      </c>
      <c r="C240" s="142" t="s">
        <v>0</v>
      </c>
      <c r="D240" s="144">
        <v>1</v>
      </c>
      <c r="E240" s="325"/>
      <c r="F240" s="173">
        <f t="shared" si="163"/>
        <v>0</v>
      </c>
      <c r="G240" s="27"/>
      <c r="H240" s="27"/>
      <c r="I240" s="27"/>
      <c r="J240" s="27"/>
      <c r="K240" s="27">
        <f t="shared" si="164"/>
        <v>0</v>
      </c>
      <c r="L240" s="27"/>
      <c r="M240" s="27"/>
      <c r="N240" s="27"/>
      <c r="O240" s="27">
        <f t="shared" si="165"/>
        <v>0</v>
      </c>
      <c r="P240" s="27"/>
      <c r="Q240" s="27"/>
      <c r="R240" s="27"/>
      <c r="S240" s="27">
        <f t="shared" si="166"/>
        <v>0</v>
      </c>
      <c r="T240" s="27"/>
      <c r="U240" s="27">
        <f t="shared" si="167"/>
        <v>0</v>
      </c>
      <c r="V240" s="27"/>
      <c r="W240" s="27"/>
      <c r="X240" s="27">
        <f t="shared" si="168"/>
        <v>0</v>
      </c>
      <c r="Y240" s="27">
        <f t="shared" si="169"/>
        <v>0</v>
      </c>
      <c r="Z240" s="27" t="e">
        <f t="shared" si="170"/>
        <v>#DIV/0!</v>
      </c>
    </row>
    <row r="241" spans="1:26" ht="14.25" customHeight="1">
      <c r="A241" s="139" t="s">
        <v>514</v>
      </c>
      <c r="B241" s="236" t="s">
        <v>515</v>
      </c>
      <c r="C241" s="142" t="s">
        <v>0</v>
      </c>
      <c r="D241" s="143">
        <v>24</v>
      </c>
      <c r="E241" s="325"/>
      <c r="F241" s="173">
        <f t="shared" si="163"/>
        <v>0</v>
      </c>
      <c r="G241" s="27"/>
      <c r="H241" s="27"/>
      <c r="I241" s="27"/>
      <c r="J241" s="27"/>
      <c r="K241" s="27">
        <f t="shared" si="164"/>
        <v>0</v>
      </c>
      <c r="L241" s="27"/>
      <c r="M241" s="27"/>
      <c r="N241" s="27"/>
      <c r="O241" s="27">
        <f t="shared" si="165"/>
        <v>0</v>
      </c>
      <c r="P241" s="27"/>
      <c r="Q241" s="27"/>
      <c r="R241" s="27"/>
      <c r="S241" s="27">
        <f t="shared" si="166"/>
        <v>0</v>
      </c>
      <c r="T241" s="27"/>
      <c r="U241" s="27">
        <f t="shared" si="167"/>
        <v>0</v>
      </c>
      <c r="V241" s="27"/>
      <c r="W241" s="27"/>
      <c r="X241" s="27">
        <f t="shared" si="168"/>
        <v>0</v>
      </c>
      <c r="Y241" s="27">
        <f t="shared" si="169"/>
        <v>0</v>
      </c>
      <c r="Z241" s="27" t="e">
        <f t="shared" si="170"/>
        <v>#DIV/0!</v>
      </c>
    </row>
    <row r="242" spans="1:26" ht="14.25" customHeight="1">
      <c r="A242" s="139" t="s">
        <v>516</v>
      </c>
      <c r="B242" s="236" t="s">
        <v>517</v>
      </c>
      <c r="C242" s="142" t="s">
        <v>518</v>
      </c>
      <c r="D242" s="143">
        <v>200</v>
      </c>
      <c r="E242" s="325"/>
      <c r="F242" s="173">
        <f t="shared" si="163"/>
        <v>0</v>
      </c>
      <c r="G242" s="27"/>
      <c r="H242" s="27"/>
      <c r="I242" s="27"/>
      <c r="J242" s="27"/>
      <c r="K242" s="27">
        <f t="shared" si="164"/>
        <v>0</v>
      </c>
      <c r="L242" s="27"/>
      <c r="M242" s="27"/>
      <c r="N242" s="27"/>
      <c r="O242" s="27">
        <f t="shared" si="165"/>
        <v>0</v>
      </c>
      <c r="P242" s="27"/>
      <c r="Q242" s="27"/>
      <c r="R242" s="27"/>
      <c r="S242" s="27">
        <f t="shared" si="166"/>
        <v>0</v>
      </c>
      <c r="T242" s="27"/>
      <c r="U242" s="27">
        <f t="shared" si="167"/>
        <v>0</v>
      </c>
      <c r="V242" s="27"/>
      <c r="W242" s="27"/>
      <c r="X242" s="27">
        <f t="shared" si="168"/>
        <v>0</v>
      </c>
      <c r="Y242" s="27">
        <f t="shared" si="169"/>
        <v>0</v>
      </c>
      <c r="Z242" s="27" t="e">
        <f t="shared" si="170"/>
        <v>#DIV/0!</v>
      </c>
    </row>
    <row r="243" spans="1:26" ht="14.25" customHeight="1">
      <c r="A243" s="139" t="s">
        <v>519</v>
      </c>
      <c r="B243" s="237" t="s">
        <v>520</v>
      </c>
      <c r="C243" s="142" t="s">
        <v>0</v>
      </c>
      <c r="D243" s="143">
        <v>30</v>
      </c>
      <c r="E243" s="325"/>
      <c r="F243" s="173">
        <f t="shared" si="163"/>
        <v>0</v>
      </c>
      <c r="G243" s="27"/>
      <c r="H243" s="27"/>
      <c r="I243" s="27"/>
      <c r="J243" s="27"/>
      <c r="K243" s="27">
        <f t="shared" si="164"/>
        <v>0</v>
      </c>
      <c r="L243" s="27"/>
      <c r="M243" s="27"/>
      <c r="N243" s="27"/>
      <c r="O243" s="27">
        <f t="shared" si="165"/>
        <v>0</v>
      </c>
      <c r="P243" s="27"/>
      <c r="Q243" s="27"/>
      <c r="R243" s="27"/>
      <c r="S243" s="27">
        <f t="shared" si="166"/>
        <v>0</v>
      </c>
      <c r="T243" s="27"/>
      <c r="U243" s="27">
        <f t="shared" si="167"/>
        <v>0</v>
      </c>
      <c r="V243" s="27"/>
      <c r="W243" s="27"/>
      <c r="X243" s="27">
        <f t="shared" si="168"/>
        <v>0</v>
      </c>
      <c r="Y243" s="27">
        <f t="shared" si="169"/>
        <v>0</v>
      </c>
      <c r="Z243" s="27" t="e">
        <f t="shared" si="170"/>
        <v>#DIV/0!</v>
      </c>
    </row>
    <row r="244" spans="1:26" ht="14.25" customHeight="1">
      <c r="A244" s="139" t="s">
        <v>521</v>
      </c>
      <c r="B244" s="236" t="s">
        <v>522</v>
      </c>
      <c r="C244" s="142" t="s">
        <v>1</v>
      </c>
      <c r="D244" s="143">
        <v>4</v>
      </c>
      <c r="E244" s="325"/>
      <c r="F244" s="173">
        <f t="shared" si="163"/>
        <v>0</v>
      </c>
      <c r="G244" s="27"/>
      <c r="H244" s="27"/>
      <c r="I244" s="27"/>
      <c r="J244" s="27"/>
      <c r="K244" s="27">
        <f t="shared" si="164"/>
        <v>0</v>
      </c>
      <c r="L244" s="27"/>
      <c r="M244" s="27"/>
      <c r="N244" s="27"/>
      <c r="O244" s="27">
        <f t="shared" si="165"/>
        <v>0</v>
      </c>
      <c r="P244" s="27"/>
      <c r="Q244" s="27"/>
      <c r="R244" s="27"/>
      <c r="S244" s="27">
        <f t="shared" si="166"/>
        <v>0</v>
      </c>
      <c r="T244" s="27"/>
      <c r="U244" s="27">
        <f t="shared" si="167"/>
        <v>0</v>
      </c>
      <c r="V244" s="27"/>
      <c r="W244" s="27"/>
      <c r="X244" s="27">
        <f t="shared" si="168"/>
        <v>0</v>
      </c>
      <c r="Y244" s="27">
        <f t="shared" si="169"/>
        <v>0</v>
      </c>
      <c r="Z244" s="27" t="e">
        <f t="shared" si="170"/>
        <v>#DIV/0!</v>
      </c>
    </row>
    <row r="245" spans="1:26" ht="14.25" customHeight="1">
      <c r="A245" s="139" t="s">
        <v>523</v>
      </c>
      <c r="B245" s="236" t="s">
        <v>524</v>
      </c>
      <c r="C245" s="142" t="s">
        <v>1</v>
      </c>
      <c r="D245" s="143">
        <v>2</v>
      </c>
      <c r="E245" s="325"/>
      <c r="F245" s="173">
        <f t="shared" si="163"/>
        <v>0</v>
      </c>
      <c r="G245" s="27"/>
      <c r="H245" s="27"/>
      <c r="I245" s="27"/>
      <c r="J245" s="27"/>
      <c r="K245" s="27">
        <f t="shared" si="164"/>
        <v>0</v>
      </c>
      <c r="L245" s="27"/>
      <c r="M245" s="27"/>
      <c r="N245" s="27"/>
      <c r="O245" s="27">
        <f t="shared" si="165"/>
        <v>0</v>
      </c>
      <c r="P245" s="27"/>
      <c r="Q245" s="27"/>
      <c r="R245" s="27"/>
      <c r="S245" s="27">
        <f t="shared" si="166"/>
        <v>0</v>
      </c>
      <c r="T245" s="27"/>
      <c r="U245" s="27">
        <f t="shared" si="167"/>
        <v>0</v>
      </c>
      <c r="V245" s="27"/>
      <c r="W245" s="27"/>
      <c r="X245" s="27">
        <f t="shared" si="168"/>
        <v>0</v>
      </c>
      <c r="Y245" s="27">
        <f t="shared" si="169"/>
        <v>0</v>
      </c>
      <c r="Z245" s="27" t="e">
        <f t="shared" si="170"/>
        <v>#DIV/0!</v>
      </c>
    </row>
    <row r="246" spans="1:26" ht="14.25" customHeight="1">
      <c r="A246" s="139" t="s">
        <v>525</v>
      </c>
      <c r="B246" s="236" t="s">
        <v>526</v>
      </c>
      <c r="C246" s="142" t="s">
        <v>0</v>
      </c>
      <c r="D246" s="143">
        <v>16</v>
      </c>
      <c r="E246" s="325"/>
      <c r="F246" s="173">
        <f t="shared" si="163"/>
        <v>0</v>
      </c>
      <c r="G246" s="27"/>
      <c r="H246" s="27"/>
      <c r="I246" s="27"/>
      <c r="J246" s="27"/>
      <c r="K246" s="27">
        <f t="shared" si="164"/>
        <v>0</v>
      </c>
      <c r="L246" s="27"/>
      <c r="M246" s="27"/>
      <c r="N246" s="27"/>
      <c r="O246" s="27">
        <f t="shared" si="165"/>
        <v>0</v>
      </c>
      <c r="P246" s="27"/>
      <c r="Q246" s="27"/>
      <c r="R246" s="27"/>
      <c r="S246" s="27">
        <f t="shared" si="166"/>
        <v>0</v>
      </c>
      <c r="T246" s="27"/>
      <c r="U246" s="27">
        <f t="shared" si="167"/>
        <v>0</v>
      </c>
      <c r="V246" s="27"/>
      <c r="W246" s="27"/>
      <c r="X246" s="27">
        <f t="shared" si="168"/>
        <v>0</v>
      </c>
      <c r="Y246" s="27">
        <f t="shared" si="169"/>
        <v>0</v>
      </c>
      <c r="Z246" s="27" t="e">
        <f t="shared" si="170"/>
        <v>#DIV/0!</v>
      </c>
    </row>
    <row r="247" spans="1:26" ht="14.25" customHeight="1">
      <c r="A247" s="139" t="s">
        <v>527</v>
      </c>
      <c r="B247" s="236" t="s">
        <v>528</v>
      </c>
      <c r="C247" s="142" t="s">
        <v>0</v>
      </c>
      <c r="D247" s="143">
        <v>80</v>
      </c>
      <c r="E247" s="325"/>
      <c r="F247" s="173">
        <f t="shared" si="163"/>
        <v>0</v>
      </c>
      <c r="G247" s="27"/>
      <c r="H247" s="27"/>
      <c r="I247" s="27"/>
      <c r="J247" s="27"/>
      <c r="K247" s="27">
        <f t="shared" si="164"/>
        <v>0</v>
      </c>
      <c r="L247" s="27"/>
      <c r="M247" s="27"/>
      <c r="N247" s="27"/>
      <c r="O247" s="27">
        <f t="shared" si="165"/>
        <v>0</v>
      </c>
      <c r="P247" s="27"/>
      <c r="Q247" s="27"/>
      <c r="R247" s="27"/>
      <c r="S247" s="27">
        <f t="shared" si="166"/>
        <v>0</v>
      </c>
      <c r="T247" s="27"/>
      <c r="U247" s="27">
        <f t="shared" si="167"/>
        <v>0</v>
      </c>
      <c r="V247" s="27"/>
      <c r="W247" s="27"/>
      <c r="X247" s="27">
        <f t="shared" si="168"/>
        <v>0</v>
      </c>
      <c r="Y247" s="27">
        <f t="shared" si="169"/>
        <v>0</v>
      </c>
      <c r="Z247" s="27" t="e">
        <f t="shared" si="170"/>
        <v>#DIV/0!</v>
      </c>
    </row>
    <row r="248" spans="1:26" s="265" customFormat="1">
      <c r="A248" s="408" t="s">
        <v>573</v>
      </c>
      <c r="B248" s="409" t="s">
        <v>1681</v>
      </c>
      <c r="C248" s="410"/>
      <c r="D248" s="410"/>
      <c r="E248" s="325"/>
      <c r="F248" s="410"/>
      <c r="G248" s="410"/>
      <c r="H248" s="410"/>
      <c r="I248" s="410"/>
      <c r="J248" s="410"/>
      <c r="K248" s="410"/>
      <c r="L248" s="410"/>
      <c r="M248" s="410"/>
      <c r="N248" s="410"/>
      <c r="O248" s="410"/>
      <c r="P248" s="410"/>
      <c r="Q248" s="410"/>
      <c r="R248" s="410"/>
      <c r="S248" s="410"/>
      <c r="T248" s="410"/>
      <c r="U248" s="410"/>
      <c r="V248" s="410"/>
      <c r="W248" s="410"/>
      <c r="X248" s="410"/>
      <c r="Y248" s="410"/>
      <c r="Z248" s="410"/>
    </row>
    <row r="249" spans="1:26" ht="14.25" customHeight="1">
      <c r="A249" s="150" t="s">
        <v>529</v>
      </c>
      <c r="B249" s="145" t="s">
        <v>530</v>
      </c>
      <c r="C249" s="140" t="s">
        <v>0</v>
      </c>
      <c r="D249" s="141">
        <v>166</v>
      </c>
      <c r="E249" s="325"/>
      <c r="F249" s="173">
        <f t="shared" ref="F243:F269" si="171">D249*E249</f>
        <v>0</v>
      </c>
      <c r="G249" s="27"/>
      <c r="H249" s="27"/>
      <c r="I249" s="27"/>
      <c r="J249" s="27"/>
      <c r="K249" s="27">
        <f t="shared" si="164"/>
        <v>0</v>
      </c>
      <c r="L249" s="27"/>
      <c r="M249" s="27"/>
      <c r="N249" s="27"/>
      <c r="O249" s="27">
        <f t="shared" si="165"/>
        <v>0</v>
      </c>
      <c r="P249" s="27"/>
      <c r="Q249" s="27"/>
      <c r="R249" s="27"/>
      <c r="S249" s="27">
        <f t="shared" si="166"/>
        <v>0</v>
      </c>
      <c r="T249" s="27"/>
      <c r="U249" s="27">
        <f t="shared" si="167"/>
        <v>0</v>
      </c>
      <c r="V249" s="27"/>
      <c r="W249" s="27"/>
      <c r="X249" s="27">
        <f t="shared" si="168"/>
        <v>0</v>
      </c>
      <c r="Y249" s="27">
        <f t="shared" si="169"/>
        <v>0</v>
      </c>
      <c r="Z249" s="27" t="e">
        <f t="shared" si="170"/>
        <v>#DIV/0!</v>
      </c>
    </row>
    <row r="250" spans="1:26" ht="14.25" customHeight="1">
      <c r="A250" s="150" t="s">
        <v>531</v>
      </c>
      <c r="B250" s="238" t="s">
        <v>532</v>
      </c>
      <c r="C250" s="140" t="s">
        <v>0</v>
      </c>
      <c r="D250" s="141">
        <v>12</v>
      </c>
      <c r="E250" s="325"/>
      <c r="F250" s="173">
        <f t="shared" si="171"/>
        <v>0</v>
      </c>
      <c r="G250" s="27"/>
      <c r="H250" s="27"/>
      <c r="I250" s="27"/>
      <c r="J250" s="27"/>
      <c r="K250" s="27">
        <f t="shared" si="164"/>
        <v>0</v>
      </c>
      <c r="L250" s="27"/>
      <c r="M250" s="27"/>
      <c r="N250" s="27"/>
      <c r="O250" s="27">
        <f t="shared" si="165"/>
        <v>0</v>
      </c>
      <c r="P250" s="27"/>
      <c r="Q250" s="27"/>
      <c r="R250" s="27"/>
      <c r="S250" s="27">
        <f t="shared" si="166"/>
        <v>0</v>
      </c>
      <c r="T250" s="27"/>
      <c r="U250" s="27">
        <f t="shared" si="167"/>
        <v>0</v>
      </c>
      <c r="V250" s="27"/>
      <c r="W250" s="27"/>
      <c r="X250" s="27">
        <f t="shared" si="168"/>
        <v>0</v>
      </c>
      <c r="Y250" s="27">
        <f t="shared" si="169"/>
        <v>0</v>
      </c>
      <c r="Z250" s="27" t="e">
        <f t="shared" si="170"/>
        <v>#DIV/0!</v>
      </c>
    </row>
    <row r="251" spans="1:26" ht="14.25" customHeight="1">
      <c r="A251" s="150" t="s">
        <v>533</v>
      </c>
      <c r="B251" s="238" t="s">
        <v>534</v>
      </c>
      <c r="C251" s="140" t="s">
        <v>0</v>
      </c>
      <c r="D251" s="141">
        <v>45</v>
      </c>
      <c r="E251" s="325"/>
      <c r="F251" s="173">
        <f t="shared" si="171"/>
        <v>0</v>
      </c>
      <c r="G251" s="27"/>
      <c r="H251" s="27"/>
      <c r="I251" s="27"/>
      <c r="J251" s="27"/>
      <c r="K251" s="27">
        <f t="shared" si="164"/>
        <v>0</v>
      </c>
      <c r="L251" s="27"/>
      <c r="M251" s="27"/>
      <c r="N251" s="27"/>
      <c r="O251" s="27">
        <f t="shared" si="165"/>
        <v>0</v>
      </c>
      <c r="P251" s="27"/>
      <c r="Q251" s="27"/>
      <c r="R251" s="27"/>
      <c r="S251" s="27">
        <f t="shared" si="166"/>
        <v>0</v>
      </c>
      <c r="T251" s="27"/>
      <c r="U251" s="27">
        <f t="shared" si="167"/>
        <v>0</v>
      </c>
      <c r="V251" s="27"/>
      <c r="W251" s="27"/>
      <c r="X251" s="27">
        <f t="shared" si="168"/>
        <v>0</v>
      </c>
      <c r="Y251" s="27">
        <f t="shared" si="169"/>
        <v>0</v>
      </c>
      <c r="Z251" s="27" t="e">
        <f t="shared" si="170"/>
        <v>#DIV/0!</v>
      </c>
    </row>
    <row r="252" spans="1:26" ht="14.25" customHeight="1">
      <c r="A252" s="150" t="s">
        <v>535</v>
      </c>
      <c r="B252" s="145" t="s">
        <v>536</v>
      </c>
      <c r="C252" s="140" t="s">
        <v>1</v>
      </c>
      <c r="D252" s="141">
        <v>25</v>
      </c>
      <c r="E252" s="325"/>
      <c r="F252" s="173">
        <f t="shared" si="171"/>
        <v>0</v>
      </c>
      <c r="G252" s="27"/>
      <c r="H252" s="27"/>
      <c r="I252" s="27"/>
      <c r="J252" s="27"/>
      <c r="K252" s="27">
        <f t="shared" si="164"/>
        <v>0</v>
      </c>
      <c r="L252" s="27"/>
      <c r="M252" s="27"/>
      <c r="N252" s="27"/>
      <c r="O252" s="27">
        <f t="shared" si="165"/>
        <v>0</v>
      </c>
      <c r="P252" s="27"/>
      <c r="Q252" s="27"/>
      <c r="R252" s="27"/>
      <c r="S252" s="27">
        <f t="shared" si="166"/>
        <v>0</v>
      </c>
      <c r="T252" s="27"/>
      <c r="U252" s="27">
        <f t="shared" si="167"/>
        <v>0</v>
      </c>
      <c r="V252" s="27"/>
      <c r="W252" s="27"/>
      <c r="X252" s="27">
        <f t="shared" si="168"/>
        <v>0</v>
      </c>
      <c r="Y252" s="27">
        <f t="shared" si="169"/>
        <v>0</v>
      </c>
      <c r="Z252" s="27" t="e">
        <f t="shared" si="170"/>
        <v>#DIV/0!</v>
      </c>
    </row>
    <row r="253" spans="1:26" ht="14.25" customHeight="1">
      <c r="A253" s="195" t="s">
        <v>537</v>
      </c>
      <c r="B253" s="238" t="s">
        <v>538</v>
      </c>
      <c r="C253" s="140" t="s">
        <v>0</v>
      </c>
      <c r="D253" s="141">
        <v>5</v>
      </c>
      <c r="E253" s="325"/>
      <c r="F253" s="173">
        <f t="shared" si="171"/>
        <v>0</v>
      </c>
      <c r="G253" s="27"/>
      <c r="H253" s="27"/>
      <c r="I253" s="27"/>
      <c r="J253" s="27"/>
      <c r="K253" s="27">
        <f t="shared" si="164"/>
        <v>0</v>
      </c>
      <c r="L253" s="27"/>
      <c r="M253" s="27"/>
      <c r="N253" s="27"/>
      <c r="O253" s="27">
        <f t="shared" si="165"/>
        <v>0</v>
      </c>
      <c r="P253" s="27"/>
      <c r="Q253" s="27"/>
      <c r="R253" s="27"/>
      <c r="S253" s="27">
        <f t="shared" si="166"/>
        <v>0</v>
      </c>
      <c r="T253" s="27"/>
      <c r="U253" s="27">
        <f t="shared" si="167"/>
        <v>0</v>
      </c>
      <c r="V253" s="27"/>
      <c r="W253" s="27"/>
      <c r="X253" s="27">
        <f t="shared" si="168"/>
        <v>0</v>
      </c>
      <c r="Y253" s="27">
        <f t="shared" si="169"/>
        <v>0</v>
      </c>
      <c r="Z253" s="27" t="e">
        <f t="shared" si="170"/>
        <v>#DIV/0!</v>
      </c>
    </row>
    <row r="254" spans="1:26" ht="14.25" customHeight="1">
      <c r="A254" s="195" t="s">
        <v>539</v>
      </c>
      <c r="B254" s="146" t="s">
        <v>540</v>
      </c>
      <c r="C254" s="140" t="s">
        <v>1</v>
      </c>
      <c r="D254" s="141">
        <v>4</v>
      </c>
      <c r="E254" s="325"/>
      <c r="F254" s="173">
        <f t="shared" si="171"/>
        <v>0</v>
      </c>
      <c r="G254" s="27"/>
      <c r="H254" s="27"/>
      <c r="I254" s="27"/>
      <c r="J254" s="27"/>
      <c r="K254" s="27">
        <f t="shared" si="164"/>
        <v>0</v>
      </c>
      <c r="L254" s="27"/>
      <c r="M254" s="27"/>
      <c r="N254" s="27"/>
      <c r="O254" s="27">
        <f t="shared" si="165"/>
        <v>0</v>
      </c>
      <c r="P254" s="27"/>
      <c r="Q254" s="27"/>
      <c r="R254" s="27"/>
      <c r="S254" s="27">
        <f t="shared" si="166"/>
        <v>0</v>
      </c>
      <c r="T254" s="27"/>
      <c r="U254" s="27">
        <f t="shared" si="167"/>
        <v>0</v>
      </c>
      <c r="V254" s="27"/>
      <c r="W254" s="27"/>
      <c r="X254" s="27">
        <f t="shared" si="168"/>
        <v>0</v>
      </c>
      <c r="Y254" s="27">
        <f t="shared" si="169"/>
        <v>0</v>
      </c>
      <c r="Z254" s="27" t="e">
        <f t="shared" si="170"/>
        <v>#DIV/0!</v>
      </c>
    </row>
    <row r="255" spans="1:26" s="265" customFormat="1">
      <c r="A255" s="408" t="s">
        <v>577</v>
      </c>
      <c r="B255" s="409" t="s">
        <v>1682</v>
      </c>
      <c r="C255" s="410"/>
      <c r="D255" s="410"/>
      <c r="E255" s="325"/>
      <c r="F255" s="410"/>
      <c r="G255" s="410"/>
      <c r="H255" s="410"/>
      <c r="I255" s="410"/>
      <c r="J255" s="410"/>
      <c r="K255" s="410"/>
      <c r="L255" s="410"/>
      <c r="M255" s="410"/>
      <c r="N255" s="410"/>
      <c r="O255" s="410"/>
      <c r="P255" s="410"/>
      <c r="Q255" s="410"/>
      <c r="R255" s="410"/>
      <c r="S255" s="410"/>
      <c r="T255" s="410"/>
      <c r="U255" s="410"/>
      <c r="V255" s="410"/>
      <c r="W255" s="410"/>
      <c r="X255" s="410"/>
      <c r="Y255" s="410"/>
      <c r="Z255" s="410"/>
    </row>
    <row r="256" spans="1:26" ht="14.25" customHeight="1">
      <c r="A256" s="140" t="s">
        <v>541</v>
      </c>
      <c r="B256" s="153" t="s">
        <v>542</v>
      </c>
      <c r="C256" s="147" t="s">
        <v>543</v>
      </c>
      <c r="D256" s="141">
        <v>360</v>
      </c>
      <c r="E256" s="325"/>
      <c r="F256" s="173">
        <f t="shared" si="171"/>
        <v>0</v>
      </c>
      <c r="G256" s="27"/>
      <c r="H256" s="27"/>
      <c r="I256" s="27"/>
      <c r="J256" s="27"/>
      <c r="K256" s="27">
        <f t="shared" si="164"/>
        <v>0</v>
      </c>
      <c r="L256" s="27"/>
      <c r="M256" s="27"/>
      <c r="N256" s="27"/>
      <c r="O256" s="27">
        <f t="shared" si="165"/>
        <v>0</v>
      </c>
      <c r="P256" s="27"/>
      <c r="Q256" s="27"/>
      <c r="R256" s="27"/>
      <c r="S256" s="27">
        <f t="shared" si="166"/>
        <v>0</v>
      </c>
      <c r="T256" s="27"/>
      <c r="U256" s="27">
        <f t="shared" si="167"/>
        <v>0</v>
      </c>
      <c r="V256" s="27"/>
      <c r="W256" s="27"/>
      <c r="X256" s="27">
        <f t="shared" si="168"/>
        <v>0</v>
      </c>
      <c r="Y256" s="27">
        <f t="shared" si="169"/>
        <v>0</v>
      </c>
      <c r="Z256" s="27" t="e">
        <f t="shared" si="170"/>
        <v>#DIV/0!</v>
      </c>
    </row>
    <row r="257" spans="1:26" ht="14.25" customHeight="1">
      <c r="A257" s="140" t="s">
        <v>544</v>
      </c>
      <c r="B257" s="148" t="s">
        <v>1821</v>
      </c>
      <c r="C257" s="147" t="s">
        <v>543</v>
      </c>
      <c r="D257" s="141">
        <v>150</v>
      </c>
      <c r="E257" s="325"/>
      <c r="F257" s="173">
        <f t="shared" si="171"/>
        <v>0</v>
      </c>
      <c r="G257" s="27"/>
      <c r="H257" s="27"/>
      <c r="I257" s="27"/>
      <c r="J257" s="27"/>
      <c r="K257" s="27">
        <f t="shared" si="164"/>
        <v>0</v>
      </c>
      <c r="L257" s="27"/>
      <c r="M257" s="27"/>
      <c r="N257" s="27"/>
      <c r="O257" s="27">
        <f t="shared" si="165"/>
        <v>0</v>
      </c>
      <c r="P257" s="27"/>
      <c r="Q257" s="27"/>
      <c r="R257" s="27"/>
      <c r="S257" s="27">
        <f t="shared" si="166"/>
        <v>0</v>
      </c>
      <c r="T257" s="27"/>
      <c r="U257" s="27">
        <f t="shared" si="167"/>
        <v>0</v>
      </c>
      <c r="V257" s="27"/>
      <c r="W257" s="27"/>
      <c r="X257" s="27">
        <f t="shared" si="168"/>
        <v>0</v>
      </c>
      <c r="Y257" s="27">
        <f t="shared" si="169"/>
        <v>0</v>
      </c>
      <c r="Z257" s="27" t="e">
        <f t="shared" si="170"/>
        <v>#DIV/0!</v>
      </c>
    </row>
    <row r="258" spans="1:26" ht="14.25" customHeight="1">
      <c r="A258" s="140" t="s">
        <v>545</v>
      </c>
      <c r="B258" s="148" t="s">
        <v>1822</v>
      </c>
      <c r="C258" s="147" t="s">
        <v>543</v>
      </c>
      <c r="D258" s="141">
        <v>50</v>
      </c>
      <c r="E258" s="325"/>
      <c r="F258" s="173">
        <f t="shared" si="171"/>
        <v>0</v>
      </c>
      <c r="G258" s="27"/>
      <c r="H258" s="27"/>
      <c r="I258" s="27"/>
      <c r="J258" s="27"/>
      <c r="K258" s="27">
        <f t="shared" si="164"/>
        <v>0</v>
      </c>
      <c r="L258" s="27"/>
      <c r="M258" s="27"/>
      <c r="N258" s="27"/>
      <c r="O258" s="27">
        <f t="shared" si="165"/>
        <v>0</v>
      </c>
      <c r="P258" s="27"/>
      <c r="Q258" s="27"/>
      <c r="R258" s="27"/>
      <c r="S258" s="27">
        <f t="shared" si="166"/>
        <v>0</v>
      </c>
      <c r="T258" s="27"/>
      <c r="U258" s="27">
        <f t="shared" si="167"/>
        <v>0</v>
      </c>
      <c r="V258" s="27"/>
      <c r="W258" s="27"/>
      <c r="X258" s="27">
        <f t="shared" si="168"/>
        <v>0</v>
      </c>
      <c r="Y258" s="27">
        <f t="shared" si="169"/>
        <v>0</v>
      </c>
      <c r="Z258" s="27" t="e">
        <f t="shared" si="170"/>
        <v>#DIV/0!</v>
      </c>
    </row>
    <row r="259" spans="1:26" ht="14.25" customHeight="1">
      <c r="A259" s="140" t="s">
        <v>546</v>
      </c>
      <c r="B259" s="148" t="s">
        <v>1823</v>
      </c>
      <c r="C259" s="147" t="s">
        <v>543</v>
      </c>
      <c r="D259" s="141">
        <v>50</v>
      </c>
      <c r="E259" s="325"/>
      <c r="F259" s="173">
        <f t="shared" si="171"/>
        <v>0</v>
      </c>
      <c r="G259" s="27"/>
      <c r="H259" s="27"/>
      <c r="I259" s="27"/>
      <c r="J259" s="27"/>
      <c r="K259" s="27">
        <f t="shared" si="164"/>
        <v>0</v>
      </c>
      <c r="L259" s="27"/>
      <c r="M259" s="27"/>
      <c r="N259" s="27"/>
      <c r="O259" s="27">
        <f t="shared" si="165"/>
        <v>0</v>
      </c>
      <c r="P259" s="27"/>
      <c r="Q259" s="27"/>
      <c r="R259" s="27"/>
      <c r="S259" s="27">
        <f t="shared" si="166"/>
        <v>0</v>
      </c>
      <c r="T259" s="27"/>
      <c r="U259" s="27">
        <f t="shared" si="167"/>
        <v>0</v>
      </c>
      <c r="V259" s="27"/>
      <c r="W259" s="27"/>
      <c r="X259" s="27">
        <f t="shared" si="168"/>
        <v>0</v>
      </c>
      <c r="Y259" s="27">
        <f t="shared" si="169"/>
        <v>0</v>
      </c>
      <c r="Z259" s="27" t="e">
        <f t="shared" si="170"/>
        <v>#DIV/0!</v>
      </c>
    </row>
    <row r="260" spans="1:26" ht="14.25" customHeight="1">
      <c r="A260" s="140" t="s">
        <v>547</v>
      </c>
      <c r="B260" s="148" t="s">
        <v>1824</v>
      </c>
      <c r="C260" s="147" t="s">
        <v>543</v>
      </c>
      <c r="D260" s="141">
        <v>30</v>
      </c>
      <c r="E260" s="325"/>
      <c r="F260" s="173">
        <f t="shared" si="171"/>
        <v>0</v>
      </c>
      <c r="G260" s="27"/>
      <c r="H260" s="27"/>
      <c r="I260" s="27"/>
      <c r="J260" s="27"/>
      <c r="K260" s="27">
        <f t="shared" si="164"/>
        <v>0</v>
      </c>
      <c r="L260" s="27"/>
      <c r="M260" s="27"/>
      <c r="N260" s="27"/>
      <c r="O260" s="27">
        <f t="shared" si="165"/>
        <v>0</v>
      </c>
      <c r="P260" s="27"/>
      <c r="Q260" s="27"/>
      <c r="R260" s="27"/>
      <c r="S260" s="27">
        <f t="shared" si="166"/>
        <v>0</v>
      </c>
      <c r="T260" s="27"/>
      <c r="U260" s="27">
        <f t="shared" si="167"/>
        <v>0</v>
      </c>
      <c r="V260" s="27"/>
      <c r="W260" s="27"/>
      <c r="X260" s="27">
        <f t="shared" si="168"/>
        <v>0</v>
      </c>
      <c r="Y260" s="27">
        <f t="shared" si="169"/>
        <v>0</v>
      </c>
      <c r="Z260" s="27" t="e">
        <f t="shared" si="170"/>
        <v>#DIV/0!</v>
      </c>
    </row>
    <row r="261" spans="1:26" ht="14.25" customHeight="1">
      <c r="A261" s="140" t="s">
        <v>548</v>
      </c>
      <c r="B261" s="148" t="s">
        <v>1825</v>
      </c>
      <c r="C261" s="147" t="s">
        <v>543</v>
      </c>
      <c r="D261" s="141">
        <v>30</v>
      </c>
      <c r="E261" s="325"/>
      <c r="F261" s="173">
        <f t="shared" si="171"/>
        <v>0</v>
      </c>
      <c r="G261" s="27"/>
      <c r="H261" s="27"/>
      <c r="I261" s="27"/>
      <c r="J261" s="27"/>
      <c r="K261" s="27">
        <f t="shared" si="164"/>
        <v>0</v>
      </c>
      <c r="L261" s="27"/>
      <c r="M261" s="27"/>
      <c r="N261" s="27"/>
      <c r="O261" s="27">
        <f t="shared" si="165"/>
        <v>0</v>
      </c>
      <c r="P261" s="27"/>
      <c r="Q261" s="27"/>
      <c r="R261" s="27"/>
      <c r="S261" s="27">
        <f t="shared" si="166"/>
        <v>0</v>
      </c>
      <c r="T261" s="27"/>
      <c r="U261" s="27">
        <f t="shared" si="167"/>
        <v>0</v>
      </c>
      <c r="V261" s="27"/>
      <c r="W261" s="27"/>
      <c r="X261" s="27">
        <f t="shared" si="168"/>
        <v>0</v>
      </c>
      <c r="Y261" s="27">
        <f t="shared" si="169"/>
        <v>0</v>
      </c>
      <c r="Z261" s="27" t="e">
        <f t="shared" si="170"/>
        <v>#DIV/0!</v>
      </c>
    </row>
    <row r="262" spans="1:26" ht="14.25" customHeight="1">
      <c r="A262" s="140" t="s">
        <v>549</v>
      </c>
      <c r="B262" s="148" t="s">
        <v>1826</v>
      </c>
      <c r="C262" s="147" t="s">
        <v>543</v>
      </c>
      <c r="D262" s="141">
        <v>600</v>
      </c>
      <c r="E262" s="325"/>
      <c r="F262" s="173">
        <f t="shared" si="171"/>
        <v>0</v>
      </c>
      <c r="G262" s="27"/>
      <c r="H262" s="27"/>
      <c r="I262" s="27"/>
      <c r="J262" s="27"/>
      <c r="K262" s="27">
        <f t="shared" si="164"/>
        <v>0</v>
      </c>
      <c r="L262" s="27"/>
      <c r="M262" s="27"/>
      <c r="N262" s="27"/>
      <c r="O262" s="27">
        <f t="shared" si="165"/>
        <v>0</v>
      </c>
      <c r="P262" s="27"/>
      <c r="Q262" s="27"/>
      <c r="R262" s="27"/>
      <c r="S262" s="27">
        <f t="shared" si="166"/>
        <v>0</v>
      </c>
      <c r="T262" s="27"/>
      <c r="U262" s="27">
        <f t="shared" si="167"/>
        <v>0</v>
      </c>
      <c r="V262" s="27"/>
      <c r="W262" s="27"/>
      <c r="X262" s="27">
        <f t="shared" si="168"/>
        <v>0</v>
      </c>
      <c r="Y262" s="27">
        <f t="shared" si="169"/>
        <v>0</v>
      </c>
      <c r="Z262" s="27" t="e">
        <f t="shared" si="170"/>
        <v>#DIV/0!</v>
      </c>
    </row>
    <row r="263" spans="1:26" ht="14.25" customHeight="1">
      <c r="A263" s="140" t="s">
        <v>550</v>
      </c>
      <c r="B263" s="148" t="s">
        <v>1827</v>
      </c>
      <c r="C263" s="147" t="s">
        <v>543</v>
      </c>
      <c r="D263" s="141">
        <v>350</v>
      </c>
      <c r="E263" s="325"/>
      <c r="F263" s="173">
        <f t="shared" si="171"/>
        <v>0</v>
      </c>
      <c r="G263" s="27"/>
      <c r="H263" s="27"/>
      <c r="I263" s="27"/>
      <c r="J263" s="27"/>
      <c r="K263" s="27">
        <f t="shared" si="164"/>
        <v>0</v>
      </c>
      <c r="L263" s="27"/>
      <c r="M263" s="27"/>
      <c r="N263" s="27"/>
      <c r="O263" s="27">
        <f t="shared" si="165"/>
        <v>0</v>
      </c>
      <c r="P263" s="27"/>
      <c r="Q263" s="27"/>
      <c r="R263" s="27"/>
      <c r="S263" s="27">
        <f t="shared" si="166"/>
        <v>0</v>
      </c>
      <c r="T263" s="27"/>
      <c r="U263" s="27">
        <f t="shared" si="167"/>
        <v>0</v>
      </c>
      <c r="V263" s="27"/>
      <c r="W263" s="27"/>
      <c r="X263" s="27">
        <f t="shared" si="168"/>
        <v>0</v>
      </c>
      <c r="Y263" s="27">
        <f t="shared" si="169"/>
        <v>0</v>
      </c>
      <c r="Z263" s="27" t="e">
        <f t="shared" si="170"/>
        <v>#DIV/0!</v>
      </c>
    </row>
    <row r="264" spans="1:26" ht="14.25" customHeight="1">
      <c r="A264" s="140" t="s">
        <v>551</v>
      </c>
      <c r="B264" s="148" t="s">
        <v>1828</v>
      </c>
      <c r="C264" s="147" t="s">
        <v>543</v>
      </c>
      <c r="D264" s="141">
        <v>300</v>
      </c>
      <c r="E264" s="325"/>
      <c r="F264" s="173">
        <f t="shared" si="171"/>
        <v>0</v>
      </c>
      <c r="G264" s="27"/>
      <c r="H264" s="27"/>
      <c r="I264" s="27"/>
      <c r="J264" s="27"/>
      <c r="K264" s="27">
        <f t="shared" si="164"/>
        <v>0</v>
      </c>
      <c r="L264" s="27"/>
      <c r="M264" s="27"/>
      <c r="N264" s="27"/>
      <c r="O264" s="27">
        <f t="shared" si="165"/>
        <v>0</v>
      </c>
      <c r="P264" s="27"/>
      <c r="Q264" s="27"/>
      <c r="R264" s="27"/>
      <c r="S264" s="27">
        <f t="shared" si="166"/>
        <v>0</v>
      </c>
      <c r="T264" s="27"/>
      <c r="U264" s="27">
        <f t="shared" si="167"/>
        <v>0</v>
      </c>
      <c r="V264" s="27"/>
      <c r="W264" s="27"/>
      <c r="X264" s="27">
        <f t="shared" si="168"/>
        <v>0</v>
      </c>
      <c r="Y264" s="27">
        <f t="shared" si="169"/>
        <v>0</v>
      </c>
      <c r="Z264" s="27" t="e">
        <f t="shared" si="170"/>
        <v>#DIV/0!</v>
      </c>
    </row>
    <row r="265" spans="1:26" ht="14.25" customHeight="1">
      <c r="A265" s="140" t="s">
        <v>552</v>
      </c>
      <c r="B265" s="148" t="s">
        <v>1829</v>
      </c>
      <c r="C265" s="147" t="s">
        <v>543</v>
      </c>
      <c r="D265" s="141">
        <v>600</v>
      </c>
      <c r="E265" s="325"/>
      <c r="F265" s="173">
        <f t="shared" si="171"/>
        <v>0</v>
      </c>
      <c r="G265" s="27"/>
      <c r="H265" s="27"/>
      <c r="I265" s="27"/>
      <c r="J265" s="27"/>
      <c r="K265" s="27">
        <f>SUM(G265:J265)</f>
        <v>0</v>
      </c>
      <c r="L265" s="27"/>
      <c r="M265" s="27"/>
      <c r="N265" s="27"/>
      <c r="O265" s="27">
        <f>SUM(L265:N265)</f>
        <v>0</v>
      </c>
      <c r="P265" s="27"/>
      <c r="Q265" s="27"/>
      <c r="R265" s="27"/>
      <c r="S265" s="27">
        <f>SUM(P265:R265)</f>
        <v>0</v>
      </c>
      <c r="T265" s="27"/>
      <c r="U265" s="27">
        <f>T265+O265+K265+S265</f>
        <v>0</v>
      </c>
      <c r="V265" s="27"/>
      <c r="W265" s="27"/>
      <c r="X265" s="27">
        <f>SUM(V265:W265)</f>
        <v>0</v>
      </c>
      <c r="Y265" s="27">
        <f>SUM(X265+U265)</f>
        <v>0</v>
      </c>
      <c r="Z265" s="27" t="e">
        <f>Y265/$Z$2</f>
        <v>#DIV/0!</v>
      </c>
    </row>
    <row r="266" spans="1:26" ht="14.25" customHeight="1">
      <c r="A266" s="140" t="s">
        <v>553</v>
      </c>
      <c r="B266" s="148" t="s">
        <v>1830</v>
      </c>
      <c r="C266" s="147" t="s">
        <v>543</v>
      </c>
      <c r="D266" s="141">
        <v>300</v>
      </c>
      <c r="E266" s="325"/>
      <c r="F266" s="173">
        <f t="shared" si="171"/>
        <v>0</v>
      </c>
      <c r="G266" s="27"/>
      <c r="H266" s="27"/>
      <c r="I266" s="27"/>
      <c r="J266" s="27"/>
      <c r="K266" s="27">
        <f t="shared" ref="K266:K268" si="172">SUM(G266:J266)</f>
        <v>0</v>
      </c>
      <c r="L266" s="27"/>
      <c r="M266" s="27"/>
      <c r="N266" s="27"/>
      <c r="O266" s="27">
        <f t="shared" ref="O266:O268" si="173">SUM(L266:N266)</f>
        <v>0</v>
      </c>
      <c r="P266" s="27"/>
      <c r="Q266" s="27"/>
      <c r="R266" s="27"/>
      <c r="S266" s="27">
        <f t="shared" ref="S266:S268" si="174">SUM(P266:R266)</f>
        <v>0</v>
      </c>
      <c r="T266" s="27"/>
      <c r="U266" s="27">
        <f t="shared" ref="U266:U268" si="175">T266+O266+K266+S266</f>
        <v>0</v>
      </c>
      <c r="V266" s="27"/>
      <c r="W266" s="27"/>
      <c r="X266" s="27">
        <f t="shared" ref="X266:X268" si="176">SUM(V266:W266)</f>
        <v>0</v>
      </c>
      <c r="Y266" s="27">
        <f t="shared" ref="Y266:Y268" si="177">SUM(X266+U266)</f>
        <v>0</v>
      </c>
      <c r="Z266" s="27" t="e">
        <f t="shared" ref="Z266:Z268" si="178">Y266/$Z$2</f>
        <v>#DIV/0!</v>
      </c>
    </row>
    <row r="267" spans="1:26" ht="14.25" customHeight="1">
      <c r="A267" s="140" t="s">
        <v>554</v>
      </c>
      <c r="B267" s="148" t="s">
        <v>1831</v>
      </c>
      <c r="C267" s="147" t="s">
        <v>543</v>
      </c>
      <c r="D267" s="141">
        <v>150</v>
      </c>
      <c r="E267" s="325"/>
      <c r="F267" s="173">
        <f t="shared" si="171"/>
        <v>0</v>
      </c>
      <c r="G267" s="27"/>
      <c r="H267" s="27"/>
      <c r="I267" s="27"/>
      <c r="J267" s="27"/>
      <c r="K267" s="27">
        <f t="shared" si="172"/>
        <v>0</v>
      </c>
      <c r="L267" s="27"/>
      <c r="M267" s="27"/>
      <c r="N267" s="27"/>
      <c r="O267" s="27">
        <f t="shared" si="173"/>
        <v>0</v>
      </c>
      <c r="P267" s="27"/>
      <c r="Q267" s="27"/>
      <c r="R267" s="27"/>
      <c r="S267" s="27">
        <f t="shared" si="174"/>
        <v>0</v>
      </c>
      <c r="T267" s="27"/>
      <c r="U267" s="27">
        <f t="shared" si="175"/>
        <v>0</v>
      </c>
      <c r="V267" s="27"/>
      <c r="W267" s="27"/>
      <c r="X267" s="27">
        <f t="shared" si="176"/>
        <v>0</v>
      </c>
      <c r="Y267" s="27">
        <f t="shared" si="177"/>
        <v>0</v>
      </c>
      <c r="Z267" s="27" t="e">
        <f t="shared" si="178"/>
        <v>#DIV/0!</v>
      </c>
    </row>
    <row r="268" spans="1:26" ht="14.25" customHeight="1">
      <c r="A268" s="140" t="s">
        <v>555</v>
      </c>
      <c r="B268" s="148" t="s">
        <v>1832</v>
      </c>
      <c r="C268" s="147" t="s">
        <v>543</v>
      </c>
      <c r="D268" s="141">
        <v>150</v>
      </c>
      <c r="E268" s="325"/>
      <c r="F268" s="173">
        <f t="shared" si="171"/>
        <v>0</v>
      </c>
      <c r="G268" s="27"/>
      <c r="H268" s="27"/>
      <c r="I268" s="27"/>
      <c r="J268" s="27"/>
      <c r="K268" s="27">
        <f t="shared" si="172"/>
        <v>0</v>
      </c>
      <c r="L268" s="27"/>
      <c r="M268" s="27"/>
      <c r="N268" s="27"/>
      <c r="O268" s="27">
        <f t="shared" si="173"/>
        <v>0</v>
      </c>
      <c r="P268" s="27"/>
      <c r="Q268" s="27"/>
      <c r="R268" s="27"/>
      <c r="S268" s="27">
        <f t="shared" si="174"/>
        <v>0</v>
      </c>
      <c r="T268" s="27"/>
      <c r="U268" s="27">
        <f t="shared" si="175"/>
        <v>0</v>
      </c>
      <c r="V268" s="27"/>
      <c r="W268" s="27"/>
      <c r="X268" s="27">
        <f t="shared" si="176"/>
        <v>0</v>
      </c>
      <c r="Y268" s="27">
        <f t="shared" si="177"/>
        <v>0</v>
      </c>
      <c r="Z268" s="27" t="e">
        <f t="shared" si="178"/>
        <v>#DIV/0!</v>
      </c>
    </row>
    <row r="269" spans="1:26" ht="14.25" customHeight="1">
      <c r="A269" s="140" t="s">
        <v>556</v>
      </c>
      <c r="B269" s="148" t="s">
        <v>1833</v>
      </c>
      <c r="C269" s="147" t="s">
        <v>543</v>
      </c>
      <c r="D269" s="141">
        <v>150</v>
      </c>
      <c r="E269" s="325"/>
      <c r="F269" s="173">
        <f t="shared" si="171"/>
        <v>0</v>
      </c>
      <c r="G269" s="27"/>
      <c r="H269" s="27"/>
      <c r="I269" s="27"/>
      <c r="J269" s="27"/>
      <c r="K269" s="27">
        <f>SUM(G269:J269)</f>
        <v>0</v>
      </c>
      <c r="L269" s="27"/>
      <c r="M269" s="27"/>
      <c r="N269" s="27"/>
      <c r="O269" s="27">
        <f>SUM(L269:N269)</f>
        <v>0</v>
      </c>
      <c r="P269" s="27"/>
      <c r="Q269" s="27"/>
      <c r="R269" s="27"/>
      <c r="S269" s="27">
        <f>SUM(P269:R269)</f>
        <v>0</v>
      </c>
      <c r="T269" s="27"/>
      <c r="U269" s="27">
        <f>T269+O269+K269+S269</f>
        <v>0</v>
      </c>
      <c r="V269" s="27"/>
      <c r="W269" s="27"/>
      <c r="X269" s="27">
        <f>SUM(V269:W269)</f>
        <v>0</v>
      </c>
      <c r="Y269" s="27">
        <f>SUM(X269+U269)</f>
        <v>0</v>
      </c>
      <c r="Z269" s="27" t="e">
        <f>Y269/$Z$2</f>
        <v>#DIV/0!</v>
      </c>
    </row>
    <row r="270" spans="1:26" s="265" customFormat="1">
      <c r="A270" s="408" t="s">
        <v>579</v>
      </c>
      <c r="B270" s="409" t="s">
        <v>1683</v>
      </c>
      <c r="C270" s="410"/>
      <c r="D270" s="410"/>
      <c r="E270" s="325"/>
      <c r="F270" s="410"/>
      <c r="G270" s="410"/>
      <c r="H270" s="410"/>
      <c r="I270" s="410"/>
      <c r="J270" s="410"/>
      <c r="K270" s="410"/>
      <c r="L270" s="410"/>
      <c r="M270" s="410"/>
      <c r="N270" s="410"/>
      <c r="O270" s="410"/>
      <c r="P270" s="410"/>
      <c r="Q270" s="410"/>
      <c r="R270" s="410"/>
      <c r="S270" s="410"/>
      <c r="T270" s="410"/>
      <c r="U270" s="410"/>
      <c r="V270" s="410"/>
      <c r="W270" s="410"/>
      <c r="X270" s="410"/>
      <c r="Y270" s="410"/>
      <c r="Z270" s="410"/>
    </row>
    <row r="271" spans="1:26" ht="14.25" customHeight="1">
      <c r="A271" s="142" t="s">
        <v>557</v>
      </c>
      <c r="B271" s="148" t="s">
        <v>558</v>
      </c>
      <c r="C271" s="142" t="s">
        <v>543</v>
      </c>
      <c r="D271" s="149">
        <v>40</v>
      </c>
      <c r="E271" s="325"/>
      <c r="F271" s="173">
        <f>D271*E271</f>
        <v>0</v>
      </c>
      <c r="G271" s="27"/>
      <c r="H271" s="27"/>
      <c r="I271" s="27"/>
      <c r="J271" s="27"/>
      <c r="K271" s="27">
        <f t="shared" ref="K271:K284" si="179">SUM(G271:J271)</f>
        <v>0</v>
      </c>
      <c r="L271" s="27"/>
      <c r="M271" s="27"/>
      <c r="N271" s="27"/>
      <c r="O271" s="27">
        <f t="shared" ref="O271:O284" si="180">SUM(L271:N271)</f>
        <v>0</v>
      </c>
      <c r="P271" s="27"/>
      <c r="Q271" s="27"/>
      <c r="R271" s="27"/>
      <c r="S271" s="27">
        <f t="shared" ref="S271:S284" si="181">SUM(P271:R271)</f>
        <v>0</v>
      </c>
      <c r="T271" s="27"/>
      <c r="U271" s="27">
        <f t="shared" ref="U271:U284" si="182">T271+O271+K271+S271</f>
        <v>0</v>
      </c>
      <c r="V271" s="27"/>
      <c r="W271" s="27"/>
      <c r="X271" s="27">
        <f t="shared" ref="X271:X284" si="183">SUM(V271:W271)</f>
        <v>0</v>
      </c>
      <c r="Y271" s="27">
        <f t="shared" ref="Y271:Y284" si="184">SUM(X271+U271)</f>
        <v>0</v>
      </c>
      <c r="Z271" s="27" t="e">
        <f t="shared" ref="Z271:Z284" si="185">Y271/$Z$2</f>
        <v>#DIV/0!</v>
      </c>
    </row>
    <row r="272" spans="1:26" ht="14.25" customHeight="1">
      <c r="A272" s="142" t="s">
        <v>559</v>
      </c>
      <c r="B272" s="148" t="s">
        <v>560</v>
      </c>
      <c r="C272" s="142" t="s">
        <v>543</v>
      </c>
      <c r="D272" s="149">
        <v>50</v>
      </c>
      <c r="E272" s="325"/>
      <c r="F272" s="173">
        <f t="shared" ref="F272:F275" si="186">D272*E272</f>
        <v>0</v>
      </c>
      <c r="G272" s="27"/>
      <c r="H272" s="27"/>
      <c r="I272" s="27"/>
      <c r="J272" s="27"/>
      <c r="K272" s="27">
        <f t="shared" si="179"/>
        <v>0</v>
      </c>
      <c r="L272" s="27"/>
      <c r="M272" s="27"/>
      <c r="N272" s="27"/>
      <c r="O272" s="27">
        <f t="shared" si="180"/>
        <v>0</v>
      </c>
      <c r="P272" s="27"/>
      <c r="Q272" s="27"/>
      <c r="R272" s="27"/>
      <c r="S272" s="27">
        <f t="shared" si="181"/>
        <v>0</v>
      </c>
      <c r="T272" s="27"/>
      <c r="U272" s="27">
        <f t="shared" si="182"/>
        <v>0</v>
      </c>
      <c r="V272" s="27"/>
      <c r="W272" s="27"/>
      <c r="X272" s="27">
        <f t="shared" si="183"/>
        <v>0</v>
      </c>
      <c r="Y272" s="27">
        <f t="shared" si="184"/>
        <v>0</v>
      </c>
      <c r="Z272" s="27" t="e">
        <f t="shared" si="185"/>
        <v>#DIV/0!</v>
      </c>
    </row>
    <row r="273" spans="1:26" ht="14.25" customHeight="1">
      <c r="A273" s="142" t="s">
        <v>561</v>
      </c>
      <c r="B273" s="148" t="s">
        <v>562</v>
      </c>
      <c r="C273" s="142" t="s">
        <v>543</v>
      </c>
      <c r="D273" s="149">
        <v>100</v>
      </c>
      <c r="E273" s="325"/>
      <c r="F273" s="173">
        <f t="shared" si="186"/>
        <v>0</v>
      </c>
      <c r="G273" s="27"/>
      <c r="H273" s="27"/>
      <c r="I273" s="27"/>
      <c r="J273" s="27"/>
      <c r="K273" s="27">
        <f t="shared" si="179"/>
        <v>0</v>
      </c>
      <c r="L273" s="27"/>
      <c r="M273" s="27"/>
      <c r="N273" s="27"/>
      <c r="O273" s="27">
        <f t="shared" si="180"/>
        <v>0</v>
      </c>
      <c r="P273" s="27"/>
      <c r="Q273" s="27"/>
      <c r="R273" s="27"/>
      <c r="S273" s="27">
        <f t="shared" si="181"/>
        <v>0</v>
      </c>
      <c r="T273" s="27"/>
      <c r="U273" s="27">
        <f t="shared" si="182"/>
        <v>0</v>
      </c>
      <c r="V273" s="27"/>
      <c r="W273" s="27"/>
      <c r="X273" s="27">
        <f t="shared" si="183"/>
        <v>0</v>
      </c>
      <c r="Y273" s="27">
        <f t="shared" si="184"/>
        <v>0</v>
      </c>
      <c r="Z273" s="27" t="e">
        <f t="shared" si="185"/>
        <v>#DIV/0!</v>
      </c>
    </row>
    <row r="274" spans="1:26" ht="14.25" customHeight="1">
      <c r="A274" s="142" t="s">
        <v>563</v>
      </c>
      <c r="B274" s="148" t="s">
        <v>564</v>
      </c>
      <c r="C274" s="142" t="s">
        <v>543</v>
      </c>
      <c r="D274" s="149">
        <v>100</v>
      </c>
      <c r="E274" s="325"/>
      <c r="F274" s="173">
        <f t="shared" si="186"/>
        <v>0</v>
      </c>
      <c r="G274" s="27"/>
      <c r="H274" s="27"/>
      <c r="I274" s="27"/>
      <c r="J274" s="27"/>
      <c r="K274" s="27">
        <f t="shared" si="179"/>
        <v>0</v>
      </c>
      <c r="L274" s="27"/>
      <c r="M274" s="27"/>
      <c r="N274" s="27"/>
      <c r="O274" s="27">
        <f t="shared" si="180"/>
        <v>0</v>
      </c>
      <c r="P274" s="27"/>
      <c r="Q274" s="27"/>
      <c r="R274" s="27"/>
      <c r="S274" s="27">
        <f t="shared" si="181"/>
        <v>0</v>
      </c>
      <c r="T274" s="27"/>
      <c r="U274" s="27">
        <f t="shared" si="182"/>
        <v>0</v>
      </c>
      <c r="V274" s="27"/>
      <c r="W274" s="27"/>
      <c r="X274" s="27">
        <f t="shared" si="183"/>
        <v>0</v>
      </c>
      <c r="Y274" s="27">
        <f t="shared" si="184"/>
        <v>0</v>
      </c>
      <c r="Z274" s="27" t="e">
        <f t="shared" si="185"/>
        <v>#DIV/0!</v>
      </c>
    </row>
    <row r="275" spans="1:26" ht="14.25" customHeight="1">
      <c r="A275" s="142" t="s">
        <v>565</v>
      </c>
      <c r="B275" s="148" t="s">
        <v>566</v>
      </c>
      <c r="C275" s="142" t="s">
        <v>543</v>
      </c>
      <c r="D275" s="149">
        <v>100</v>
      </c>
      <c r="E275" s="325"/>
      <c r="F275" s="173">
        <f t="shared" si="186"/>
        <v>0</v>
      </c>
      <c r="G275" s="27"/>
      <c r="H275" s="27"/>
      <c r="I275" s="27"/>
      <c r="J275" s="27"/>
      <c r="K275" s="27">
        <f t="shared" si="179"/>
        <v>0</v>
      </c>
      <c r="L275" s="27"/>
      <c r="M275" s="27"/>
      <c r="N275" s="27"/>
      <c r="O275" s="27">
        <f t="shared" si="180"/>
        <v>0</v>
      </c>
      <c r="P275" s="27"/>
      <c r="Q275" s="27"/>
      <c r="R275" s="27"/>
      <c r="S275" s="27">
        <f t="shared" si="181"/>
        <v>0</v>
      </c>
      <c r="T275" s="27"/>
      <c r="U275" s="27">
        <f t="shared" si="182"/>
        <v>0</v>
      </c>
      <c r="V275" s="27"/>
      <c r="W275" s="27"/>
      <c r="X275" s="27">
        <f t="shared" si="183"/>
        <v>0</v>
      </c>
      <c r="Y275" s="27">
        <f t="shared" si="184"/>
        <v>0</v>
      </c>
      <c r="Z275" s="27" t="e">
        <f t="shared" si="185"/>
        <v>#DIV/0!</v>
      </c>
    </row>
    <row r="276" spans="1:26" s="265" customFormat="1">
      <c r="A276" s="408" t="s">
        <v>581</v>
      </c>
      <c r="B276" s="409" t="s">
        <v>1684</v>
      </c>
      <c r="C276" s="410"/>
      <c r="D276" s="410"/>
      <c r="E276" s="325"/>
      <c r="F276" s="410"/>
      <c r="G276" s="410"/>
      <c r="H276" s="410"/>
      <c r="I276" s="410"/>
      <c r="J276" s="410"/>
      <c r="K276" s="410"/>
      <c r="L276" s="410"/>
      <c r="M276" s="410"/>
      <c r="N276" s="410"/>
      <c r="O276" s="410"/>
      <c r="P276" s="410"/>
      <c r="Q276" s="410"/>
      <c r="R276" s="410"/>
      <c r="S276" s="410"/>
      <c r="T276" s="410"/>
      <c r="U276" s="410"/>
      <c r="V276" s="410"/>
      <c r="W276" s="410"/>
      <c r="X276" s="410"/>
      <c r="Y276" s="410"/>
      <c r="Z276" s="410"/>
    </row>
    <row r="277" spans="1:26" ht="14.25" customHeight="1">
      <c r="A277" s="142" t="s">
        <v>567</v>
      </c>
      <c r="B277" s="148" t="s">
        <v>568</v>
      </c>
      <c r="C277" s="142" t="s">
        <v>543</v>
      </c>
      <c r="D277" s="149">
        <v>30</v>
      </c>
      <c r="E277" s="325"/>
      <c r="F277" s="173">
        <f t="shared" ref="F277:F295" si="187">D277*E277</f>
        <v>0</v>
      </c>
      <c r="G277" s="27"/>
      <c r="H277" s="27"/>
      <c r="I277" s="27"/>
      <c r="J277" s="27"/>
      <c r="K277" s="27">
        <f t="shared" si="179"/>
        <v>0</v>
      </c>
      <c r="L277" s="27"/>
      <c r="M277" s="27"/>
      <c r="N277" s="27"/>
      <c r="O277" s="27">
        <f t="shared" si="180"/>
        <v>0</v>
      </c>
      <c r="P277" s="27"/>
      <c r="Q277" s="27"/>
      <c r="R277" s="27"/>
      <c r="S277" s="27">
        <f t="shared" si="181"/>
        <v>0</v>
      </c>
      <c r="T277" s="27"/>
      <c r="U277" s="27">
        <f t="shared" si="182"/>
        <v>0</v>
      </c>
      <c r="V277" s="27"/>
      <c r="W277" s="27"/>
      <c r="X277" s="27">
        <f t="shared" si="183"/>
        <v>0</v>
      </c>
      <c r="Y277" s="27">
        <f t="shared" si="184"/>
        <v>0</v>
      </c>
      <c r="Z277" s="27" t="e">
        <f t="shared" si="185"/>
        <v>#DIV/0!</v>
      </c>
    </row>
    <row r="278" spans="1:26" ht="14.25" customHeight="1">
      <c r="A278" s="142" t="s">
        <v>569</v>
      </c>
      <c r="B278" s="148" t="s">
        <v>570</v>
      </c>
      <c r="C278" s="142" t="s">
        <v>543</v>
      </c>
      <c r="D278" s="149">
        <v>30</v>
      </c>
      <c r="E278" s="325"/>
      <c r="F278" s="173">
        <f t="shared" si="187"/>
        <v>0</v>
      </c>
      <c r="G278" s="27"/>
      <c r="H278" s="27"/>
      <c r="I278" s="27"/>
      <c r="J278" s="27"/>
      <c r="K278" s="27">
        <f t="shared" si="179"/>
        <v>0</v>
      </c>
      <c r="L278" s="27"/>
      <c r="M278" s="27"/>
      <c r="N278" s="27"/>
      <c r="O278" s="27">
        <f t="shared" si="180"/>
        <v>0</v>
      </c>
      <c r="P278" s="27"/>
      <c r="Q278" s="27"/>
      <c r="R278" s="27"/>
      <c r="S278" s="27">
        <f t="shared" si="181"/>
        <v>0</v>
      </c>
      <c r="T278" s="27"/>
      <c r="U278" s="27">
        <f t="shared" si="182"/>
        <v>0</v>
      </c>
      <c r="V278" s="27"/>
      <c r="W278" s="27"/>
      <c r="X278" s="27">
        <f t="shared" si="183"/>
        <v>0</v>
      </c>
      <c r="Y278" s="27">
        <f t="shared" si="184"/>
        <v>0</v>
      </c>
      <c r="Z278" s="27" t="e">
        <f t="shared" si="185"/>
        <v>#DIV/0!</v>
      </c>
    </row>
    <row r="279" spans="1:26" s="265" customFormat="1">
      <c r="A279" s="408" t="s">
        <v>583</v>
      </c>
      <c r="B279" s="409" t="s">
        <v>1685</v>
      </c>
      <c r="C279" s="410"/>
      <c r="D279" s="410"/>
      <c r="E279" s="325"/>
      <c r="F279" s="410"/>
      <c r="G279" s="410"/>
      <c r="H279" s="410"/>
      <c r="I279" s="410"/>
      <c r="J279" s="410"/>
      <c r="K279" s="410"/>
      <c r="L279" s="410"/>
      <c r="M279" s="410"/>
      <c r="N279" s="410"/>
      <c r="O279" s="410"/>
      <c r="P279" s="410"/>
      <c r="Q279" s="410"/>
      <c r="R279" s="410"/>
      <c r="S279" s="410"/>
      <c r="T279" s="410"/>
      <c r="U279" s="410"/>
      <c r="V279" s="410"/>
      <c r="W279" s="410"/>
      <c r="X279" s="410"/>
      <c r="Y279" s="410"/>
      <c r="Z279" s="410"/>
    </row>
    <row r="280" spans="1:26" s="265" customFormat="1">
      <c r="A280" s="408" t="s">
        <v>1686</v>
      </c>
      <c r="B280" s="409" t="s">
        <v>1687</v>
      </c>
      <c r="C280" s="410"/>
      <c r="D280" s="410"/>
      <c r="E280" s="325"/>
      <c r="F280" s="410"/>
      <c r="G280" s="410"/>
      <c r="H280" s="410"/>
      <c r="I280" s="410"/>
      <c r="J280" s="410"/>
      <c r="K280" s="410"/>
      <c r="L280" s="410"/>
      <c r="M280" s="410"/>
      <c r="N280" s="410"/>
      <c r="O280" s="410"/>
      <c r="P280" s="410"/>
      <c r="Q280" s="410"/>
      <c r="R280" s="410"/>
      <c r="S280" s="410"/>
      <c r="T280" s="410"/>
      <c r="U280" s="410"/>
      <c r="V280" s="410"/>
      <c r="W280" s="410"/>
      <c r="X280" s="410"/>
      <c r="Y280" s="410"/>
      <c r="Z280" s="410"/>
    </row>
    <row r="281" spans="1:26" ht="14.25" customHeight="1">
      <c r="A281" s="142" t="s">
        <v>571</v>
      </c>
      <c r="B281" s="238" t="s">
        <v>572</v>
      </c>
      <c r="C281" s="150" t="s">
        <v>1</v>
      </c>
      <c r="D281" s="143">
        <v>1</v>
      </c>
      <c r="E281" s="325"/>
      <c r="F281" s="173">
        <f t="shared" si="187"/>
        <v>0</v>
      </c>
      <c r="G281" s="27"/>
      <c r="H281" s="27"/>
      <c r="I281" s="27"/>
      <c r="J281" s="27"/>
      <c r="K281" s="27">
        <f t="shared" si="179"/>
        <v>0</v>
      </c>
      <c r="L281" s="27"/>
      <c r="M281" s="27"/>
      <c r="N281" s="27"/>
      <c r="O281" s="27">
        <f t="shared" si="180"/>
        <v>0</v>
      </c>
      <c r="P281" s="27"/>
      <c r="Q281" s="27"/>
      <c r="R281" s="27"/>
      <c r="S281" s="27">
        <f t="shared" si="181"/>
        <v>0</v>
      </c>
      <c r="T281" s="27"/>
      <c r="U281" s="27">
        <f t="shared" si="182"/>
        <v>0</v>
      </c>
      <c r="V281" s="27"/>
      <c r="W281" s="27"/>
      <c r="X281" s="27">
        <f t="shared" si="183"/>
        <v>0</v>
      </c>
      <c r="Y281" s="27">
        <f t="shared" si="184"/>
        <v>0</v>
      </c>
      <c r="Z281" s="27" t="e">
        <f t="shared" si="185"/>
        <v>#DIV/0!</v>
      </c>
    </row>
    <row r="282" spans="1:26" ht="14.25" customHeight="1">
      <c r="A282" s="142" t="s">
        <v>573</v>
      </c>
      <c r="B282" s="238" t="s">
        <v>574</v>
      </c>
      <c r="C282" s="150" t="s">
        <v>0</v>
      </c>
      <c r="D282" s="143">
        <v>1</v>
      </c>
      <c r="E282" s="325"/>
      <c r="F282" s="173">
        <f t="shared" si="187"/>
        <v>0</v>
      </c>
      <c r="G282" s="27"/>
      <c r="H282" s="27"/>
      <c r="I282" s="27"/>
      <c r="J282" s="27"/>
      <c r="K282" s="27">
        <f t="shared" si="179"/>
        <v>0</v>
      </c>
      <c r="L282" s="27"/>
      <c r="M282" s="27"/>
      <c r="N282" s="27"/>
      <c r="O282" s="27">
        <f t="shared" si="180"/>
        <v>0</v>
      </c>
      <c r="P282" s="27"/>
      <c r="Q282" s="27"/>
      <c r="R282" s="27"/>
      <c r="S282" s="27">
        <f t="shared" si="181"/>
        <v>0</v>
      </c>
      <c r="T282" s="27"/>
      <c r="U282" s="27">
        <f t="shared" si="182"/>
        <v>0</v>
      </c>
      <c r="V282" s="27"/>
      <c r="W282" s="27"/>
      <c r="X282" s="27">
        <f t="shared" si="183"/>
        <v>0</v>
      </c>
      <c r="Y282" s="27">
        <f t="shared" si="184"/>
        <v>0</v>
      </c>
      <c r="Z282" s="27" t="e">
        <f t="shared" si="185"/>
        <v>#DIV/0!</v>
      </c>
    </row>
    <row r="283" spans="1:26" ht="14.25" customHeight="1">
      <c r="A283" s="142" t="s">
        <v>537</v>
      </c>
      <c r="B283" s="239" t="s">
        <v>575</v>
      </c>
      <c r="C283" s="150" t="s">
        <v>0</v>
      </c>
      <c r="D283" s="143">
        <v>1</v>
      </c>
      <c r="E283" s="325"/>
      <c r="F283" s="173">
        <f t="shared" si="187"/>
        <v>0</v>
      </c>
      <c r="G283" s="27"/>
      <c r="H283" s="27"/>
      <c r="I283" s="27"/>
      <c r="J283" s="27"/>
      <c r="K283" s="27">
        <f t="shared" si="179"/>
        <v>0</v>
      </c>
      <c r="L283" s="27"/>
      <c r="M283" s="27"/>
      <c r="N283" s="27"/>
      <c r="O283" s="27">
        <f t="shared" si="180"/>
        <v>0</v>
      </c>
      <c r="P283" s="27"/>
      <c r="Q283" s="27"/>
      <c r="R283" s="27"/>
      <c r="S283" s="27">
        <f t="shared" si="181"/>
        <v>0</v>
      </c>
      <c r="T283" s="27"/>
      <c r="U283" s="27">
        <f t="shared" si="182"/>
        <v>0</v>
      </c>
      <c r="V283" s="27"/>
      <c r="W283" s="27"/>
      <c r="X283" s="27">
        <f t="shared" si="183"/>
        <v>0</v>
      </c>
      <c r="Y283" s="27">
        <f t="shared" si="184"/>
        <v>0</v>
      </c>
      <c r="Z283" s="27" t="e">
        <f t="shared" si="185"/>
        <v>#DIV/0!</v>
      </c>
    </row>
    <row r="284" spans="1:26" ht="14.25" customHeight="1">
      <c r="A284" s="142" t="s">
        <v>539</v>
      </c>
      <c r="B284" s="239" t="s">
        <v>576</v>
      </c>
      <c r="C284" s="150" t="s">
        <v>0</v>
      </c>
      <c r="D284" s="143">
        <v>1</v>
      </c>
      <c r="E284" s="325"/>
      <c r="F284" s="173">
        <f t="shared" si="187"/>
        <v>0</v>
      </c>
      <c r="G284" s="27"/>
      <c r="H284" s="27"/>
      <c r="I284" s="27"/>
      <c r="J284" s="27"/>
      <c r="K284" s="27">
        <f t="shared" si="179"/>
        <v>0</v>
      </c>
      <c r="L284" s="27"/>
      <c r="M284" s="27"/>
      <c r="N284" s="27"/>
      <c r="O284" s="27">
        <f t="shared" si="180"/>
        <v>0</v>
      </c>
      <c r="P284" s="27"/>
      <c r="Q284" s="27"/>
      <c r="R284" s="27"/>
      <c r="S284" s="27">
        <f t="shared" si="181"/>
        <v>0</v>
      </c>
      <c r="T284" s="27"/>
      <c r="U284" s="27">
        <f t="shared" si="182"/>
        <v>0</v>
      </c>
      <c r="V284" s="27"/>
      <c r="W284" s="27"/>
      <c r="X284" s="27">
        <f t="shared" si="183"/>
        <v>0</v>
      </c>
      <c r="Y284" s="27">
        <f t="shared" si="184"/>
        <v>0</v>
      </c>
      <c r="Z284" s="27" t="e">
        <f t="shared" si="185"/>
        <v>#DIV/0!</v>
      </c>
    </row>
    <row r="285" spans="1:26" ht="14.25" customHeight="1">
      <c r="A285" s="142" t="s">
        <v>577</v>
      </c>
      <c r="B285" s="239" t="s">
        <v>578</v>
      </c>
      <c r="C285" s="150" t="s">
        <v>0</v>
      </c>
      <c r="D285" s="143">
        <v>1</v>
      </c>
      <c r="E285" s="325"/>
      <c r="F285" s="173">
        <f t="shared" si="187"/>
        <v>0</v>
      </c>
      <c r="G285" s="27"/>
      <c r="H285" s="27"/>
      <c r="I285" s="27"/>
      <c r="J285" s="27"/>
      <c r="K285" s="27">
        <f>SUM(G285:J285)</f>
        <v>0</v>
      </c>
      <c r="L285" s="27"/>
      <c r="M285" s="27"/>
      <c r="N285" s="27"/>
      <c r="O285" s="27">
        <f>SUM(L285:N285)</f>
        <v>0</v>
      </c>
      <c r="P285" s="27"/>
      <c r="Q285" s="27"/>
      <c r="R285" s="27"/>
      <c r="S285" s="27">
        <f>SUM(P285:R285)</f>
        <v>0</v>
      </c>
      <c r="T285" s="27"/>
      <c r="U285" s="27">
        <f>T285+O285+K285+S285</f>
        <v>0</v>
      </c>
      <c r="V285" s="27"/>
      <c r="W285" s="27"/>
      <c r="X285" s="27">
        <f>SUM(V285:W285)</f>
        <v>0</v>
      </c>
      <c r="Y285" s="27">
        <f>SUM(X285+U285)</f>
        <v>0</v>
      </c>
      <c r="Z285" s="27" t="e">
        <f>Y285/$Z$2</f>
        <v>#DIV/0!</v>
      </c>
    </row>
    <row r="286" spans="1:26" ht="14.25" customHeight="1">
      <c r="A286" s="142" t="s">
        <v>579</v>
      </c>
      <c r="B286" s="239" t="s">
        <v>580</v>
      </c>
      <c r="C286" s="150" t="s">
        <v>0</v>
      </c>
      <c r="D286" s="143">
        <v>2</v>
      </c>
      <c r="E286" s="325"/>
      <c r="F286" s="173">
        <f t="shared" si="187"/>
        <v>0</v>
      </c>
      <c r="G286" s="27"/>
      <c r="H286" s="27"/>
      <c r="I286" s="27"/>
      <c r="J286" s="27"/>
      <c r="K286" s="27">
        <f t="shared" ref="K286:K335" si="188">SUM(G286:J286)</f>
        <v>0</v>
      </c>
      <c r="L286" s="27"/>
      <c r="M286" s="27"/>
      <c r="N286" s="27"/>
      <c r="O286" s="27">
        <f t="shared" ref="O286:O335" si="189">SUM(L286:N286)</f>
        <v>0</v>
      </c>
      <c r="P286" s="27"/>
      <c r="Q286" s="27"/>
      <c r="R286" s="27"/>
      <c r="S286" s="27">
        <f t="shared" ref="S286:S335" si="190">SUM(P286:R286)</f>
        <v>0</v>
      </c>
      <c r="T286" s="27"/>
      <c r="U286" s="27">
        <f t="shared" ref="U286:U335" si="191">T286+O286+K286+S286</f>
        <v>0</v>
      </c>
      <c r="V286" s="27"/>
      <c r="W286" s="27"/>
      <c r="X286" s="27">
        <f t="shared" ref="X286:X335" si="192">SUM(V286:W286)</f>
        <v>0</v>
      </c>
      <c r="Y286" s="27">
        <f t="shared" ref="Y286:Y335" si="193">SUM(X286+U286)</f>
        <v>0</v>
      </c>
      <c r="Z286" s="27" t="e">
        <f t="shared" ref="Z286:Z335" si="194">Y286/$Z$2</f>
        <v>#DIV/0!</v>
      </c>
    </row>
    <row r="287" spans="1:26" ht="14.25" customHeight="1">
      <c r="A287" s="142" t="s">
        <v>581</v>
      </c>
      <c r="B287" s="239" t="s">
        <v>582</v>
      </c>
      <c r="C287" s="150" t="s">
        <v>0</v>
      </c>
      <c r="D287" s="143">
        <v>9</v>
      </c>
      <c r="E287" s="325"/>
      <c r="F287" s="173">
        <f t="shared" si="187"/>
        <v>0</v>
      </c>
      <c r="G287" s="27"/>
      <c r="H287" s="27"/>
      <c r="I287" s="27"/>
      <c r="J287" s="27"/>
      <c r="K287" s="27">
        <f t="shared" si="188"/>
        <v>0</v>
      </c>
      <c r="L287" s="27"/>
      <c r="M287" s="27"/>
      <c r="N287" s="27"/>
      <c r="O287" s="27">
        <f t="shared" si="189"/>
        <v>0</v>
      </c>
      <c r="P287" s="27"/>
      <c r="Q287" s="27"/>
      <c r="R287" s="27"/>
      <c r="S287" s="27">
        <f t="shared" si="190"/>
        <v>0</v>
      </c>
      <c r="T287" s="27"/>
      <c r="U287" s="27">
        <f t="shared" si="191"/>
        <v>0</v>
      </c>
      <c r="V287" s="27"/>
      <c r="W287" s="27"/>
      <c r="X287" s="27">
        <f t="shared" si="192"/>
        <v>0</v>
      </c>
      <c r="Y287" s="27">
        <f t="shared" si="193"/>
        <v>0</v>
      </c>
      <c r="Z287" s="27" t="e">
        <f t="shared" si="194"/>
        <v>#DIV/0!</v>
      </c>
    </row>
    <row r="288" spans="1:26" ht="14.25" customHeight="1">
      <c r="A288" s="142" t="s">
        <v>583</v>
      </c>
      <c r="B288" s="239" t="s">
        <v>584</v>
      </c>
      <c r="C288" s="150" t="s">
        <v>0</v>
      </c>
      <c r="D288" s="143">
        <v>6</v>
      </c>
      <c r="E288" s="325"/>
      <c r="F288" s="173">
        <f t="shared" si="187"/>
        <v>0</v>
      </c>
      <c r="G288" s="27"/>
      <c r="H288" s="27"/>
      <c r="I288" s="27"/>
      <c r="J288" s="27"/>
      <c r="K288" s="27">
        <f t="shared" si="188"/>
        <v>0</v>
      </c>
      <c r="L288" s="27"/>
      <c r="M288" s="27"/>
      <c r="N288" s="27"/>
      <c r="O288" s="27">
        <f t="shared" si="189"/>
        <v>0</v>
      </c>
      <c r="P288" s="27"/>
      <c r="Q288" s="27"/>
      <c r="R288" s="27"/>
      <c r="S288" s="27">
        <f t="shared" si="190"/>
        <v>0</v>
      </c>
      <c r="T288" s="27"/>
      <c r="U288" s="27">
        <f t="shared" si="191"/>
        <v>0</v>
      </c>
      <c r="V288" s="27"/>
      <c r="W288" s="27"/>
      <c r="X288" s="27">
        <f t="shared" si="192"/>
        <v>0</v>
      </c>
      <c r="Y288" s="27">
        <f t="shared" si="193"/>
        <v>0</v>
      </c>
      <c r="Z288" s="27" t="e">
        <f t="shared" si="194"/>
        <v>#DIV/0!</v>
      </c>
    </row>
    <row r="289" spans="1:26" ht="14.25" customHeight="1">
      <c r="A289" s="142" t="s">
        <v>585</v>
      </c>
      <c r="B289" s="238" t="s">
        <v>586</v>
      </c>
      <c r="C289" s="150" t="s">
        <v>0</v>
      </c>
      <c r="D289" s="143">
        <v>6</v>
      </c>
      <c r="E289" s="325"/>
      <c r="F289" s="173">
        <f t="shared" si="187"/>
        <v>0</v>
      </c>
      <c r="G289" s="27"/>
      <c r="H289" s="27"/>
      <c r="I289" s="27"/>
      <c r="J289" s="27"/>
      <c r="K289" s="27">
        <f t="shared" si="188"/>
        <v>0</v>
      </c>
      <c r="L289" s="27"/>
      <c r="M289" s="27"/>
      <c r="N289" s="27"/>
      <c r="O289" s="27">
        <f t="shared" si="189"/>
        <v>0</v>
      </c>
      <c r="P289" s="27"/>
      <c r="Q289" s="27"/>
      <c r="R289" s="27"/>
      <c r="S289" s="27">
        <f t="shared" si="190"/>
        <v>0</v>
      </c>
      <c r="T289" s="27"/>
      <c r="U289" s="27">
        <f t="shared" si="191"/>
        <v>0</v>
      </c>
      <c r="V289" s="27"/>
      <c r="W289" s="27"/>
      <c r="X289" s="27">
        <f t="shared" si="192"/>
        <v>0</v>
      </c>
      <c r="Y289" s="27">
        <f t="shared" si="193"/>
        <v>0</v>
      </c>
      <c r="Z289" s="27" t="e">
        <f t="shared" si="194"/>
        <v>#DIV/0!</v>
      </c>
    </row>
    <row r="290" spans="1:26" s="255" customFormat="1" ht="14.25" customHeight="1">
      <c r="A290" s="142" t="s">
        <v>587</v>
      </c>
      <c r="B290" s="239" t="s">
        <v>588</v>
      </c>
      <c r="C290" s="150" t="s">
        <v>0</v>
      </c>
      <c r="D290" s="143">
        <v>1</v>
      </c>
      <c r="E290" s="325"/>
      <c r="F290" s="173">
        <f t="shared" si="187"/>
        <v>0</v>
      </c>
      <c r="G290" s="27"/>
      <c r="H290" s="27"/>
      <c r="I290" s="27"/>
      <c r="J290" s="27"/>
      <c r="K290" s="27">
        <f t="shared" ref="K290" si="195">SUM(G290:J290)</f>
        <v>0</v>
      </c>
      <c r="L290" s="27"/>
      <c r="M290" s="27"/>
      <c r="N290" s="27"/>
      <c r="O290" s="27">
        <f t="shared" ref="O290" si="196">SUM(L290:N290)</f>
        <v>0</v>
      </c>
      <c r="P290" s="27"/>
      <c r="Q290" s="27"/>
      <c r="R290" s="27"/>
      <c r="S290" s="27">
        <f t="shared" ref="S290" si="197">SUM(P290:R290)</f>
        <v>0</v>
      </c>
      <c r="T290" s="27"/>
      <c r="U290" s="27">
        <f t="shared" ref="U290" si="198">T290+O290+K290+S290</f>
        <v>0</v>
      </c>
      <c r="V290" s="27"/>
      <c r="W290" s="27"/>
      <c r="X290" s="27">
        <f t="shared" ref="X290" si="199">SUM(V290:W290)</f>
        <v>0</v>
      </c>
      <c r="Y290" s="27">
        <f t="shared" ref="Y290" si="200">SUM(X290+U290)</f>
        <v>0</v>
      </c>
      <c r="Z290" s="27" t="e">
        <f t="shared" ref="Z290" si="201">Y290/$Z$2</f>
        <v>#DIV/0!</v>
      </c>
    </row>
    <row r="291" spans="1:26" ht="14.25" customHeight="1">
      <c r="A291" s="142" t="s">
        <v>589</v>
      </c>
      <c r="B291" s="239" t="s">
        <v>590</v>
      </c>
      <c r="C291" s="150" t="s">
        <v>0</v>
      </c>
      <c r="D291" s="143">
        <v>1</v>
      </c>
      <c r="E291" s="325"/>
      <c r="F291" s="173">
        <f t="shared" si="187"/>
        <v>0</v>
      </c>
      <c r="G291" s="27"/>
      <c r="H291" s="27"/>
      <c r="I291" s="27"/>
      <c r="J291" s="27"/>
      <c r="K291" s="27">
        <f t="shared" si="188"/>
        <v>0</v>
      </c>
      <c r="L291" s="27"/>
      <c r="M291" s="27"/>
      <c r="N291" s="27"/>
      <c r="O291" s="27">
        <f t="shared" si="189"/>
        <v>0</v>
      </c>
      <c r="P291" s="27"/>
      <c r="Q291" s="27"/>
      <c r="R291" s="27"/>
      <c r="S291" s="27">
        <f t="shared" si="190"/>
        <v>0</v>
      </c>
      <c r="T291" s="27"/>
      <c r="U291" s="27">
        <f t="shared" ref="U291" si="202">T291+O291+K291+S291</f>
        <v>0</v>
      </c>
      <c r="V291" s="27"/>
      <c r="W291" s="27"/>
      <c r="X291" s="27">
        <f t="shared" ref="X291" si="203">SUM(V291:W291)</f>
        <v>0</v>
      </c>
      <c r="Y291" s="27">
        <f t="shared" ref="Y291" si="204">SUM(X291+U291)</f>
        <v>0</v>
      </c>
      <c r="Z291" s="27" t="e">
        <f t="shared" ref="Z291" si="205">Y291/$Z$2</f>
        <v>#DIV/0!</v>
      </c>
    </row>
    <row r="292" spans="1:26" ht="14.25" customHeight="1">
      <c r="A292" s="142" t="s">
        <v>591</v>
      </c>
      <c r="B292" s="239" t="s">
        <v>592</v>
      </c>
      <c r="C292" s="150" t="s">
        <v>0</v>
      </c>
      <c r="D292" s="143">
        <v>1</v>
      </c>
      <c r="E292" s="325"/>
      <c r="F292" s="173">
        <f t="shared" si="187"/>
        <v>0</v>
      </c>
      <c r="G292" s="27"/>
      <c r="H292" s="27"/>
      <c r="I292" s="27"/>
      <c r="J292" s="27"/>
      <c r="K292" s="27">
        <f t="shared" si="188"/>
        <v>0</v>
      </c>
      <c r="L292" s="27"/>
      <c r="M292" s="27"/>
      <c r="N292" s="27"/>
      <c r="O292" s="27">
        <f t="shared" si="189"/>
        <v>0</v>
      </c>
      <c r="P292" s="27"/>
      <c r="Q292" s="27"/>
      <c r="R292" s="27"/>
      <c r="S292" s="27">
        <f t="shared" si="190"/>
        <v>0</v>
      </c>
      <c r="T292" s="27"/>
      <c r="U292" s="27">
        <f t="shared" si="191"/>
        <v>0</v>
      </c>
      <c r="V292" s="27"/>
      <c r="W292" s="27"/>
      <c r="X292" s="27">
        <f t="shared" si="192"/>
        <v>0</v>
      </c>
      <c r="Y292" s="27">
        <f t="shared" si="193"/>
        <v>0</v>
      </c>
      <c r="Z292" s="27" t="e">
        <f t="shared" si="194"/>
        <v>#DIV/0!</v>
      </c>
    </row>
    <row r="293" spans="1:26" ht="14.25" customHeight="1">
      <c r="A293" s="142" t="s">
        <v>593</v>
      </c>
      <c r="B293" s="238" t="s">
        <v>594</v>
      </c>
      <c r="C293" s="150" t="s">
        <v>595</v>
      </c>
      <c r="D293" s="143">
        <v>2</v>
      </c>
      <c r="E293" s="325"/>
      <c r="F293" s="173">
        <f t="shared" si="187"/>
        <v>0</v>
      </c>
      <c r="G293" s="27"/>
      <c r="H293" s="27"/>
      <c r="I293" s="27"/>
      <c r="J293" s="27"/>
      <c r="K293" s="27">
        <f t="shared" si="188"/>
        <v>0</v>
      </c>
      <c r="L293" s="27"/>
      <c r="M293" s="27"/>
      <c r="N293" s="27"/>
      <c r="O293" s="27">
        <f t="shared" si="189"/>
        <v>0</v>
      </c>
      <c r="P293" s="27"/>
      <c r="Q293" s="27"/>
      <c r="R293" s="27"/>
      <c r="S293" s="27">
        <f t="shared" si="190"/>
        <v>0</v>
      </c>
      <c r="T293" s="27"/>
      <c r="U293" s="27">
        <f t="shared" si="191"/>
        <v>0</v>
      </c>
      <c r="V293" s="27"/>
      <c r="W293" s="27"/>
      <c r="X293" s="27">
        <f t="shared" si="192"/>
        <v>0</v>
      </c>
      <c r="Y293" s="27">
        <f t="shared" si="193"/>
        <v>0</v>
      </c>
      <c r="Z293" s="27" t="e">
        <f t="shared" si="194"/>
        <v>#DIV/0!</v>
      </c>
    </row>
    <row r="294" spans="1:26" ht="14.25" customHeight="1">
      <c r="A294" s="142" t="s">
        <v>596</v>
      </c>
      <c r="B294" s="238" t="s">
        <v>597</v>
      </c>
      <c r="C294" s="150" t="s">
        <v>0</v>
      </c>
      <c r="D294" s="143">
        <v>3</v>
      </c>
      <c r="E294" s="325"/>
      <c r="F294" s="173">
        <f t="shared" si="187"/>
        <v>0</v>
      </c>
      <c r="G294" s="27"/>
      <c r="H294" s="27"/>
      <c r="I294" s="27"/>
      <c r="J294" s="27"/>
      <c r="K294" s="27">
        <f t="shared" si="188"/>
        <v>0</v>
      </c>
      <c r="L294" s="27"/>
      <c r="M294" s="27"/>
      <c r="N294" s="27"/>
      <c r="O294" s="27">
        <f t="shared" si="189"/>
        <v>0</v>
      </c>
      <c r="P294" s="27"/>
      <c r="Q294" s="27"/>
      <c r="R294" s="27"/>
      <c r="S294" s="27">
        <f t="shared" si="190"/>
        <v>0</v>
      </c>
      <c r="T294" s="27"/>
      <c r="U294" s="27">
        <f t="shared" si="191"/>
        <v>0</v>
      </c>
      <c r="V294" s="27"/>
      <c r="W294" s="27"/>
      <c r="X294" s="27">
        <f t="shared" si="192"/>
        <v>0</v>
      </c>
      <c r="Y294" s="27">
        <f t="shared" si="193"/>
        <v>0</v>
      </c>
      <c r="Z294" s="27" t="e">
        <f t="shared" si="194"/>
        <v>#DIV/0!</v>
      </c>
    </row>
    <row r="295" spans="1:26" ht="14.25" customHeight="1">
      <c r="A295" s="142" t="s">
        <v>598</v>
      </c>
      <c r="B295" s="238" t="s">
        <v>599</v>
      </c>
      <c r="C295" s="150" t="s">
        <v>0</v>
      </c>
      <c r="D295" s="143">
        <v>1</v>
      </c>
      <c r="E295" s="325"/>
      <c r="F295" s="173">
        <f t="shared" si="187"/>
        <v>0</v>
      </c>
      <c r="G295" s="27"/>
      <c r="H295" s="27"/>
      <c r="I295" s="27"/>
      <c r="J295" s="27"/>
      <c r="K295" s="27">
        <f t="shared" si="188"/>
        <v>0</v>
      </c>
      <c r="L295" s="27"/>
      <c r="M295" s="27"/>
      <c r="N295" s="27"/>
      <c r="O295" s="27">
        <f t="shared" si="189"/>
        <v>0</v>
      </c>
      <c r="P295" s="27"/>
      <c r="Q295" s="27"/>
      <c r="R295" s="27"/>
      <c r="S295" s="27">
        <f t="shared" si="190"/>
        <v>0</v>
      </c>
      <c r="T295" s="27"/>
      <c r="U295" s="27">
        <f t="shared" si="191"/>
        <v>0</v>
      </c>
      <c r="V295" s="27"/>
      <c r="W295" s="27"/>
      <c r="X295" s="27">
        <f t="shared" si="192"/>
        <v>0</v>
      </c>
      <c r="Y295" s="27">
        <f t="shared" si="193"/>
        <v>0</v>
      </c>
      <c r="Z295" s="27" t="e">
        <f t="shared" si="194"/>
        <v>#DIV/0!</v>
      </c>
    </row>
    <row r="296" spans="1:26" s="265" customFormat="1">
      <c r="A296" s="408" t="s">
        <v>1688</v>
      </c>
      <c r="B296" s="409" t="s">
        <v>1689</v>
      </c>
      <c r="C296" s="410"/>
      <c r="D296" s="410"/>
      <c r="E296" s="325"/>
      <c r="F296" s="410"/>
      <c r="G296" s="410"/>
      <c r="H296" s="410"/>
      <c r="I296" s="410"/>
      <c r="J296" s="410"/>
      <c r="K296" s="410"/>
      <c r="L296" s="410"/>
      <c r="M296" s="410"/>
      <c r="N296" s="410"/>
      <c r="O296" s="410"/>
      <c r="P296" s="410"/>
      <c r="Q296" s="410"/>
      <c r="R296" s="410"/>
      <c r="S296" s="410"/>
      <c r="T296" s="410"/>
      <c r="U296" s="410"/>
      <c r="V296" s="410"/>
      <c r="W296" s="410"/>
      <c r="X296" s="410"/>
      <c r="Y296" s="410"/>
      <c r="Z296" s="410"/>
    </row>
    <row r="297" spans="1:26" ht="14.25" customHeight="1">
      <c r="A297" s="142" t="s">
        <v>600</v>
      </c>
      <c r="B297" s="238" t="s">
        <v>601</v>
      </c>
      <c r="C297" s="150" t="s">
        <v>1</v>
      </c>
      <c r="D297" s="143">
        <v>1</v>
      </c>
      <c r="E297" s="325"/>
      <c r="F297" s="173">
        <f t="shared" ref="F291:F348" si="206">D297*E297</f>
        <v>0</v>
      </c>
      <c r="G297" s="27"/>
      <c r="H297" s="27"/>
      <c r="I297" s="27"/>
      <c r="J297" s="27"/>
      <c r="K297" s="27">
        <f t="shared" si="188"/>
        <v>0</v>
      </c>
      <c r="L297" s="27"/>
      <c r="M297" s="27"/>
      <c r="N297" s="27"/>
      <c r="O297" s="27">
        <f t="shared" si="189"/>
        <v>0</v>
      </c>
      <c r="P297" s="27"/>
      <c r="Q297" s="27"/>
      <c r="R297" s="27"/>
      <c r="S297" s="27">
        <f t="shared" si="190"/>
        <v>0</v>
      </c>
      <c r="T297" s="27"/>
      <c r="U297" s="27">
        <f t="shared" si="191"/>
        <v>0</v>
      </c>
      <c r="V297" s="27"/>
      <c r="W297" s="27"/>
      <c r="X297" s="27">
        <f t="shared" si="192"/>
        <v>0</v>
      </c>
      <c r="Y297" s="27">
        <f t="shared" si="193"/>
        <v>0</v>
      </c>
      <c r="Z297" s="27" t="e">
        <f t="shared" si="194"/>
        <v>#DIV/0!</v>
      </c>
    </row>
    <row r="298" spans="1:26" ht="14.25" customHeight="1">
      <c r="A298" s="142" t="s">
        <v>602</v>
      </c>
      <c r="B298" s="238" t="s">
        <v>575</v>
      </c>
      <c r="C298" s="150" t="s">
        <v>0</v>
      </c>
      <c r="D298" s="143">
        <v>1</v>
      </c>
      <c r="E298" s="325"/>
      <c r="F298" s="173">
        <f t="shared" si="206"/>
        <v>0</v>
      </c>
      <c r="G298" s="27"/>
      <c r="H298" s="27"/>
      <c r="I298" s="27"/>
      <c r="J298" s="27"/>
      <c r="K298" s="27">
        <f t="shared" si="188"/>
        <v>0</v>
      </c>
      <c r="L298" s="27"/>
      <c r="M298" s="27"/>
      <c r="N298" s="27"/>
      <c r="O298" s="27">
        <f t="shared" si="189"/>
        <v>0</v>
      </c>
      <c r="P298" s="27"/>
      <c r="Q298" s="27"/>
      <c r="R298" s="27"/>
      <c r="S298" s="27">
        <f t="shared" si="190"/>
        <v>0</v>
      </c>
      <c r="T298" s="27"/>
      <c r="U298" s="27">
        <f t="shared" si="191"/>
        <v>0</v>
      </c>
      <c r="V298" s="27"/>
      <c r="W298" s="27"/>
      <c r="X298" s="27">
        <f t="shared" si="192"/>
        <v>0</v>
      </c>
      <c r="Y298" s="27">
        <f t="shared" si="193"/>
        <v>0</v>
      </c>
      <c r="Z298" s="27" t="e">
        <f t="shared" si="194"/>
        <v>#DIV/0!</v>
      </c>
    </row>
    <row r="299" spans="1:26" ht="14.25" customHeight="1">
      <c r="A299" s="142" t="s">
        <v>603</v>
      </c>
      <c r="B299" s="239" t="s">
        <v>604</v>
      </c>
      <c r="C299" s="150" t="s">
        <v>0</v>
      </c>
      <c r="D299" s="143">
        <v>1</v>
      </c>
      <c r="E299" s="325"/>
      <c r="F299" s="173">
        <f t="shared" si="206"/>
        <v>0</v>
      </c>
      <c r="G299" s="27"/>
      <c r="H299" s="27"/>
      <c r="I299" s="27"/>
      <c r="J299" s="27"/>
      <c r="K299" s="27">
        <f t="shared" si="188"/>
        <v>0</v>
      </c>
      <c r="L299" s="27"/>
      <c r="M299" s="27"/>
      <c r="N299" s="27"/>
      <c r="O299" s="27">
        <f t="shared" si="189"/>
        <v>0</v>
      </c>
      <c r="P299" s="27"/>
      <c r="Q299" s="27"/>
      <c r="R299" s="27"/>
      <c r="S299" s="27">
        <f t="shared" si="190"/>
        <v>0</v>
      </c>
      <c r="T299" s="27"/>
      <c r="U299" s="27">
        <f t="shared" si="191"/>
        <v>0</v>
      </c>
      <c r="V299" s="27"/>
      <c r="W299" s="27"/>
      <c r="X299" s="27">
        <f t="shared" si="192"/>
        <v>0</v>
      </c>
      <c r="Y299" s="27">
        <f t="shared" si="193"/>
        <v>0</v>
      </c>
      <c r="Z299" s="27" t="e">
        <f t="shared" si="194"/>
        <v>#DIV/0!</v>
      </c>
    </row>
    <row r="300" spans="1:26" ht="14.25" customHeight="1">
      <c r="A300" s="142" t="s">
        <v>605</v>
      </c>
      <c r="B300" s="239" t="s">
        <v>606</v>
      </c>
      <c r="C300" s="150" t="s">
        <v>0</v>
      </c>
      <c r="D300" s="143">
        <v>1</v>
      </c>
      <c r="E300" s="325"/>
      <c r="F300" s="173">
        <f t="shared" si="206"/>
        <v>0</v>
      </c>
      <c r="G300" s="27"/>
      <c r="H300" s="27"/>
      <c r="I300" s="27"/>
      <c r="J300" s="27"/>
      <c r="K300" s="27">
        <f t="shared" si="188"/>
        <v>0</v>
      </c>
      <c r="L300" s="27"/>
      <c r="M300" s="27"/>
      <c r="N300" s="27"/>
      <c r="O300" s="27">
        <f t="shared" si="189"/>
        <v>0</v>
      </c>
      <c r="P300" s="27"/>
      <c r="Q300" s="27"/>
      <c r="R300" s="27"/>
      <c r="S300" s="27">
        <f t="shared" si="190"/>
        <v>0</v>
      </c>
      <c r="T300" s="27"/>
      <c r="U300" s="27">
        <f t="shared" si="191"/>
        <v>0</v>
      </c>
      <c r="V300" s="27"/>
      <c r="W300" s="27"/>
      <c r="X300" s="27">
        <f t="shared" si="192"/>
        <v>0</v>
      </c>
      <c r="Y300" s="27">
        <f t="shared" si="193"/>
        <v>0</v>
      </c>
      <c r="Z300" s="27" t="e">
        <f t="shared" si="194"/>
        <v>#DIV/0!</v>
      </c>
    </row>
    <row r="301" spans="1:26" ht="14.25" customHeight="1">
      <c r="A301" s="142" t="s">
        <v>607</v>
      </c>
      <c r="B301" s="239" t="s">
        <v>608</v>
      </c>
      <c r="C301" s="150" t="s">
        <v>0</v>
      </c>
      <c r="D301" s="143">
        <v>1</v>
      </c>
      <c r="E301" s="325"/>
      <c r="F301" s="173">
        <f t="shared" si="206"/>
        <v>0</v>
      </c>
      <c r="G301" s="27"/>
      <c r="H301" s="27"/>
      <c r="I301" s="27"/>
      <c r="J301" s="27"/>
      <c r="K301" s="27">
        <f t="shared" si="188"/>
        <v>0</v>
      </c>
      <c r="L301" s="27"/>
      <c r="M301" s="27"/>
      <c r="N301" s="27"/>
      <c r="O301" s="27">
        <f t="shared" si="189"/>
        <v>0</v>
      </c>
      <c r="P301" s="27"/>
      <c r="Q301" s="27"/>
      <c r="R301" s="27"/>
      <c r="S301" s="27">
        <f t="shared" si="190"/>
        <v>0</v>
      </c>
      <c r="T301" s="27"/>
      <c r="U301" s="27">
        <f t="shared" si="191"/>
        <v>0</v>
      </c>
      <c r="V301" s="27"/>
      <c r="W301" s="27"/>
      <c r="X301" s="27">
        <f t="shared" si="192"/>
        <v>0</v>
      </c>
      <c r="Y301" s="27">
        <f t="shared" si="193"/>
        <v>0</v>
      </c>
      <c r="Z301" s="27" t="e">
        <f t="shared" si="194"/>
        <v>#DIV/0!</v>
      </c>
    </row>
    <row r="302" spans="1:26" ht="14.25" customHeight="1">
      <c r="A302" s="142" t="s">
        <v>609</v>
      </c>
      <c r="B302" s="239" t="s">
        <v>610</v>
      </c>
      <c r="C302" s="150" t="s">
        <v>0</v>
      </c>
      <c r="D302" s="143">
        <v>2</v>
      </c>
      <c r="E302" s="325"/>
      <c r="F302" s="173">
        <f t="shared" si="206"/>
        <v>0</v>
      </c>
      <c r="G302" s="27"/>
      <c r="H302" s="27"/>
      <c r="I302" s="27"/>
      <c r="J302" s="27"/>
      <c r="K302" s="27">
        <f t="shared" si="188"/>
        <v>0</v>
      </c>
      <c r="L302" s="27"/>
      <c r="M302" s="27"/>
      <c r="N302" s="27"/>
      <c r="O302" s="27">
        <f t="shared" si="189"/>
        <v>0</v>
      </c>
      <c r="P302" s="27"/>
      <c r="Q302" s="27"/>
      <c r="R302" s="27"/>
      <c r="S302" s="27">
        <f t="shared" si="190"/>
        <v>0</v>
      </c>
      <c r="T302" s="27"/>
      <c r="U302" s="27">
        <f t="shared" si="191"/>
        <v>0</v>
      </c>
      <c r="V302" s="27"/>
      <c r="W302" s="27"/>
      <c r="X302" s="27">
        <f t="shared" si="192"/>
        <v>0</v>
      </c>
      <c r="Y302" s="27">
        <f t="shared" si="193"/>
        <v>0</v>
      </c>
      <c r="Z302" s="27" t="e">
        <f t="shared" si="194"/>
        <v>#DIV/0!</v>
      </c>
    </row>
    <row r="303" spans="1:26" ht="14.25" customHeight="1">
      <c r="A303" s="142" t="s">
        <v>611</v>
      </c>
      <c r="B303" s="239" t="s">
        <v>612</v>
      </c>
      <c r="C303" s="150" t="s">
        <v>0</v>
      </c>
      <c r="D303" s="143">
        <v>9</v>
      </c>
      <c r="E303" s="325"/>
      <c r="F303" s="173">
        <f t="shared" si="206"/>
        <v>0</v>
      </c>
      <c r="G303" s="27"/>
      <c r="H303" s="27"/>
      <c r="I303" s="27"/>
      <c r="J303" s="27"/>
      <c r="K303" s="27">
        <f t="shared" si="188"/>
        <v>0</v>
      </c>
      <c r="L303" s="27"/>
      <c r="M303" s="27"/>
      <c r="N303" s="27"/>
      <c r="O303" s="27">
        <f t="shared" si="189"/>
        <v>0</v>
      </c>
      <c r="P303" s="27"/>
      <c r="Q303" s="27"/>
      <c r="R303" s="27"/>
      <c r="S303" s="27">
        <f t="shared" si="190"/>
        <v>0</v>
      </c>
      <c r="T303" s="27"/>
      <c r="U303" s="27">
        <f t="shared" si="191"/>
        <v>0</v>
      </c>
      <c r="V303" s="27"/>
      <c r="W303" s="27"/>
      <c r="X303" s="27">
        <f t="shared" si="192"/>
        <v>0</v>
      </c>
      <c r="Y303" s="27">
        <f t="shared" si="193"/>
        <v>0</v>
      </c>
      <c r="Z303" s="27" t="e">
        <f t="shared" si="194"/>
        <v>#DIV/0!</v>
      </c>
    </row>
    <row r="304" spans="1:26" ht="14.25" customHeight="1">
      <c r="A304" s="142" t="s">
        <v>613</v>
      </c>
      <c r="B304" s="238" t="s">
        <v>614</v>
      </c>
      <c r="C304" s="150" t="s">
        <v>0</v>
      </c>
      <c r="D304" s="143">
        <v>6</v>
      </c>
      <c r="E304" s="325"/>
      <c r="F304" s="173">
        <f t="shared" si="206"/>
        <v>0</v>
      </c>
      <c r="G304" s="27"/>
      <c r="H304" s="27"/>
      <c r="I304" s="27"/>
      <c r="J304" s="27"/>
      <c r="K304" s="27">
        <f t="shared" si="188"/>
        <v>0</v>
      </c>
      <c r="L304" s="27"/>
      <c r="M304" s="27"/>
      <c r="N304" s="27"/>
      <c r="O304" s="27">
        <f t="shared" si="189"/>
        <v>0</v>
      </c>
      <c r="P304" s="27"/>
      <c r="Q304" s="27"/>
      <c r="R304" s="27"/>
      <c r="S304" s="27">
        <f t="shared" si="190"/>
        <v>0</v>
      </c>
      <c r="T304" s="27"/>
      <c r="U304" s="27">
        <f t="shared" si="191"/>
        <v>0</v>
      </c>
      <c r="V304" s="27"/>
      <c r="W304" s="27"/>
      <c r="X304" s="27">
        <f t="shared" si="192"/>
        <v>0</v>
      </c>
      <c r="Y304" s="27">
        <f t="shared" si="193"/>
        <v>0</v>
      </c>
      <c r="Z304" s="27" t="e">
        <f t="shared" si="194"/>
        <v>#DIV/0!</v>
      </c>
    </row>
    <row r="305" spans="1:26" ht="14.25" customHeight="1">
      <c r="A305" s="142" t="s">
        <v>615</v>
      </c>
      <c r="B305" s="239" t="s">
        <v>616</v>
      </c>
      <c r="C305" s="150" t="s">
        <v>0</v>
      </c>
      <c r="D305" s="143">
        <v>1</v>
      </c>
      <c r="E305" s="325"/>
      <c r="F305" s="173">
        <f t="shared" si="206"/>
        <v>0</v>
      </c>
      <c r="G305" s="27"/>
      <c r="H305" s="27"/>
      <c r="I305" s="27"/>
      <c r="J305" s="27"/>
      <c r="K305" s="27">
        <f t="shared" si="188"/>
        <v>0</v>
      </c>
      <c r="L305" s="27"/>
      <c r="M305" s="27"/>
      <c r="N305" s="27"/>
      <c r="O305" s="27">
        <f t="shared" si="189"/>
        <v>0</v>
      </c>
      <c r="P305" s="27"/>
      <c r="Q305" s="27"/>
      <c r="R305" s="27"/>
      <c r="S305" s="27">
        <f t="shared" si="190"/>
        <v>0</v>
      </c>
      <c r="T305" s="27"/>
      <c r="U305" s="27">
        <f t="shared" si="191"/>
        <v>0</v>
      </c>
      <c r="V305" s="27"/>
      <c r="W305" s="27"/>
      <c r="X305" s="27">
        <f t="shared" si="192"/>
        <v>0</v>
      </c>
      <c r="Y305" s="27">
        <f t="shared" si="193"/>
        <v>0</v>
      </c>
      <c r="Z305" s="27" t="e">
        <f t="shared" si="194"/>
        <v>#DIV/0!</v>
      </c>
    </row>
    <row r="306" spans="1:26" ht="14.25" customHeight="1">
      <c r="A306" s="142" t="s">
        <v>617</v>
      </c>
      <c r="B306" s="239" t="s">
        <v>618</v>
      </c>
      <c r="C306" s="150" t="s">
        <v>0</v>
      </c>
      <c r="D306" s="143">
        <v>1</v>
      </c>
      <c r="E306" s="325"/>
      <c r="F306" s="173">
        <f t="shared" si="206"/>
        <v>0</v>
      </c>
      <c r="G306" s="27"/>
      <c r="H306" s="27"/>
      <c r="I306" s="27"/>
      <c r="J306" s="27"/>
      <c r="K306" s="27">
        <f t="shared" si="188"/>
        <v>0</v>
      </c>
      <c r="L306" s="27"/>
      <c r="M306" s="27"/>
      <c r="N306" s="27"/>
      <c r="O306" s="27">
        <f t="shared" si="189"/>
        <v>0</v>
      </c>
      <c r="P306" s="27"/>
      <c r="Q306" s="27"/>
      <c r="R306" s="27"/>
      <c r="S306" s="27">
        <f t="shared" si="190"/>
        <v>0</v>
      </c>
      <c r="T306" s="27"/>
      <c r="U306" s="27">
        <f t="shared" si="191"/>
        <v>0</v>
      </c>
      <c r="V306" s="27"/>
      <c r="W306" s="27"/>
      <c r="X306" s="27">
        <f t="shared" si="192"/>
        <v>0</v>
      </c>
      <c r="Y306" s="27">
        <f t="shared" si="193"/>
        <v>0</v>
      </c>
      <c r="Z306" s="27" t="e">
        <f t="shared" si="194"/>
        <v>#DIV/0!</v>
      </c>
    </row>
    <row r="307" spans="1:26" ht="14.25" customHeight="1">
      <c r="A307" s="142" t="s">
        <v>619</v>
      </c>
      <c r="B307" s="238" t="s">
        <v>594</v>
      </c>
      <c r="C307" s="150" t="s">
        <v>595</v>
      </c>
      <c r="D307" s="143">
        <v>1</v>
      </c>
      <c r="E307" s="325"/>
      <c r="F307" s="173">
        <f t="shared" si="206"/>
        <v>0</v>
      </c>
      <c r="G307" s="27"/>
      <c r="H307" s="27"/>
      <c r="I307" s="27"/>
      <c r="J307" s="27"/>
      <c r="K307" s="27">
        <f t="shared" si="188"/>
        <v>0</v>
      </c>
      <c r="L307" s="27"/>
      <c r="M307" s="27"/>
      <c r="N307" s="27"/>
      <c r="O307" s="27">
        <f t="shared" si="189"/>
        <v>0</v>
      </c>
      <c r="P307" s="27"/>
      <c r="Q307" s="27"/>
      <c r="R307" s="27"/>
      <c r="S307" s="27">
        <f t="shared" si="190"/>
        <v>0</v>
      </c>
      <c r="T307" s="27"/>
      <c r="U307" s="27">
        <f t="shared" si="191"/>
        <v>0</v>
      </c>
      <c r="V307" s="27"/>
      <c r="W307" s="27"/>
      <c r="X307" s="27">
        <f t="shared" si="192"/>
        <v>0</v>
      </c>
      <c r="Y307" s="27">
        <f t="shared" si="193"/>
        <v>0</v>
      </c>
      <c r="Z307" s="27" t="e">
        <f t="shared" si="194"/>
        <v>#DIV/0!</v>
      </c>
    </row>
    <row r="308" spans="1:26" ht="14.25" customHeight="1">
      <c r="A308" s="142" t="s">
        <v>620</v>
      </c>
      <c r="B308" s="238" t="s">
        <v>621</v>
      </c>
      <c r="C308" s="150" t="s">
        <v>0</v>
      </c>
      <c r="D308" s="143">
        <v>3</v>
      </c>
      <c r="E308" s="325"/>
      <c r="F308" s="173">
        <f t="shared" si="206"/>
        <v>0</v>
      </c>
      <c r="G308" s="27"/>
      <c r="H308" s="27"/>
      <c r="I308" s="27"/>
      <c r="J308" s="27"/>
      <c r="K308" s="27">
        <f t="shared" si="188"/>
        <v>0</v>
      </c>
      <c r="L308" s="27"/>
      <c r="M308" s="27"/>
      <c r="N308" s="27"/>
      <c r="O308" s="27">
        <f t="shared" si="189"/>
        <v>0</v>
      </c>
      <c r="P308" s="27"/>
      <c r="Q308" s="27"/>
      <c r="R308" s="27"/>
      <c r="S308" s="27">
        <f t="shared" si="190"/>
        <v>0</v>
      </c>
      <c r="T308" s="27"/>
      <c r="U308" s="27">
        <f t="shared" si="191"/>
        <v>0</v>
      </c>
      <c r="V308" s="27"/>
      <c r="W308" s="27"/>
      <c r="X308" s="27">
        <f t="shared" si="192"/>
        <v>0</v>
      </c>
      <c r="Y308" s="27">
        <f t="shared" si="193"/>
        <v>0</v>
      </c>
      <c r="Z308" s="27" t="e">
        <f t="shared" si="194"/>
        <v>#DIV/0!</v>
      </c>
    </row>
    <row r="309" spans="1:26" ht="14.25" customHeight="1">
      <c r="A309" s="142" t="s">
        <v>622</v>
      </c>
      <c r="B309" s="238" t="s">
        <v>599</v>
      </c>
      <c r="C309" s="150" t="s">
        <v>0</v>
      </c>
      <c r="D309" s="143">
        <v>1</v>
      </c>
      <c r="E309" s="325"/>
      <c r="F309" s="173">
        <f t="shared" si="206"/>
        <v>0</v>
      </c>
      <c r="G309" s="27"/>
      <c r="H309" s="27"/>
      <c r="I309" s="27"/>
      <c r="J309" s="27"/>
      <c r="K309" s="27">
        <f t="shared" si="188"/>
        <v>0</v>
      </c>
      <c r="L309" s="27"/>
      <c r="M309" s="27"/>
      <c r="N309" s="27"/>
      <c r="O309" s="27">
        <f t="shared" si="189"/>
        <v>0</v>
      </c>
      <c r="P309" s="27"/>
      <c r="Q309" s="27"/>
      <c r="R309" s="27"/>
      <c r="S309" s="27">
        <f t="shared" si="190"/>
        <v>0</v>
      </c>
      <c r="T309" s="27"/>
      <c r="U309" s="27">
        <f t="shared" si="191"/>
        <v>0</v>
      </c>
      <c r="V309" s="27"/>
      <c r="W309" s="27"/>
      <c r="X309" s="27">
        <f t="shared" si="192"/>
        <v>0</v>
      </c>
      <c r="Y309" s="27">
        <f t="shared" si="193"/>
        <v>0</v>
      </c>
      <c r="Z309" s="27" t="e">
        <f t="shared" si="194"/>
        <v>#DIV/0!</v>
      </c>
    </row>
    <row r="310" spans="1:26" s="265" customFormat="1">
      <c r="A310" s="408" t="s">
        <v>1690</v>
      </c>
      <c r="B310" s="409" t="s">
        <v>1691</v>
      </c>
      <c r="C310" s="410"/>
      <c r="D310" s="410"/>
      <c r="E310" s="325"/>
      <c r="F310" s="410"/>
      <c r="G310" s="410"/>
      <c r="H310" s="410"/>
      <c r="I310" s="410"/>
      <c r="J310" s="410"/>
      <c r="K310" s="410"/>
      <c r="L310" s="410"/>
      <c r="M310" s="410"/>
      <c r="N310" s="410"/>
      <c r="O310" s="410"/>
      <c r="P310" s="410"/>
      <c r="Q310" s="410"/>
      <c r="R310" s="410"/>
      <c r="S310" s="410"/>
      <c r="T310" s="410"/>
      <c r="U310" s="410"/>
      <c r="V310" s="410"/>
      <c r="W310" s="410"/>
      <c r="X310" s="410"/>
      <c r="Y310" s="410"/>
      <c r="Z310" s="410"/>
    </row>
    <row r="311" spans="1:26" ht="14.25" customHeight="1">
      <c r="A311" s="142" t="s">
        <v>623</v>
      </c>
      <c r="B311" s="153" t="s">
        <v>624</v>
      </c>
      <c r="C311" s="147" t="s">
        <v>1</v>
      </c>
      <c r="D311" s="151">
        <v>5</v>
      </c>
      <c r="E311" s="325"/>
      <c r="F311" s="173">
        <f t="shared" si="206"/>
        <v>0</v>
      </c>
      <c r="G311" s="27"/>
      <c r="H311" s="27"/>
      <c r="I311" s="27"/>
      <c r="J311" s="27"/>
      <c r="K311" s="27">
        <f t="shared" si="188"/>
        <v>0</v>
      </c>
      <c r="L311" s="27"/>
      <c r="M311" s="27"/>
      <c r="N311" s="27"/>
      <c r="O311" s="27">
        <f t="shared" si="189"/>
        <v>0</v>
      </c>
      <c r="P311" s="27"/>
      <c r="Q311" s="27"/>
      <c r="R311" s="27"/>
      <c r="S311" s="27">
        <f t="shared" si="190"/>
        <v>0</v>
      </c>
      <c r="T311" s="27"/>
      <c r="U311" s="27">
        <f t="shared" si="191"/>
        <v>0</v>
      </c>
      <c r="V311" s="27"/>
      <c r="W311" s="27"/>
      <c r="X311" s="27">
        <f t="shared" si="192"/>
        <v>0</v>
      </c>
      <c r="Y311" s="27">
        <f t="shared" si="193"/>
        <v>0</v>
      </c>
      <c r="Z311" s="27" t="e">
        <f t="shared" si="194"/>
        <v>#DIV/0!</v>
      </c>
    </row>
    <row r="312" spans="1:26" ht="14.25" customHeight="1">
      <c r="A312" s="142" t="s">
        <v>625</v>
      </c>
      <c r="B312" s="153" t="s">
        <v>626</v>
      </c>
      <c r="C312" s="147" t="s">
        <v>0</v>
      </c>
      <c r="D312" s="151">
        <v>1</v>
      </c>
      <c r="E312" s="325"/>
      <c r="F312" s="173">
        <f t="shared" si="206"/>
        <v>0</v>
      </c>
      <c r="G312" s="27"/>
      <c r="H312" s="27"/>
      <c r="I312" s="27"/>
      <c r="J312" s="27"/>
      <c r="K312" s="27">
        <f t="shared" si="188"/>
        <v>0</v>
      </c>
      <c r="L312" s="27"/>
      <c r="M312" s="27"/>
      <c r="N312" s="27"/>
      <c r="O312" s="27">
        <f t="shared" si="189"/>
        <v>0</v>
      </c>
      <c r="P312" s="27"/>
      <c r="Q312" s="27"/>
      <c r="R312" s="27"/>
      <c r="S312" s="27">
        <f t="shared" si="190"/>
        <v>0</v>
      </c>
      <c r="T312" s="27"/>
      <c r="U312" s="27">
        <f t="shared" si="191"/>
        <v>0</v>
      </c>
      <c r="V312" s="27"/>
      <c r="W312" s="27"/>
      <c r="X312" s="27">
        <f t="shared" si="192"/>
        <v>0</v>
      </c>
      <c r="Y312" s="27">
        <f t="shared" si="193"/>
        <v>0</v>
      </c>
      <c r="Z312" s="27" t="e">
        <f t="shared" si="194"/>
        <v>#DIV/0!</v>
      </c>
    </row>
    <row r="313" spans="1:26" ht="14.25" customHeight="1">
      <c r="A313" s="142" t="s">
        <v>627</v>
      </c>
      <c r="B313" s="153" t="s">
        <v>628</v>
      </c>
      <c r="C313" s="147" t="s">
        <v>0</v>
      </c>
      <c r="D313" s="151">
        <v>1</v>
      </c>
      <c r="E313" s="325"/>
      <c r="F313" s="173">
        <f t="shared" si="206"/>
        <v>0</v>
      </c>
      <c r="G313" s="27"/>
      <c r="H313" s="27"/>
      <c r="I313" s="27"/>
      <c r="J313" s="27"/>
      <c r="K313" s="27">
        <f t="shared" si="188"/>
        <v>0</v>
      </c>
      <c r="L313" s="27"/>
      <c r="M313" s="27"/>
      <c r="N313" s="27"/>
      <c r="O313" s="27">
        <f t="shared" si="189"/>
        <v>0</v>
      </c>
      <c r="P313" s="27"/>
      <c r="Q313" s="27"/>
      <c r="R313" s="27"/>
      <c r="S313" s="27">
        <f t="shared" si="190"/>
        <v>0</v>
      </c>
      <c r="T313" s="27"/>
      <c r="U313" s="27">
        <f t="shared" si="191"/>
        <v>0</v>
      </c>
      <c r="V313" s="27"/>
      <c r="W313" s="27"/>
      <c r="X313" s="27">
        <f t="shared" si="192"/>
        <v>0</v>
      </c>
      <c r="Y313" s="27">
        <f t="shared" si="193"/>
        <v>0</v>
      </c>
      <c r="Z313" s="27" t="e">
        <f t="shared" si="194"/>
        <v>#DIV/0!</v>
      </c>
    </row>
    <row r="314" spans="1:26" ht="14.25" customHeight="1">
      <c r="A314" s="142" t="s">
        <v>629</v>
      </c>
      <c r="B314" s="153" t="s">
        <v>630</v>
      </c>
      <c r="C314" s="147" t="s">
        <v>0</v>
      </c>
      <c r="D314" s="151">
        <v>2</v>
      </c>
      <c r="E314" s="325"/>
      <c r="F314" s="173">
        <f t="shared" si="206"/>
        <v>0</v>
      </c>
      <c r="G314" s="27"/>
      <c r="H314" s="27"/>
      <c r="I314" s="27"/>
      <c r="J314" s="27"/>
      <c r="K314" s="27">
        <f t="shared" si="188"/>
        <v>0</v>
      </c>
      <c r="L314" s="27"/>
      <c r="M314" s="27"/>
      <c r="N314" s="27"/>
      <c r="O314" s="27">
        <f t="shared" si="189"/>
        <v>0</v>
      </c>
      <c r="P314" s="27"/>
      <c r="Q314" s="27"/>
      <c r="R314" s="27"/>
      <c r="S314" s="27">
        <f t="shared" si="190"/>
        <v>0</v>
      </c>
      <c r="T314" s="27"/>
      <c r="U314" s="27">
        <f t="shared" si="191"/>
        <v>0</v>
      </c>
      <c r="V314" s="27"/>
      <c r="W314" s="27"/>
      <c r="X314" s="27">
        <f t="shared" si="192"/>
        <v>0</v>
      </c>
      <c r="Y314" s="27">
        <f t="shared" si="193"/>
        <v>0</v>
      </c>
      <c r="Z314" s="27" t="e">
        <f t="shared" si="194"/>
        <v>#DIV/0!</v>
      </c>
    </row>
    <row r="315" spans="1:26" ht="14.25" customHeight="1">
      <c r="A315" s="142" t="s">
        <v>631</v>
      </c>
      <c r="B315" s="153" t="s">
        <v>632</v>
      </c>
      <c r="C315" s="147" t="s">
        <v>0</v>
      </c>
      <c r="D315" s="151">
        <v>2</v>
      </c>
      <c r="E315" s="325"/>
      <c r="F315" s="173">
        <f t="shared" si="206"/>
        <v>0</v>
      </c>
      <c r="G315" s="27"/>
      <c r="H315" s="27"/>
      <c r="I315" s="27"/>
      <c r="J315" s="27"/>
      <c r="K315" s="27">
        <f t="shared" si="188"/>
        <v>0</v>
      </c>
      <c r="L315" s="27"/>
      <c r="M315" s="27"/>
      <c r="N315" s="27"/>
      <c r="O315" s="27">
        <f t="shared" si="189"/>
        <v>0</v>
      </c>
      <c r="P315" s="27"/>
      <c r="Q315" s="27"/>
      <c r="R315" s="27"/>
      <c r="S315" s="27">
        <f t="shared" si="190"/>
        <v>0</v>
      </c>
      <c r="T315" s="27"/>
      <c r="U315" s="27">
        <f t="shared" si="191"/>
        <v>0</v>
      </c>
      <c r="V315" s="27"/>
      <c r="W315" s="27"/>
      <c r="X315" s="27">
        <f t="shared" si="192"/>
        <v>0</v>
      </c>
      <c r="Y315" s="27">
        <f t="shared" si="193"/>
        <v>0</v>
      </c>
      <c r="Z315" s="27" t="e">
        <f t="shared" si="194"/>
        <v>#DIV/0!</v>
      </c>
    </row>
    <row r="316" spans="1:26" ht="14.25" customHeight="1">
      <c r="A316" s="142" t="s">
        <v>633</v>
      </c>
      <c r="B316" s="153" t="s">
        <v>634</v>
      </c>
      <c r="C316" s="147" t="s">
        <v>0</v>
      </c>
      <c r="D316" s="151">
        <v>3</v>
      </c>
      <c r="E316" s="325"/>
      <c r="F316" s="173">
        <f t="shared" si="206"/>
        <v>0</v>
      </c>
      <c r="G316" s="27"/>
      <c r="H316" s="27"/>
      <c r="I316" s="27"/>
      <c r="J316" s="27"/>
      <c r="K316" s="27">
        <f t="shared" si="188"/>
        <v>0</v>
      </c>
      <c r="L316" s="27"/>
      <c r="M316" s="27"/>
      <c r="N316" s="27"/>
      <c r="O316" s="27">
        <f t="shared" si="189"/>
        <v>0</v>
      </c>
      <c r="P316" s="27"/>
      <c r="Q316" s="27"/>
      <c r="R316" s="27"/>
      <c r="S316" s="27">
        <f t="shared" si="190"/>
        <v>0</v>
      </c>
      <c r="T316" s="27"/>
      <c r="U316" s="27">
        <f t="shared" si="191"/>
        <v>0</v>
      </c>
      <c r="V316" s="27"/>
      <c r="W316" s="27"/>
      <c r="X316" s="27">
        <f t="shared" si="192"/>
        <v>0</v>
      </c>
      <c r="Y316" s="27">
        <f t="shared" si="193"/>
        <v>0</v>
      </c>
      <c r="Z316" s="27" t="e">
        <f t="shared" si="194"/>
        <v>#DIV/0!</v>
      </c>
    </row>
    <row r="317" spans="1:26" ht="14.25" customHeight="1">
      <c r="A317" s="142" t="s">
        <v>635</v>
      </c>
      <c r="B317" s="153" t="s">
        <v>636</v>
      </c>
      <c r="C317" s="147" t="s">
        <v>0</v>
      </c>
      <c r="D317" s="151">
        <v>1</v>
      </c>
      <c r="E317" s="325"/>
      <c r="F317" s="173">
        <f t="shared" si="206"/>
        <v>0</v>
      </c>
      <c r="G317" s="27"/>
      <c r="H317" s="27"/>
      <c r="I317" s="27"/>
      <c r="J317" s="27"/>
      <c r="K317" s="27">
        <f t="shared" si="188"/>
        <v>0</v>
      </c>
      <c r="L317" s="27"/>
      <c r="M317" s="27"/>
      <c r="N317" s="27"/>
      <c r="O317" s="27">
        <f t="shared" si="189"/>
        <v>0</v>
      </c>
      <c r="P317" s="27"/>
      <c r="Q317" s="27"/>
      <c r="R317" s="27"/>
      <c r="S317" s="27">
        <f t="shared" si="190"/>
        <v>0</v>
      </c>
      <c r="T317" s="27"/>
      <c r="U317" s="27">
        <f t="shared" si="191"/>
        <v>0</v>
      </c>
      <c r="V317" s="27"/>
      <c r="W317" s="27"/>
      <c r="X317" s="27">
        <f t="shared" si="192"/>
        <v>0</v>
      </c>
      <c r="Y317" s="27">
        <f t="shared" si="193"/>
        <v>0</v>
      </c>
      <c r="Z317" s="27" t="e">
        <f t="shared" si="194"/>
        <v>#DIV/0!</v>
      </c>
    </row>
    <row r="318" spans="1:26" ht="14.25" customHeight="1">
      <c r="A318" s="142" t="s">
        <v>637</v>
      </c>
      <c r="B318" s="153" t="s">
        <v>638</v>
      </c>
      <c r="C318" s="147" t="s">
        <v>0</v>
      </c>
      <c r="D318" s="151">
        <v>21</v>
      </c>
      <c r="E318" s="325"/>
      <c r="F318" s="173">
        <f t="shared" si="206"/>
        <v>0</v>
      </c>
      <c r="G318" s="27"/>
      <c r="H318" s="27"/>
      <c r="I318" s="27"/>
      <c r="J318" s="27"/>
      <c r="K318" s="27">
        <f t="shared" si="188"/>
        <v>0</v>
      </c>
      <c r="L318" s="27"/>
      <c r="M318" s="27"/>
      <c r="N318" s="27"/>
      <c r="O318" s="27">
        <f t="shared" si="189"/>
        <v>0</v>
      </c>
      <c r="P318" s="27"/>
      <c r="Q318" s="27"/>
      <c r="R318" s="27"/>
      <c r="S318" s="27">
        <f t="shared" si="190"/>
        <v>0</v>
      </c>
      <c r="T318" s="27"/>
      <c r="U318" s="27">
        <f t="shared" si="191"/>
        <v>0</v>
      </c>
      <c r="V318" s="27"/>
      <c r="W318" s="27"/>
      <c r="X318" s="27">
        <f t="shared" si="192"/>
        <v>0</v>
      </c>
      <c r="Y318" s="27">
        <f t="shared" si="193"/>
        <v>0</v>
      </c>
      <c r="Z318" s="27" t="e">
        <f t="shared" si="194"/>
        <v>#DIV/0!</v>
      </c>
    </row>
    <row r="319" spans="1:26" s="265" customFormat="1">
      <c r="A319" s="408" t="s">
        <v>1692</v>
      </c>
      <c r="B319" s="409" t="s">
        <v>1693</v>
      </c>
      <c r="C319" s="410"/>
      <c r="D319" s="410"/>
      <c r="E319" s="325"/>
      <c r="F319" s="410"/>
      <c r="G319" s="410"/>
      <c r="H319" s="410"/>
      <c r="I319" s="410"/>
      <c r="J319" s="410"/>
      <c r="K319" s="410"/>
      <c r="L319" s="410"/>
      <c r="M319" s="410"/>
      <c r="N319" s="410"/>
      <c r="O319" s="410"/>
      <c r="P319" s="410"/>
      <c r="Q319" s="410"/>
      <c r="R319" s="410"/>
      <c r="S319" s="410"/>
      <c r="T319" s="410"/>
      <c r="U319" s="410"/>
      <c r="V319" s="410"/>
      <c r="W319" s="410"/>
      <c r="X319" s="410"/>
      <c r="Y319" s="410"/>
      <c r="Z319" s="410"/>
    </row>
    <row r="320" spans="1:26" ht="14.25" customHeight="1">
      <c r="A320" s="142" t="s">
        <v>640</v>
      </c>
      <c r="B320" s="153" t="s">
        <v>641</v>
      </c>
      <c r="C320" s="147" t="s">
        <v>0</v>
      </c>
      <c r="D320" s="151">
        <v>1</v>
      </c>
      <c r="E320" s="325"/>
      <c r="F320" s="173">
        <f t="shared" si="206"/>
        <v>0</v>
      </c>
      <c r="G320" s="27"/>
      <c r="H320" s="27"/>
      <c r="I320" s="27"/>
      <c r="J320" s="27"/>
      <c r="K320" s="27">
        <f t="shared" si="188"/>
        <v>0</v>
      </c>
      <c r="L320" s="27"/>
      <c r="M320" s="27"/>
      <c r="N320" s="27"/>
      <c r="O320" s="27">
        <f t="shared" si="189"/>
        <v>0</v>
      </c>
      <c r="P320" s="27"/>
      <c r="Q320" s="27"/>
      <c r="R320" s="27"/>
      <c r="S320" s="27">
        <f t="shared" si="190"/>
        <v>0</v>
      </c>
      <c r="T320" s="27"/>
      <c r="U320" s="27">
        <f t="shared" si="191"/>
        <v>0</v>
      </c>
      <c r="V320" s="27"/>
      <c r="W320" s="27"/>
      <c r="X320" s="27">
        <f t="shared" si="192"/>
        <v>0</v>
      </c>
      <c r="Y320" s="27">
        <f t="shared" si="193"/>
        <v>0</v>
      </c>
      <c r="Z320" s="27" t="e">
        <f t="shared" si="194"/>
        <v>#DIV/0!</v>
      </c>
    </row>
    <row r="321" spans="1:26" ht="14.25" customHeight="1">
      <c r="A321" s="142" t="s">
        <v>642</v>
      </c>
      <c r="B321" s="153" t="s">
        <v>643</v>
      </c>
      <c r="C321" s="147" t="s">
        <v>0</v>
      </c>
      <c r="D321" s="151">
        <v>1</v>
      </c>
      <c r="E321" s="325"/>
      <c r="F321" s="173">
        <f t="shared" si="206"/>
        <v>0</v>
      </c>
      <c r="G321" s="27"/>
      <c r="H321" s="27"/>
      <c r="I321" s="27"/>
      <c r="J321" s="27"/>
      <c r="K321" s="27">
        <f t="shared" si="188"/>
        <v>0</v>
      </c>
      <c r="L321" s="27"/>
      <c r="M321" s="27"/>
      <c r="N321" s="27"/>
      <c r="O321" s="27">
        <f t="shared" si="189"/>
        <v>0</v>
      </c>
      <c r="P321" s="27"/>
      <c r="Q321" s="27"/>
      <c r="R321" s="27"/>
      <c r="S321" s="27">
        <f t="shared" si="190"/>
        <v>0</v>
      </c>
      <c r="T321" s="27"/>
      <c r="U321" s="27">
        <f t="shared" si="191"/>
        <v>0</v>
      </c>
      <c r="V321" s="27"/>
      <c r="W321" s="27"/>
      <c r="X321" s="27">
        <f t="shared" si="192"/>
        <v>0</v>
      </c>
      <c r="Y321" s="27">
        <f t="shared" si="193"/>
        <v>0</v>
      </c>
      <c r="Z321" s="27" t="e">
        <f t="shared" si="194"/>
        <v>#DIV/0!</v>
      </c>
    </row>
    <row r="322" spans="1:26" ht="14.25" customHeight="1">
      <c r="A322" s="142" t="s">
        <v>644</v>
      </c>
      <c r="B322" s="153" t="s">
        <v>645</v>
      </c>
      <c r="C322" s="147" t="s">
        <v>0</v>
      </c>
      <c r="D322" s="151">
        <v>1</v>
      </c>
      <c r="E322" s="325"/>
      <c r="F322" s="173">
        <f t="shared" si="206"/>
        <v>0</v>
      </c>
      <c r="G322" s="27"/>
      <c r="H322" s="27"/>
      <c r="I322" s="27"/>
      <c r="J322" s="27"/>
      <c r="K322" s="27">
        <f t="shared" si="188"/>
        <v>0</v>
      </c>
      <c r="L322" s="27"/>
      <c r="M322" s="27"/>
      <c r="N322" s="27"/>
      <c r="O322" s="27">
        <f t="shared" si="189"/>
        <v>0</v>
      </c>
      <c r="P322" s="27"/>
      <c r="Q322" s="27"/>
      <c r="R322" s="27"/>
      <c r="S322" s="27">
        <f t="shared" si="190"/>
        <v>0</v>
      </c>
      <c r="T322" s="27"/>
      <c r="U322" s="27">
        <f t="shared" si="191"/>
        <v>0</v>
      </c>
      <c r="V322" s="27"/>
      <c r="W322" s="27"/>
      <c r="X322" s="27">
        <f t="shared" si="192"/>
        <v>0</v>
      </c>
      <c r="Y322" s="27">
        <f t="shared" si="193"/>
        <v>0</v>
      </c>
      <c r="Z322" s="27" t="e">
        <f t="shared" si="194"/>
        <v>#DIV/0!</v>
      </c>
    </row>
    <row r="323" spans="1:26" ht="14.25" customHeight="1">
      <c r="A323" s="142" t="s">
        <v>646</v>
      </c>
      <c r="B323" s="153" t="s">
        <v>647</v>
      </c>
      <c r="C323" s="147" t="s">
        <v>0</v>
      </c>
      <c r="D323" s="151">
        <v>1</v>
      </c>
      <c r="E323" s="325"/>
      <c r="F323" s="173">
        <f t="shared" si="206"/>
        <v>0</v>
      </c>
      <c r="G323" s="27"/>
      <c r="H323" s="27"/>
      <c r="I323" s="27"/>
      <c r="J323" s="27"/>
      <c r="K323" s="27">
        <f t="shared" si="188"/>
        <v>0</v>
      </c>
      <c r="L323" s="27"/>
      <c r="M323" s="27"/>
      <c r="N323" s="27"/>
      <c r="O323" s="27">
        <f t="shared" si="189"/>
        <v>0</v>
      </c>
      <c r="P323" s="27"/>
      <c r="Q323" s="27"/>
      <c r="R323" s="27"/>
      <c r="S323" s="27">
        <f t="shared" si="190"/>
        <v>0</v>
      </c>
      <c r="T323" s="27"/>
      <c r="U323" s="27">
        <f t="shared" si="191"/>
        <v>0</v>
      </c>
      <c r="V323" s="27"/>
      <c r="W323" s="27"/>
      <c r="X323" s="27">
        <f t="shared" si="192"/>
        <v>0</v>
      </c>
      <c r="Y323" s="27">
        <f t="shared" si="193"/>
        <v>0</v>
      </c>
      <c r="Z323" s="27" t="e">
        <f t="shared" si="194"/>
        <v>#DIV/0!</v>
      </c>
    </row>
    <row r="324" spans="1:26" ht="14.25" customHeight="1">
      <c r="A324" s="142" t="s">
        <v>648</v>
      </c>
      <c r="B324" s="153" t="s">
        <v>649</v>
      </c>
      <c r="C324" s="147" t="s">
        <v>0</v>
      </c>
      <c r="D324" s="151">
        <v>2</v>
      </c>
      <c r="E324" s="325"/>
      <c r="F324" s="173">
        <f t="shared" si="206"/>
        <v>0</v>
      </c>
      <c r="G324" s="27"/>
      <c r="H324" s="27"/>
      <c r="I324" s="27"/>
      <c r="J324" s="27"/>
      <c r="K324" s="27">
        <f t="shared" si="188"/>
        <v>0</v>
      </c>
      <c r="L324" s="27"/>
      <c r="M324" s="27"/>
      <c r="N324" s="27"/>
      <c r="O324" s="27">
        <f t="shared" si="189"/>
        <v>0</v>
      </c>
      <c r="P324" s="27"/>
      <c r="Q324" s="27"/>
      <c r="R324" s="27"/>
      <c r="S324" s="27">
        <f t="shared" si="190"/>
        <v>0</v>
      </c>
      <c r="T324" s="27"/>
      <c r="U324" s="27">
        <f t="shared" si="191"/>
        <v>0</v>
      </c>
      <c r="V324" s="27"/>
      <c r="W324" s="27"/>
      <c r="X324" s="27">
        <f t="shared" si="192"/>
        <v>0</v>
      </c>
      <c r="Y324" s="27">
        <f t="shared" si="193"/>
        <v>0</v>
      </c>
      <c r="Z324" s="27" t="e">
        <f t="shared" si="194"/>
        <v>#DIV/0!</v>
      </c>
    </row>
    <row r="325" spans="1:26" ht="14.25" customHeight="1">
      <c r="A325" s="142" t="s">
        <v>650</v>
      </c>
      <c r="B325" s="153" t="s">
        <v>651</v>
      </c>
      <c r="C325" s="147" t="s">
        <v>0</v>
      </c>
      <c r="D325" s="151">
        <v>1</v>
      </c>
      <c r="E325" s="325"/>
      <c r="F325" s="173">
        <f t="shared" si="206"/>
        <v>0</v>
      </c>
      <c r="G325" s="27"/>
      <c r="H325" s="27"/>
      <c r="I325" s="27"/>
      <c r="J325" s="27"/>
      <c r="K325" s="27">
        <f t="shared" si="188"/>
        <v>0</v>
      </c>
      <c r="L325" s="27"/>
      <c r="M325" s="27"/>
      <c r="N325" s="27"/>
      <c r="O325" s="27">
        <f t="shared" si="189"/>
        <v>0</v>
      </c>
      <c r="P325" s="27"/>
      <c r="Q325" s="27"/>
      <c r="R325" s="27"/>
      <c r="S325" s="27">
        <f t="shared" si="190"/>
        <v>0</v>
      </c>
      <c r="T325" s="27"/>
      <c r="U325" s="27">
        <f t="shared" si="191"/>
        <v>0</v>
      </c>
      <c r="V325" s="27"/>
      <c r="W325" s="27"/>
      <c r="X325" s="27">
        <f t="shared" si="192"/>
        <v>0</v>
      </c>
      <c r="Y325" s="27">
        <f t="shared" si="193"/>
        <v>0</v>
      </c>
      <c r="Z325" s="27" t="e">
        <f t="shared" si="194"/>
        <v>#DIV/0!</v>
      </c>
    </row>
    <row r="326" spans="1:26" ht="14.25" customHeight="1">
      <c r="A326" s="142" t="s">
        <v>652</v>
      </c>
      <c r="B326" s="153" t="s">
        <v>653</v>
      </c>
      <c r="C326" s="147" t="s">
        <v>0</v>
      </c>
      <c r="D326" s="151">
        <v>2</v>
      </c>
      <c r="E326" s="325"/>
      <c r="F326" s="173">
        <f t="shared" si="206"/>
        <v>0</v>
      </c>
      <c r="G326" s="27"/>
      <c r="H326" s="27"/>
      <c r="I326" s="27"/>
      <c r="J326" s="27"/>
      <c r="K326" s="27">
        <f t="shared" si="188"/>
        <v>0</v>
      </c>
      <c r="L326" s="27"/>
      <c r="M326" s="27"/>
      <c r="N326" s="27"/>
      <c r="O326" s="27">
        <f t="shared" si="189"/>
        <v>0</v>
      </c>
      <c r="P326" s="27"/>
      <c r="Q326" s="27"/>
      <c r="R326" s="27"/>
      <c r="S326" s="27">
        <f t="shared" si="190"/>
        <v>0</v>
      </c>
      <c r="T326" s="27"/>
      <c r="U326" s="27">
        <f t="shared" si="191"/>
        <v>0</v>
      </c>
      <c r="V326" s="27"/>
      <c r="W326" s="27"/>
      <c r="X326" s="27">
        <f t="shared" si="192"/>
        <v>0</v>
      </c>
      <c r="Y326" s="27">
        <f t="shared" si="193"/>
        <v>0</v>
      </c>
      <c r="Z326" s="27" t="e">
        <f t="shared" si="194"/>
        <v>#DIV/0!</v>
      </c>
    </row>
    <row r="327" spans="1:26" ht="14.25" customHeight="1">
      <c r="A327" s="142" t="s">
        <v>654</v>
      </c>
      <c r="B327" s="153" t="s">
        <v>655</v>
      </c>
      <c r="C327" s="147" t="s">
        <v>0</v>
      </c>
      <c r="D327" s="151">
        <v>15</v>
      </c>
      <c r="E327" s="325"/>
      <c r="F327" s="173">
        <f t="shared" si="206"/>
        <v>0</v>
      </c>
      <c r="G327" s="27"/>
      <c r="H327" s="27"/>
      <c r="I327" s="27"/>
      <c r="J327" s="27"/>
      <c r="K327" s="27">
        <f t="shared" si="188"/>
        <v>0</v>
      </c>
      <c r="L327" s="27"/>
      <c r="M327" s="27"/>
      <c r="N327" s="27"/>
      <c r="O327" s="27">
        <f t="shared" si="189"/>
        <v>0</v>
      </c>
      <c r="P327" s="27"/>
      <c r="Q327" s="27"/>
      <c r="R327" s="27"/>
      <c r="S327" s="27">
        <f t="shared" si="190"/>
        <v>0</v>
      </c>
      <c r="T327" s="27"/>
      <c r="U327" s="27">
        <f t="shared" si="191"/>
        <v>0</v>
      </c>
      <c r="V327" s="27"/>
      <c r="W327" s="27"/>
      <c r="X327" s="27">
        <f t="shared" si="192"/>
        <v>0</v>
      </c>
      <c r="Y327" s="27">
        <f t="shared" si="193"/>
        <v>0</v>
      </c>
      <c r="Z327" s="27" t="e">
        <f t="shared" si="194"/>
        <v>#DIV/0!</v>
      </c>
    </row>
    <row r="328" spans="1:26" ht="14.25" customHeight="1">
      <c r="A328" s="142" t="s">
        <v>656</v>
      </c>
      <c r="B328" s="153" t="s">
        <v>657</v>
      </c>
      <c r="C328" s="147" t="s">
        <v>0</v>
      </c>
      <c r="D328" s="151">
        <v>7</v>
      </c>
      <c r="E328" s="325"/>
      <c r="F328" s="173">
        <f t="shared" si="206"/>
        <v>0</v>
      </c>
      <c r="G328" s="27"/>
      <c r="H328" s="27"/>
      <c r="I328" s="27"/>
      <c r="J328" s="27"/>
      <c r="K328" s="27">
        <f t="shared" si="188"/>
        <v>0</v>
      </c>
      <c r="L328" s="27"/>
      <c r="M328" s="27"/>
      <c r="N328" s="27"/>
      <c r="O328" s="27">
        <f t="shared" si="189"/>
        <v>0</v>
      </c>
      <c r="P328" s="27"/>
      <c r="Q328" s="27"/>
      <c r="R328" s="27"/>
      <c r="S328" s="27">
        <f t="shared" si="190"/>
        <v>0</v>
      </c>
      <c r="T328" s="27"/>
      <c r="U328" s="27">
        <f t="shared" si="191"/>
        <v>0</v>
      </c>
      <c r="V328" s="27"/>
      <c r="W328" s="27"/>
      <c r="X328" s="27">
        <f t="shared" si="192"/>
        <v>0</v>
      </c>
      <c r="Y328" s="27">
        <f t="shared" si="193"/>
        <v>0</v>
      </c>
      <c r="Z328" s="27" t="e">
        <f t="shared" si="194"/>
        <v>#DIV/0!</v>
      </c>
    </row>
    <row r="329" spans="1:26" ht="14.25" customHeight="1">
      <c r="A329" s="142" t="s">
        <v>658</v>
      </c>
      <c r="B329" s="153" t="s">
        <v>659</v>
      </c>
      <c r="C329" s="147" t="s">
        <v>0</v>
      </c>
      <c r="D329" s="151">
        <v>6</v>
      </c>
      <c r="E329" s="325"/>
      <c r="F329" s="173">
        <f t="shared" si="206"/>
        <v>0</v>
      </c>
      <c r="G329" s="27"/>
      <c r="H329" s="27"/>
      <c r="I329" s="27"/>
      <c r="J329" s="27"/>
      <c r="K329" s="27">
        <f t="shared" si="188"/>
        <v>0</v>
      </c>
      <c r="L329" s="27"/>
      <c r="M329" s="27"/>
      <c r="N329" s="27"/>
      <c r="O329" s="27">
        <f t="shared" si="189"/>
        <v>0</v>
      </c>
      <c r="P329" s="27"/>
      <c r="Q329" s="27"/>
      <c r="R329" s="27"/>
      <c r="S329" s="27">
        <f t="shared" si="190"/>
        <v>0</v>
      </c>
      <c r="T329" s="27"/>
      <c r="U329" s="27">
        <f t="shared" si="191"/>
        <v>0</v>
      </c>
      <c r="V329" s="27"/>
      <c r="W329" s="27"/>
      <c r="X329" s="27">
        <f t="shared" si="192"/>
        <v>0</v>
      </c>
      <c r="Y329" s="27">
        <f t="shared" si="193"/>
        <v>0</v>
      </c>
      <c r="Z329" s="27" t="e">
        <f t="shared" si="194"/>
        <v>#DIV/0!</v>
      </c>
    </row>
    <row r="330" spans="1:26" ht="14.25" customHeight="1">
      <c r="A330" s="142" t="s">
        <v>660</v>
      </c>
      <c r="B330" s="153" t="s">
        <v>661</v>
      </c>
      <c r="C330" s="147" t="s">
        <v>0</v>
      </c>
      <c r="D330" s="151">
        <v>1</v>
      </c>
      <c r="E330" s="325"/>
      <c r="F330" s="173">
        <f t="shared" si="206"/>
        <v>0</v>
      </c>
      <c r="G330" s="27"/>
      <c r="H330" s="27"/>
      <c r="I330" s="27"/>
      <c r="J330" s="27"/>
      <c r="K330" s="27">
        <f t="shared" si="188"/>
        <v>0</v>
      </c>
      <c r="L330" s="27"/>
      <c r="M330" s="27"/>
      <c r="N330" s="27"/>
      <c r="O330" s="27">
        <f t="shared" si="189"/>
        <v>0</v>
      </c>
      <c r="P330" s="27"/>
      <c r="Q330" s="27"/>
      <c r="R330" s="27"/>
      <c r="S330" s="27">
        <f t="shared" si="190"/>
        <v>0</v>
      </c>
      <c r="T330" s="27"/>
      <c r="U330" s="27">
        <f t="shared" si="191"/>
        <v>0</v>
      </c>
      <c r="V330" s="27"/>
      <c r="W330" s="27"/>
      <c r="X330" s="27">
        <f t="shared" si="192"/>
        <v>0</v>
      </c>
      <c r="Y330" s="27">
        <f t="shared" si="193"/>
        <v>0</v>
      </c>
      <c r="Z330" s="27" t="e">
        <f t="shared" si="194"/>
        <v>#DIV/0!</v>
      </c>
    </row>
    <row r="331" spans="1:26" ht="14.25" customHeight="1">
      <c r="A331" s="142" t="s">
        <v>662</v>
      </c>
      <c r="B331" s="153" t="s">
        <v>663</v>
      </c>
      <c r="C331" s="147" t="s">
        <v>595</v>
      </c>
      <c r="D331" s="151">
        <v>2</v>
      </c>
      <c r="E331" s="325"/>
      <c r="F331" s="173">
        <f t="shared" si="206"/>
        <v>0</v>
      </c>
      <c r="G331" s="27"/>
      <c r="H331" s="27"/>
      <c r="I331" s="27"/>
      <c r="J331" s="27"/>
      <c r="K331" s="27">
        <f t="shared" si="188"/>
        <v>0</v>
      </c>
      <c r="L331" s="27"/>
      <c r="M331" s="27"/>
      <c r="N331" s="27"/>
      <c r="O331" s="27">
        <f t="shared" si="189"/>
        <v>0</v>
      </c>
      <c r="P331" s="27"/>
      <c r="Q331" s="27"/>
      <c r="R331" s="27"/>
      <c r="S331" s="27">
        <f t="shared" si="190"/>
        <v>0</v>
      </c>
      <c r="T331" s="27"/>
      <c r="U331" s="27">
        <f t="shared" si="191"/>
        <v>0</v>
      </c>
      <c r="V331" s="27"/>
      <c r="W331" s="27"/>
      <c r="X331" s="27">
        <f t="shared" si="192"/>
        <v>0</v>
      </c>
      <c r="Y331" s="27">
        <f t="shared" si="193"/>
        <v>0</v>
      </c>
      <c r="Z331" s="27" t="e">
        <f t="shared" si="194"/>
        <v>#DIV/0!</v>
      </c>
    </row>
    <row r="332" spans="1:26" s="265" customFormat="1">
      <c r="A332" s="408" t="s">
        <v>1694</v>
      </c>
      <c r="B332" s="409" t="s">
        <v>1695</v>
      </c>
      <c r="C332" s="410"/>
      <c r="D332" s="410"/>
      <c r="E332" s="325"/>
      <c r="F332" s="410"/>
      <c r="G332" s="410"/>
      <c r="H332" s="410"/>
      <c r="I332" s="410"/>
      <c r="J332" s="410"/>
      <c r="K332" s="410"/>
      <c r="L332" s="410"/>
      <c r="M332" s="410"/>
      <c r="N332" s="410"/>
      <c r="O332" s="410"/>
      <c r="P332" s="410"/>
      <c r="Q332" s="410"/>
      <c r="R332" s="410"/>
      <c r="S332" s="410"/>
      <c r="T332" s="410"/>
      <c r="U332" s="410"/>
      <c r="V332" s="410"/>
      <c r="W332" s="410"/>
      <c r="X332" s="410"/>
      <c r="Y332" s="410"/>
      <c r="Z332" s="410"/>
    </row>
    <row r="333" spans="1:26" ht="14.25" customHeight="1">
      <c r="A333" s="142" t="s">
        <v>664</v>
      </c>
      <c r="B333" s="241" t="s">
        <v>665</v>
      </c>
      <c r="C333" s="147" t="s">
        <v>1</v>
      </c>
      <c r="D333" s="151">
        <v>1</v>
      </c>
      <c r="E333" s="325"/>
      <c r="F333" s="173">
        <f t="shared" si="206"/>
        <v>0</v>
      </c>
      <c r="G333" s="27"/>
      <c r="H333" s="27"/>
      <c r="I333" s="27"/>
      <c r="J333" s="27"/>
      <c r="K333" s="27">
        <f t="shared" si="188"/>
        <v>0</v>
      </c>
      <c r="L333" s="27"/>
      <c r="M333" s="27"/>
      <c r="N333" s="27"/>
      <c r="O333" s="27">
        <f t="shared" si="189"/>
        <v>0</v>
      </c>
      <c r="P333" s="27"/>
      <c r="Q333" s="27"/>
      <c r="R333" s="27"/>
      <c r="S333" s="27">
        <f t="shared" si="190"/>
        <v>0</v>
      </c>
      <c r="T333" s="27"/>
      <c r="U333" s="27">
        <f t="shared" si="191"/>
        <v>0</v>
      </c>
      <c r="V333" s="27"/>
      <c r="W333" s="27"/>
      <c r="X333" s="27">
        <f t="shared" si="192"/>
        <v>0</v>
      </c>
      <c r="Y333" s="27">
        <f t="shared" si="193"/>
        <v>0</v>
      </c>
      <c r="Z333" s="27" t="e">
        <f t="shared" si="194"/>
        <v>#DIV/0!</v>
      </c>
    </row>
    <row r="334" spans="1:26" ht="14.25" customHeight="1">
      <c r="A334" s="142" t="s">
        <v>666</v>
      </c>
      <c r="B334" s="153" t="s">
        <v>667</v>
      </c>
      <c r="C334" s="152" t="s">
        <v>65</v>
      </c>
      <c r="D334" s="151">
        <v>1</v>
      </c>
      <c r="E334" s="325"/>
      <c r="F334" s="173">
        <f t="shared" si="206"/>
        <v>0</v>
      </c>
      <c r="G334" s="27"/>
      <c r="H334" s="27"/>
      <c r="I334" s="27"/>
      <c r="J334" s="27"/>
      <c r="K334" s="27">
        <f t="shared" si="188"/>
        <v>0</v>
      </c>
      <c r="L334" s="27"/>
      <c r="M334" s="27"/>
      <c r="N334" s="27"/>
      <c r="O334" s="27">
        <f t="shared" si="189"/>
        <v>0</v>
      </c>
      <c r="P334" s="27"/>
      <c r="Q334" s="27"/>
      <c r="R334" s="27"/>
      <c r="S334" s="27">
        <f t="shared" si="190"/>
        <v>0</v>
      </c>
      <c r="T334" s="27"/>
      <c r="U334" s="27">
        <f t="shared" si="191"/>
        <v>0</v>
      </c>
      <c r="V334" s="27"/>
      <c r="W334" s="27"/>
      <c r="X334" s="27">
        <f t="shared" si="192"/>
        <v>0</v>
      </c>
      <c r="Y334" s="27">
        <f t="shared" si="193"/>
        <v>0</v>
      </c>
      <c r="Z334" s="27" t="e">
        <f t="shared" si="194"/>
        <v>#DIV/0!</v>
      </c>
    </row>
    <row r="335" spans="1:26" ht="14.25" customHeight="1">
      <c r="A335" s="142" t="s">
        <v>668</v>
      </c>
      <c r="B335" s="153" t="s">
        <v>669</v>
      </c>
      <c r="C335" s="147" t="s">
        <v>0</v>
      </c>
      <c r="D335" s="151">
        <v>3</v>
      </c>
      <c r="E335" s="325"/>
      <c r="F335" s="173">
        <f t="shared" si="206"/>
        <v>0</v>
      </c>
      <c r="G335" s="27"/>
      <c r="H335" s="27"/>
      <c r="I335" s="27"/>
      <c r="J335" s="27"/>
      <c r="K335" s="27">
        <f t="shared" si="188"/>
        <v>0</v>
      </c>
      <c r="L335" s="27"/>
      <c r="M335" s="27"/>
      <c r="N335" s="27"/>
      <c r="O335" s="27">
        <f t="shared" si="189"/>
        <v>0</v>
      </c>
      <c r="P335" s="27"/>
      <c r="Q335" s="27"/>
      <c r="R335" s="27"/>
      <c r="S335" s="27">
        <f t="shared" si="190"/>
        <v>0</v>
      </c>
      <c r="T335" s="27"/>
      <c r="U335" s="27">
        <f t="shared" si="191"/>
        <v>0</v>
      </c>
      <c r="V335" s="27"/>
      <c r="W335" s="27"/>
      <c r="X335" s="27">
        <f t="shared" si="192"/>
        <v>0</v>
      </c>
      <c r="Y335" s="27">
        <f t="shared" si="193"/>
        <v>0</v>
      </c>
      <c r="Z335" s="27" t="e">
        <f t="shared" si="194"/>
        <v>#DIV/0!</v>
      </c>
    </row>
    <row r="336" spans="1:26" ht="14.25" customHeight="1">
      <c r="A336" s="142" t="s">
        <v>670</v>
      </c>
      <c r="B336" s="153" t="s">
        <v>671</v>
      </c>
      <c r="C336" s="147" t="s">
        <v>0</v>
      </c>
      <c r="D336" s="151">
        <v>3</v>
      </c>
      <c r="E336" s="325"/>
      <c r="F336" s="173">
        <f t="shared" si="206"/>
        <v>0</v>
      </c>
      <c r="G336" s="27"/>
      <c r="H336" s="27"/>
      <c r="I336" s="27"/>
      <c r="J336" s="27"/>
      <c r="K336" s="27">
        <f>SUM(G336:J336)</f>
        <v>0</v>
      </c>
      <c r="L336" s="27"/>
      <c r="M336" s="27"/>
      <c r="N336" s="27"/>
      <c r="O336" s="27">
        <f>SUM(L336:N336)</f>
        <v>0</v>
      </c>
      <c r="P336" s="27"/>
      <c r="Q336" s="27"/>
      <c r="R336" s="27"/>
      <c r="S336" s="27">
        <f>SUM(P336:R336)</f>
        <v>0</v>
      </c>
      <c r="T336" s="27"/>
      <c r="U336" s="27">
        <f>T336+O336+K336+S336</f>
        <v>0</v>
      </c>
      <c r="V336" s="27"/>
      <c r="W336" s="27"/>
      <c r="X336" s="27">
        <f>SUM(V336:W336)</f>
        <v>0</v>
      </c>
      <c r="Y336" s="27">
        <f>SUM(X336+U336)</f>
        <v>0</v>
      </c>
      <c r="Z336" s="27" t="e">
        <f>Y336/$Z$2</f>
        <v>#DIV/0!</v>
      </c>
    </row>
    <row r="337" spans="1:26" ht="14.25" customHeight="1">
      <c r="A337" s="142" t="s">
        <v>672</v>
      </c>
      <c r="B337" s="153" t="s">
        <v>673</v>
      </c>
      <c r="C337" s="147" t="s">
        <v>0</v>
      </c>
      <c r="D337" s="151">
        <v>26</v>
      </c>
      <c r="E337" s="325"/>
      <c r="F337" s="173">
        <f t="shared" si="206"/>
        <v>0</v>
      </c>
      <c r="G337" s="27"/>
      <c r="H337" s="27"/>
      <c r="I337" s="27"/>
      <c r="J337" s="27"/>
      <c r="K337" s="27">
        <f t="shared" ref="K337:K407" si="207">SUM(G337:J337)</f>
        <v>0</v>
      </c>
      <c r="L337" s="27"/>
      <c r="M337" s="27"/>
      <c r="N337" s="27"/>
      <c r="O337" s="27">
        <f t="shared" ref="O337:O407" si="208">SUM(L337:N337)</f>
        <v>0</v>
      </c>
      <c r="P337" s="27"/>
      <c r="Q337" s="27"/>
      <c r="R337" s="27"/>
      <c r="S337" s="27">
        <f t="shared" ref="S337:S407" si="209">SUM(P337:R337)</f>
        <v>0</v>
      </c>
      <c r="T337" s="27"/>
      <c r="U337" s="27">
        <f t="shared" ref="U337:U407" si="210">T337+O337+K337+S337</f>
        <v>0</v>
      </c>
      <c r="V337" s="27"/>
      <c r="W337" s="27"/>
      <c r="X337" s="27">
        <f t="shared" ref="X337:X407" si="211">SUM(V337:W337)</f>
        <v>0</v>
      </c>
      <c r="Y337" s="27">
        <f t="shared" ref="Y337:Y407" si="212">SUM(X337+U337)</f>
        <v>0</v>
      </c>
      <c r="Z337" s="27" t="e">
        <f t="shared" ref="Z337:Z407" si="213">Y337/$Z$2</f>
        <v>#DIV/0!</v>
      </c>
    </row>
    <row r="338" spans="1:26" ht="14.25" customHeight="1">
      <c r="A338" s="142" t="s">
        <v>674</v>
      </c>
      <c r="B338" s="153" t="s">
        <v>675</v>
      </c>
      <c r="C338" s="147" t="s">
        <v>0</v>
      </c>
      <c r="D338" s="151">
        <v>17</v>
      </c>
      <c r="E338" s="325"/>
      <c r="F338" s="173">
        <f t="shared" si="206"/>
        <v>0</v>
      </c>
      <c r="G338" s="27"/>
      <c r="H338" s="27"/>
      <c r="I338" s="27"/>
      <c r="J338" s="27"/>
      <c r="K338" s="27">
        <f t="shared" si="207"/>
        <v>0</v>
      </c>
      <c r="L338" s="27"/>
      <c r="M338" s="27"/>
      <c r="N338" s="27"/>
      <c r="O338" s="27">
        <f t="shared" si="208"/>
        <v>0</v>
      </c>
      <c r="P338" s="27"/>
      <c r="Q338" s="27"/>
      <c r="R338" s="27"/>
      <c r="S338" s="27">
        <f t="shared" si="209"/>
        <v>0</v>
      </c>
      <c r="T338" s="27"/>
      <c r="U338" s="27">
        <f t="shared" si="210"/>
        <v>0</v>
      </c>
      <c r="V338" s="27"/>
      <c r="W338" s="27"/>
      <c r="X338" s="27">
        <f t="shared" si="211"/>
        <v>0</v>
      </c>
      <c r="Y338" s="27">
        <f t="shared" si="212"/>
        <v>0</v>
      </c>
      <c r="Z338" s="27" t="e">
        <f t="shared" si="213"/>
        <v>#DIV/0!</v>
      </c>
    </row>
    <row r="339" spans="1:26" ht="14.25" customHeight="1">
      <c r="A339" s="142" t="s">
        <v>676</v>
      </c>
      <c r="B339" s="153" t="s">
        <v>677</v>
      </c>
      <c r="C339" s="147" t="s">
        <v>0</v>
      </c>
      <c r="D339" s="151">
        <v>4</v>
      </c>
      <c r="E339" s="325"/>
      <c r="F339" s="173">
        <f t="shared" si="206"/>
        <v>0</v>
      </c>
      <c r="G339" s="27"/>
      <c r="H339" s="27"/>
      <c r="I339" s="27"/>
      <c r="J339" s="27"/>
      <c r="K339" s="27">
        <f t="shared" si="207"/>
        <v>0</v>
      </c>
      <c r="L339" s="27"/>
      <c r="M339" s="27"/>
      <c r="N339" s="27"/>
      <c r="O339" s="27">
        <f t="shared" si="208"/>
        <v>0</v>
      </c>
      <c r="P339" s="27"/>
      <c r="Q339" s="27"/>
      <c r="R339" s="27"/>
      <c r="S339" s="27">
        <f t="shared" si="209"/>
        <v>0</v>
      </c>
      <c r="T339" s="27"/>
      <c r="U339" s="27">
        <f t="shared" si="210"/>
        <v>0</v>
      </c>
      <c r="V339" s="27"/>
      <c r="W339" s="27"/>
      <c r="X339" s="27">
        <f t="shared" si="211"/>
        <v>0</v>
      </c>
      <c r="Y339" s="27">
        <f t="shared" si="212"/>
        <v>0</v>
      </c>
      <c r="Z339" s="27" t="e">
        <f t="shared" si="213"/>
        <v>#DIV/0!</v>
      </c>
    </row>
    <row r="340" spans="1:26" ht="14.25" customHeight="1">
      <c r="A340" s="142" t="s">
        <v>678</v>
      </c>
      <c r="B340" s="153" t="s">
        <v>679</v>
      </c>
      <c r="C340" s="147" t="s">
        <v>595</v>
      </c>
      <c r="D340" s="151">
        <v>2</v>
      </c>
      <c r="E340" s="325"/>
      <c r="F340" s="173">
        <f t="shared" si="206"/>
        <v>0</v>
      </c>
      <c r="G340" s="27"/>
      <c r="H340" s="27"/>
      <c r="I340" s="27"/>
      <c r="J340" s="27"/>
      <c r="K340" s="27">
        <f t="shared" si="207"/>
        <v>0</v>
      </c>
      <c r="L340" s="27"/>
      <c r="M340" s="27"/>
      <c r="N340" s="27"/>
      <c r="O340" s="27">
        <f t="shared" si="208"/>
        <v>0</v>
      </c>
      <c r="P340" s="27"/>
      <c r="Q340" s="27"/>
      <c r="R340" s="27"/>
      <c r="S340" s="27">
        <f t="shared" si="209"/>
        <v>0</v>
      </c>
      <c r="T340" s="27"/>
      <c r="U340" s="27">
        <f t="shared" si="210"/>
        <v>0</v>
      </c>
      <c r="V340" s="27"/>
      <c r="W340" s="27"/>
      <c r="X340" s="27">
        <f t="shared" si="211"/>
        <v>0</v>
      </c>
      <c r="Y340" s="27">
        <f t="shared" si="212"/>
        <v>0</v>
      </c>
      <c r="Z340" s="27" t="e">
        <f t="shared" si="213"/>
        <v>#DIV/0!</v>
      </c>
    </row>
    <row r="341" spans="1:26" s="265" customFormat="1">
      <c r="A341" s="408" t="s">
        <v>1696</v>
      </c>
      <c r="B341" s="409" t="s">
        <v>1697</v>
      </c>
      <c r="C341" s="410"/>
      <c r="D341" s="410"/>
      <c r="E341" s="325"/>
      <c r="F341" s="410"/>
      <c r="G341" s="410"/>
      <c r="H341" s="410"/>
      <c r="I341" s="410"/>
      <c r="J341" s="410"/>
      <c r="K341" s="410"/>
      <c r="L341" s="410"/>
      <c r="M341" s="410"/>
      <c r="N341" s="410"/>
      <c r="O341" s="410"/>
      <c r="P341" s="410"/>
      <c r="Q341" s="410"/>
      <c r="R341" s="410"/>
      <c r="S341" s="410"/>
      <c r="T341" s="410"/>
      <c r="U341" s="410"/>
      <c r="V341" s="410"/>
      <c r="W341" s="410"/>
      <c r="X341" s="410"/>
      <c r="Y341" s="410"/>
      <c r="Z341" s="410"/>
    </row>
    <row r="342" spans="1:26" ht="14.25" customHeight="1">
      <c r="A342" s="142" t="s">
        <v>680</v>
      </c>
      <c r="B342" s="241" t="s">
        <v>665</v>
      </c>
      <c r="C342" s="147" t="s">
        <v>1</v>
      </c>
      <c r="D342" s="151">
        <v>1</v>
      </c>
      <c r="E342" s="325"/>
      <c r="F342" s="173">
        <f t="shared" si="206"/>
        <v>0</v>
      </c>
      <c r="G342" s="27"/>
      <c r="H342" s="27"/>
      <c r="I342" s="27"/>
      <c r="J342" s="27"/>
      <c r="K342" s="27">
        <f t="shared" si="207"/>
        <v>0</v>
      </c>
      <c r="L342" s="27"/>
      <c r="M342" s="27"/>
      <c r="N342" s="27"/>
      <c r="O342" s="27">
        <f t="shared" si="208"/>
        <v>0</v>
      </c>
      <c r="P342" s="27"/>
      <c r="Q342" s="27"/>
      <c r="R342" s="27"/>
      <c r="S342" s="27">
        <f t="shared" si="209"/>
        <v>0</v>
      </c>
      <c r="T342" s="27"/>
      <c r="U342" s="27">
        <f t="shared" si="210"/>
        <v>0</v>
      </c>
      <c r="V342" s="27"/>
      <c r="W342" s="27"/>
      <c r="X342" s="27">
        <f t="shared" si="211"/>
        <v>0</v>
      </c>
      <c r="Y342" s="27">
        <f t="shared" si="212"/>
        <v>0</v>
      </c>
      <c r="Z342" s="27" t="e">
        <f t="shared" si="213"/>
        <v>#DIV/0!</v>
      </c>
    </row>
    <row r="343" spans="1:26" ht="14.25" customHeight="1">
      <c r="A343" s="142" t="s">
        <v>681</v>
      </c>
      <c r="B343" s="153" t="s">
        <v>682</v>
      </c>
      <c r="C343" s="147" t="s">
        <v>0</v>
      </c>
      <c r="D343" s="151">
        <v>2</v>
      </c>
      <c r="E343" s="325"/>
      <c r="F343" s="173">
        <f t="shared" si="206"/>
        <v>0</v>
      </c>
      <c r="G343" s="27"/>
      <c r="H343" s="27"/>
      <c r="I343" s="27"/>
      <c r="J343" s="27"/>
      <c r="K343" s="27">
        <f t="shared" si="207"/>
        <v>0</v>
      </c>
      <c r="L343" s="27"/>
      <c r="M343" s="27"/>
      <c r="N343" s="27"/>
      <c r="O343" s="27">
        <f t="shared" si="208"/>
        <v>0</v>
      </c>
      <c r="P343" s="27"/>
      <c r="Q343" s="27"/>
      <c r="R343" s="27"/>
      <c r="S343" s="27">
        <f t="shared" si="209"/>
        <v>0</v>
      </c>
      <c r="T343" s="27"/>
      <c r="U343" s="27">
        <f t="shared" si="210"/>
        <v>0</v>
      </c>
      <c r="V343" s="27"/>
      <c r="W343" s="27"/>
      <c r="X343" s="27">
        <f t="shared" si="211"/>
        <v>0</v>
      </c>
      <c r="Y343" s="27">
        <f t="shared" si="212"/>
        <v>0</v>
      </c>
      <c r="Z343" s="27" t="e">
        <f t="shared" si="213"/>
        <v>#DIV/0!</v>
      </c>
    </row>
    <row r="344" spans="1:26" ht="14.25" customHeight="1">
      <c r="A344" s="142" t="s">
        <v>683</v>
      </c>
      <c r="B344" s="153" t="s">
        <v>684</v>
      </c>
      <c r="C344" s="147" t="s">
        <v>0</v>
      </c>
      <c r="D344" s="151">
        <v>2</v>
      </c>
      <c r="E344" s="325"/>
      <c r="F344" s="173">
        <f t="shared" si="206"/>
        <v>0</v>
      </c>
      <c r="G344" s="27"/>
      <c r="H344" s="27"/>
      <c r="I344" s="27"/>
      <c r="J344" s="27"/>
      <c r="K344" s="27">
        <f t="shared" si="207"/>
        <v>0</v>
      </c>
      <c r="L344" s="27"/>
      <c r="M344" s="27"/>
      <c r="N344" s="27"/>
      <c r="O344" s="27">
        <f t="shared" si="208"/>
        <v>0</v>
      </c>
      <c r="P344" s="27"/>
      <c r="Q344" s="27"/>
      <c r="R344" s="27"/>
      <c r="S344" s="27">
        <f t="shared" si="209"/>
        <v>0</v>
      </c>
      <c r="T344" s="27"/>
      <c r="U344" s="27">
        <f t="shared" si="210"/>
        <v>0</v>
      </c>
      <c r="V344" s="27"/>
      <c r="W344" s="27"/>
      <c r="X344" s="27">
        <f t="shared" si="211"/>
        <v>0</v>
      </c>
      <c r="Y344" s="27">
        <f t="shared" si="212"/>
        <v>0</v>
      </c>
      <c r="Z344" s="27" t="e">
        <f t="shared" si="213"/>
        <v>#DIV/0!</v>
      </c>
    </row>
    <row r="345" spans="1:26" ht="14.25" customHeight="1">
      <c r="A345" s="142" t="s">
        <v>685</v>
      </c>
      <c r="B345" s="153" t="s">
        <v>686</v>
      </c>
      <c r="C345" s="147" t="s">
        <v>0</v>
      </c>
      <c r="D345" s="151">
        <v>21</v>
      </c>
      <c r="E345" s="325"/>
      <c r="F345" s="173">
        <f t="shared" si="206"/>
        <v>0</v>
      </c>
      <c r="G345" s="27"/>
      <c r="H345" s="27"/>
      <c r="I345" s="27"/>
      <c r="J345" s="27"/>
      <c r="K345" s="27">
        <f t="shared" si="207"/>
        <v>0</v>
      </c>
      <c r="L345" s="27"/>
      <c r="M345" s="27"/>
      <c r="N345" s="27"/>
      <c r="O345" s="27">
        <f t="shared" si="208"/>
        <v>0</v>
      </c>
      <c r="P345" s="27"/>
      <c r="Q345" s="27"/>
      <c r="R345" s="27"/>
      <c r="S345" s="27">
        <f t="shared" si="209"/>
        <v>0</v>
      </c>
      <c r="T345" s="27"/>
      <c r="U345" s="27">
        <f t="shared" si="210"/>
        <v>0</v>
      </c>
      <c r="V345" s="27"/>
      <c r="W345" s="27"/>
      <c r="X345" s="27">
        <f t="shared" si="211"/>
        <v>0</v>
      </c>
      <c r="Y345" s="27">
        <f t="shared" si="212"/>
        <v>0</v>
      </c>
      <c r="Z345" s="27" t="e">
        <f t="shared" si="213"/>
        <v>#DIV/0!</v>
      </c>
    </row>
    <row r="346" spans="1:26" ht="14.25" customHeight="1">
      <c r="A346" s="142" t="s">
        <v>687</v>
      </c>
      <c r="B346" s="153" t="s">
        <v>675</v>
      </c>
      <c r="C346" s="147" t="s">
        <v>0</v>
      </c>
      <c r="D346" s="151">
        <v>16</v>
      </c>
      <c r="E346" s="325"/>
      <c r="F346" s="173">
        <f t="shared" si="206"/>
        <v>0</v>
      </c>
      <c r="G346" s="27"/>
      <c r="H346" s="27"/>
      <c r="I346" s="27"/>
      <c r="J346" s="27"/>
      <c r="K346" s="27">
        <f t="shared" si="207"/>
        <v>0</v>
      </c>
      <c r="L346" s="27"/>
      <c r="M346" s="27"/>
      <c r="N346" s="27"/>
      <c r="O346" s="27">
        <f t="shared" si="208"/>
        <v>0</v>
      </c>
      <c r="P346" s="27"/>
      <c r="Q346" s="27"/>
      <c r="R346" s="27"/>
      <c r="S346" s="27">
        <f t="shared" si="209"/>
        <v>0</v>
      </c>
      <c r="T346" s="27"/>
      <c r="U346" s="27">
        <f t="shared" si="210"/>
        <v>0</v>
      </c>
      <c r="V346" s="27"/>
      <c r="W346" s="27"/>
      <c r="X346" s="27">
        <f t="shared" si="211"/>
        <v>0</v>
      </c>
      <c r="Y346" s="27">
        <f t="shared" si="212"/>
        <v>0</v>
      </c>
      <c r="Z346" s="27" t="e">
        <f t="shared" si="213"/>
        <v>#DIV/0!</v>
      </c>
    </row>
    <row r="347" spans="1:26" ht="14.25" customHeight="1">
      <c r="A347" s="142" t="s">
        <v>688</v>
      </c>
      <c r="B347" s="153" t="s">
        <v>677</v>
      </c>
      <c r="C347" s="147" t="s">
        <v>0</v>
      </c>
      <c r="D347" s="151">
        <v>1</v>
      </c>
      <c r="E347" s="325"/>
      <c r="F347" s="173">
        <f t="shared" si="206"/>
        <v>0</v>
      </c>
      <c r="G347" s="27"/>
      <c r="H347" s="27"/>
      <c r="I347" s="27"/>
      <c r="J347" s="27"/>
      <c r="K347" s="27">
        <f t="shared" si="207"/>
        <v>0</v>
      </c>
      <c r="L347" s="27"/>
      <c r="M347" s="27"/>
      <c r="N347" s="27"/>
      <c r="O347" s="27">
        <f t="shared" si="208"/>
        <v>0</v>
      </c>
      <c r="P347" s="27"/>
      <c r="Q347" s="27"/>
      <c r="R347" s="27"/>
      <c r="S347" s="27">
        <f t="shared" si="209"/>
        <v>0</v>
      </c>
      <c r="T347" s="27"/>
      <c r="U347" s="27">
        <f t="shared" si="210"/>
        <v>0</v>
      </c>
      <c r="V347" s="27"/>
      <c r="W347" s="27"/>
      <c r="X347" s="27">
        <f t="shared" si="211"/>
        <v>0</v>
      </c>
      <c r="Y347" s="27">
        <f t="shared" si="212"/>
        <v>0</v>
      </c>
      <c r="Z347" s="27" t="e">
        <f t="shared" si="213"/>
        <v>#DIV/0!</v>
      </c>
    </row>
    <row r="348" spans="1:26" ht="14.25" customHeight="1">
      <c r="A348" s="142" t="s">
        <v>689</v>
      </c>
      <c r="B348" s="153" t="s">
        <v>663</v>
      </c>
      <c r="C348" s="147" t="s">
        <v>595</v>
      </c>
      <c r="D348" s="151">
        <v>2</v>
      </c>
      <c r="E348" s="325"/>
      <c r="F348" s="173">
        <f t="shared" si="206"/>
        <v>0</v>
      </c>
      <c r="G348" s="27"/>
      <c r="H348" s="27"/>
      <c r="I348" s="27"/>
      <c r="J348" s="27"/>
      <c r="K348" s="27">
        <f t="shared" si="207"/>
        <v>0</v>
      </c>
      <c r="L348" s="27"/>
      <c r="M348" s="27"/>
      <c r="N348" s="27"/>
      <c r="O348" s="27">
        <f t="shared" si="208"/>
        <v>0</v>
      </c>
      <c r="P348" s="27"/>
      <c r="Q348" s="27"/>
      <c r="R348" s="27"/>
      <c r="S348" s="27">
        <f t="shared" si="209"/>
        <v>0</v>
      </c>
      <c r="T348" s="27"/>
      <c r="U348" s="27">
        <f t="shared" si="210"/>
        <v>0</v>
      </c>
      <c r="V348" s="27"/>
      <c r="W348" s="27"/>
      <c r="X348" s="27">
        <f t="shared" si="211"/>
        <v>0</v>
      </c>
      <c r="Y348" s="27">
        <f t="shared" si="212"/>
        <v>0</v>
      </c>
      <c r="Z348" s="27" t="e">
        <f t="shared" si="213"/>
        <v>#DIV/0!</v>
      </c>
    </row>
    <row r="349" spans="1:26" s="265" customFormat="1">
      <c r="A349" s="408" t="s">
        <v>1698</v>
      </c>
      <c r="B349" s="409" t="s">
        <v>1699</v>
      </c>
      <c r="C349" s="410"/>
      <c r="D349" s="410"/>
      <c r="E349" s="325"/>
      <c r="F349" s="410"/>
      <c r="G349" s="410"/>
      <c r="H349" s="410"/>
      <c r="I349" s="410"/>
      <c r="J349" s="410"/>
      <c r="K349" s="410"/>
      <c r="L349" s="410"/>
      <c r="M349" s="410"/>
      <c r="N349" s="410"/>
      <c r="O349" s="410"/>
      <c r="P349" s="410"/>
      <c r="Q349" s="410"/>
      <c r="R349" s="410"/>
      <c r="S349" s="410"/>
      <c r="T349" s="410"/>
      <c r="U349" s="410"/>
      <c r="V349" s="410"/>
      <c r="W349" s="410"/>
      <c r="X349" s="410"/>
      <c r="Y349" s="410"/>
      <c r="Z349" s="410"/>
    </row>
    <row r="350" spans="1:26" ht="14.25" customHeight="1">
      <c r="A350" s="142" t="s">
        <v>690</v>
      </c>
      <c r="B350" s="241" t="s">
        <v>691</v>
      </c>
      <c r="C350" s="147" t="s">
        <v>1</v>
      </c>
      <c r="D350" s="151">
        <v>1</v>
      </c>
      <c r="E350" s="325"/>
      <c r="F350" s="173">
        <f t="shared" ref="F344:F415" si="214">D350*E350</f>
        <v>0</v>
      </c>
      <c r="G350" s="27"/>
      <c r="H350" s="27"/>
      <c r="I350" s="27"/>
      <c r="J350" s="27"/>
      <c r="K350" s="27">
        <f t="shared" si="207"/>
        <v>0</v>
      </c>
      <c r="L350" s="27"/>
      <c r="M350" s="27"/>
      <c r="N350" s="27"/>
      <c r="O350" s="27">
        <f t="shared" si="208"/>
        <v>0</v>
      </c>
      <c r="P350" s="27"/>
      <c r="Q350" s="27"/>
      <c r="R350" s="27"/>
      <c r="S350" s="27">
        <f t="shared" si="209"/>
        <v>0</v>
      </c>
      <c r="T350" s="27"/>
      <c r="U350" s="27">
        <f t="shared" si="210"/>
        <v>0</v>
      </c>
      <c r="V350" s="27"/>
      <c r="W350" s="27"/>
      <c r="X350" s="27">
        <f t="shared" si="211"/>
        <v>0</v>
      </c>
      <c r="Y350" s="27">
        <f t="shared" si="212"/>
        <v>0</v>
      </c>
      <c r="Z350" s="27" t="e">
        <f t="shared" si="213"/>
        <v>#DIV/0!</v>
      </c>
    </row>
    <row r="351" spans="1:26" ht="14.25" customHeight="1">
      <c r="A351" s="142" t="s">
        <v>692</v>
      </c>
      <c r="B351" s="153" t="s">
        <v>693</v>
      </c>
      <c r="C351" s="147" t="s">
        <v>0</v>
      </c>
      <c r="D351" s="151">
        <v>1</v>
      </c>
      <c r="E351" s="325"/>
      <c r="F351" s="173">
        <f t="shared" si="214"/>
        <v>0</v>
      </c>
      <c r="G351" s="27"/>
      <c r="H351" s="27"/>
      <c r="I351" s="27"/>
      <c r="J351" s="27"/>
      <c r="K351" s="27">
        <f t="shared" si="207"/>
        <v>0</v>
      </c>
      <c r="L351" s="27"/>
      <c r="M351" s="27"/>
      <c r="N351" s="27"/>
      <c r="O351" s="27">
        <f t="shared" si="208"/>
        <v>0</v>
      </c>
      <c r="P351" s="27"/>
      <c r="Q351" s="27"/>
      <c r="R351" s="27"/>
      <c r="S351" s="27">
        <f t="shared" si="209"/>
        <v>0</v>
      </c>
      <c r="T351" s="27"/>
      <c r="U351" s="27">
        <f t="shared" si="210"/>
        <v>0</v>
      </c>
      <c r="V351" s="27"/>
      <c r="W351" s="27"/>
      <c r="X351" s="27">
        <f t="shared" si="211"/>
        <v>0</v>
      </c>
      <c r="Y351" s="27">
        <f t="shared" si="212"/>
        <v>0</v>
      </c>
      <c r="Z351" s="27" t="e">
        <f t="shared" si="213"/>
        <v>#DIV/0!</v>
      </c>
    </row>
    <row r="352" spans="1:26" ht="14.25" customHeight="1">
      <c r="A352" s="142" t="s">
        <v>694</v>
      </c>
      <c r="B352" s="153" t="s">
        <v>695</v>
      </c>
      <c r="C352" s="147" t="s">
        <v>0</v>
      </c>
      <c r="D352" s="151">
        <v>2</v>
      </c>
      <c r="E352" s="325"/>
      <c r="F352" s="173">
        <f t="shared" si="214"/>
        <v>0</v>
      </c>
      <c r="G352" s="27"/>
      <c r="H352" s="27"/>
      <c r="I352" s="27"/>
      <c r="J352" s="27"/>
      <c r="K352" s="27">
        <f t="shared" si="207"/>
        <v>0</v>
      </c>
      <c r="L352" s="27"/>
      <c r="M352" s="27"/>
      <c r="N352" s="27"/>
      <c r="O352" s="27">
        <f t="shared" si="208"/>
        <v>0</v>
      </c>
      <c r="P352" s="27"/>
      <c r="Q352" s="27"/>
      <c r="R352" s="27"/>
      <c r="S352" s="27">
        <f t="shared" si="209"/>
        <v>0</v>
      </c>
      <c r="T352" s="27"/>
      <c r="U352" s="27">
        <f t="shared" si="210"/>
        <v>0</v>
      </c>
      <c r="V352" s="27"/>
      <c r="W352" s="27"/>
      <c r="X352" s="27">
        <f t="shared" si="211"/>
        <v>0</v>
      </c>
      <c r="Y352" s="27">
        <f t="shared" si="212"/>
        <v>0</v>
      </c>
      <c r="Z352" s="27" t="e">
        <f t="shared" si="213"/>
        <v>#DIV/0!</v>
      </c>
    </row>
    <row r="353" spans="1:26" ht="14.25" customHeight="1">
      <c r="A353" s="142" t="s">
        <v>696</v>
      </c>
      <c r="B353" s="153" t="s">
        <v>697</v>
      </c>
      <c r="C353" s="147" t="s">
        <v>0</v>
      </c>
      <c r="D353" s="151">
        <v>10</v>
      </c>
      <c r="E353" s="325"/>
      <c r="F353" s="173">
        <f t="shared" si="214"/>
        <v>0</v>
      </c>
      <c r="G353" s="27"/>
      <c r="H353" s="27"/>
      <c r="I353" s="27"/>
      <c r="J353" s="27"/>
      <c r="K353" s="27">
        <f t="shared" si="207"/>
        <v>0</v>
      </c>
      <c r="L353" s="27"/>
      <c r="M353" s="27"/>
      <c r="N353" s="27"/>
      <c r="O353" s="27">
        <f t="shared" si="208"/>
        <v>0</v>
      </c>
      <c r="P353" s="27"/>
      <c r="Q353" s="27"/>
      <c r="R353" s="27"/>
      <c r="S353" s="27">
        <f t="shared" si="209"/>
        <v>0</v>
      </c>
      <c r="T353" s="27"/>
      <c r="U353" s="27">
        <f t="shared" si="210"/>
        <v>0</v>
      </c>
      <c r="V353" s="27"/>
      <c r="W353" s="27"/>
      <c r="X353" s="27">
        <f t="shared" si="211"/>
        <v>0</v>
      </c>
      <c r="Y353" s="27">
        <f t="shared" si="212"/>
        <v>0</v>
      </c>
      <c r="Z353" s="27" t="e">
        <f t="shared" si="213"/>
        <v>#DIV/0!</v>
      </c>
    </row>
    <row r="354" spans="1:26" ht="14.25" customHeight="1">
      <c r="A354" s="142" t="s">
        <v>698</v>
      </c>
      <c r="B354" s="153" t="s">
        <v>699</v>
      </c>
      <c r="C354" s="147" t="s">
        <v>0</v>
      </c>
      <c r="D354" s="151">
        <v>3</v>
      </c>
      <c r="E354" s="325"/>
      <c r="F354" s="173">
        <f t="shared" si="214"/>
        <v>0</v>
      </c>
      <c r="G354" s="27"/>
      <c r="H354" s="27"/>
      <c r="I354" s="27"/>
      <c r="J354" s="27"/>
      <c r="K354" s="27">
        <f t="shared" si="207"/>
        <v>0</v>
      </c>
      <c r="L354" s="27"/>
      <c r="M354" s="27"/>
      <c r="N354" s="27"/>
      <c r="O354" s="27">
        <f t="shared" si="208"/>
        <v>0</v>
      </c>
      <c r="P354" s="27"/>
      <c r="Q354" s="27"/>
      <c r="R354" s="27"/>
      <c r="S354" s="27">
        <f t="shared" si="209"/>
        <v>0</v>
      </c>
      <c r="T354" s="27"/>
      <c r="U354" s="27">
        <f t="shared" si="210"/>
        <v>0</v>
      </c>
      <c r="V354" s="27"/>
      <c r="W354" s="27"/>
      <c r="X354" s="27">
        <f t="shared" si="211"/>
        <v>0</v>
      </c>
      <c r="Y354" s="27">
        <f t="shared" si="212"/>
        <v>0</v>
      </c>
      <c r="Z354" s="27" t="e">
        <f t="shared" si="213"/>
        <v>#DIV/0!</v>
      </c>
    </row>
    <row r="355" spans="1:26" ht="14.25" customHeight="1">
      <c r="A355" s="142" t="s">
        <v>700</v>
      </c>
      <c r="B355" s="153" t="s">
        <v>701</v>
      </c>
      <c r="C355" s="147" t="s">
        <v>0</v>
      </c>
      <c r="D355" s="151">
        <v>19</v>
      </c>
      <c r="E355" s="325"/>
      <c r="F355" s="173">
        <f t="shared" si="214"/>
        <v>0</v>
      </c>
      <c r="G355" s="27"/>
      <c r="H355" s="27"/>
      <c r="I355" s="27"/>
      <c r="J355" s="27"/>
      <c r="K355" s="27">
        <f t="shared" si="207"/>
        <v>0</v>
      </c>
      <c r="L355" s="27"/>
      <c r="M355" s="27"/>
      <c r="N355" s="27"/>
      <c r="O355" s="27">
        <f t="shared" si="208"/>
        <v>0</v>
      </c>
      <c r="P355" s="27"/>
      <c r="Q355" s="27"/>
      <c r="R355" s="27"/>
      <c r="S355" s="27">
        <f t="shared" si="209"/>
        <v>0</v>
      </c>
      <c r="T355" s="27"/>
      <c r="U355" s="27">
        <f t="shared" si="210"/>
        <v>0</v>
      </c>
      <c r="V355" s="27"/>
      <c r="W355" s="27"/>
      <c r="X355" s="27">
        <f t="shared" si="211"/>
        <v>0</v>
      </c>
      <c r="Y355" s="27">
        <f t="shared" si="212"/>
        <v>0</v>
      </c>
      <c r="Z355" s="27" t="e">
        <f t="shared" si="213"/>
        <v>#DIV/0!</v>
      </c>
    </row>
    <row r="356" spans="1:26" ht="14.25" customHeight="1">
      <c r="A356" s="142" t="s">
        <v>702</v>
      </c>
      <c r="B356" s="153" t="s">
        <v>675</v>
      </c>
      <c r="C356" s="147" t="s">
        <v>0</v>
      </c>
      <c r="D356" s="151">
        <v>26</v>
      </c>
      <c r="E356" s="325"/>
      <c r="F356" s="173">
        <f t="shared" si="214"/>
        <v>0</v>
      </c>
      <c r="G356" s="27"/>
      <c r="H356" s="27"/>
      <c r="I356" s="27"/>
      <c r="J356" s="27"/>
      <c r="K356" s="27">
        <f t="shared" si="207"/>
        <v>0</v>
      </c>
      <c r="L356" s="27"/>
      <c r="M356" s="27"/>
      <c r="N356" s="27"/>
      <c r="O356" s="27">
        <f t="shared" si="208"/>
        <v>0</v>
      </c>
      <c r="P356" s="27"/>
      <c r="Q356" s="27"/>
      <c r="R356" s="27"/>
      <c r="S356" s="27">
        <f t="shared" si="209"/>
        <v>0</v>
      </c>
      <c r="T356" s="27"/>
      <c r="U356" s="27">
        <f t="shared" si="210"/>
        <v>0</v>
      </c>
      <c r="V356" s="27"/>
      <c r="W356" s="27"/>
      <c r="X356" s="27">
        <f t="shared" si="211"/>
        <v>0</v>
      </c>
      <c r="Y356" s="27">
        <f t="shared" si="212"/>
        <v>0</v>
      </c>
      <c r="Z356" s="27" t="e">
        <f t="shared" si="213"/>
        <v>#DIV/0!</v>
      </c>
    </row>
    <row r="357" spans="1:26" ht="14.25" customHeight="1">
      <c r="A357" s="142" t="s">
        <v>703</v>
      </c>
      <c r="B357" s="153" t="s">
        <v>677</v>
      </c>
      <c r="C357" s="147" t="s">
        <v>0</v>
      </c>
      <c r="D357" s="151">
        <v>4</v>
      </c>
      <c r="E357" s="325"/>
      <c r="F357" s="173">
        <f t="shared" si="214"/>
        <v>0</v>
      </c>
      <c r="G357" s="27"/>
      <c r="H357" s="27"/>
      <c r="I357" s="27"/>
      <c r="J357" s="27"/>
      <c r="K357" s="27">
        <f t="shared" si="207"/>
        <v>0</v>
      </c>
      <c r="L357" s="27"/>
      <c r="M357" s="27"/>
      <c r="N357" s="27"/>
      <c r="O357" s="27">
        <f t="shared" si="208"/>
        <v>0</v>
      </c>
      <c r="P357" s="27"/>
      <c r="Q357" s="27"/>
      <c r="R357" s="27"/>
      <c r="S357" s="27">
        <f t="shared" si="209"/>
        <v>0</v>
      </c>
      <c r="T357" s="27"/>
      <c r="U357" s="27">
        <f t="shared" si="210"/>
        <v>0</v>
      </c>
      <c r="V357" s="27"/>
      <c r="W357" s="27"/>
      <c r="X357" s="27">
        <f t="shared" si="211"/>
        <v>0</v>
      </c>
      <c r="Y357" s="27">
        <f t="shared" si="212"/>
        <v>0</v>
      </c>
      <c r="Z357" s="27" t="e">
        <f t="shared" si="213"/>
        <v>#DIV/0!</v>
      </c>
    </row>
    <row r="358" spans="1:26" ht="14.25" customHeight="1">
      <c r="A358" s="142" t="s">
        <v>704</v>
      </c>
      <c r="B358" s="153" t="s">
        <v>663</v>
      </c>
      <c r="C358" s="147" t="s">
        <v>595</v>
      </c>
      <c r="D358" s="151">
        <v>2</v>
      </c>
      <c r="E358" s="325"/>
      <c r="F358" s="173">
        <f t="shared" si="214"/>
        <v>0</v>
      </c>
      <c r="G358" s="27"/>
      <c r="H358" s="27"/>
      <c r="I358" s="27"/>
      <c r="J358" s="27"/>
      <c r="K358" s="27">
        <f t="shared" si="207"/>
        <v>0</v>
      </c>
      <c r="L358" s="27"/>
      <c r="M358" s="27"/>
      <c r="N358" s="27"/>
      <c r="O358" s="27">
        <f t="shared" si="208"/>
        <v>0</v>
      </c>
      <c r="P358" s="27"/>
      <c r="Q358" s="27"/>
      <c r="R358" s="27"/>
      <c r="S358" s="27">
        <f t="shared" si="209"/>
        <v>0</v>
      </c>
      <c r="T358" s="27"/>
      <c r="U358" s="27">
        <f t="shared" si="210"/>
        <v>0</v>
      </c>
      <c r="V358" s="27"/>
      <c r="W358" s="27"/>
      <c r="X358" s="27">
        <f t="shared" si="211"/>
        <v>0</v>
      </c>
      <c r="Y358" s="27">
        <f t="shared" si="212"/>
        <v>0</v>
      </c>
      <c r="Z358" s="27" t="e">
        <f t="shared" si="213"/>
        <v>#DIV/0!</v>
      </c>
    </row>
    <row r="359" spans="1:26" s="265" customFormat="1">
      <c r="A359" s="408" t="s">
        <v>1700</v>
      </c>
      <c r="B359" s="409" t="s">
        <v>1701</v>
      </c>
      <c r="C359" s="410"/>
      <c r="D359" s="410"/>
      <c r="E359" s="325"/>
      <c r="F359" s="410"/>
      <c r="G359" s="410"/>
      <c r="H359" s="410"/>
      <c r="I359" s="410"/>
      <c r="J359" s="410"/>
      <c r="K359" s="410"/>
      <c r="L359" s="410"/>
      <c r="M359" s="410"/>
      <c r="N359" s="410"/>
      <c r="O359" s="410"/>
      <c r="P359" s="410"/>
      <c r="Q359" s="410"/>
      <c r="R359" s="410"/>
      <c r="S359" s="410"/>
      <c r="T359" s="410"/>
      <c r="U359" s="410"/>
      <c r="V359" s="410"/>
      <c r="W359" s="410"/>
      <c r="X359" s="410"/>
      <c r="Y359" s="410"/>
      <c r="Z359" s="410"/>
    </row>
    <row r="360" spans="1:26" ht="14.25" customHeight="1">
      <c r="A360" s="142" t="s">
        <v>705</v>
      </c>
      <c r="B360" s="241" t="s">
        <v>691</v>
      </c>
      <c r="C360" s="147" t="s">
        <v>1</v>
      </c>
      <c r="D360" s="151">
        <v>1</v>
      </c>
      <c r="E360" s="325"/>
      <c r="F360" s="173">
        <f t="shared" si="214"/>
        <v>0</v>
      </c>
      <c r="G360" s="27"/>
      <c r="H360" s="27"/>
      <c r="I360" s="27"/>
      <c r="J360" s="27"/>
      <c r="K360" s="27">
        <f t="shared" si="207"/>
        <v>0</v>
      </c>
      <c r="L360" s="27"/>
      <c r="M360" s="27"/>
      <c r="N360" s="27"/>
      <c r="O360" s="27">
        <f t="shared" si="208"/>
        <v>0</v>
      </c>
      <c r="P360" s="27"/>
      <c r="Q360" s="27"/>
      <c r="R360" s="27"/>
      <c r="S360" s="27">
        <f t="shared" si="209"/>
        <v>0</v>
      </c>
      <c r="T360" s="27"/>
      <c r="U360" s="27">
        <f t="shared" si="210"/>
        <v>0</v>
      </c>
      <c r="V360" s="27"/>
      <c r="W360" s="27"/>
      <c r="X360" s="27">
        <f t="shared" si="211"/>
        <v>0</v>
      </c>
      <c r="Y360" s="27">
        <f t="shared" si="212"/>
        <v>0</v>
      </c>
      <c r="Z360" s="27" t="e">
        <f t="shared" si="213"/>
        <v>#DIV/0!</v>
      </c>
    </row>
    <row r="361" spans="1:26" ht="14.25" customHeight="1">
      <c r="A361" s="142" t="s">
        <v>706</v>
      </c>
      <c r="B361" s="153" t="s">
        <v>707</v>
      </c>
      <c r="C361" s="147" t="s">
        <v>0</v>
      </c>
      <c r="D361" s="151">
        <v>1</v>
      </c>
      <c r="E361" s="325"/>
      <c r="F361" s="173">
        <f t="shared" si="214"/>
        <v>0</v>
      </c>
      <c r="G361" s="27"/>
      <c r="H361" s="27"/>
      <c r="I361" s="27"/>
      <c r="J361" s="27"/>
      <c r="K361" s="27">
        <f t="shared" si="207"/>
        <v>0</v>
      </c>
      <c r="L361" s="27"/>
      <c r="M361" s="27"/>
      <c r="N361" s="27"/>
      <c r="O361" s="27">
        <f t="shared" si="208"/>
        <v>0</v>
      </c>
      <c r="P361" s="27"/>
      <c r="Q361" s="27"/>
      <c r="R361" s="27"/>
      <c r="S361" s="27">
        <f t="shared" si="209"/>
        <v>0</v>
      </c>
      <c r="T361" s="27"/>
      <c r="U361" s="27">
        <f t="shared" si="210"/>
        <v>0</v>
      </c>
      <c r="V361" s="27"/>
      <c r="W361" s="27"/>
      <c r="X361" s="27">
        <f t="shared" si="211"/>
        <v>0</v>
      </c>
      <c r="Y361" s="27">
        <f t="shared" si="212"/>
        <v>0</v>
      </c>
      <c r="Z361" s="27" t="e">
        <f t="shared" si="213"/>
        <v>#DIV/0!</v>
      </c>
    </row>
    <row r="362" spans="1:26" ht="14.25" customHeight="1">
      <c r="A362" s="142" t="s">
        <v>708</v>
      </c>
      <c r="B362" s="153" t="s">
        <v>709</v>
      </c>
      <c r="C362" s="147" t="s">
        <v>0</v>
      </c>
      <c r="D362" s="151">
        <v>2</v>
      </c>
      <c r="E362" s="325"/>
      <c r="F362" s="173">
        <f t="shared" si="214"/>
        <v>0</v>
      </c>
      <c r="G362" s="27"/>
      <c r="H362" s="27"/>
      <c r="I362" s="27"/>
      <c r="J362" s="27"/>
      <c r="K362" s="27">
        <f t="shared" si="207"/>
        <v>0</v>
      </c>
      <c r="L362" s="27"/>
      <c r="M362" s="27"/>
      <c r="N362" s="27"/>
      <c r="O362" s="27">
        <f t="shared" si="208"/>
        <v>0</v>
      </c>
      <c r="P362" s="27"/>
      <c r="Q362" s="27"/>
      <c r="R362" s="27"/>
      <c r="S362" s="27">
        <f t="shared" si="209"/>
        <v>0</v>
      </c>
      <c r="T362" s="27"/>
      <c r="U362" s="27">
        <f t="shared" si="210"/>
        <v>0</v>
      </c>
      <c r="V362" s="27"/>
      <c r="W362" s="27"/>
      <c r="X362" s="27">
        <f t="shared" si="211"/>
        <v>0</v>
      </c>
      <c r="Y362" s="27">
        <f t="shared" si="212"/>
        <v>0</v>
      </c>
      <c r="Z362" s="27" t="e">
        <f t="shared" si="213"/>
        <v>#DIV/0!</v>
      </c>
    </row>
    <row r="363" spans="1:26" ht="14.25" customHeight="1">
      <c r="A363" s="142" t="s">
        <v>710</v>
      </c>
      <c r="B363" s="153" t="s">
        <v>697</v>
      </c>
      <c r="C363" s="147" t="s">
        <v>0</v>
      </c>
      <c r="D363" s="151">
        <v>4</v>
      </c>
      <c r="E363" s="325"/>
      <c r="F363" s="173">
        <f t="shared" si="214"/>
        <v>0</v>
      </c>
      <c r="G363" s="27"/>
      <c r="H363" s="27"/>
      <c r="I363" s="27"/>
      <c r="J363" s="27"/>
      <c r="K363" s="27">
        <f t="shared" si="207"/>
        <v>0</v>
      </c>
      <c r="L363" s="27"/>
      <c r="M363" s="27"/>
      <c r="N363" s="27"/>
      <c r="O363" s="27">
        <f t="shared" si="208"/>
        <v>0</v>
      </c>
      <c r="P363" s="27"/>
      <c r="Q363" s="27"/>
      <c r="R363" s="27"/>
      <c r="S363" s="27">
        <f t="shared" si="209"/>
        <v>0</v>
      </c>
      <c r="T363" s="27"/>
      <c r="U363" s="27">
        <f t="shared" si="210"/>
        <v>0</v>
      </c>
      <c r="V363" s="27"/>
      <c r="W363" s="27"/>
      <c r="X363" s="27">
        <f t="shared" si="211"/>
        <v>0</v>
      </c>
      <c r="Y363" s="27">
        <f t="shared" si="212"/>
        <v>0</v>
      </c>
      <c r="Z363" s="27" t="e">
        <f t="shared" si="213"/>
        <v>#DIV/0!</v>
      </c>
    </row>
    <row r="364" spans="1:26" ht="14.25" customHeight="1">
      <c r="A364" s="142" t="s">
        <v>711</v>
      </c>
      <c r="B364" s="153" t="s">
        <v>653</v>
      </c>
      <c r="C364" s="147" t="s">
        <v>0</v>
      </c>
      <c r="D364" s="151">
        <v>2</v>
      </c>
      <c r="E364" s="325"/>
      <c r="F364" s="173">
        <f t="shared" si="214"/>
        <v>0</v>
      </c>
      <c r="G364" s="27"/>
      <c r="H364" s="27"/>
      <c r="I364" s="27"/>
      <c r="J364" s="27"/>
      <c r="K364" s="27">
        <f t="shared" si="207"/>
        <v>0</v>
      </c>
      <c r="L364" s="27"/>
      <c r="M364" s="27"/>
      <c r="N364" s="27"/>
      <c r="O364" s="27">
        <f t="shared" si="208"/>
        <v>0</v>
      </c>
      <c r="P364" s="27"/>
      <c r="Q364" s="27"/>
      <c r="R364" s="27"/>
      <c r="S364" s="27">
        <f t="shared" si="209"/>
        <v>0</v>
      </c>
      <c r="T364" s="27"/>
      <c r="U364" s="27">
        <f t="shared" si="210"/>
        <v>0</v>
      </c>
      <c r="V364" s="27"/>
      <c r="W364" s="27"/>
      <c r="X364" s="27">
        <f t="shared" si="211"/>
        <v>0</v>
      </c>
      <c r="Y364" s="27">
        <f t="shared" si="212"/>
        <v>0</v>
      </c>
      <c r="Z364" s="27" t="e">
        <f t="shared" si="213"/>
        <v>#DIV/0!</v>
      </c>
    </row>
    <row r="365" spans="1:26" ht="14.25" customHeight="1">
      <c r="A365" s="142" t="s">
        <v>712</v>
      </c>
      <c r="B365" s="153" t="s">
        <v>713</v>
      </c>
      <c r="C365" s="147" t="s">
        <v>0</v>
      </c>
      <c r="D365" s="151">
        <v>15</v>
      </c>
      <c r="E365" s="325"/>
      <c r="F365" s="173">
        <f t="shared" si="214"/>
        <v>0</v>
      </c>
      <c r="G365" s="27"/>
      <c r="H365" s="27"/>
      <c r="I365" s="27"/>
      <c r="J365" s="27"/>
      <c r="K365" s="27">
        <f t="shared" si="207"/>
        <v>0</v>
      </c>
      <c r="L365" s="27"/>
      <c r="M365" s="27"/>
      <c r="N365" s="27"/>
      <c r="O365" s="27">
        <f t="shared" si="208"/>
        <v>0</v>
      </c>
      <c r="P365" s="27"/>
      <c r="Q365" s="27"/>
      <c r="R365" s="27"/>
      <c r="S365" s="27">
        <f t="shared" si="209"/>
        <v>0</v>
      </c>
      <c r="T365" s="27"/>
      <c r="U365" s="27">
        <f t="shared" si="210"/>
        <v>0</v>
      </c>
      <c r="V365" s="27"/>
      <c r="W365" s="27"/>
      <c r="X365" s="27">
        <f t="shared" si="211"/>
        <v>0</v>
      </c>
      <c r="Y365" s="27">
        <f t="shared" si="212"/>
        <v>0</v>
      </c>
      <c r="Z365" s="27" t="e">
        <f t="shared" si="213"/>
        <v>#DIV/0!</v>
      </c>
    </row>
    <row r="366" spans="1:26" ht="14.25" customHeight="1">
      <c r="A366" s="142" t="s">
        <v>714</v>
      </c>
      <c r="B366" s="153" t="s">
        <v>675</v>
      </c>
      <c r="C366" s="147" t="s">
        <v>0</v>
      </c>
      <c r="D366" s="151">
        <v>7</v>
      </c>
      <c r="E366" s="325"/>
      <c r="F366" s="173">
        <f t="shared" si="214"/>
        <v>0</v>
      </c>
      <c r="G366" s="27"/>
      <c r="H366" s="27"/>
      <c r="I366" s="27"/>
      <c r="J366" s="27"/>
      <c r="K366" s="27">
        <f t="shared" si="207"/>
        <v>0</v>
      </c>
      <c r="L366" s="27"/>
      <c r="M366" s="27"/>
      <c r="N366" s="27"/>
      <c r="O366" s="27">
        <f t="shared" si="208"/>
        <v>0</v>
      </c>
      <c r="P366" s="27"/>
      <c r="Q366" s="27"/>
      <c r="R366" s="27"/>
      <c r="S366" s="27">
        <f t="shared" si="209"/>
        <v>0</v>
      </c>
      <c r="T366" s="27"/>
      <c r="U366" s="27">
        <f t="shared" si="210"/>
        <v>0</v>
      </c>
      <c r="V366" s="27"/>
      <c r="W366" s="27"/>
      <c r="X366" s="27">
        <f t="shared" si="211"/>
        <v>0</v>
      </c>
      <c r="Y366" s="27">
        <f t="shared" si="212"/>
        <v>0</v>
      </c>
      <c r="Z366" s="27" t="e">
        <f t="shared" si="213"/>
        <v>#DIV/0!</v>
      </c>
    </row>
    <row r="367" spans="1:26" ht="14.25" customHeight="1">
      <c r="A367" s="142" t="s">
        <v>715</v>
      </c>
      <c r="B367" s="153" t="s">
        <v>677</v>
      </c>
      <c r="C367" s="147" t="s">
        <v>0</v>
      </c>
      <c r="D367" s="151">
        <v>4</v>
      </c>
      <c r="E367" s="325"/>
      <c r="F367" s="173">
        <f t="shared" si="214"/>
        <v>0</v>
      </c>
      <c r="G367" s="27"/>
      <c r="H367" s="27"/>
      <c r="I367" s="27"/>
      <c r="J367" s="27"/>
      <c r="K367" s="27">
        <f t="shared" si="207"/>
        <v>0</v>
      </c>
      <c r="L367" s="27"/>
      <c r="M367" s="27"/>
      <c r="N367" s="27"/>
      <c r="O367" s="27">
        <f t="shared" si="208"/>
        <v>0</v>
      </c>
      <c r="P367" s="27"/>
      <c r="Q367" s="27"/>
      <c r="R367" s="27"/>
      <c r="S367" s="27">
        <f t="shared" si="209"/>
        <v>0</v>
      </c>
      <c r="T367" s="27"/>
      <c r="U367" s="27">
        <f t="shared" si="210"/>
        <v>0</v>
      </c>
      <c r="V367" s="27"/>
      <c r="W367" s="27"/>
      <c r="X367" s="27">
        <f t="shared" si="211"/>
        <v>0</v>
      </c>
      <c r="Y367" s="27">
        <f t="shared" si="212"/>
        <v>0</v>
      </c>
      <c r="Z367" s="27" t="e">
        <f t="shared" si="213"/>
        <v>#DIV/0!</v>
      </c>
    </row>
    <row r="368" spans="1:26" ht="14.25" customHeight="1">
      <c r="A368" s="142" t="s">
        <v>716</v>
      </c>
      <c r="B368" s="153" t="s">
        <v>663</v>
      </c>
      <c r="C368" s="147" t="s">
        <v>595</v>
      </c>
      <c r="D368" s="151">
        <v>2</v>
      </c>
      <c r="E368" s="325"/>
      <c r="F368" s="173">
        <f t="shared" si="214"/>
        <v>0</v>
      </c>
      <c r="G368" s="27"/>
      <c r="H368" s="27"/>
      <c r="I368" s="27"/>
      <c r="J368" s="27"/>
      <c r="K368" s="27">
        <f t="shared" si="207"/>
        <v>0</v>
      </c>
      <c r="L368" s="27"/>
      <c r="M368" s="27"/>
      <c r="N368" s="27"/>
      <c r="O368" s="27">
        <f t="shared" si="208"/>
        <v>0</v>
      </c>
      <c r="P368" s="27"/>
      <c r="Q368" s="27"/>
      <c r="R368" s="27"/>
      <c r="S368" s="27">
        <f t="shared" si="209"/>
        <v>0</v>
      </c>
      <c r="T368" s="27"/>
      <c r="U368" s="27">
        <f t="shared" si="210"/>
        <v>0</v>
      </c>
      <c r="V368" s="27"/>
      <c r="W368" s="27"/>
      <c r="X368" s="27">
        <f t="shared" si="211"/>
        <v>0</v>
      </c>
      <c r="Y368" s="27">
        <f t="shared" si="212"/>
        <v>0</v>
      </c>
      <c r="Z368" s="27" t="e">
        <f t="shared" si="213"/>
        <v>#DIV/0!</v>
      </c>
    </row>
    <row r="369" spans="1:26" s="265" customFormat="1">
      <c r="A369" s="408" t="s">
        <v>1702</v>
      </c>
      <c r="B369" s="409" t="s">
        <v>1703</v>
      </c>
      <c r="C369" s="410"/>
      <c r="D369" s="410"/>
      <c r="E369" s="325"/>
      <c r="F369" s="410"/>
      <c r="G369" s="410"/>
      <c r="H369" s="410"/>
      <c r="I369" s="410"/>
      <c r="J369" s="410"/>
      <c r="K369" s="410"/>
      <c r="L369" s="410"/>
      <c r="M369" s="410"/>
      <c r="N369" s="410"/>
      <c r="O369" s="410"/>
      <c r="P369" s="410"/>
      <c r="Q369" s="410"/>
      <c r="R369" s="410"/>
      <c r="S369" s="410"/>
      <c r="T369" s="410"/>
      <c r="U369" s="410"/>
      <c r="V369" s="410"/>
      <c r="W369" s="410"/>
      <c r="X369" s="410"/>
      <c r="Y369" s="410"/>
      <c r="Z369" s="410"/>
    </row>
    <row r="370" spans="1:26" ht="14.25" customHeight="1">
      <c r="A370" s="142" t="s">
        <v>717</v>
      </c>
      <c r="B370" s="241" t="s">
        <v>691</v>
      </c>
      <c r="C370" s="147" t="s">
        <v>1</v>
      </c>
      <c r="D370" s="151">
        <v>1</v>
      </c>
      <c r="E370" s="325"/>
      <c r="F370" s="173">
        <f t="shared" si="214"/>
        <v>0</v>
      </c>
      <c r="G370" s="27"/>
      <c r="H370" s="27"/>
      <c r="I370" s="27"/>
      <c r="J370" s="27"/>
      <c r="K370" s="27">
        <f t="shared" si="207"/>
        <v>0</v>
      </c>
      <c r="L370" s="27"/>
      <c r="M370" s="27"/>
      <c r="N370" s="27"/>
      <c r="O370" s="27">
        <f t="shared" si="208"/>
        <v>0</v>
      </c>
      <c r="P370" s="27"/>
      <c r="Q370" s="27"/>
      <c r="R370" s="27"/>
      <c r="S370" s="27">
        <f t="shared" si="209"/>
        <v>0</v>
      </c>
      <c r="T370" s="27"/>
      <c r="U370" s="27">
        <f t="shared" si="210"/>
        <v>0</v>
      </c>
      <c r="V370" s="27"/>
      <c r="W370" s="27"/>
      <c r="X370" s="27">
        <f t="shared" si="211"/>
        <v>0</v>
      </c>
      <c r="Y370" s="27">
        <f t="shared" si="212"/>
        <v>0</v>
      </c>
      <c r="Z370" s="27" t="e">
        <f t="shared" si="213"/>
        <v>#DIV/0!</v>
      </c>
    </row>
    <row r="371" spans="1:26" ht="14.25" customHeight="1">
      <c r="A371" s="142" t="s">
        <v>718</v>
      </c>
      <c r="B371" s="153" t="s">
        <v>719</v>
      </c>
      <c r="C371" s="147" t="s">
        <v>0</v>
      </c>
      <c r="D371" s="151">
        <v>1</v>
      </c>
      <c r="E371" s="325"/>
      <c r="F371" s="173">
        <f t="shared" si="214"/>
        <v>0</v>
      </c>
      <c r="G371" s="27"/>
      <c r="H371" s="27"/>
      <c r="I371" s="27"/>
      <c r="J371" s="27"/>
      <c r="K371" s="27">
        <f t="shared" si="207"/>
        <v>0</v>
      </c>
      <c r="L371" s="27"/>
      <c r="M371" s="27"/>
      <c r="N371" s="27"/>
      <c r="O371" s="27">
        <f t="shared" si="208"/>
        <v>0</v>
      </c>
      <c r="P371" s="27"/>
      <c r="Q371" s="27"/>
      <c r="R371" s="27"/>
      <c r="S371" s="27">
        <f t="shared" si="209"/>
        <v>0</v>
      </c>
      <c r="T371" s="27"/>
      <c r="U371" s="27">
        <f t="shared" si="210"/>
        <v>0</v>
      </c>
      <c r="V371" s="27"/>
      <c r="W371" s="27"/>
      <c r="X371" s="27">
        <f t="shared" si="211"/>
        <v>0</v>
      </c>
      <c r="Y371" s="27">
        <f t="shared" si="212"/>
        <v>0</v>
      </c>
      <c r="Z371" s="27" t="e">
        <f t="shared" si="213"/>
        <v>#DIV/0!</v>
      </c>
    </row>
    <row r="372" spans="1:26" ht="14.25" customHeight="1">
      <c r="A372" s="142" t="s">
        <v>720</v>
      </c>
      <c r="B372" s="153" t="s">
        <v>721</v>
      </c>
      <c r="C372" s="147" t="s">
        <v>0</v>
      </c>
      <c r="D372" s="151">
        <v>2</v>
      </c>
      <c r="E372" s="325"/>
      <c r="F372" s="173">
        <f t="shared" si="214"/>
        <v>0</v>
      </c>
      <c r="G372" s="27"/>
      <c r="H372" s="27"/>
      <c r="I372" s="27"/>
      <c r="J372" s="27"/>
      <c r="K372" s="27">
        <f t="shared" si="207"/>
        <v>0</v>
      </c>
      <c r="L372" s="27"/>
      <c r="M372" s="27"/>
      <c r="N372" s="27"/>
      <c r="O372" s="27">
        <f t="shared" si="208"/>
        <v>0</v>
      </c>
      <c r="P372" s="27"/>
      <c r="Q372" s="27"/>
      <c r="R372" s="27"/>
      <c r="S372" s="27">
        <f t="shared" si="209"/>
        <v>0</v>
      </c>
      <c r="T372" s="27"/>
      <c r="U372" s="27">
        <f t="shared" si="210"/>
        <v>0</v>
      </c>
      <c r="V372" s="27"/>
      <c r="W372" s="27"/>
      <c r="X372" s="27">
        <f t="shared" si="211"/>
        <v>0</v>
      </c>
      <c r="Y372" s="27">
        <f t="shared" si="212"/>
        <v>0</v>
      </c>
      <c r="Z372" s="27" t="e">
        <f t="shared" si="213"/>
        <v>#DIV/0!</v>
      </c>
    </row>
    <row r="373" spans="1:26" ht="14.25" customHeight="1">
      <c r="A373" s="142" t="s">
        <v>722</v>
      </c>
      <c r="B373" s="153" t="s">
        <v>723</v>
      </c>
      <c r="C373" s="147" t="s">
        <v>0</v>
      </c>
      <c r="D373" s="151">
        <v>1</v>
      </c>
      <c r="E373" s="325"/>
      <c r="F373" s="173">
        <f t="shared" si="214"/>
        <v>0</v>
      </c>
      <c r="G373" s="27"/>
      <c r="H373" s="27"/>
      <c r="I373" s="27"/>
      <c r="J373" s="27"/>
      <c r="K373" s="27">
        <f t="shared" si="207"/>
        <v>0</v>
      </c>
      <c r="L373" s="27"/>
      <c r="M373" s="27"/>
      <c r="N373" s="27"/>
      <c r="O373" s="27">
        <f t="shared" si="208"/>
        <v>0</v>
      </c>
      <c r="P373" s="27"/>
      <c r="Q373" s="27"/>
      <c r="R373" s="27"/>
      <c r="S373" s="27">
        <f t="shared" si="209"/>
        <v>0</v>
      </c>
      <c r="T373" s="27"/>
      <c r="U373" s="27">
        <f t="shared" si="210"/>
        <v>0</v>
      </c>
      <c r="V373" s="27"/>
      <c r="W373" s="27"/>
      <c r="X373" s="27">
        <f t="shared" si="211"/>
        <v>0</v>
      </c>
      <c r="Y373" s="27">
        <f t="shared" si="212"/>
        <v>0</v>
      </c>
      <c r="Z373" s="27" t="e">
        <f t="shared" si="213"/>
        <v>#DIV/0!</v>
      </c>
    </row>
    <row r="374" spans="1:26" ht="14.25" customHeight="1">
      <c r="A374" s="142" t="s">
        <v>724</v>
      </c>
      <c r="B374" s="153" t="s">
        <v>725</v>
      </c>
      <c r="C374" s="147" t="s">
        <v>0</v>
      </c>
      <c r="D374" s="151">
        <v>2</v>
      </c>
      <c r="E374" s="325"/>
      <c r="F374" s="173">
        <f t="shared" si="214"/>
        <v>0</v>
      </c>
      <c r="G374" s="27"/>
      <c r="H374" s="27"/>
      <c r="I374" s="27"/>
      <c r="J374" s="27"/>
      <c r="K374" s="27">
        <f t="shared" si="207"/>
        <v>0</v>
      </c>
      <c r="L374" s="27"/>
      <c r="M374" s="27"/>
      <c r="N374" s="27"/>
      <c r="O374" s="27">
        <f t="shared" si="208"/>
        <v>0</v>
      </c>
      <c r="P374" s="27"/>
      <c r="Q374" s="27"/>
      <c r="R374" s="27"/>
      <c r="S374" s="27">
        <f t="shared" si="209"/>
        <v>0</v>
      </c>
      <c r="T374" s="27"/>
      <c r="U374" s="27">
        <f t="shared" si="210"/>
        <v>0</v>
      </c>
      <c r="V374" s="27"/>
      <c r="W374" s="27"/>
      <c r="X374" s="27">
        <f t="shared" si="211"/>
        <v>0</v>
      </c>
      <c r="Y374" s="27">
        <f t="shared" si="212"/>
        <v>0</v>
      </c>
      <c r="Z374" s="27" t="e">
        <f t="shared" si="213"/>
        <v>#DIV/0!</v>
      </c>
    </row>
    <row r="375" spans="1:26" ht="14.25" customHeight="1">
      <c r="A375" s="142" t="s">
        <v>726</v>
      </c>
      <c r="B375" s="153" t="s">
        <v>727</v>
      </c>
      <c r="C375" s="147" t="s">
        <v>0</v>
      </c>
      <c r="D375" s="151">
        <v>27</v>
      </c>
      <c r="E375" s="325"/>
      <c r="F375" s="173">
        <f t="shared" si="214"/>
        <v>0</v>
      </c>
      <c r="G375" s="27"/>
      <c r="H375" s="27"/>
      <c r="I375" s="27"/>
      <c r="J375" s="27"/>
      <c r="K375" s="27">
        <f t="shared" si="207"/>
        <v>0</v>
      </c>
      <c r="L375" s="27"/>
      <c r="M375" s="27"/>
      <c r="N375" s="27"/>
      <c r="O375" s="27">
        <f t="shared" si="208"/>
        <v>0</v>
      </c>
      <c r="P375" s="27"/>
      <c r="Q375" s="27"/>
      <c r="R375" s="27"/>
      <c r="S375" s="27">
        <f t="shared" si="209"/>
        <v>0</v>
      </c>
      <c r="T375" s="27"/>
      <c r="U375" s="27">
        <f t="shared" si="210"/>
        <v>0</v>
      </c>
      <c r="V375" s="27"/>
      <c r="W375" s="27"/>
      <c r="X375" s="27">
        <f t="shared" si="211"/>
        <v>0</v>
      </c>
      <c r="Y375" s="27">
        <f t="shared" si="212"/>
        <v>0</v>
      </c>
      <c r="Z375" s="27" t="e">
        <f t="shared" si="213"/>
        <v>#DIV/0!</v>
      </c>
    </row>
    <row r="376" spans="1:26" ht="14.25" customHeight="1">
      <c r="A376" s="142" t="s">
        <v>728</v>
      </c>
      <c r="B376" s="153" t="s">
        <v>675</v>
      </c>
      <c r="C376" s="147" t="s">
        <v>0</v>
      </c>
      <c r="D376" s="151">
        <v>8</v>
      </c>
      <c r="E376" s="325"/>
      <c r="F376" s="173">
        <f t="shared" si="214"/>
        <v>0</v>
      </c>
      <c r="G376" s="27"/>
      <c r="H376" s="27"/>
      <c r="I376" s="27"/>
      <c r="J376" s="27"/>
      <c r="K376" s="27">
        <f t="shared" si="207"/>
        <v>0</v>
      </c>
      <c r="L376" s="27"/>
      <c r="M376" s="27"/>
      <c r="N376" s="27"/>
      <c r="O376" s="27">
        <f t="shared" si="208"/>
        <v>0</v>
      </c>
      <c r="P376" s="27"/>
      <c r="Q376" s="27"/>
      <c r="R376" s="27"/>
      <c r="S376" s="27">
        <f t="shared" si="209"/>
        <v>0</v>
      </c>
      <c r="T376" s="27"/>
      <c r="U376" s="27">
        <f t="shared" si="210"/>
        <v>0</v>
      </c>
      <c r="V376" s="27"/>
      <c r="W376" s="27"/>
      <c r="X376" s="27">
        <f t="shared" si="211"/>
        <v>0</v>
      </c>
      <c r="Y376" s="27">
        <f t="shared" si="212"/>
        <v>0</v>
      </c>
      <c r="Z376" s="27" t="e">
        <f t="shared" si="213"/>
        <v>#DIV/0!</v>
      </c>
    </row>
    <row r="377" spans="1:26" ht="14.25" customHeight="1">
      <c r="A377" s="142" t="s">
        <v>729</v>
      </c>
      <c r="B377" s="153" t="s">
        <v>677</v>
      </c>
      <c r="C377" s="147" t="s">
        <v>0</v>
      </c>
      <c r="D377" s="151">
        <v>2</v>
      </c>
      <c r="E377" s="325"/>
      <c r="F377" s="173">
        <f t="shared" si="214"/>
        <v>0</v>
      </c>
      <c r="G377" s="27"/>
      <c r="H377" s="27"/>
      <c r="I377" s="27"/>
      <c r="J377" s="27"/>
      <c r="K377" s="27">
        <f t="shared" si="207"/>
        <v>0</v>
      </c>
      <c r="L377" s="27"/>
      <c r="M377" s="27"/>
      <c r="N377" s="27"/>
      <c r="O377" s="27">
        <f t="shared" si="208"/>
        <v>0</v>
      </c>
      <c r="P377" s="27"/>
      <c r="Q377" s="27"/>
      <c r="R377" s="27"/>
      <c r="S377" s="27">
        <f t="shared" si="209"/>
        <v>0</v>
      </c>
      <c r="T377" s="27"/>
      <c r="U377" s="27">
        <f t="shared" si="210"/>
        <v>0</v>
      </c>
      <c r="V377" s="27"/>
      <c r="W377" s="27"/>
      <c r="X377" s="27">
        <f t="shared" si="211"/>
        <v>0</v>
      </c>
      <c r="Y377" s="27">
        <f t="shared" si="212"/>
        <v>0</v>
      </c>
      <c r="Z377" s="27" t="e">
        <f t="shared" si="213"/>
        <v>#DIV/0!</v>
      </c>
    </row>
    <row r="378" spans="1:26" ht="14.25" customHeight="1">
      <c r="A378" s="142" t="s">
        <v>730</v>
      </c>
      <c r="B378" s="153" t="s">
        <v>663</v>
      </c>
      <c r="C378" s="147" t="s">
        <v>595</v>
      </c>
      <c r="D378" s="151">
        <v>2</v>
      </c>
      <c r="E378" s="325"/>
      <c r="F378" s="173">
        <f t="shared" si="214"/>
        <v>0</v>
      </c>
      <c r="G378" s="27"/>
      <c r="H378" s="27"/>
      <c r="I378" s="27"/>
      <c r="J378" s="27"/>
      <c r="K378" s="27">
        <f t="shared" si="207"/>
        <v>0</v>
      </c>
      <c r="L378" s="27"/>
      <c r="M378" s="27"/>
      <c r="N378" s="27"/>
      <c r="O378" s="27">
        <f t="shared" si="208"/>
        <v>0</v>
      </c>
      <c r="P378" s="27"/>
      <c r="Q378" s="27"/>
      <c r="R378" s="27"/>
      <c r="S378" s="27">
        <f t="shared" si="209"/>
        <v>0</v>
      </c>
      <c r="T378" s="27"/>
      <c r="U378" s="27">
        <f t="shared" si="210"/>
        <v>0</v>
      </c>
      <c r="V378" s="27"/>
      <c r="W378" s="27"/>
      <c r="X378" s="27">
        <f t="shared" si="211"/>
        <v>0</v>
      </c>
      <c r="Y378" s="27">
        <f t="shared" si="212"/>
        <v>0</v>
      </c>
      <c r="Z378" s="27" t="e">
        <f t="shared" si="213"/>
        <v>#DIV/0!</v>
      </c>
    </row>
    <row r="379" spans="1:26" s="265" customFormat="1">
      <c r="A379" s="408" t="s">
        <v>1704</v>
      </c>
      <c r="B379" s="409" t="s">
        <v>1705</v>
      </c>
      <c r="C379" s="410"/>
      <c r="D379" s="410"/>
      <c r="E379" s="325"/>
      <c r="F379" s="410"/>
      <c r="G379" s="410"/>
      <c r="H379" s="410"/>
      <c r="I379" s="410"/>
      <c r="J379" s="410"/>
      <c r="K379" s="410"/>
      <c r="L379" s="410"/>
      <c r="M379" s="410"/>
      <c r="N379" s="410"/>
      <c r="O379" s="410"/>
      <c r="P379" s="410"/>
      <c r="Q379" s="410"/>
      <c r="R379" s="410"/>
      <c r="S379" s="410"/>
      <c r="T379" s="410"/>
      <c r="U379" s="410"/>
      <c r="V379" s="410"/>
      <c r="W379" s="410"/>
      <c r="X379" s="410"/>
      <c r="Y379" s="410"/>
      <c r="Z379" s="410"/>
    </row>
    <row r="380" spans="1:26" ht="14.25" customHeight="1">
      <c r="A380" s="142" t="s">
        <v>731</v>
      </c>
      <c r="B380" s="153" t="s">
        <v>732</v>
      </c>
      <c r="C380" s="147" t="s">
        <v>0</v>
      </c>
      <c r="D380" s="151">
        <v>1</v>
      </c>
      <c r="E380" s="325"/>
      <c r="F380" s="173">
        <f t="shared" si="214"/>
        <v>0</v>
      </c>
      <c r="G380" s="27"/>
      <c r="H380" s="27"/>
      <c r="I380" s="27"/>
      <c r="J380" s="27"/>
      <c r="K380" s="27">
        <f t="shared" si="207"/>
        <v>0</v>
      </c>
      <c r="L380" s="27"/>
      <c r="M380" s="27"/>
      <c r="N380" s="27"/>
      <c r="O380" s="27">
        <f t="shared" si="208"/>
        <v>0</v>
      </c>
      <c r="P380" s="27"/>
      <c r="Q380" s="27"/>
      <c r="R380" s="27"/>
      <c r="S380" s="27">
        <f t="shared" si="209"/>
        <v>0</v>
      </c>
      <c r="T380" s="27"/>
      <c r="U380" s="27">
        <f t="shared" si="210"/>
        <v>0</v>
      </c>
      <c r="V380" s="27"/>
      <c r="W380" s="27"/>
      <c r="X380" s="27">
        <f t="shared" si="211"/>
        <v>0</v>
      </c>
      <c r="Y380" s="27">
        <f t="shared" si="212"/>
        <v>0</v>
      </c>
      <c r="Z380" s="27" t="e">
        <f t="shared" si="213"/>
        <v>#DIV/0!</v>
      </c>
    </row>
    <row r="381" spans="1:26" ht="14.25" customHeight="1">
      <c r="A381" s="142" t="s">
        <v>733</v>
      </c>
      <c r="B381" s="153" t="s">
        <v>732</v>
      </c>
      <c r="C381" s="147" t="s">
        <v>0</v>
      </c>
      <c r="D381" s="151">
        <v>1</v>
      </c>
      <c r="E381" s="325"/>
      <c r="F381" s="173">
        <f t="shared" si="214"/>
        <v>0</v>
      </c>
      <c r="G381" s="27"/>
      <c r="H381" s="27"/>
      <c r="I381" s="27"/>
      <c r="J381" s="27"/>
      <c r="K381" s="27">
        <f t="shared" si="207"/>
        <v>0</v>
      </c>
      <c r="L381" s="27"/>
      <c r="M381" s="27"/>
      <c r="N381" s="27"/>
      <c r="O381" s="27">
        <f t="shared" si="208"/>
        <v>0</v>
      </c>
      <c r="P381" s="27"/>
      <c r="Q381" s="27"/>
      <c r="R381" s="27"/>
      <c r="S381" s="27">
        <f t="shared" si="209"/>
        <v>0</v>
      </c>
      <c r="T381" s="27"/>
      <c r="U381" s="27">
        <f t="shared" si="210"/>
        <v>0</v>
      </c>
      <c r="V381" s="27"/>
      <c r="W381" s="27"/>
      <c r="X381" s="27">
        <f t="shared" si="211"/>
        <v>0</v>
      </c>
      <c r="Y381" s="27">
        <f t="shared" si="212"/>
        <v>0</v>
      </c>
      <c r="Z381" s="27" t="e">
        <f t="shared" si="213"/>
        <v>#DIV/0!</v>
      </c>
    </row>
    <row r="382" spans="1:26" ht="14.25" customHeight="1">
      <c r="A382" s="142" t="s">
        <v>734</v>
      </c>
      <c r="B382" s="153" t="s">
        <v>653</v>
      </c>
      <c r="C382" s="147" t="s">
        <v>0</v>
      </c>
      <c r="D382" s="151">
        <v>1</v>
      </c>
      <c r="E382" s="325"/>
      <c r="F382" s="173">
        <f t="shared" si="214"/>
        <v>0</v>
      </c>
      <c r="G382" s="27"/>
      <c r="H382" s="27"/>
      <c r="I382" s="27"/>
      <c r="J382" s="27"/>
      <c r="K382" s="27">
        <f t="shared" si="207"/>
        <v>0</v>
      </c>
      <c r="L382" s="27"/>
      <c r="M382" s="27"/>
      <c r="N382" s="27"/>
      <c r="O382" s="27">
        <f t="shared" si="208"/>
        <v>0</v>
      </c>
      <c r="P382" s="27"/>
      <c r="Q382" s="27"/>
      <c r="R382" s="27"/>
      <c r="S382" s="27">
        <f t="shared" si="209"/>
        <v>0</v>
      </c>
      <c r="T382" s="27"/>
      <c r="U382" s="27">
        <f t="shared" si="210"/>
        <v>0</v>
      </c>
      <c r="V382" s="27"/>
      <c r="W382" s="27"/>
      <c r="X382" s="27">
        <f t="shared" si="211"/>
        <v>0</v>
      </c>
      <c r="Y382" s="27">
        <f t="shared" si="212"/>
        <v>0</v>
      </c>
      <c r="Z382" s="27" t="e">
        <f t="shared" si="213"/>
        <v>#DIV/0!</v>
      </c>
    </row>
    <row r="383" spans="1:26" ht="14.25" customHeight="1">
      <c r="A383" s="142" t="s">
        <v>735</v>
      </c>
      <c r="B383" s="153" t="s">
        <v>736</v>
      </c>
      <c r="C383" s="147" t="s">
        <v>0</v>
      </c>
      <c r="D383" s="151">
        <v>1</v>
      </c>
      <c r="E383" s="325"/>
      <c r="F383" s="173">
        <f t="shared" si="214"/>
        <v>0</v>
      </c>
      <c r="G383" s="27"/>
      <c r="H383" s="27"/>
      <c r="I383" s="27"/>
      <c r="J383" s="27"/>
      <c r="K383" s="27">
        <f t="shared" si="207"/>
        <v>0</v>
      </c>
      <c r="L383" s="27"/>
      <c r="M383" s="27"/>
      <c r="N383" s="27"/>
      <c r="O383" s="27">
        <f t="shared" si="208"/>
        <v>0</v>
      </c>
      <c r="P383" s="27"/>
      <c r="Q383" s="27"/>
      <c r="R383" s="27"/>
      <c r="S383" s="27">
        <f t="shared" si="209"/>
        <v>0</v>
      </c>
      <c r="T383" s="27"/>
      <c r="U383" s="27">
        <f t="shared" si="210"/>
        <v>0</v>
      </c>
      <c r="V383" s="27"/>
      <c r="W383" s="27"/>
      <c r="X383" s="27">
        <f t="shared" si="211"/>
        <v>0</v>
      </c>
      <c r="Y383" s="27">
        <f t="shared" si="212"/>
        <v>0</v>
      </c>
      <c r="Z383" s="27" t="e">
        <f t="shared" si="213"/>
        <v>#DIV/0!</v>
      </c>
    </row>
    <row r="384" spans="1:26" ht="14.25" customHeight="1">
      <c r="A384" s="142" t="s">
        <v>737</v>
      </c>
      <c r="B384" s="153" t="s">
        <v>738</v>
      </c>
      <c r="C384" s="147" t="s">
        <v>0</v>
      </c>
      <c r="D384" s="151">
        <v>15</v>
      </c>
      <c r="E384" s="325"/>
      <c r="F384" s="173">
        <f t="shared" si="214"/>
        <v>0</v>
      </c>
      <c r="G384" s="27"/>
      <c r="H384" s="27"/>
      <c r="I384" s="27"/>
      <c r="J384" s="27"/>
      <c r="K384" s="27">
        <f t="shared" si="207"/>
        <v>0</v>
      </c>
      <c r="L384" s="27"/>
      <c r="M384" s="27"/>
      <c r="N384" s="27"/>
      <c r="O384" s="27">
        <f t="shared" si="208"/>
        <v>0</v>
      </c>
      <c r="P384" s="27"/>
      <c r="Q384" s="27"/>
      <c r="R384" s="27"/>
      <c r="S384" s="27">
        <f t="shared" si="209"/>
        <v>0</v>
      </c>
      <c r="T384" s="27"/>
      <c r="U384" s="27">
        <f t="shared" si="210"/>
        <v>0</v>
      </c>
      <c r="V384" s="27"/>
      <c r="W384" s="27"/>
      <c r="X384" s="27">
        <f t="shared" si="211"/>
        <v>0</v>
      </c>
      <c r="Y384" s="27">
        <f t="shared" si="212"/>
        <v>0</v>
      </c>
      <c r="Z384" s="27" t="e">
        <f t="shared" si="213"/>
        <v>#DIV/0!</v>
      </c>
    </row>
    <row r="385" spans="1:26" ht="14.25" customHeight="1">
      <c r="A385" s="142" t="s">
        <v>739</v>
      </c>
      <c r="B385" s="153" t="s">
        <v>740</v>
      </c>
      <c r="C385" s="147" t="s">
        <v>0</v>
      </c>
      <c r="D385" s="151">
        <v>4</v>
      </c>
      <c r="E385" s="325"/>
      <c r="F385" s="173">
        <f t="shared" si="214"/>
        <v>0</v>
      </c>
      <c r="G385" s="27"/>
      <c r="H385" s="27"/>
      <c r="I385" s="27"/>
      <c r="J385" s="27"/>
      <c r="K385" s="27">
        <f t="shared" si="207"/>
        <v>0</v>
      </c>
      <c r="L385" s="27"/>
      <c r="M385" s="27"/>
      <c r="N385" s="27"/>
      <c r="O385" s="27">
        <f t="shared" si="208"/>
        <v>0</v>
      </c>
      <c r="P385" s="27"/>
      <c r="Q385" s="27"/>
      <c r="R385" s="27"/>
      <c r="S385" s="27">
        <f t="shared" si="209"/>
        <v>0</v>
      </c>
      <c r="T385" s="27"/>
      <c r="U385" s="27">
        <f t="shared" si="210"/>
        <v>0</v>
      </c>
      <c r="V385" s="27"/>
      <c r="W385" s="27"/>
      <c r="X385" s="27">
        <f t="shared" si="211"/>
        <v>0</v>
      </c>
      <c r="Y385" s="27">
        <f t="shared" si="212"/>
        <v>0</v>
      </c>
      <c r="Z385" s="27" t="e">
        <f t="shared" si="213"/>
        <v>#DIV/0!</v>
      </c>
    </row>
    <row r="386" spans="1:26" ht="14.25" customHeight="1">
      <c r="A386" s="142" t="s">
        <v>741</v>
      </c>
      <c r="B386" s="153" t="s">
        <v>742</v>
      </c>
      <c r="C386" s="147" t="s">
        <v>0</v>
      </c>
      <c r="D386" s="151">
        <v>1</v>
      </c>
      <c r="E386" s="325"/>
      <c r="F386" s="173">
        <f t="shared" si="214"/>
        <v>0</v>
      </c>
      <c r="G386" s="27"/>
      <c r="H386" s="27"/>
      <c r="I386" s="27"/>
      <c r="J386" s="27"/>
      <c r="K386" s="27">
        <f t="shared" si="207"/>
        <v>0</v>
      </c>
      <c r="L386" s="27"/>
      <c r="M386" s="27"/>
      <c r="N386" s="27"/>
      <c r="O386" s="27">
        <f t="shared" si="208"/>
        <v>0</v>
      </c>
      <c r="P386" s="27"/>
      <c r="Q386" s="27"/>
      <c r="R386" s="27"/>
      <c r="S386" s="27">
        <f t="shared" si="209"/>
        <v>0</v>
      </c>
      <c r="T386" s="27"/>
      <c r="U386" s="27">
        <f t="shared" si="210"/>
        <v>0</v>
      </c>
      <c r="V386" s="27"/>
      <c r="W386" s="27"/>
      <c r="X386" s="27">
        <f t="shared" si="211"/>
        <v>0</v>
      </c>
      <c r="Y386" s="27">
        <f t="shared" si="212"/>
        <v>0</v>
      </c>
      <c r="Z386" s="27" t="e">
        <f t="shared" si="213"/>
        <v>#DIV/0!</v>
      </c>
    </row>
    <row r="387" spans="1:26" ht="14.25" customHeight="1">
      <c r="A387" s="142" t="s">
        <v>743</v>
      </c>
      <c r="B387" s="153" t="s">
        <v>663</v>
      </c>
      <c r="C387" s="147" t="s">
        <v>595</v>
      </c>
      <c r="D387" s="151">
        <v>2</v>
      </c>
      <c r="E387" s="325"/>
      <c r="F387" s="173">
        <f t="shared" si="214"/>
        <v>0</v>
      </c>
      <c r="G387" s="27"/>
      <c r="H387" s="27"/>
      <c r="I387" s="27"/>
      <c r="J387" s="27"/>
      <c r="K387" s="27">
        <f t="shared" si="207"/>
        <v>0</v>
      </c>
      <c r="L387" s="27"/>
      <c r="M387" s="27"/>
      <c r="N387" s="27"/>
      <c r="O387" s="27">
        <f t="shared" si="208"/>
        <v>0</v>
      </c>
      <c r="P387" s="27"/>
      <c r="Q387" s="27"/>
      <c r="R387" s="27"/>
      <c r="S387" s="27">
        <f t="shared" si="209"/>
        <v>0</v>
      </c>
      <c r="T387" s="27"/>
      <c r="U387" s="27">
        <f t="shared" si="210"/>
        <v>0</v>
      </c>
      <c r="V387" s="27"/>
      <c r="W387" s="27"/>
      <c r="X387" s="27">
        <f t="shared" si="211"/>
        <v>0</v>
      </c>
      <c r="Y387" s="27">
        <f t="shared" si="212"/>
        <v>0</v>
      </c>
      <c r="Z387" s="27" t="e">
        <f t="shared" si="213"/>
        <v>#DIV/0!</v>
      </c>
    </row>
    <row r="388" spans="1:26" s="265" customFormat="1">
      <c r="A388" s="408" t="s">
        <v>1706</v>
      </c>
      <c r="B388" s="409" t="s">
        <v>1707</v>
      </c>
      <c r="C388" s="410"/>
      <c r="D388" s="410"/>
      <c r="E388" s="325"/>
      <c r="F388" s="410"/>
      <c r="G388" s="410"/>
      <c r="H388" s="410"/>
      <c r="I388" s="410"/>
      <c r="J388" s="410"/>
      <c r="K388" s="410"/>
      <c r="L388" s="410"/>
      <c r="M388" s="410"/>
      <c r="N388" s="410"/>
      <c r="O388" s="410"/>
      <c r="P388" s="410"/>
      <c r="Q388" s="410"/>
      <c r="R388" s="410"/>
      <c r="S388" s="410"/>
      <c r="T388" s="410"/>
      <c r="U388" s="410"/>
      <c r="V388" s="410"/>
      <c r="W388" s="410"/>
      <c r="X388" s="410"/>
      <c r="Y388" s="410"/>
      <c r="Z388" s="410"/>
    </row>
    <row r="389" spans="1:26" ht="14.25" customHeight="1">
      <c r="A389" s="142" t="s">
        <v>744</v>
      </c>
      <c r="B389" s="240" t="s">
        <v>745</v>
      </c>
      <c r="C389" s="147" t="s">
        <v>1</v>
      </c>
      <c r="D389" s="151">
        <v>1</v>
      </c>
      <c r="E389" s="325"/>
      <c r="F389" s="173">
        <f t="shared" si="214"/>
        <v>0</v>
      </c>
      <c r="G389" s="27"/>
      <c r="H389" s="27"/>
      <c r="I389" s="27"/>
      <c r="J389" s="27"/>
      <c r="K389" s="27">
        <f t="shared" si="207"/>
        <v>0</v>
      </c>
      <c r="L389" s="27"/>
      <c r="M389" s="27"/>
      <c r="N389" s="27"/>
      <c r="O389" s="27">
        <f t="shared" si="208"/>
        <v>0</v>
      </c>
      <c r="P389" s="27"/>
      <c r="Q389" s="27"/>
      <c r="R389" s="27"/>
      <c r="S389" s="27">
        <f t="shared" si="209"/>
        <v>0</v>
      </c>
      <c r="T389" s="27"/>
      <c r="U389" s="27">
        <f t="shared" si="210"/>
        <v>0</v>
      </c>
      <c r="V389" s="27"/>
      <c r="W389" s="27"/>
      <c r="X389" s="27">
        <f t="shared" si="211"/>
        <v>0</v>
      </c>
      <c r="Y389" s="27">
        <f t="shared" si="212"/>
        <v>0</v>
      </c>
      <c r="Z389" s="27" t="e">
        <f t="shared" si="213"/>
        <v>#DIV/0!</v>
      </c>
    </row>
    <row r="390" spans="1:26" ht="14.25" customHeight="1">
      <c r="A390" s="142" t="s">
        <v>746</v>
      </c>
      <c r="B390" s="153" t="s">
        <v>747</v>
      </c>
      <c r="C390" s="147" t="s">
        <v>0</v>
      </c>
      <c r="D390" s="151">
        <v>1</v>
      </c>
      <c r="E390" s="325"/>
      <c r="F390" s="173">
        <f t="shared" si="214"/>
        <v>0</v>
      </c>
      <c r="G390" s="27"/>
      <c r="H390" s="27"/>
      <c r="I390" s="27"/>
      <c r="J390" s="27"/>
      <c r="K390" s="27">
        <f t="shared" si="207"/>
        <v>0</v>
      </c>
      <c r="L390" s="27"/>
      <c r="M390" s="27"/>
      <c r="N390" s="27"/>
      <c r="O390" s="27">
        <f t="shared" si="208"/>
        <v>0</v>
      </c>
      <c r="P390" s="27"/>
      <c r="Q390" s="27"/>
      <c r="R390" s="27"/>
      <c r="S390" s="27">
        <f t="shared" si="209"/>
        <v>0</v>
      </c>
      <c r="T390" s="27"/>
      <c r="U390" s="27">
        <f t="shared" si="210"/>
        <v>0</v>
      </c>
      <c r="V390" s="27"/>
      <c r="W390" s="27"/>
      <c r="X390" s="27">
        <f t="shared" si="211"/>
        <v>0</v>
      </c>
      <c r="Y390" s="27">
        <f t="shared" si="212"/>
        <v>0</v>
      </c>
      <c r="Z390" s="27" t="e">
        <f t="shared" si="213"/>
        <v>#DIV/0!</v>
      </c>
    </row>
    <row r="391" spans="1:26" ht="14.25" customHeight="1">
      <c r="A391" s="142" t="s">
        <v>748</v>
      </c>
      <c r="B391" s="153" t="s">
        <v>749</v>
      </c>
      <c r="C391" s="147" t="s">
        <v>0</v>
      </c>
      <c r="D391" s="151">
        <v>1</v>
      </c>
      <c r="E391" s="325"/>
      <c r="F391" s="173">
        <f t="shared" si="214"/>
        <v>0</v>
      </c>
      <c r="G391" s="27"/>
      <c r="H391" s="27"/>
      <c r="I391" s="27"/>
      <c r="J391" s="27"/>
      <c r="K391" s="27">
        <f t="shared" si="207"/>
        <v>0</v>
      </c>
      <c r="L391" s="27"/>
      <c r="M391" s="27"/>
      <c r="N391" s="27"/>
      <c r="O391" s="27">
        <f t="shared" si="208"/>
        <v>0</v>
      </c>
      <c r="P391" s="27"/>
      <c r="Q391" s="27"/>
      <c r="R391" s="27"/>
      <c r="S391" s="27">
        <f t="shared" si="209"/>
        <v>0</v>
      </c>
      <c r="T391" s="27"/>
      <c r="U391" s="27">
        <f t="shared" si="210"/>
        <v>0</v>
      </c>
      <c r="V391" s="27"/>
      <c r="W391" s="27"/>
      <c r="X391" s="27">
        <f t="shared" si="211"/>
        <v>0</v>
      </c>
      <c r="Y391" s="27">
        <f t="shared" si="212"/>
        <v>0</v>
      </c>
      <c r="Z391" s="27" t="e">
        <f t="shared" si="213"/>
        <v>#DIV/0!</v>
      </c>
    </row>
    <row r="392" spans="1:26" ht="14.25" customHeight="1">
      <c r="A392" s="142" t="s">
        <v>750</v>
      </c>
      <c r="B392" s="153" t="s">
        <v>751</v>
      </c>
      <c r="C392" s="147" t="s">
        <v>0</v>
      </c>
      <c r="D392" s="151">
        <v>27</v>
      </c>
      <c r="E392" s="325"/>
      <c r="F392" s="173">
        <f t="shared" si="214"/>
        <v>0</v>
      </c>
      <c r="G392" s="27"/>
      <c r="H392" s="27"/>
      <c r="I392" s="27"/>
      <c r="J392" s="27"/>
      <c r="K392" s="27">
        <f t="shared" si="207"/>
        <v>0</v>
      </c>
      <c r="L392" s="27"/>
      <c r="M392" s="27"/>
      <c r="N392" s="27"/>
      <c r="O392" s="27">
        <f t="shared" si="208"/>
        <v>0</v>
      </c>
      <c r="P392" s="27"/>
      <c r="Q392" s="27"/>
      <c r="R392" s="27"/>
      <c r="S392" s="27">
        <f t="shared" si="209"/>
        <v>0</v>
      </c>
      <c r="T392" s="27"/>
      <c r="U392" s="27">
        <f t="shared" si="210"/>
        <v>0</v>
      </c>
      <c r="V392" s="27"/>
      <c r="W392" s="27"/>
      <c r="X392" s="27">
        <f t="shared" si="211"/>
        <v>0</v>
      </c>
      <c r="Y392" s="27">
        <f t="shared" si="212"/>
        <v>0</v>
      </c>
      <c r="Z392" s="27" t="e">
        <f t="shared" si="213"/>
        <v>#DIV/0!</v>
      </c>
    </row>
    <row r="393" spans="1:26" ht="14.25" customHeight="1">
      <c r="A393" s="142" t="s">
        <v>752</v>
      </c>
      <c r="B393" s="153" t="s">
        <v>753</v>
      </c>
      <c r="C393" s="147" t="s">
        <v>0</v>
      </c>
      <c r="D393" s="151">
        <v>7</v>
      </c>
      <c r="E393" s="325"/>
      <c r="F393" s="173">
        <f t="shared" si="214"/>
        <v>0</v>
      </c>
      <c r="G393" s="27"/>
      <c r="H393" s="27"/>
      <c r="I393" s="27"/>
      <c r="J393" s="27"/>
      <c r="K393" s="27">
        <f t="shared" si="207"/>
        <v>0</v>
      </c>
      <c r="L393" s="27"/>
      <c r="M393" s="27"/>
      <c r="N393" s="27"/>
      <c r="O393" s="27">
        <f t="shared" si="208"/>
        <v>0</v>
      </c>
      <c r="P393" s="27"/>
      <c r="Q393" s="27"/>
      <c r="R393" s="27"/>
      <c r="S393" s="27">
        <f t="shared" si="209"/>
        <v>0</v>
      </c>
      <c r="T393" s="27"/>
      <c r="U393" s="27">
        <f t="shared" si="210"/>
        <v>0</v>
      </c>
      <c r="V393" s="27"/>
      <c r="W393" s="27"/>
      <c r="X393" s="27">
        <f t="shared" si="211"/>
        <v>0</v>
      </c>
      <c r="Y393" s="27">
        <f t="shared" si="212"/>
        <v>0</v>
      </c>
      <c r="Z393" s="27" t="e">
        <f t="shared" si="213"/>
        <v>#DIV/0!</v>
      </c>
    </row>
    <row r="394" spans="1:26" ht="14.25" customHeight="1">
      <c r="A394" s="142" t="s">
        <v>754</v>
      </c>
      <c r="B394" s="153" t="s">
        <v>663</v>
      </c>
      <c r="C394" s="147" t="s">
        <v>595</v>
      </c>
      <c r="D394" s="151">
        <v>1</v>
      </c>
      <c r="E394" s="325"/>
      <c r="F394" s="173">
        <f t="shared" si="214"/>
        <v>0</v>
      </c>
      <c r="G394" s="27"/>
      <c r="H394" s="27"/>
      <c r="I394" s="27"/>
      <c r="J394" s="27"/>
      <c r="K394" s="27">
        <f t="shared" si="207"/>
        <v>0</v>
      </c>
      <c r="L394" s="27"/>
      <c r="M394" s="27"/>
      <c r="N394" s="27"/>
      <c r="O394" s="27">
        <f t="shared" si="208"/>
        <v>0</v>
      </c>
      <c r="P394" s="27"/>
      <c r="Q394" s="27"/>
      <c r="R394" s="27"/>
      <c r="S394" s="27">
        <f t="shared" si="209"/>
        <v>0</v>
      </c>
      <c r="T394" s="27"/>
      <c r="U394" s="27">
        <f t="shared" si="210"/>
        <v>0</v>
      </c>
      <c r="V394" s="27"/>
      <c r="W394" s="27"/>
      <c r="X394" s="27">
        <f t="shared" si="211"/>
        <v>0</v>
      </c>
      <c r="Y394" s="27">
        <f t="shared" si="212"/>
        <v>0</v>
      </c>
      <c r="Z394" s="27" t="e">
        <f t="shared" si="213"/>
        <v>#DIV/0!</v>
      </c>
    </row>
    <row r="395" spans="1:26" s="265" customFormat="1">
      <c r="A395" s="408" t="s">
        <v>1708</v>
      </c>
      <c r="B395" s="409" t="s">
        <v>1709</v>
      </c>
      <c r="C395" s="410"/>
      <c r="D395" s="410"/>
      <c r="E395" s="325"/>
      <c r="F395" s="410"/>
      <c r="G395" s="410"/>
      <c r="H395" s="410"/>
      <c r="I395" s="410"/>
      <c r="J395" s="410"/>
      <c r="K395" s="410"/>
      <c r="L395" s="410"/>
      <c r="M395" s="410"/>
      <c r="N395" s="410"/>
      <c r="O395" s="410"/>
      <c r="P395" s="410"/>
      <c r="Q395" s="410"/>
      <c r="R395" s="410"/>
      <c r="S395" s="410"/>
      <c r="T395" s="410"/>
      <c r="U395" s="410"/>
      <c r="V395" s="410"/>
      <c r="W395" s="410"/>
      <c r="X395" s="410"/>
      <c r="Y395" s="410"/>
      <c r="Z395" s="410"/>
    </row>
    <row r="396" spans="1:26" ht="14.25" customHeight="1">
      <c r="A396" s="142" t="s">
        <v>755</v>
      </c>
      <c r="B396" s="241" t="s">
        <v>665</v>
      </c>
      <c r="C396" s="147" t="s">
        <v>1</v>
      </c>
      <c r="D396" s="151">
        <v>1</v>
      </c>
      <c r="E396" s="325"/>
      <c r="F396" s="173">
        <f t="shared" si="214"/>
        <v>0</v>
      </c>
      <c r="G396" s="27"/>
      <c r="H396" s="27"/>
      <c r="I396" s="27"/>
      <c r="J396" s="27"/>
      <c r="K396" s="27">
        <f t="shared" si="207"/>
        <v>0</v>
      </c>
      <c r="L396" s="27"/>
      <c r="M396" s="27"/>
      <c r="N396" s="27"/>
      <c r="O396" s="27">
        <f t="shared" si="208"/>
        <v>0</v>
      </c>
      <c r="P396" s="27"/>
      <c r="Q396" s="27"/>
      <c r="R396" s="27"/>
      <c r="S396" s="27">
        <f t="shared" si="209"/>
        <v>0</v>
      </c>
      <c r="T396" s="27"/>
      <c r="U396" s="27">
        <f t="shared" si="210"/>
        <v>0</v>
      </c>
      <c r="V396" s="27"/>
      <c r="W396" s="27"/>
      <c r="X396" s="27">
        <f t="shared" si="211"/>
        <v>0</v>
      </c>
      <c r="Y396" s="27">
        <f t="shared" si="212"/>
        <v>0</v>
      </c>
      <c r="Z396" s="27" t="e">
        <f t="shared" si="213"/>
        <v>#DIV/0!</v>
      </c>
    </row>
    <row r="397" spans="1:26" ht="14.25" customHeight="1">
      <c r="A397" s="142" t="s">
        <v>756</v>
      </c>
      <c r="B397" s="153" t="s">
        <v>757</v>
      </c>
      <c r="C397" s="147" t="s">
        <v>0</v>
      </c>
      <c r="D397" s="151">
        <v>1</v>
      </c>
      <c r="E397" s="325"/>
      <c r="F397" s="173">
        <f t="shared" si="214"/>
        <v>0</v>
      </c>
      <c r="G397" s="27"/>
      <c r="H397" s="27"/>
      <c r="I397" s="27"/>
      <c r="J397" s="27"/>
      <c r="K397" s="27">
        <f t="shared" si="207"/>
        <v>0</v>
      </c>
      <c r="L397" s="27"/>
      <c r="M397" s="27"/>
      <c r="N397" s="27"/>
      <c r="O397" s="27">
        <f t="shared" si="208"/>
        <v>0</v>
      </c>
      <c r="P397" s="27"/>
      <c r="Q397" s="27"/>
      <c r="R397" s="27"/>
      <c r="S397" s="27">
        <f t="shared" si="209"/>
        <v>0</v>
      </c>
      <c r="T397" s="27"/>
      <c r="U397" s="27">
        <f t="shared" si="210"/>
        <v>0</v>
      </c>
      <c r="V397" s="27"/>
      <c r="W397" s="27"/>
      <c r="X397" s="27">
        <f t="shared" si="211"/>
        <v>0</v>
      </c>
      <c r="Y397" s="27">
        <f t="shared" si="212"/>
        <v>0</v>
      </c>
      <c r="Z397" s="27" t="e">
        <f t="shared" si="213"/>
        <v>#DIV/0!</v>
      </c>
    </row>
    <row r="398" spans="1:26" ht="14.25" customHeight="1">
      <c r="A398" s="142" t="s">
        <v>758</v>
      </c>
      <c r="B398" s="153" t="s">
        <v>759</v>
      </c>
      <c r="C398" s="147" t="s">
        <v>0</v>
      </c>
      <c r="D398" s="151">
        <v>1</v>
      </c>
      <c r="E398" s="325"/>
      <c r="F398" s="173">
        <f t="shared" si="214"/>
        <v>0</v>
      </c>
      <c r="G398" s="27"/>
      <c r="H398" s="27"/>
      <c r="I398" s="27"/>
      <c r="J398" s="27"/>
      <c r="K398" s="27">
        <f t="shared" si="207"/>
        <v>0</v>
      </c>
      <c r="L398" s="27"/>
      <c r="M398" s="27"/>
      <c r="N398" s="27"/>
      <c r="O398" s="27">
        <f t="shared" si="208"/>
        <v>0</v>
      </c>
      <c r="P398" s="27"/>
      <c r="Q398" s="27"/>
      <c r="R398" s="27"/>
      <c r="S398" s="27">
        <f t="shared" si="209"/>
        <v>0</v>
      </c>
      <c r="T398" s="27"/>
      <c r="U398" s="27">
        <f t="shared" si="210"/>
        <v>0</v>
      </c>
      <c r="V398" s="27"/>
      <c r="W398" s="27"/>
      <c r="X398" s="27">
        <f t="shared" si="211"/>
        <v>0</v>
      </c>
      <c r="Y398" s="27">
        <f t="shared" si="212"/>
        <v>0</v>
      </c>
      <c r="Z398" s="27" t="e">
        <f t="shared" si="213"/>
        <v>#DIV/0!</v>
      </c>
    </row>
    <row r="399" spans="1:26" ht="14.25" customHeight="1">
      <c r="A399" s="142" t="s">
        <v>760</v>
      </c>
      <c r="B399" s="153" t="s">
        <v>749</v>
      </c>
      <c r="C399" s="147" t="s">
        <v>0</v>
      </c>
      <c r="D399" s="151">
        <v>2</v>
      </c>
      <c r="E399" s="325"/>
      <c r="F399" s="173">
        <f t="shared" si="214"/>
        <v>0</v>
      </c>
      <c r="G399" s="27"/>
      <c r="H399" s="27"/>
      <c r="I399" s="27"/>
      <c r="J399" s="27"/>
      <c r="K399" s="27">
        <f t="shared" si="207"/>
        <v>0</v>
      </c>
      <c r="L399" s="27"/>
      <c r="M399" s="27"/>
      <c r="N399" s="27"/>
      <c r="O399" s="27">
        <f t="shared" si="208"/>
        <v>0</v>
      </c>
      <c r="P399" s="27"/>
      <c r="Q399" s="27"/>
      <c r="R399" s="27"/>
      <c r="S399" s="27">
        <f t="shared" si="209"/>
        <v>0</v>
      </c>
      <c r="T399" s="27"/>
      <c r="U399" s="27">
        <f t="shared" si="210"/>
        <v>0</v>
      </c>
      <c r="V399" s="27"/>
      <c r="W399" s="27"/>
      <c r="X399" s="27">
        <f t="shared" si="211"/>
        <v>0</v>
      </c>
      <c r="Y399" s="27">
        <f t="shared" si="212"/>
        <v>0</v>
      </c>
      <c r="Z399" s="27" t="e">
        <f t="shared" si="213"/>
        <v>#DIV/0!</v>
      </c>
    </row>
    <row r="400" spans="1:26" ht="14.25" customHeight="1">
      <c r="A400" s="142" t="s">
        <v>761</v>
      </c>
      <c r="B400" s="153" t="s">
        <v>762</v>
      </c>
      <c r="C400" s="147" t="s">
        <v>0</v>
      </c>
      <c r="D400" s="151">
        <v>39</v>
      </c>
      <c r="E400" s="325"/>
      <c r="F400" s="173">
        <f t="shared" si="214"/>
        <v>0</v>
      </c>
      <c r="G400" s="27"/>
      <c r="H400" s="27"/>
      <c r="I400" s="27"/>
      <c r="J400" s="27"/>
      <c r="K400" s="27">
        <f t="shared" si="207"/>
        <v>0</v>
      </c>
      <c r="L400" s="27"/>
      <c r="M400" s="27"/>
      <c r="N400" s="27"/>
      <c r="O400" s="27">
        <f t="shared" si="208"/>
        <v>0</v>
      </c>
      <c r="P400" s="27"/>
      <c r="Q400" s="27"/>
      <c r="R400" s="27"/>
      <c r="S400" s="27">
        <f t="shared" si="209"/>
        <v>0</v>
      </c>
      <c r="T400" s="27"/>
      <c r="U400" s="27">
        <f t="shared" si="210"/>
        <v>0</v>
      </c>
      <c r="V400" s="27"/>
      <c r="W400" s="27"/>
      <c r="X400" s="27">
        <f t="shared" si="211"/>
        <v>0</v>
      </c>
      <c r="Y400" s="27">
        <f t="shared" si="212"/>
        <v>0</v>
      </c>
      <c r="Z400" s="27" t="e">
        <f t="shared" si="213"/>
        <v>#DIV/0!</v>
      </c>
    </row>
    <row r="401" spans="1:26" ht="14.25" customHeight="1">
      <c r="A401" s="142" t="s">
        <v>763</v>
      </c>
      <c r="B401" s="153" t="s">
        <v>753</v>
      </c>
      <c r="C401" s="147" t="s">
        <v>0</v>
      </c>
      <c r="D401" s="151">
        <v>9</v>
      </c>
      <c r="E401" s="325"/>
      <c r="F401" s="173">
        <f t="shared" si="214"/>
        <v>0</v>
      </c>
      <c r="G401" s="27"/>
      <c r="H401" s="27"/>
      <c r="I401" s="27"/>
      <c r="J401" s="27"/>
      <c r="K401" s="27">
        <f t="shared" si="207"/>
        <v>0</v>
      </c>
      <c r="L401" s="27"/>
      <c r="M401" s="27"/>
      <c r="N401" s="27"/>
      <c r="O401" s="27">
        <f t="shared" si="208"/>
        <v>0</v>
      </c>
      <c r="P401" s="27"/>
      <c r="Q401" s="27"/>
      <c r="R401" s="27"/>
      <c r="S401" s="27">
        <f t="shared" si="209"/>
        <v>0</v>
      </c>
      <c r="T401" s="27"/>
      <c r="U401" s="27">
        <f t="shared" si="210"/>
        <v>0</v>
      </c>
      <c r="V401" s="27"/>
      <c r="W401" s="27"/>
      <c r="X401" s="27">
        <f t="shared" si="211"/>
        <v>0</v>
      </c>
      <c r="Y401" s="27">
        <f t="shared" si="212"/>
        <v>0</v>
      </c>
      <c r="Z401" s="27" t="e">
        <f t="shared" si="213"/>
        <v>#DIV/0!</v>
      </c>
    </row>
    <row r="402" spans="1:26" ht="14.25" customHeight="1">
      <c r="A402" s="142" t="s">
        <v>764</v>
      </c>
      <c r="B402" s="153" t="s">
        <v>765</v>
      </c>
      <c r="C402" s="147" t="s">
        <v>0</v>
      </c>
      <c r="D402" s="151">
        <v>4</v>
      </c>
      <c r="E402" s="325"/>
      <c r="F402" s="173">
        <f t="shared" si="214"/>
        <v>0</v>
      </c>
      <c r="G402" s="27"/>
      <c r="H402" s="27"/>
      <c r="I402" s="27"/>
      <c r="J402" s="27"/>
      <c r="K402" s="27">
        <f t="shared" si="207"/>
        <v>0</v>
      </c>
      <c r="L402" s="27"/>
      <c r="M402" s="27"/>
      <c r="N402" s="27"/>
      <c r="O402" s="27">
        <f t="shared" si="208"/>
        <v>0</v>
      </c>
      <c r="P402" s="27"/>
      <c r="Q402" s="27"/>
      <c r="R402" s="27"/>
      <c r="S402" s="27">
        <f t="shared" si="209"/>
        <v>0</v>
      </c>
      <c r="T402" s="27"/>
      <c r="U402" s="27">
        <f t="shared" si="210"/>
        <v>0</v>
      </c>
      <c r="V402" s="27"/>
      <c r="W402" s="27"/>
      <c r="X402" s="27">
        <f t="shared" si="211"/>
        <v>0</v>
      </c>
      <c r="Y402" s="27">
        <f t="shared" si="212"/>
        <v>0</v>
      </c>
      <c r="Z402" s="27" t="e">
        <f t="shared" si="213"/>
        <v>#DIV/0!</v>
      </c>
    </row>
    <row r="403" spans="1:26" ht="14.25" customHeight="1">
      <c r="A403" s="142" t="s">
        <v>766</v>
      </c>
      <c r="B403" s="153" t="s">
        <v>663</v>
      </c>
      <c r="C403" s="147" t="s">
        <v>595</v>
      </c>
      <c r="D403" s="151">
        <v>2</v>
      </c>
      <c r="E403" s="325"/>
      <c r="F403" s="173">
        <f t="shared" si="214"/>
        <v>0</v>
      </c>
      <c r="G403" s="27"/>
      <c r="H403" s="27"/>
      <c r="I403" s="27"/>
      <c r="J403" s="27"/>
      <c r="K403" s="27">
        <f t="shared" si="207"/>
        <v>0</v>
      </c>
      <c r="L403" s="27"/>
      <c r="M403" s="27"/>
      <c r="N403" s="27"/>
      <c r="O403" s="27">
        <f t="shared" si="208"/>
        <v>0</v>
      </c>
      <c r="P403" s="27"/>
      <c r="Q403" s="27"/>
      <c r="R403" s="27"/>
      <c r="S403" s="27">
        <f t="shared" si="209"/>
        <v>0</v>
      </c>
      <c r="T403" s="27"/>
      <c r="U403" s="27">
        <f t="shared" si="210"/>
        <v>0</v>
      </c>
      <c r="V403" s="27"/>
      <c r="W403" s="27"/>
      <c r="X403" s="27">
        <f t="shared" si="211"/>
        <v>0</v>
      </c>
      <c r="Y403" s="27">
        <f t="shared" si="212"/>
        <v>0</v>
      </c>
      <c r="Z403" s="27" t="e">
        <f t="shared" si="213"/>
        <v>#DIV/0!</v>
      </c>
    </row>
    <row r="404" spans="1:26" s="265" customFormat="1">
      <c r="A404" s="408" t="s">
        <v>1710</v>
      </c>
      <c r="B404" s="409" t="s">
        <v>1711</v>
      </c>
      <c r="C404" s="410"/>
      <c r="D404" s="410"/>
      <c r="E404" s="325"/>
      <c r="F404" s="410"/>
      <c r="G404" s="410"/>
      <c r="H404" s="410"/>
      <c r="I404" s="410"/>
      <c r="J404" s="410"/>
      <c r="K404" s="410"/>
      <c r="L404" s="410"/>
      <c r="M404" s="410"/>
      <c r="N404" s="410"/>
      <c r="O404" s="410"/>
      <c r="P404" s="410"/>
      <c r="Q404" s="410"/>
      <c r="R404" s="410"/>
      <c r="S404" s="410"/>
      <c r="T404" s="410"/>
      <c r="U404" s="410"/>
      <c r="V404" s="410"/>
      <c r="W404" s="410"/>
      <c r="X404" s="410"/>
      <c r="Y404" s="410"/>
      <c r="Z404" s="410"/>
    </row>
    <row r="405" spans="1:26" ht="14.25" customHeight="1">
      <c r="A405" s="142" t="s">
        <v>767</v>
      </c>
      <c r="B405" s="241" t="s">
        <v>768</v>
      </c>
      <c r="C405" s="147" t="s">
        <v>1</v>
      </c>
      <c r="D405" s="151">
        <v>1</v>
      </c>
      <c r="E405" s="325"/>
      <c r="F405" s="173">
        <f t="shared" si="214"/>
        <v>0</v>
      </c>
      <c r="G405" s="27"/>
      <c r="H405" s="27"/>
      <c r="I405" s="27"/>
      <c r="J405" s="27"/>
      <c r="K405" s="27">
        <f t="shared" si="207"/>
        <v>0</v>
      </c>
      <c r="L405" s="27"/>
      <c r="M405" s="27"/>
      <c r="N405" s="27"/>
      <c r="O405" s="27">
        <f t="shared" si="208"/>
        <v>0</v>
      </c>
      <c r="P405" s="27"/>
      <c r="Q405" s="27"/>
      <c r="R405" s="27"/>
      <c r="S405" s="27">
        <f t="shared" si="209"/>
        <v>0</v>
      </c>
      <c r="T405" s="27"/>
      <c r="U405" s="27">
        <f t="shared" si="210"/>
        <v>0</v>
      </c>
      <c r="V405" s="27"/>
      <c r="W405" s="27"/>
      <c r="X405" s="27">
        <f t="shared" si="211"/>
        <v>0</v>
      </c>
      <c r="Y405" s="27">
        <f t="shared" si="212"/>
        <v>0</v>
      </c>
      <c r="Z405" s="27" t="e">
        <f t="shared" si="213"/>
        <v>#DIV/0!</v>
      </c>
    </row>
    <row r="406" spans="1:26" ht="14.25" customHeight="1">
      <c r="A406" s="142" t="s">
        <v>769</v>
      </c>
      <c r="B406" s="153" t="s">
        <v>770</v>
      </c>
      <c r="C406" s="147" t="s">
        <v>0</v>
      </c>
      <c r="D406" s="151">
        <v>1</v>
      </c>
      <c r="E406" s="325"/>
      <c r="F406" s="173">
        <f t="shared" si="214"/>
        <v>0</v>
      </c>
      <c r="G406" s="27"/>
      <c r="H406" s="27"/>
      <c r="I406" s="27"/>
      <c r="J406" s="27"/>
      <c r="K406" s="27">
        <f t="shared" si="207"/>
        <v>0</v>
      </c>
      <c r="L406" s="27"/>
      <c r="M406" s="27"/>
      <c r="N406" s="27"/>
      <c r="O406" s="27">
        <f t="shared" si="208"/>
        <v>0</v>
      </c>
      <c r="P406" s="27"/>
      <c r="Q406" s="27"/>
      <c r="R406" s="27"/>
      <c r="S406" s="27">
        <f t="shared" si="209"/>
        <v>0</v>
      </c>
      <c r="T406" s="27"/>
      <c r="U406" s="27">
        <f t="shared" si="210"/>
        <v>0</v>
      </c>
      <c r="V406" s="27"/>
      <c r="W406" s="27"/>
      <c r="X406" s="27">
        <f t="shared" si="211"/>
        <v>0</v>
      </c>
      <c r="Y406" s="27">
        <f t="shared" si="212"/>
        <v>0</v>
      </c>
      <c r="Z406" s="27" t="e">
        <f t="shared" si="213"/>
        <v>#DIV/0!</v>
      </c>
    </row>
    <row r="407" spans="1:26" ht="14.25" customHeight="1">
      <c r="A407" s="142" t="s">
        <v>771</v>
      </c>
      <c r="B407" s="153" t="s">
        <v>772</v>
      </c>
      <c r="C407" s="147" t="s">
        <v>0</v>
      </c>
      <c r="D407" s="151">
        <v>1</v>
      </c>
      <c r="E407" s="325"/>
      <c r="F407" s="173">
        <f t="shared" si="214"/>
        <v>0</v>
      </c>
      <c r="G407" s="27"/>
      <c r="H407" s="27"/>
      <c r="I407" s="27"/>
      <c r="J407" s="27"/>
      <c r="K407" s="27">
        <f t="shared" si="207"/>
        <v>0</v>
      </c>
      <c r="L407" s="27"/>
      <c r="M407" s="27"/>
      <c r="N407" s="27"/>
      <c r="O407" s="27">
        <f t="shared" si="208"/>
        <v>0</v>
      </c>
      <c r="P407" s="27"/>
      <c r="Q407" s="27"/>
      <c r="R407" s="27"/>
      <c r="S407" s="27">
        <f t="shared" si="209"/>
        <v>0</v>
      </c>
      <c r="T407" s="27"/>
      <c r="U407" s="27">
        <f t="shared" si="210"/>
        <v>0</v>
      </c>
      <c r="V407" s="27"/>
      <c r="W407" s="27"/>
      <c r="X407" s="27">
        <f t="shared" si="211"/>
        <v>0</v>
      </c>
      <c r="Y407" s="27">
        <f t="shared" si="212"/>
        <v>0</v>
      </c>
      <c r="Z407" s="27" t="e">
        <f t="shared" si="213"/>
        <v>#DIV/0!</v>
      </c>
    </row>
    <row r="408" spans="1:26" ht="14.25" customHeight="1">
      <c r="A408" s="142" t="s">
        <v>773</v>
      </c>
      <c r="B408" s="153" t="s">
        <v>749</v>
      </c>
      <c r="C408" s="147" t="s">
        <v>0</v>
      </c>
      <c r="D408" s="151">
        <v>2</v>
      </c>
      <c r="E408" s="325"/>
      <c r="F408" s="173">
        <f t="shared" si="214"/>
        <v>0</v>
      </c>
      <c r="G408" s="27"/>
      <c r="H408" s="27"/>
      <c r="I408" s="27"/>
      <c r="J408" s="27"/>
      <c r="K408" s="27">
        <f t="shared" ref="K408:K448" si="215">SUM(G408:J408)</f>
        <v>0</v>
      </c>
      <c r="L408" s="27"/>
      <c r="M408" s="27"/>
      <c r="N408" s="27"/>
      <c r="O408" s="27">
        <f t="shared" ref="O408:O448" si="216">SUM(L408:N408)</f>
        <v>0</v>
      </c>
      <c r="P408" s="27"/>
      <c r="Q408" s="27"/>
      <c r="R408" s="27"/>
      <c r="S408" s="27">
        <f t="shared" ref="S408:S448" si="217">SUM(P408:R408)</f>
        <v>0</v>
      </c>
      <c r="T408" s="27"/>
      <c r="U408" s="27">
        <f t="shared" ref="U408:U448" si="218">T408+O408+K408+S408</f>
        <v>0</v>
      </c>
      <c r="V408" s="27"/>
      <c r="W408" s="27"/>
      <c r="X408" s="27">
        <f t="shared" ref="X408:X448" si="219">SUM(V408:W408)</f>
        <v>0</v>
      </c>
      <c r="Y408" s="27">
        <f t="shared" ref="Y408:Y448" si="220">SUM(X408+U408)</f>
        <v>0</v>
      </c>
      <c r="Z408" s="27" t="e">
        <f t="shared" ref="Z408:Z448" si="221">Y408/$Z$2</f>
        <v>#DIV/0!</v>
      </c>
    </row>
    <row r="409" spans="1:26" ht="14.25" customHeight="1">
      <c r="A409" s="142" t="s">
        <v>774</v>
      </c>
      <c r="B409" s="153" t="s">
        <v>762</v>
      </c>
      <c r="C409" s="147" t="s">
        <v>0</v>
      </c>
      <c r="D409" s="151">
        <v>65</v>
      </c>
      <c r="E409" s="325"/>
      <c r="F409" s="173">
        <f t="shared" si="214"/>
        <v>0</v>
      </c>
      <c r="G409" s="27"/>
      <c r="H409" s="27"/>
      <c r="I409" s="27"/>
      <c r="J409" s="27"/>
      <c r="K409" s="27">
        <f t="shared" si="215"/>
        <v>0</v>
      </c>
      <c r="L409" s="27"/>
      <c r="M409" s="27"/>
      <c r="N409" s="27"/>
      <c r="O409" s="27">
        <f t="shared" si="216"/>
        <v>0</v>
      </c>
      <c r="P409" s="27"/>
      <c r="Q409" s="27"/>
      <c r="R409" s="27"/>
      <c r="S409" s="27">
        <f t="shared" si="217"/>
        <v>0</v>
      </c>
      <c r="T409" s="27"/>
      <c r="U409" s="27">
        <f t="shared" si="218"/>
        <v>0</v>
      </c>
      <c r="V409" s="27"/>
      <c r="W409" s="27"/>
      <c r="X409" s="27">
        <f t="shared" si="219"/>
        <v>0</v>
      </c>
      <c r="Y409" s="27">
        <f t="shared" si="220"/>
        <v>0</v>
      </c>
      <c r="Z409" s="27" t="e">
        <f t="shared" si="221"/>
        <v>#DIV/0!</v>
      </c>
    </row>
    <row r="410" spans="1:26" ht="14.25" customHeight="1">
      <c r="A410" s="142" t="s">
        <v>775</v>
      </c>
      <c r="B410" s="153" t="s">
        <v>753</v>
      </c>
      <c r="C410" s="147" t="s">
        <v>0</v>
      </c>
      <c r="D410" s="151">
        <v>8</v>
      </c>
      <c r="E410" s="325"/>
      <c r="F410" s="173">
        <f t="shared" si="214"/>
        <v>0</v>
      </c>
      <c r="G410" s="27"/>
      <c r="H410" s="27"/>
      <c r="I410" s="27"/>
      <c r="J410" s="27"/>
      <c r="K410" s="27">
        <f t="shared" si="215"/>
        <v>0</v>
      </c>
      <c r="L410" s="27"/>
      <c r="M410" s="27"/>
      <c r="N410" s="27"/>
      <c r="O410" s="27">
        <f t="shared" si="216"/>
        <v>0</v>
      </c>
      <c r="P410" s="27"/>
      <c r="Q410" s="27"/>
      <c r="R410" s="27"/>
      <c r="S410" s="27">
        <f t="shared" si="217"/>
        <v>0</v>
      </c>
      <c r="T410" s="27"/>
      <c r="U410" s="27">
        <f t="shared" si="218"/>
        <v>0</v>
      </c>
      <c r="V410" s="27"/>
      <c r="W410" s="27"/>
      <c r="X410" s="27">
        <f t="shared" si="219"/>
        <v>0</v>
      </c>
      <c r="Y410" s="27">
        <f t="shared" si="220"/>
        <v>0</v>
      </c>
      <c r="Z410" s="27" t="e">
        <f t="shared" si="221"/>
        <v>#DIV/0!</v>
      </c>
    </row>
    <row r="411" spans="1:26" ht="14.25" customHeight="1">
      <c r="A411" s="142" t="s">
        <v>776</v>
      </c>
      <c r="B411" s="153" t="s">
        <v>765</v>
      </c>
      <c r="C411" s="147" t="s">
        <v>0</v>
      </c>
      <c r="D411" s="151">
        <v>2</v>
      </c>
      <c r="E411" s="325"/>
      <c r="F411" s="173">
        <f t="shared" si="214"/>
        <v>0</v>
      </c>
      <c r="G411" s="27"/>
      <c r="H411" s="27"/>
      <c r="I411" s="27"/>
      <c r="J411" s="27"/>
      <c r="K411" s="27">
        <f t="shared" si="215"/>
        <v>0</v>
      </c>
      <c r="L411" s="27"/>
      <c r="M411" s="27"/>
      <c r="N411" s="27"/>
      <c r="O411" s="27">
        <f t="shared" si="216"/>
        <v>0</v>
      </c>
      <c r="P411" s="27"/>
      <c r="Q411" s="27"/>
      <c r="R411" s="27"/>
      <c r="S411" s="27">
        <f t="shared" si="217"/>
        <v>0</v>
      </c>
      <c r="T411" s="27"/>
      <c r="U411" s="27">
        <f t="shared" si="218"/>
        <v>0</v>
      </c>
      <c r="V411" s="27"/>
      <c r="W411" s="27"/>
      <c r="X411" s="27">
        <f t="shared" si="219"/>
        <v>0</v>
      </c>
      <c r="Y411" s="27">
        <f t="shared" si="220"/>
        <v>0</v>
      </c>
      <c r="Z411" s="27" t="e">
        <f t="shared" si="221"/>
        <v>#DIV/0!</v>
      </c>
    </row>
    <row r="412" spans="1:26" ht="14.25" customHeight="1">
      <c r="A412" s="142" t="s">
        <v>777</v>
      </c>
      <c r="B412" s="153" t="s">
        <v>663</v>
      </c>
      <c r="C412" s="147" t="s">
        <v>595</v>
      </c>
      <c r="D412" s="151">
        <v>1</v>
      </c>
      <c r="E412" s="325"/>
      <c r="F412" s="173">
        <f t="shared" si="214"/>
        <v>0</v>
      </c>
      <c r="G412" s="27"/>
      <c r="H412" s="27"/>
      <c r="I412" s="27"/>
      <c r="J412" s="27"/>
      <c r="K412" s="27">
        <f t="shared" si="215"/>
        <v>0</v>
      </c>
      <c r="L412" s="27"/>
      <c r="M412" s="27"/>
      <c r="N412" s="27"/>
      <c r="O412" s="27">
        <f t="shared" si="216"/>
        <v>0</v>
      </c>
      <c r="P412" s="27"/>
      <c r="Q412" s="27"/>
      <c r="R412" s="27"/>
      <c r="S412" s="27">
        <f t="shared" si="217"/>
        <v>0</v>
      </c>
      <c r="T412" s="27"/>
      <c r="U412" s="27">
        <f t="shared" si="218"/>
        <v>0</v>
      </c>
      <c r="V412" s="27"/>
      <c r="W412" s="27"/>
      <c r="X412" s="27">
        <f t="shared" si="219"/>
        <v>0</v>
      </c>
      <c r="Y412" s="27">
        <f t="shared" si="220"/>
        <v>0</v>
      </c>
      <c r="Z412" s="27" t="e">
        <f t="shared" si="221"/>
        <v>#DIV/0!</v>
      </c>
    </row>
    <row r="413" spans="1:26" s="265" customFormat="1">
      <c r="A413" s="408" t="s">
        <v>1712</v>
      </c>
      <c r="B413" s="409" t="s">
        <v>1713</v>
      </c>
      <c r="C413" s="410"/>
      <c r="D413" s="410"/>
      <c r="E413" s="325"/>
      <c r="F413" s="410"/>
      <c r="G413" s="410"/>
      <c r="H413" s="410"/>
      <c r="I413" s="410"/>
      <c r="J413" s="410"/>
      <c r="K413" s="410"/>
      <c r="L413" s="410"/>
      <c r="M413" s="410"/>
      <c r="N413" s="410"/>
      <c r="O413" s="410"/>
      <c r="P413" s="410"/>
      <c r="Q413" s="410"/>
      <c r="R413" s="410"/>
      <c r="S413" s="410"/>
      <c r="T413" s="410"/>
      <c r="U413" s="410"/>
      <c r="V413" s="410"/>
      <c r="W413" s="410"/>
      <c r="X413" s="410"/>
      <c r="Y413" s="410"/>
      <c r="Z413" s="410"/>
    </row>
    <row r="414" spans="1:26" ht="14.25" customHeight="1">
      <c r="A414" s="142" t="s">
        <v>778</v>
      </c>
      <c r="B414" s="242" t="s">
        <v>691</v>
      </c>
      <c r="C414" s="147" t="s">
        <v>1</v>
      </c>
      <c r="D414" s="151">
        <v>1</v>
      </c>
      <c r="E414" s="325"/>
      <c r="F414" s="173">
        <f t="shared" si="214"/>
        <v>0</v>
      </c>
      <c r="G414" s="27"/>
      <c r="H414" s="27"/>
      <c r="I414" s="27"/>
      <c r="J414" s="27"/>
      <c r="K414" s="27">
        <f t="shared" si="215"/>
        <v>0</v>
      </c>
      <c r="L414" s="27"/>
      <c r="M414" s="27"/>
      <c r="N414" s="27"/>
      <c r="O414" s="27">
        <f t="shared" si="216"/>
        <v>0</v>
      </c>
      <c r="P414" s="27"/>
      <c r="Q414" s="27"/>
      <c r="R414" s="27"/>
      <c r="S414" s="27">
        <f t="shared" si="217"/>
        <v>0</v>
      </c>
      <c r="T414" s="27"/>
      <c r="U414" s="27">
        <f t="shared" si="218"/>
        <v>0</v>
      </c>
      <c r="V414" s="27"/>
      <c r="W414" s="27"/>
      <c r="X414" s="27">
        <f t="shared" si="219"/>
        <v>0</v>
      </c>
      <c r="Y414" s="27">
        <f t="shared" si="220"/>
        <v>0</v>
      </c>
      <c r="Z414" s="27" t="e">
        <f t="shared" si="221"/>
        <v>#DIV/0!</v>
      </c>
    </row>
    <row r="415" spans="1:26" ht="14.25" customHeight="1">
      <c r="A415" s="142" t="s">
        <v>779</v>
      </c>
      <c r="B415" s="243" t="s">
        <v>780</v>
      </c>
      <c r="C415" s="147" t="s">
        <v>0</v>
      </c>
      <c r="D415" s="151">
        <v>1</v>
      </c>
      <c r="E415" s="325"/>
      <c r="F415" s="173">
        <f t="shared" si="214"/>
        <v>0</v>
      </c>
      <c r="G415" s="27"/>
      <c r="H415" s="27"/>
      <c r="I415" s="27"/>
      <c r="J415" s="27"/>
      <c r="K415" s="27">
        <f t="shared" si="215"/>
        <v>0</v>
      </c>
      <c r="L415" s="27"/>
      <c r="M415" s="27"/>
      <c r="N415" s="27"/>
      <c r="O415" s="27">
        <f t="shared" si="216"/>
        <v>0</v>
      </c>
      <c r="P415" s="27"/>
      <c r="Q415" s="27"/>
      <c r="R415" s="27"/>
      <c r="S415" s="27">
        <f t="shared" si="217"/>
        <v>0</v>
      </c>
      <c r="T415" s="27"/>
      <c r="U415" s="27">
        <f t="shared" si="218"/>
        <v>0</v>
      </c>
      <c r="V415" s="27"/>
      <c r="W415" s="27"/>
      <c r="X415" s="27">
        <f t="shared" si="219"/>
        <v>0</v>
      </c>
      <c r="Y415" s="27">
        <f t="shared" si="220"/>
        <v>0</v>
      </c>
      <c r="Z415" s="27" t="e">
        <f t="shared" si="221"/>
        <v>#DIV/0!</v>
      </c>
    </row>
    <row r="416" spans="1:26" ht="14.25" customHeight="1">
      <c r="A416" s="142" t="s">
        <v>781</v>
      </c>
      <c r="B416" s="243" t="s">
        <v>782</v>
      </c>
      <c r="C416" s="147" t="s">
        <v>0</v>
      </c>
      <c r="D416" s="151">
        <v>1</v>
      </c>
      <c r="E416" s="325"/>
      <c r="F416" s="173">
        <f t="shared" ref="F416:F420" si="222">D416*E416</f>
        <v>0</v>
      </c>
      <c r="G416" s="27"/>
      <c r="H416" s="27"/>
      <c r="I416" s="27"/>
      <c r="J416" s="27"/>
      <c r="K416" s="27">
        <f t="shared" si="215"/>
        <v>0</v>
      </c>
      <c r="L416" s="27"/>
      <c r="M416" s="27"/>
      <c r="N416" s="27"/>
      <c r="O416" s="27">
        <f t="shared" si="216"/>
        <v>0</v>
      </c>
      <c r="P416" s="27"/>
      <c r="Q416" s="27"/>
      <c r="R416" s="27"/>
      <c r="S416" s="27">
        <f t="shared" si="217"/>
        <v>0</v>
      </c>
      <c r="T416" s="27"/>
      <c r="U416" s="27">
        <f t="shared" si="218"/>
        <v>0</v>
      </c>
      <c r="V416" s="27"/>
      <c r="W416" s="27"/>
      <c r="X416" s="27">
        <f t="shared" si="219"/>
        <v>0</v>
      </c>
      <c r="Y416" s="27">
        <f t="shared" si="220"/>
        <v>0</v>
      </c>
      <c r="Z416" s="27" t="e">
        <f t="shared" si="221"/>
        <v>#DIV/0!</v>
      </c>
    </row>
    <row r="417" spans="1:26" ht="14.25" customHeight="1">
      <c r="A417" s="142" t="s">
        <v>783</v>
      </c>
      <c r="B417" s="243" t="s">
        <v>653</v>
      </c>
      <c r="C417" s="147" t="s">
        <v>0</v>
      </c>
      <c r="D417" s="151">
        <v>2</v>
      </c>
      <c r="E417" s="325"/>
      <c r="F417" s="173">
        <f t="shared" si="222"/>
        <v>0</v>
      </c>
      <c r="G417" s="27"/>
      <c r="H417" s="27"/>
      <c r="I417" s="27"/>
      <c r="J417" s="27"/>
      <c r="K417" s="27">
        <f t="shared" si="215"/>
        <v>0</v>
      </c>
      <c r="L417" s="27"/>
      <c r="M417" s="27"/>
      <c r="N417" s="27"/>
      <c r="O417" s="27">
        <f t="shared" si="216"/>
        <v>0</v>
      </c>
      <c r="P417" s="27"/>
      <c r="Q417" s="27"/>
      <c r="R417" s="27"/>
      <c r="S417" s="27">
        <f t="shared" si="217"/>
        <v>0</v>
      </c>
      <c r="T417" s="27"/>
      <c r="U417" s="27">
        <f t="shared" si="218"/>
        <v>0</v>
      </c>
      <c r="V417" s="27"/>
      <c r="W417" s="27"/>
      <c r="X417" s="27">
        <f t="shared" si="219"/>
        <v>0</v>
      </c>
      <c r="Y417" s="27">
        <f t="shared" si="220"/>
        <v>0</v>
      </c>
      <c r="Z417" s="27" t="e">
        <f t="shared" si="221"/>
        <v>#DIV/0!</v>
      </c>
    </row>
    <row r="418" spans="1:26" ht="14.25" customHeight="1">
      <c r="A418" s="142" t="s">
        <v>784</v>
      </c>
      <c r="B418" s="243" t="s">
        <v>785</v>
      </c>
      <c r="C418" s="147" t="s">
        <v>0</v>
      </c>
      <c r="D418" s="151">
        <v>15</v>
      </c>
      <c r="E418" s="325"/>
      <c r="F418" s="173">
        <f t="shared" si="222"/>
        <v>0</v>
      </c>
      <c r="G418" s="27"/>
      <c r="H418" s="27"/>
      <c r="I418" s="27"/>
      <c r="J418" s="27"/>
      <c r="K418" s="27">
        <f t="shared" si="215"/>
        <v>0</v>
      </c>
      <c r="L418" s="27"/>
      <c r="M418" s="27"/>
      <c r="N418" s="27"/>
      <c r="O418" s="27">
        <f t="shared" si="216"/>
        <v>0</v>
      </c>
      <c r="P418" s="27"/>
      <c r="Q418" s="27"/>
      <c r="R418" s="27"/>
      <c r="S418" s="27">
        <f t="shared" si="217"/>
        <v>0</v>
      </c>
      <c r="T418" s="27"/>
      <c r="U418" s="27">
        <f t="shared" si="218"/>
        <v>0</v>
      </c>
      <c r="V418" s="27"/>
      <c r="W418" s="27"/>
      <c r="X418" s="27">
        <f t="shared" si="219"/>
        <v>0</v>
      </c>
      <c r="Y418" s="27">
        <f t="shared" si="220"/>
        <v>0</v>
      </c>
      <c r="Z418" s="27" t="e">
        <f t="shared" si="221"/>
        <v>#DIV/0!</v>
      </c>
    </row>
    <row r="419" spans="1:26" ht="14.25" customHeight="1">
      <c r="A419" s="142" t="s">
        <v>786</v>
      </c>
      <c r="B419" s="243" t="s">
        <v>787</v>
      </c>
      <c r="C419" s="147" t="s">
        <v>0</v>
      </c>
      <c r="D419" s="151">
        <v>13</v>
      </c>
      <c r="E419" s="325"/>
      <c r="F419" s="173">
        <f t="shared" si="222"/>
        <v>0</v>
      </c>
      <c r="G419" s="27"/>
      <c r="H419" s="27"/>
      <c r="I419" s="27"/>
      <c r="J419" s="27"/>
      <c r="K419" s="27">
        <f t="shared" si="215"/>
        <v>0</v>
      </c>
      <c r="L419" s="27"/>
      <c r="M419" s="27"/>
      <c r="N419" s="27"/>
      <c r="O419" s="27">
        <f t="shared" si="216"/>
        <v>0</v>
      </c>
      <c r="P419" s="27"/>
      <c r="Q419" s="27"/>
      <c r="R419" s="27"/>
      <c r="S419" s="27">
        <f t="shared" si="217"/>
        <v>0</v>
      </c>
      <c r="T419" s="27"/>
      <c r="U419" s="27">
        <f t="shared" si="218"/>
        <v>0</v>
      </c>
      <c r="V419" s="27"/>
      <c r="W419" s="27"/>
      <c r="X419" s="27">
        <f t="shared" si="219"/>
        <v>0</v>
      </c>
      <c r="Y419" s="27">
        <f t="shared" si="220"/>
        <v>0</v>
      </c>
      <c r="Z419" s="27" t="e">
        <f t="shared" si="221"/>
        <v>#DIV/0!</v>
      </c>
    </row>
    <row r="420" spans="1:26" ht="14.25" customHeight="1">
      <c r="A420" s="142" t="s">
        <v>788</v>
      </c>
      <c r="B420" s="243" t="s">
        <v>663</v>
      </c>
      <c r="C420" s="147" t="s">
        <v>595</v>
      </c>
      <c r="D420" s="151">
        <v>2</v>
      </c>
      <c r="E420" s="325"/>
      <c r="F420" s="173">
        <f t="shared" si="222"/>
        <v>0</v>
      </c>
      <c r="G420" s="27"/>
      <c r="H420" s="27"/>
      <c r="I420" s="27"/>
      <c r="J420" s="27"/>
      <c r="K420" s="27">
        <f t="shared" si="215"/>
        <v>0</v>
      </c>
      <c r="L420" s="27"/>
      <c r="M420" s="27"/>
      <c r="N420" s="27"/>
      <c r="O420" s="27">
        <f t="shared" si="216"/>
        <v>0</v>
      </c>
      <c r="P420" s="27"/>
      <c r="Q420" s="27"/>
      <c r="R420" s="27"/>
      <c r="S420" s="27">
        <f t="shared" si="217"/>
        <v>0</v>
      </c>
      <c r="T420" s="27"/>
      <c r="U420" s="27">
        <f t="shared" si="218"/>
        <v>0</v>
      </c>
      <c r="V420" s="27"/>
      <c r="W420" s="27"/>
      <c r="X420" s="27">
        <f t="shared" si="219"/>
        <v>0</v>
      </c>
      <c r="Y420" s="27">
        <f t="shared" si="220"/>
        <v>0</v>
      </c>
      <c r="Z420" s="27" t="e">
        <f t="shared" si="221"/>
        <v>#DIV/0!</v>
      </c>
    </row>
    <row r="421" spans="1:26" s="265" customFormat="1">
      <c r="A421" s="408" t="s">
        <v>1714</v>
      </c>
      <c r="B421" s="409" t="s">
        <v>1715</v>
      </c>
      <c r="C421" s="410"/>
      <c r="D421" s="410"/>
      <c r="E421" s="325"/>
      <c r="F421" s="410"/>
      <c r="G421" s="410"/>
      <c r="H421" s="410"/>
      <c r="I421" s="410"/>
      <c r="J421" s="410"/>
      <c r="K421" s="410"/>
      <c r="L421" s="410"/>
      <c r="M421" s="410"/>
      <c r="N421" s="410"/>
      <c r="O421" s="410"/>
      <c r="P421" s="410"/>
      <c r="Q421" s="410"/>
      <c r="R421" s="410"/>
      <c r="S421" s="410"/>
      <c r="T421" s="410"/>
      <c r="U421" s="410"/>
      <c r="V421" s="410"/>
      <c r="W421" s="410"/>
      <c r="X421" s="410"/>
      <c r="Y421" s="410"/>
      <c r="Z421" s="410"/>
    </row>
    <row r="422" spans="1:26" ht="14.25" customHeight="1">
      <c r="A422" s="147" t="s">
        <v>789</v>
      </c>
      <c r="B422" s="242" t="s">
        <v>691</v>
      </c>
      <c r="C422" s="147" t="s">
        <v>1</v>
      </c>
      <c r="D422" s="151">
        <v>1</v>
      </c>
      <c r="E422" s="325"/>
      <c r="F422" s="173">
        <f t="shared" ref="F415:F461" si="223">D422*E422</f>
        <v>0</v>
      </c>
      <c r="G422" s="27"/>
      <c r="H422" s="27"/>
      <c r="I422" s="27"/>
      <c r="J422" s="27"/>
      <c r="K422" s="27">
        <f t="shared" si="215"/>
        <v>0</v>
      </c>
      <c r="L422" s="27"/>
      <c r="M422" s="27"/>
      <c r="N422" s="27"/>
      <c r="O422" s="27">
        <f t="shared" si="216"/>
        <v>0</v>
      </c>
      <c r="P422" s="27"/>
      <c r="Q422" s="27"/>
      <c r="R422" s="27"/>
      <c r="S422" s="27">
        <f t="shared" si="217"/>
        <v>0</v>
      </c>
      <c r="T422" s="27"/>
      <c r="U422" s="27">
        <f t="shared" si="218"/>
        <v>0</v>
      </c>
      <c r="V422" s="27"/>
      <c r="W422" s="27"/>
      <c r="X422" s="27">
        <f t="shared" si="219"/>
        <v>0</v>
      </c>
      <c r="Y422" s="27">
        <f t="shared" si="220"/>
        <v>0</v>
      </c>
      <c r="Z422" s="27" t="e">
        <f t="shared" si="221"/>
        <v>#DIV/0!</v>
      </c>
    </row>
    <row r="423" spans="1:26" ht="14.25" customHeight="1">
      <c r="A423" s="147" t="s">
        <v>790</v>
      </c>
      <c r="B423" s="153" t="s">
        <v>791</v>
      </c>
      <c r="C423" s="147" t="s">
        <v>0</v>
      </c>
      <c r="D423" s="151">
        <v>1</v>
      </c>
      <c r="E423" s="325"/>
      <c r="F423" s="173">
        <f t="shared" si="223"/>
        <v>0</v>
      </c>
      <c r="G423" s="27"/>
      <c r="H423" s="27"/>
      <c r="I423" s="27"/>
      <c r="J423" s="27"/>
      <c r="K423" s="27">
        <f t="shared" si="215"/>
        <v>0</v>
      </c>
      <c r="L423" s="27"/>
      <c r="M423" s="27"/>
      <c r="N423" s="27"/>
      <c r="O423" s="27">
        <f t="shared" si="216"/>
        <v>0</v>
      </c>
      <c r="P423" s="27"/>
      <c r="Q423" s="27"/>
      <c r="R423" s="27"/>
      <c r="S423" s="27">
        <f t="shared" si="217"/>
        <v>0</v>
      </c>
      <c r="T423" s="27"/>
      <c r="U423" s="27">
        <f t="shared" si="218"/>
        <v>0</v>
      </c>
      <c r="V423" s="27"/>
      <c r="W423" s="27"/>
      <c r="X423" s="27">
        <f t="shared" si="219"/>
        <v>0</v>
      </c>
      <c r="Y423" s="27">
        <f t="shared" si="220"/>
        <v>0</v>
      </c>
      <c r="Z423" s="27" t="e">
        <f t="shared" si="221"/>
        <v>#DIV/0!</v>
      </c>
    </row>
    <row r="424" spans="1:26" ht="14.25" customHeight="1">
      <c r="A424" s="147" t="s">
        <v>792</v>
      </c>
      <c r="B424" s="153" t="s">
        <v>793</v>
      </c>
      <c r="C424" s="147" t="s">
        <v>0</v>
      </c>
      <c r="D424" s="151">
        <v>1</v>
      </c>
      <c r="E424" s="325"/>
      <c r="F424" s="173">
        <f t="shared" si="223"/>
        <v>0</v>
      </c>
      <c r="G424" s="27"/>
      <c r="H424" s="27"/>
      <c r="I424" s="27"/>
      <c r="J424" s="27"/>
      <c r="K424" s="27">
        <f t="shared" si="215"/>
        <v>0</v>
      </c>
      <c r="L424" s="27"/>
      <c r="M424" s="27"/>
      <c r="N424" s="27"/>
      <c r="O424" s="27">
        <f t="shared" si="216"/>
        <v>0</v>
      </c>
      <c r="P424" s="27"/>
      <c r="Q424" s="27"/>
      <c r="R424" s="27"/>
      <c r="S424" s="27">
        <f t="shared" si="217"/>
        <v>0</v>
      </c>
      <c r="T424" s="27"/>
      <c r="U424" s="27">
        <f t="shared" si="218"/>
        <v>0</v>
      </c>
      <c r="V424" s="27"/>
      <c r="W424" s="27"/>
      <c r="X424" s="27">
        <f t="shared" si="219"/>
        <v>0</v>
      </c>
      <c r="Y424" s="27">
        <f t="shared" si="220"/>
        <v>0</v>
      </c>
      <c r="Z424" s="27" t="e">
        <f t="shared" si="221"/>
        <v>#DIV/0!</v>
      </c>
    </row>
    <row r="425" spans="1:26" ht="14.25" customHeight="1">
      <c r="A425" s="147" t="s">
        <v>794</v>
      </c>
      <c r="B425" s="153" t="s">
        <v>749</v>
      </c>
      <c r="C425" s="147" t="s">
        <v>0</v>
      </c>
      <c r="D425" s="151">
        <v>2</v>
      </c>
      <c r="E425" s="325"/>
      <c r="F425" s="173">
        <f t="shared" si="223"/>
        <v>0</v>
      </c>
      <c r="G425" s="27"/>
      <c r="H425" s="27"/>
      <c r="I425" s="27"/>
      <c r="J425" s="27"/>
      <c r="K425" s="27">
        <f t="shared" si="215"/>
        <v>0</v>
      </c>
      <c r="L425" s="27"/>
      <c r="M425" s="27"/>
      <c r="N425" s="27"/>
      <c r="O425" s="27">
        <f t="shared" si="216"/>
        <v>0</v>
      </c>
      <c r="P425" s="27"/>
      <c r="Q425" s="27"/>
      <c r="R425" s="27"/>
      <c r="S425" s="27">
        <f t="shared" si="217"/>
        <v>0</v>
      </c>
      <c r="T425" s="27"/>
      <c r="U425" s="27">
        <f t="shared" si="218"/>
        <v>0</v>
      </c>
      <c r="V425" s="27"/>
      <c r="W425" s="27"/>
      <c r="X425" s="27">
        <f t="shared" si="219"/>
        <v>0</v>
      </c>
      <c r="Y425" s="27">
        <f t="shared" si="220"/>
        <v>0</v>
      </c>
      <c r="Z425" s="27" t="e">
        <f t="shared" si="221"/>
        <v>#DIV/0!</v>
      </c>
    </row>
    <row r="426" spans="1:26" ht="14.25" customHeight="1">
      <c r="A426" s="147" t="s">
        <v>795</v>
      </c>
      <c r="B426" s="153" t="s">
        <v>785</v>
      </c>
      <c r="C426" s="147" t="s">
        <v>0</v>
      </c>
      <c r="D426" s="151">
        <v>19</v>
      </c>
      <c r="E426" s="325"/>
      <c r="F426" s="173">
        <f t="shared" si="223"/>
        <v>0</v>
      </c>
      <c r="G426" s="27"/>
      <c r="H426" s="27"/>
      <c r="I426" s="27"/>
      <c r="J426" s="27"/>
      <c r="K426" s="27">
        <f t="shared" si="215"/>
        <v>0</v>
      </c>
      <c r="L426" s="27"/>
      <c r="M426" s="27"/>
      <c r="N426" s="27"/>
      <c r="O426" s="27">
        <f t="shared" si="216"/>
        <v>0</v>
      </c>
      <c r="P426" s="27"/>
      <c r="Q426" s="27"/>
      <c r="R426" s="27"/>
      <c r="S426" s="27">
        <f t="shared" si="217"/>
        <v>0</v>
      </c>
      <c r="T426" s="27"/>
      <c r="U426" s="27">
        <f t="shared" si="218"/>
        <v>0</v>
      </c>
      <c r="V426" s="27"/>
      <c r="W426" s="27"/>
      <c r="X426" s="27">
        <f t="shared" si="219"/>
        <v>0</v>
      </c>
      <c r="Y426" s="27">
        <f t="shared" si="220"/>
        <v>0</v>
      </c>
      <c r="Z426" s="27" t="e">
        <f t="shared" si="221"/>
        <v>#DIV/0!</v>
      </c>
    </row>
    <row r="427" spans="1:26" ht="14.25" customHeight="1">
      <c r="A427" s="147" t="s">
        <v>796</v>
      </c>
      <c r="B427" s="153" t="s">
        <v>787</v>
      </c>
      <c r="C427" s="147" t="s">
        <v>0</v>
      </c>
      <c r="D427" s="151">
        <v>10</v>
      </c>
      <c r="E427" s="325"/>
      <c r="F427" s="173">
        <f t="shared" si="223"/>
        <v>0</v>
      </c>
      <c r="G427" s="27"/>
      <c r="H427" s="27"/>
      <c r="I427" s="27"/>
      <c r="J427" s="27"/>
      <c r="K427" s="27">
        <f t="shared" si="215"/>
        <v>0</v>
      </c>
      <c r="L427" s="27"/>
      <c r="M427" s="27"/>
      <c r="N427" s="27"/>
      <c r="O427" s="27">
        <f t="shared" si="216"/>
        <v>0</v>
      </c>
      <c r="P427" s="27"/>
      <c r="Q427" s="27"/>
      <c r="R427" s="27"/>
      <c r="S427" s="27">
        <f t="shared" si="217"/>
        <v>0</v>
      </c>
      <c r="T427" s="27"/>
      <c r="U427" s="27">
        <f t="shared" si="218"/>
        <v>0</v>
      </c>
      <c r="V427" s="27"/>
      <c r="W427" s="27"/>
      <c r="X427" s="27">
        <f t="shared" si="219"/>
        <v>0</v>
      </c>
      <c r="Y427" s="27">
        <f t="shared" si="220"/>
        <v>0</v>
      </c>
      <c r="Z427" s="27" t="e">
        <f t="shared" si="221"/>
        <v>#DIV/0!</v>
      </c>
    </row>
    <row r="428" spans="1:26" ht="14.25" customHeight="1">
      <c r="A428" s="147" t="s">
        <v>797</v>
      </c>
      <c r="B428" s="153" t="s">
        <v>798</v>
      </c>
      <c r="C428" s="147" t="s">
        <v>0</v>
      </c>
      <c r="D428" s="151">
        <v>2</v>
      </c>
      <c r="E428" s="325"/>
      <c r="F428" s="173">
        <f t="shared" si="223"/>
        <v>0</v>
      </c>
      <c r="G428" s="27"/>
      <c r="H428" s="27"/>
      <c r="I428" s="27"/>
      <c r="J428" s="27"/>
      <c r="K428" s="27">
        <f t="shared" si="215"/>
        <v>0</v>
      </c>
      <c r="L428" s="27"/>
      <c r="M428" s="27"/>
      <c r="N428" s="27"/>
      <c r="O428" s="27">
        <f t="shared" si="216"/>
        <v>0</v>
      </c>
      <c r="P428" s="27"/>
      <c r="Q428" s="27"/>
      <c r="R428" s="27"/>
      <c r="S428" s="27">
        <f t="shared" si="217"/>
        <v>0</v>
      </c>
      <c r="T428" s="27"/>
      <c r="U428" s="27">
        <f t="shared" si="218"/>
        <v>0</v>
      </c>
      <c r="V428" s="27"/>
      <c r="W428" s="27"/>
      <c r="X428" s="27">
        <f t="shared" si="219"/>
        <v>0</v>
      </c>
      <c r="Y428" s="27">
        <f t="shared" si="220"/>
        <v>0</v>
      </c>
      <c r="Z428" s="27" t="e">
        <f t="shared" si="221"/>
        <v>#DIV/0!</v>
      </c>
    </row>
    <row r="429" spans="1:26" ht="14.25" customHeight="1">
      <c r="A429" s="147" t="s">
        <v>799</v>
      </c>
      <c r="B429" s="153" t="s">
        <v>663</v>
      </c>
      <c r="C429" s="147" t="s">
        <v>595</v>
      </c>
      <c r="D429" s="151">
        <v>2</v>
      </c>
      <c r="E429" s="325"/>
      <c r="F429" s="173">
        <f t="shared" si="223"/>
        <v>0</v>
      </c>
      <c r="G429" s="27"/>
      <c r="H429" s="27"/>
      <c r="I429" s="27"/>
      <c r="J429" s="27"/>
      <c r="K429" s="27">
        <f t="shared" si="215"/>
        <v>0</v>
      </c>
      <c r="L429" s="27"/>
      <c r="M429" s="27"/>
      <c r="N429" s="27"/>
      <c r="O429" s="27">
        <f t="shared" si="216"/>
        <v>0</v>
      </c>
      <c r="P429" s="27"/>
      <c r="Q429" s="27"/>
      <c r="R429" s="27"/>
      <c r="S429" s="27">
        <f t="shared" si="217"/>
        <v>0</v>
      </c>
      <c r="T429" s="27"/>
      <c r="U429" s="27">
        <f t="shared" si="218"/>
        <v>0</v>
      </c>
      <c r="V429" s="27"/>
      <c r="W429" s="27"/>
      <c r="X429" s="27">
        <f t="shared" si="219"/>
        <v>0</v>
      </c>
      <c r="Y429" s="27">
        <f t="shared" si="220"/>
        <v>0</v>
      </c>
      <c r="Z429" s="27" t="e">
        <f t="shared" si="221"/>
        <v>#DIV/0!</v>
      </c>
    </row>
    <row r="430" spans="1:26" s="265" customFormat="1">
      <c r="A430" s="408" t="s">
        <v>1716</v>
      </c>
      <c r="B430" s="409" t="s">
        <v>1717</v>
      </c>
      <c r="C430" s="410"/>
      <c r="D430" s="410"/>
      <c r="E430" s="325"/>
      <c r="F430" s="410"/>
      <c r="G430" s="410"/>
      <c r="H430" s="410"/>
      <c r="I430" s="410"/>
      <c r="J430" s="410"/>
      <c r="K430" s="410"/>
      <c r="L430" s="410"/>
      <c r="M430" s="410"/>
      <c r="N430" s="410"/>
      <c r="O430" s="410"/>
      <c r="P430" s="410"/>
      <c r="Q430" s="410"/>
      <c r="R430" s="410"/>
      <c r="S430" s="410"/>
      <c r="T430" s="410"/>
      <c r="U430" s="410"/>
      <c r="V430" s="410"/>
      <c r="W430" s="410"/>
      <c r="X430" s="410"/>
      <c r="Y430" s="410"/>
      <c r="Z430" s="410"/>
    </row>
    <row r="431" spans="1:26" ht="14.25" customHeight="1">
      <c r="A431" s="147" t="s">
        <v>800</v>
      </c>
      <c r="B431" s="242" t="s">
        <v>691</v>
      </c>
      <c r="C431" s="147" t="s">
        <v>1</v>
      </c>
      <c r="D431" s="151">
        <v>1</v>
      </c>
      <c r="E431" s="325"/>
      <c r="F431" s="173">
        <f t="shared" si="223"/>
        <v>0</v>
      </c>
      <c r="G431" s="27"/>
      <c r="H431" s="27"/>
      <c r="I431" s="27"/>
      <c r="J431" s="27"/>
      <c r="K431" s="27">
        <f t="shared" si="215"/>
        <v>0</v>
      </c>
      <c r="L431" s="27"/>
      <c r="M431" s="27"/>
      <c r="N431" s="27"/>
      <c r="O431" s="27">
        <f t="shared" si="216"/>
        <v>0</v>
      </c>
      <c r="P431" s="27"/>
      <c r="Q431" s="27"/>
      <c r="R431" s="27"/>
      <c r="S431" s="27">
        <f t="shared" si="217"/>
        <v>0</v>
      </c>
      <c r="T431" s="27"/>
      <c r="U431" s="27">
        <f t="shared" si="218"/>
        <v>0</v>
      </c>
      <c r="V431" s="27"/>
      <c r="W431" s="27"/>
      <c r="X431" s="27">
        <f t="shared" si="219"/>
        <v>0</v>
      </c>
      <c r="Y431" s="27">
        <f t="shared" si="220"/>
        <v>0</v>
      </c>
      <c r="Z431" s="27" t="e">
        <f t="shared" si="221"/>
        <v>#DIV/0!</v>
      </c>
    </row>
    <row r="432" spans="1:26" ht="14.25" customHeight="1">
      <c r="A432" s="147" t="s">
        <v>801</v>
      </c>
      <c r="B432" s="153" t="s">
        <v>791</v>
      </c>
      <c r="C432" s="147" t="s">
        <v>0</v>
      </c>
      <c r="D432" s="151">
        <v>1</v>
      </c>
      <c r="E432" s="325"/>
      <c r="F432" s="173">
        <f t="shared" si="223"/>
        <v>0</v>
      </c>
      <c r="G432" s="27"/>
      <c r="H432" s="27"/>
      <c r="I432" s="27"/>
      <c r="J432" s="27"/>
      <c r="K432" s="27">
        <f t="shared" si="215"/>
        <v>0</v>
      </c>
      <c r="L432" s="27"/>
      <c r="M432" s="27"/>
      <c r="N432" s="27"/>
      <c r="O432" s="27">
        <f t="shared" si="216"/>
        <v>0</v>
      </c>
      <c r="P432" s="27"/>
      <c r="Q432" s="27"/>
      <c r="R432" s="27"/>
      <c r="S432" s="27">
        <f t="shared" si="217"/>
        <v>0</v>
      </c>
      <c r="T432" s="27"/>
      <c r="U432" s="27">
        <f t="shared" si="218"/>
        <v>0</v>
      </c>
      <c r="V432" s="27"/>
      <c r="W432" s="27"/>
      <c r="X432" s="27">
        <f t="shared" si="219"/>
        <v>0</v>
      </c>
      <c r="Y432" s="27">
        <f t="shared" si="220"/>
        <v>0</v>
      </c>
      <c r="Z432" s="27" t="e">
        <f t="shared" si="221"/>
        <v>#DIV/0!</v>
      </c>
    </row>
    <row r="433" spans="1:26" ht="14.25" customHeight="1">
      <c r="A433" s="147" t="s">
        <v>802</v>
      </c>
      <c r="B433" s="153" t="s">
        <v>803</v>
      </c>
      <c r="C433" s="147" t="s">
        <v>0</v>
      </c>
      <c r="D433" s="151">
        <v>1</v>
      </c>
      <c r="E433" s="325"/>
      <c r="F433" s="173">
        <f t="shared" si="223"/>
        <v>0</v>
      </c>
      <c r="G433" s="27"/>
      <c r="H433" s="27"/>
      <c r="I433" s="27"/>
      <c r="J433" s="27"/>
      <c r="K433" s="27">
        <f t="shared" si="215"/>
        <v>0</v>
      </c>
      <c r="L433" s="27"/>
      <c r="M433" s="27"/>
      <c r="N433" s="27"/>
      <c r="O433" s="27">
        <f t="shared" si="216"/>
        <v>0</v>
      </c>
      <c r="P433" s="27"/>
      <c r="Q433" s="27"/>
      <c r="R433" s="27"/>
      <c r="S433" s="27">
        <f t="shared" si="217"/>
        <v>0</v>
      </c>
      <c r="T433" s="27"/>
      <c r="U433" s="27">
        <f t="shared" si="218"/>
        <v>0</v>
      </c>
      <c r="V433" s="27"/>
      <c r="W433" s="27"/>
      <c r="X433" s="27">
        <f t="shared" si="219"/>
        <v>0</v>
      </c>
      <c r="Y433" s="27">
        <f t="shared" si="220"/>
        <v>0</v>
      </c>
      <c r="Z433" s="27" t="e">
        <f t="shared" si="221"/>
        <v>#DIV/0!</v>
      </c>
    </row>
    <row r="434" spans="1:26" ht="14.25" customHeight="1">
      <c r="A434" s="147" t="s">
        <v>804</v>
      </c>
      <c r="B434" s="153" t="s">
        <v>653</v>
      </c>
      <c r="C434" s="147" t="s">
        <v>0</v>
      </c>
      <c r="D434" s="151">
        <v>2</v>
      </c>
      <c r="E434" s="325"/>
      <c r="F434" s="173">
        <f t="shared" si="223"/>
        <v>0</v>
      </c>
      <c r="G434" s="27"/>
      <c r="H434" s="27"/>
      <c r="I434" s="27"/>
      <c r="J434" s="27"/>
      <c r="K434" s="27">
        <f t="shared" si="215"/>
        <v>0</v>
      </c>
      <c r="L434" s="27"/>
      <c r="M434" s="27"/>
      <c r="N434" s="27"/>
      <c r="O434" s="27">
        <f t="shared" si="216"/>
        <v>0</v>
      </c>
      <c r="P434" s="27"/>
      <c r="Q434" s="27"/>
      <c r="R434" s="27"/>
      <c r="S434" s="27">
        <f t="shared" si="217"/>
        <v>0</v>
      </c>
      <c r="T434" s="27"/>
      <c r="U434" s="27">
        <f t="shared" si="218"/>
        <v>0</v>
      </c>
      <c r="V434" s="27"/>
      <c r="W434" s="27"/>
      <c r="X434" s="27">
        <f t="shared" si="219"/>
        <v>0</v>
      </c>
      <c r="Y434" s="27">
        <f t="shared" si="220"/>
        <v>0</v>
      </c>
      <c r="Z434" s="27" t="e">
        <f t="shared" si="221"/>
        <v>#DIV/0!</v>
      </c>
    </row>
    <row r="435" spans="1:26" ht="14.25" customHeight="1">
      <c r="A435" s="147" t="s">
        <v>805</v>
      </c>
      <c r="B435" s="153" t="s">
        <v>806</v>
      </c>
      <c r="C435" s="147" t="s">
        <v>0</v>
      </c>
      <c r="D435" s="151">
        <v>27</v>
      </c>
      <c r="E435" s="325"/>
      <c r="F435" s="173">
        <f t="shared" si="223"/>
        <v>0</v>
      </c>
      <c r="G435" s="27"/>
      <c r="H435" s="27"/>
      <c r="I435" s="27"/>
      <c r="J435" s="27"/>
      <c r="K435" s="27">
        <f t="shared" si="215"/>
        <v>0</v>
      </c>
      <c r="L435" s="27"/>
      <c r="M435" s="27"/>
      <c r="N435" s="27"/>
      <c r="O435" s="27">
        <f t="shared" si="216"/>
        <v>0</v>
      </c>
      <c r="P435" s="27"/>
      <c r="Q435" s="27"/>
      <c r="R435" s="27"/>
      <c r="S435" s="27">
        <f t="shared" si="217"/>
        <v>0</v>
      </c>
      <c r="T435" s="27"/>
      <c r="U435" s="27">
        <f t="shared" si="218"/>
        <v>0</v>
      </c>
      <c r="V435" s="27"/>
      <c r="W435" s="27"/>
      <c r="X435" s="27">
        <f t="shared" si="219"/>
        <v>0</v>
      </c>
      <c r="Y435" s="27">
        <f t="shared" si="220"/>
        <v>0</v>
      </c>
      <c r="Z435" s="27" t="e">
        <f t="shared" si="221"/>
        <v>#DIV/0!</v>
      </c>
    </row>
    <row r="436" spans="1:26" ht="14.25" customHeight="1">
      <c r="A436" s="147" t="s">
        <v>807</v>
      </c>
      <c r="B436" s="153" t="s">
        <v>787</v>
      </c>
      <c r="C436" s="147" t="s">
        <v>0</v>
      </c>
      <c r="D436" s="151">
        <v>13</v>
      </c>
      <c r="E436" s="325"/>
      <c r="F436" s="173">
        <f t="shared" si="223"/>
        <v>0</v>
      </c>
      <c r="G436" s="27"/>
      <c r="H436" s="27"/>
      <c r="I436" s="27"/>
      <c r="J436" s="27"/>
      <c r="K436" s="27">
        <f t="shared" si="215"/>
        <v>0</v>
      </c>
      <c r="L436" s="27"/>
      <c r="M436" s="27"/>
      <c r="N436" s="27"/>
      <c r="O436" s="27">
        <f t="shared" si="216"/>
        <v>0</v>
      </c>
      <c r="P436" s="27"/>
      <c r="Q436" s="27"/>
      <c r="R436" s="27"/>
      <c r="S436" s="27">
        <f t="shared" si="217"/>
        <v>0</v>
      </c>
      <c r="T436" s="27"/>
      <c r="U436" s="27">
        <f t="shared" si="218"/>
        <v>0</v>
      </c>
      <c r="V436" s="27"/>
      <c r="W436" s="27"/>
      <c r="X436" s="27">
        <f t="shared" si="219"/>
        <v>0</v>
      </c>
      <c r="Y436" s="27">
        <f t="shared" si="220"/>
        <v>0</v>
      </c>
      <c r="Z436" s="27" t="e">
        <f t="shared" si="221"/>
        <v>#DIV/0!</v>
      </c>
    </row>
    <row r="437" spans="1:26" ht="14.25" customHeight="1">
      <c r="A437" s="147" t="s">
        <v>808</v>
      </c>
      <c r="B437" s="153" t="s">
        <v>798</v>
      </c>
      <c r="C437" s="147" t="s">
        <v>0</v>
      </c>
      <c r="D437" s="151">
        <v>2</v>
      </c>
      <c r="E437" s="325"/>
      <c r="F437" s="173">
        <f t="shared" si="223"/>
        <v>0</v>
      </c>
      <c r="G437" s="27"/>
      <c r="H437" s="27"/>
      <c r="I437" s="27"/>
      <c r="J437" s="27"/>
      <c r="K437" s="27">
        <f t="shared" si="215"/>
        <v>0</v>
      </c>
      <c r="L437" s="27"/>
      <c r="M437" s="27"/>
      <c r="N437" s="27"/>
      <c r="O437" s="27">
        <f t="shared" si="216"/>
        <v>0</v>
      </c>
      <c r="P437" s="27"/>
      <c r="Q437" s="27"/>
      <c r="R437" s="27"/>
      <c r="S437" s="27">
        <f t="shared" si="217"/>
        <v>0</v>
      </c>
      <c r="T437" s="27"/>
      <c r="U437" s="27">
        <f t="shared" si="218"/>
        <v>0</v>
      </c>
      <c r="V437" s="27"/>
      <c r="W437" s="27"/>
      <c r="X437" s="27">
        <f t="shared" si="219"/>
        <v>0</v>
      </c>
      <c r="Y437" s="27">
        <f t="shared" si="220"/>
        <v>0</v>
      </c>
      <c r="Z437" s="27" t="e">
        <f t="shared" si="221"/>
        <v>#DIV/0!</v>
      </c>
    </row>
    <row r="438" spans="1:26" ht="14.25" customHeight="1">
      <c r="A438" s="147" t="s">
        <v>809</v>
      </c>
      <c r="B438" s="153" t="s">
        <v>663</v>
      </c>
      <c r="C438" s="147" t="s">
        <v>595</v>
      </c>
      <c r="D438" s="151">
        <v>2</v>
      </c>
      <c r="E438" s="325"/>
      <c r="F438" s="173">
        <f t="shared" si="223"/>
        <v>0</v>
      </c>
      <c r="G438" s="27"/>
      <c r="H438" s="27"/>
      <c r="I438" s="27"/>
      <c r="J438" s="27"/>
      <c r="K438" s="27">
        <f t="shared" si="215"/>
        <v>0</v>
      </c>
      <c r="L438" s="27"/>
      <c r="M438" s="27"/>
      <c r="N438" s="27"/>
      <c r="O438" s="27">
        <f t="shared" si="216"/>
        <v>0</v>
      </c>
      <c r="P438" s="27"/>
      <c r="Q438" s="27"/>
      <c r="R438" s="27"/>
      <c r="S438" s="27">
        <f t="shared" si="217"/>
        <v>0</v>
      </c>
      <c r="T438" s="27"/>
      <c r="U438" s="27">
        <f t="shared" si="218"/>
        <v>0</v>
      </c>
      <c r="V438" s="27"/>
      <c r="W438" s="27"/>
      <c r="X438" s="27">
        <f t="shared" si="219"/>
        <v>0</v>
      </c>
      <c r="Y438" s="27">
        <f t="shared" si="220"/>
        <v>0</v>
      </c>
      <c r="Z438" s="27" t="e">
        <f t="shared" si="221"/>
        <v>#DIV/0!</v>
      </c>
    </row>
    <row r="439" spans="1:26" s="265" customFormat="1">
      <c r="A439" s="408" t="s">
        <v>1718</v>
      </c>
      <c r="B439" s="409" t="s">
        <v>1719</v>
      </c>
      <c r="C439" s="410"/>
      <c r="D439" s="410"/>
      <c r="E439" s="325"/>
      <c r="F439" s="410"/>
      <c r="G439" s="410"/>
      <c r="H439" s="410"/>
      <c r="I439" s="410"/>
      <c r="J439" s="410"/>
      <c r="K439" s="410"/>
      <c r="L439" s="410"/>
      <c r="M439" s="410"/>
      <c r="N439" s="410"/>
      <c r="O439" s="410"/>
      <c r="P439" s="410"/>
      <c r="Q439" s="410"/>
      <c r="R439" s="410"/>
      <c r="S439" s="410"/>
      <c r="T439" s="410"/>
      <c r="U439" s="410"/>
      <c r="V439" s="410"/>
      <c r="W439" s="410"/>
      <c r="X439" s="410"/>
      <c r="Y439" s="410"/>
      <c r="Z439" s="410"/>
    </row>
    <row r="440" spans="1:26" ht="14.25" customHeight="1">
      <c r="A440" s="147" t="s">
        <v>810</v>
      </c>
      <c r="B440" s="242" t="s">
        <v>691</v>
      </c>
      <c r="C440" s="147" t="s">
        <v>1</v>
      </c>
      <c r="D440" s="151">
        <v>1</v>
      </c>
      <c r="E440" s="325"/>
      <c r="F440" s="173">
        <f t="shared" si="223"/>
        <v>0</v>
      </c>
      <c r="G440" s="27"/>
      <c r="H440" s="27"/>
      <c r="I440" s="27"/>
      <c r="J440" s="27"/>
      <c r="K440" s="27">
        <f t="shared" si="215"/>
        <v>0</v>
      </c>
      <c r="L440" s="27"/>
      <c r="M440" s="27"/>
      <c r="N440" s="27"/>
      <c r="O440" s="27">
        <f t="shared" si="216"/>
        <v>0</v>
      </c>
      <c r="P440" s="27"/>
      <c r="Q440" s="27"/>
      <c r="R440" s="27"/>
      <c r="S440" s="27">
        <f t="shared" si="217"/>
        <v>0</v>
      </c>
      <c r="T440" s="27"/>
      <c r="U440" s="27">
        <f t="shared" si="218"/>
        <v>0</v>
      </c>
      <c r="V440" s="27"/>
      <c r="W440" s="27"/>
      <c r="X440" s="27">
        <f t="shared" si="219"/>
        <v>0</v>
      </c>
      <c r="Y440" s="27">
        <f t="shared" si="220"/>
        <v>0</v>
      </c>
      <c r="Z440" s="27" t="e">
        <f t="shared" si="221"/>
        <v>#DIV/0!</v>
      </c>
    </row>
    <row r="441" spans="1:26" ht="14.25" customHeight="1">
      <c r="A441" s="147" t="s">
        <v>811</v>
      </c>
      <c r="B441" s="153" t="s">
        <v>812</v>
      </c>
      <c r="C441" s="147" t="s">
        <v>0</v>
      </c>
      <c r="D441" s="151">
        <v>2</v>
      </c>
      <c r="E441" s="325"/>
      <c r="F441" s="173">
        <f t="shared" si="223"/>
        <v>0</v>
      </c>
      <c r="G441" s="27"/>
      <c r="H441" s="27"/>
      <c r="I441" s="27"/>
      <c r="J441" s="27"/>
      <c r="K441" s="27">
        <f t="shared" si="215"/>
        <v>0</v>
      </c>
      <c r="L441" s="27"/>
      <c r="M441" s="27"/>
      <c r="N441" s="27"/>
      <c r="O441" s="27">
        <f t="shared" si="216"/>
        <v>0</v>
      </c>
      <c r="P441" s="27"/>
      <c r="Q441" s="27"/>
      <c r="R441" s="27"/>
      <c r="S441" s="27">
        <f t="shared" si="217"/>
        <v>0</v>
      </c>
      <c r="T441" s="27"/>
      <c r="U441" s="27">
        <f t="shared" si="218"/>
        <v>0</v>
      </c>
      <c r="V441" s="27"/>
      <c r="W441" s="27"/>
      <c r="X441" s="27">
        <f t="shared" si="219"/>
        <v>0</v>
      </c>
      <c r="Y441" s="27">
        <f t="shared" si="220"/>
        <v>0</v>
      </c>
      <c r="Z441" s="27" t="e">
        <f t="shared" si="221"/>
        <v>#DIV/0!</v>
      </c>
    </row>
    <row r="442" spans="1:26" ht="14.25" customHeight="1">
      <c r="A442" s="147" t="s">
        <v>813</v>
      </c>
      <c r="B442" s="153" t="s">
        <v>653</v>
      </c>
      <c r="C442" s="147" t="s">
        <v>0</v>
      </c>
      <c r="D442" s="151">
        <v>2</v>
      </c>
      <c r="E442" s="325"/>
      <c r="F442" s="173">
        <f t="shared" si="223"/>
        <v>0</v>
      </c>
      <c r="G442" s="27"/>
      <c r="H442" s="27"/>
      <c r="I442" s="27"/>
      <c r="J442" s="27"/>
      <c r="K442" s="27">
        <f t="shared" si="215"/>
        <v>0</v>
      </c>
      <c r="L442" s="27"/>
      <c r="M442" s="27"/>
      <c r="N442" s="27"/>
      <c r="O442" s="27">
        <f t="shared" si="216"/>
        <v>0</v>
      </c>
      <c r="P442" s="27"/>
      <c r="Q442" s="27"/>
      <c r="R442" s="27"/>
      <c r="S442" s="27">
        <f t="shared" si="217"/>
        <v>0</v>
      </c>
      <c r="T442" s="27"/>
      <c r="U442" s="27">
        <f t="shared" si="218"/>
        <v>0</v>
      </c>
      <c r="V442" s="27"/>
      <c r="W442" s="27"/>
      <c r="X442" s="27">
        <f t="shared" si="219"/>
        <v>0</v>
      </c>
      <c r="Y442" s="27">
        <f t="shared" si="220"/>
        <v>0</v>
      </c>
      <c r="Z442" s="27" t="e">
        <f t="shared" si="221"/>
        <v>#DIV/0!</v>
      </c>
    </row>
    <row r="443" spans="1:26" ht="14.25" customHeight="1">
      <c r="A443" s="147" t="s">
        <v>814</v>
      </c>
      <c r="B443" s="153" t="s">
        <v>815</v>
      </c>
      <c r="C443" s="147" t="s">
        <v>0</v>
      </c>
      <c r="D443" s="151">
        <v>19</v>
      </c>
      <c r="E443" s="325"/>
      <c r="F443" s="173">
        <f t="shared" si="223"/>
        <v>0</v>
      </c>
      <c r="G443" s="27"/>
      <c r="H443" s="27"/>
      <c r="I443" s="27"/>
      <c r="J443" s="27"/>
      <c r="K443" s="27">
        <f t="shared" si="215"/>
        <v>0</v>
      </c>
      <c r="L443" s="27"/>
      <c r="M443" s="27"/>
      <c r="N443" s="27"/>
      <c r="O443" s="27">
        <f t="shared" si="216"/>
        <v>0</v>
      </c>
      <c r="P443" s="27"/>
      <c r="Q443" s="27"/>
      <c r="R443" s="27"/>
      <c r="S443" s="27">
        <f t="shared" si="217"/>
        <v>0</v>
      </c>
      <c r="T443" s="27"/>
      <c r="U443" s="27">
        <f t="shared" si="218"/>
        <v>0</v>
      </c>
      <c r="V443" s="27"/>
      <c r="W443" s="27"/>
      <c r="X443" s="27">
        <f t="shared" si="219"/>
        <v>0</v>
      </c>
      <c r="Y443" s="27">
        <f t="shared" si="220"/>
        <v>0</v>
      </c>
      <c r="Z443" s="27" t="e">
        <f t="shared" si="221"/>
        <v>#DIV/0!</v>
      </c>
    </row>
    <row r="444" spans="1:26" ht="14.25" customHeight="1">
      <c r="A444" s="147" t="s">
        <v>816</v>
      </c>
      <c r="B444" s="153" t="s">
        <v>787</v>
      </c>
      <c r="C444" s="147" t="s">
        <v>0</v>
      </c>
      <c r="D444" s="151">
        <v>9</v>
      </c>
      <c r="E444" s="325"/>
      <c r="F444" s="173">
        <f t="shared" si="223"/>
        <v>0</v>
      </c>
      <c r="G444" s="27"/>
      <c r="H444" s="27"/>
      <c r="I444" s="27"/>
      <c r="J444" s="27"/>
      <c r="K444" s="27">
        <f t="shared" si="215"/>
        <v>0</v>
      </c>
      <c r="L444" s="27"/>
      <c r="M444" s="27"/>
      <c r="N444" s="27"/>
      <c r="O444" s="27">
        <f t="shared" si="216"/>
        <v>0</v>
      </c>
      <c r="P444" s="27"/>
      <c r="Q444" s="27"/>
      <c r="R444" s="27"/>
      <c r="S444" s="27">
        <f t="shared" si="217"/>
        <v>0</v>
      </c>
      <c r="T444" s="27"/>
      <c r="U444" s="27">
        <f t="shared" si="218"/>
        <v>0</v>
      </c>
      <c r="V444" s="27"/>
      <c r="W444" s="27"/>
      <c r="X444" s="27">
        <f t="shared" si="219"/>
        <v>0</v>
      </c>
      <c r="Y444" s="27">
        <f t="shared" si="220"/>
        <v>0</v>
      </c>
      <c r="Z444" s="27" t="e">
        <f t="shared" si="221"/>
        <v>#DIV/0!</v>
      </c>
    </row>
    <row r="445" spans="1:26" ht="14.25" customHeight="1">
      <c r="A445" s="147" t="s">
        <v>817</v>
      </c>
      <c r="B445" s="153" t="s">
        <v>663</v>
      </c>
      <c r="C445" s="147" t="s">
        <v>595</v>
      </c>
      <c r="D445" s="151">
        <v>2</v>
      </c>
      <c r="E445" s="325"/>
      <c r="F445" s="173">
        <f t="shared" si="223"/>
        <v>0</v>
      </c>
      <c r="G445" s="27"/>
      <c r="H445" s="27"/>
      <c r="I445" s="27"/>
      <c r="J445" s="27"/>
      <c r="K445" s="27">
        <f t="shared" si="215"/>
        <v>0</v>
      </c>
      <c r="L445" s="27"/>
      <c r="M445" s="27"/>
      <c r="N445" s="27"/>
      <c r="O445" s="27">
        <f t="shared" si="216"/>
        <v>0</v>
      </c>
      <c r="P445" s="27"/>
      <c r="Q445" s="27"/>
      <c r="R445" s="27"/>
      <c r="S445" s="27">
        <f t="shared" si="217"/>
        <v>0</v>
      </c>
      <c r="T445" s="27"/>
      <c r="U445" s="27">
        <f t="shared" si="218"/>
        <v>0</v>
      </c>
      <c r="V445" s="27"/>
      <c r="W445" s="27"/>
      <c r="X445" s="27">
        <f t="shared" si="219"/>
        <v>0</v>
      </c>
      <c r="Y445" s="27">
        <f t="shared" si="220"/>
        <v>0</v>
      </c>
      <c r="Z445" s="27" t="e">
        <f t="shared" si="221"/>
        <v>#DIV/0!</v>
      </c>
    </row>
    <row r="446" spans="1:26" s="265" customFormat="1">
      <c r="A446" s="408" t="s">
        <v>1720</v>
      </c>
      <c r="B446" s="409" t="s">
        <v>1721</v>
      </c>
      <c r="C446" s="410"/>
      <c r="D446" s="410"/>
      <c r="E446" s="325"/>
      <c r="F446" s="410"/>
      <c r="G446" s="410"/>
      <c r="H446" s="410"/>
      <c r="I446" s="410"/>
      <c r="J446" s="410"/>
      <c r="K446" s="410"/>
      <c r="L446" s="410"/>
      <c r="M446" s="410"/>
      <c r="N446" s="410"/>
      <c r="O446" s="410"/>
      <c r="P446" s="410"/>
      <c r="Q446" s="410"/>
      <c r="R446" s="410"/>
      <c r="S446" s="410"/>
      <c r="T446" s="410"/>
      <c r="U446" s="410"/>
      <c r="V446" s="410"/>
      <c r="W446" s="410"/>
      <c r="X446" s="410"/>
      <c r="Y446" s="410"/>
      <c r="Z446" s="410"/>
    </row>
    <row r="447" spans="1:26" ht="14.25" customHeight="1">
      <c r="A447" s="147" t="s">
        <v>818</v>
      </c>
      <c r="B447" s="240" t="s">
        <v>819</v>
      </c>
      <c r="C447" s="147" t="s">
        <v>1</v>
      </c>
      <c r="D447" s="151">
        <v>1</v>
      </c>
      <c r="E447" s="325"/>
      <c r="F447" s="173">
        <f t="shared" si="223"/>
        <v>0</v>
      </c>
      <c r="G447" s="27"/>
      <c r="H447" s="27"/>
      <c r="I447" s="27"/>
      <c r="J447" s="27"/>
      <c r="K447" s="27">
        <f t="shared" si="215"/>
        <v>0</v>
      </c>
      <c r="L447" s="27"/>
      <c r="M447" s="27"/>
      <c r="N447" s="27"/>
      <c r="O447" s="27">
        <f t="shared" si="216"/>
        <v>0</v>
      </c>
      <c r="P447" s="27"/>
      <c r="Q447" s="27"/>
      <c r="R447" s="27"/>
      <c r="S447" s="27">
        <f t="shared" si="217"/>
        <v>0</v>
      </c>
      <c r="T447" s="27"/>
      <c r="U447" s="27">
        <f t="shared" si="218"/>
        <v>0</v>
      </c>
      <c r="V447" s="27"/>
      <c r="W447" s="27"/>
      <c r="X447" s="27">
        <f t="shared" si="219"/>
        <v>0</v>
      </c>
      <c r="Y447" s="27">
        <f t="shared" si="220"/>
        <v>0</v>
      </c>
      <c r="Z447" s="27" t="e">
        <f t="shared" si="221"/>
        <v>#DIV/0!</v>
      </c>
    </row>
    <row r="448" spans="1:26" ht="14.25" customHeight="1">
      <c r="A448" s="147" t="s">
        <v>820</v>
      </c>
      <c r="B448" s="153" t="s">
        <v>821</v>
      </c>
      <c r="C448" s="147" t="s">
        <v>0</v>
      </c>
      <c r="D448" s="151">
        <v>1</v>
      </c>
      <c r="E448" s="325"/>
      <c r="F448" s="173">
        <f t="shared" si="223"/>
        <v>0</v>
      </c>
      <c r="G448" s="27"/>
      <c r="H448" s="27"/>
      <c r="I448" s="27"/>
      <c r="J448" s="27"/>
      <c r="K448" s="27">
        <f t="shared" si="215"/>
        <v>0</v>
      </c>
      <c r="L448" s="27"/>
      <c r="M448" s="27"/>
      <c r="N448" s="27"/>
      <c r="O448" s="27">
        <f t="shared" si="216"/>
        <v>0</v>
      </c>
      <c r="P448" s="27"/>
      <c r="Q448" s="27"/>
      <c r="R448" s="27"/>
      <c r="S448" s="27">
        <f t="shared" si="217"/>
        <v>0</v>
      </c>
      <c r="T448" s="27"/>
      <c r="U448" s="27">
        <f t="shared" si="218"/>
        <v>0</v>
      </c>
      <c r="V448" s="27"/>
      <c r="W448" s="27"/>
      <c r="X448" s="27">
        <f t="shared" si="219"/>
        <v>0</v>
      </c>
      <c r="Y448" s="27">
        <f t="shared" si="220"/>
        <v>0</v>
      </c>
      <c r="Z448" s="27" t="e">
        <f t="shared" si="221"/>
        <v>#DIV/0!</v>
      </c>
    </row>
    <row r="449" spans="1:26" ht="14.25" customHeight="1">
      <c r="A449" s="147" t="s">
        <v>822</v>
      </c>
      <c r="B449" s="153" t="s">
        <v>823</v>
      </c>
      <c r="C449" s="147" t="s">
        <v>0</v>
      </c>
      <c r="D449" s="151">
        <v>1</v>
      </c>
      <c r="E449" s="325"/>
      <c r="F449" s="173">
        <f t="shared" si="223"/>
        <v>0</v>
      </c>
      <c r="G449" s="27"/>
      <c r="H449" s="27"/>
      <c r="I449" s="27"/>
      <c r="J449" s="27"/>
      <c r="K449" s="27">
        <f>SUM(G449:J449)</f>
        <v>0</v>
      </c>
      <c r="L449" s="27"/>
      <c r="M449" s="27"/>
      <c r="N449" s="27"/>
      <c r="O449" s="27">
        <f>SUM(L449:N449)</f>
        <v>0</v>
      </c>
      <c r="P449" s="27"/>
      <c r="Q449" s="27"/>
      <c r="R449" s="27"/>
      <c r="S449" s="27">
        <f>SUM(P449:R449)</f>
        <v>0</v>
      </c>
      <c r="T449" s="27"/>
      <c r="U449" s="27">
        <f>T449+O449+K449+S449</f>
        <v>0</v>
      </c>
      <c r="V449" s="27"/>
      <c r="W449" s="27"/>
      <c r="X449" s="27">
        <f>SUM(V449:W449)</f>
        <v>0</v>
      </c>
      <c r="Y449" s="27">
        <f>SUM(X449+U449)</f>
        <v>0</v>
      </c>
      <c r="Z449" s="27" t="e">
        <f>Y449/$Z$2</f>
        <v>#DIV/0!</v>
      </c>
    </row>
    <row r="450" spans="1:26" ht="14.25" customHeight="1">
      <c r="A450" s="147" t="s">
        <v>824</v>
      </c>
      <c r="B450" s="153" t="s">
        <v>825</v>
      </c>
      <c r="C450" s="147" t="s">
        <v>0</v>
      </c>
      <c r="D450" s="151">
        <v>8</v>
      </c>
      <c r="E450" s="325"/>
      <c r="F450" s="173">
        <f t="shared" si="223"/>
        <v>0</v>
      </c>
      <c r="G450" s="27"/>
      <c r="H450" s="27"/>
      <c r="I450" s="27"/>
      <c r="J450" s="27"/>
      <c r="K450" s="27">
        <f t="shared" ref="K450:K465" si="224">SUM(G450:J450)</f>
        <v>0</v>
      </c>
      <c r="L450" s="27"/>
      <c r="M450" s="27"/>
      <c r="N450" s="27"/>
      <c r="O450" s="27">
        <f t="shared" ref="O450:O465" si="225">SUM(L450:N450)</f>
        <v>0</v>
      </c>
      <c r="P450" s="27"/>
      <c r="Q450" s="27"/>
      <c r="R450" s="27"/>
      <c r="S450" s="27">
        <f t="shared" ref="S450:S465" si="226">SUM(P450:R450)</f>
        <v>0</v>
      </c>
      <c r="T450" s="27"/>
      <c r="U450" s="27">
        <f t="shared" ref="U450:U465" si="227">T450+O450+K450+S450</f>
        <v>0</v>
      </c>
      <c r="V450" s="27"/>
      <c r="W450" s="27"/>
      <c r="X450" s="27">
        <f t="shared" ref="X450:X465" si="228">SUM(V450:W450)</f>
        <v>0</v>
      </c>
      <c r="Y450" s="27">
        <f t="shared" ref="Y450:Y465" si="229">SUM(X450+U450)</f>
        <v>0</v>
      </c>
      <c r="Z450" s="27" t="e">
        <f t="shared" ref="Z450:Z465" si="230">Y450/$Z$2</f>
        <v>#DIV/0!</v>
      </c>
    </row>
    <row r="451" spans="1:26" ht="14.25" customHeight="1">
      <c r="A451" s="147" t="s">
        <v>826</v>
      </c>
      <c r="B451" s="153" t="s">
        <v>787</v>
      </c>
      <c r="C451" s="147" t="s">
        <v>0</v>
      </c>
      <c r="D451" s="151">
        <v>15</v>
      </c>
      <c r="E451" s="325"/>
      <c r="F451" s="173">
        <f t="shared" si="223"/>
        <v>0</v>
      </c>
      <c r="G451" s="27"/>
      <c r="H451" s="27"/>
      <c r="I451" s="27"/>
      <c r="J451" s="27"/>
      <c r="K451" s="27">
        <f t="shared" si="224"/>
        <v>0</v>
      </c>
      <c r="L451" s="27"/>
      <c r="M451" s="27"/>
      <c r="N451" s="27"/>
      <c r="O451" s="27">
        <f t="shared" si="225"/>
        <v>0</v>
      </c>
      <c r="P451" s="27"/>
      <c r="Q451" s="27"/>
      <c r="R451" s="27"/>
      <c r="S451" s="27">
        <f t="shared" si="226"/>
        <v>0</v>
      </c>
      <c r="T451" s="27"/>
      <c r="U451" s="27">
        <f t="shared" si="227"/>
        <v>0</v>
      </c>
      <c r="V451" s="27"/>
      <c r="W451" s="27"/>
      <c r="X451" s="27">
        <f t="shared" si="228"/>
        <v>0</v>
      </c>
      <c r="Y451" s="27">
        <f t="shared" si="229"/>
        <v>0</v>
      </c>
      <c r="Z451" s="27" t="e">
        <f t="shared" si="230"/>
        <v>#DIV/0!</v>
      </c>
    </row>
    <row r="452" spans="1:26" ht="14.25" customHeight="1">
      <c r="A452" s="147" t="s">
        <v>827</v>
      </c>
      <c r="B452" s="153" t="s">
        <v>663</v>
      </c>
      <c r="C452" s="147" t="s">
        <v>595</v>
      </c>
      <c r="D452" s="151">
        <v>1</v>
      </c>
      <c r="E452" s="325"/>
      <c r="F452" s="173">
        <f t="shared" si="223"/>
        <v>0</v>
      </c>
      <c r="G452" s="27"/>
      <c r="H452" s="27"/>
      <c r="I452" s="27"/>
      <c r="J452" s="27"/>
      <c r="K452" s="27">
        <f t="shared" si="224"/>
        <v>0</v>
      </c>
      <c r="L452" s="27"/>
      <c r="M452" s="27"/>
      <c r="N452" s="27"/>
      <c r="O452" s="27">
        <f t="shared" si="225"/>
        <v>0</v>
      </c>
      <c r="P452" s="27"/>
      <c r="Q452" s="27"/>
      <c r="R452" s="27"/>
      <c r="S452" s="27">
        <f t="shared" si="226"/>
        <v>0</v>
      </c>
      <c r="T452" s="27"/>
      <c r="U452" s="27">
        <f t="shared" si="227"/>
        <v>0</v>
      </c>
      <c r="V452" s="27"/>
      <c r="W452" s="27"/>
      <c r="X452" s="27">
        <f t="shared" si="228"/>
        <v>0</v>
      </c>
      <c r="Y452" s="27">
        <f t="shared" si="229"/>
        <v>0</v>
      </c>
      <c r="Z452" s="27" t="e">
        <f t="shared" si="230"/>
        <v>#DIV/0!</v>
      </c>
    </row>
    <row r="453" spans="1:26" s="265" customFormat="1">
      <c r="A453" s="408" t="s">
        <v>1722</v>
      </c>
      <c r="B453" s="409" t="s">
        <v>1723</v>
      </c>
      <c r="C453" s="410"/>
      <c r="D453" s="410"/>
      <c r="E453" s="325"/>
      <c r="F453" s="410"/>
      <c r="G453" s="410"/>
      <c r="H453" s="410"/>
      <c r="I453" s="410"/>
      <c r="J453" s="410"/>
      <c r="K453" s="410"/>
      <c r="L453" s="410"/>
      <c r="M453" s="410"/>
      <c r="N453" s="410"/>
      <c r="O453" s="410"/>
      <c r="P453" s="410"/>
      <c r="Q453" s="410"/>
      <c r="R453" s="410"/>
      <c r="S453" s="410"/>
      <c r="T453" s="410"/>
      <c r="U453" s="410"/>
      <c r="V453" s="410"/>
      <c r="W453" s="410"/>
      <c r="X453" s="410"/>
      <c r="Y453" s="410"/>
      <c r="Z453" s="410"/>
    </row>
    <row r="454" spans="1:26" ht="14.25" customHeight="1">
      <c r="A454" s="147" t="s">
        <v>828</v>
      </c>
      <c r="B454" s="242" t="s">
        <v>691</v>
      </c>
      <c r="C454" s="147" t="s">
        <v>1</v>
      </c>
      <c r="D454" s="151">
        <v>1</v>
      </c>
      <c r="E454" s="325"/>
      <c r="F454" s="173">
        <f t="shared" si="223"/>
        <v>0</v>
      </c>
      <c r="G454" s="27"/>
      <c r="H454" s="27"/>
      <c r="I454" s="27"/>
      <c r="J454" s="27"/>
      <c r="K454" s="27">
        <f t="shared" si="224"/>
        <v>0</v>
      </c>
      <c r="L454" s="27"/>
      <c r="M454" s="27"/>
      <c r="N454" s="27"/>
      <c r="O454" s="27">
        <f t="shared" si="225"/>
        <v>0</v>
      </c>
      <c r="P454" s="27"/>
      <c r="Q454" s="27"/>
      <c r="R454" s="27"/>
      <c r="S454" s="27">
        <f t="shared" si="226"/>
        <v>0</v>
      </c>
      <c r="T454" s="27"/>
      <c r="U454" s="27">
        <f t="shared" si="227"/>
        <v>0</v>
      </c>
      <c r="V454" s="27"/>
      <c r="W454" s="27"/>
      <c r="X454" s="27">
        <f t="shared" si="228"/>
        <v>0</v>
      </c>
      <c r="Y454" s="27">
        <f t="shared" si="229"/>
        <v>0</v>
      </c>
      <c r="Z454" s="27" t="e">
        <f t="shared" si="230"/>
        <v>#DIV/0!</v>
      </c>
    </row>
    <row r="455" spans="1:26" ht="14.25" customHeight="1">
      <c r="A455" s="147" t="s">
        <v>829</v>
      </c>
      <c r="B455" s="153" t="s">
        <v>830</v>
      </c>
      <c r="C455" s="147" t="s">
        <v>0</v>
      </c>
      <c r="D455" s="151">
        <v>2</v>
      </c>
      <c r="E455" s="325"/>
      <c r="F455" s="173">
        <f t="shared" si="223"/>
        <v>0</v>
      </c>
      <c r="G455" s="27"/>
      <c r="H455" s="27"/>
      <c r="I455" s="27"/>
      <c r="J455" s="27"/>
      <c r="K455" s="27">
        <f t="shared" si="224"/>
        <v>0</v>
      </c>
      <c r="L455" s="27"/>
      <c r="M455" s="27"/>
      <c r="N455" s="27"/>
      <c r="O455" s="27">
        <f t="shared" si="225"/>
        <v>0</v>
      </c>
      <c r="P455" s="27"/>
      <c r="Q455" s="27"/>
      <c r="R455" s="27"/>
      <c r="S455" s="27">
        <f t="shared" si="226"/>
        <v>0</v>
      </c>
      <c r="T455" s="27"/>
      <c r="U455" s="27">
        <f t="shared" si="227"/>
        <v>0</v>
      </c>
      <c r="V455" s="27"/>
      <c r="W455" s="27"/>
      <c r="X455" s="27">
        <f t="shared" si="228"/>
        <v>0</v>
      </c>
      <c r="Y455" s="27">
        <f t="shared" si="229"/>
        <v>0</v>
      </c>
      <c r="Z455" s="27" t="e">
        <f t="shared" si="230"/>
        <v>#DIV/0!</v>
      </c>
    </row>
    <row r="456" spans="1:26" ht="14.25" customHeight="1">
      <c r="A456" s="147" t="s">
        <v>831</v>
      </c>
      <c r="B456" s="153" t="s">
        <v>832</v>
      </c>
      <c r="C456" s="147" t="s">
        <v>0</v>
      </c>
      <c r="D456" s="151">
        <v>4</v>
      </c>
      <c r="E456" s="325"/>
      <c r="F456" s="173">
        <f t="shared" si="223"/>
        <v>0</v>
      </c>
      <c r="G456" s="27"/>
      <c r="H456" s="27"/>
      <c r="I456" s="27"/>
      <c r="J456" s="27"/>
      <c r="K456" s="27">
        <f t="shared" si="224"/>
        <v>0</v>
      </c>
      <c r="L456" s="27"/>
      <c r="M456" s="27"/>
      <c r="N456" s="27"/>
      <c r="O456" s="27">
        <f t="shared" si="225"/>
        <v>0</v>
      </c>
      <c r="P456" s="27"/>
      <c r="Q456" s="27"/>
      <c r="R456" s="27"/>
      <c r="S456" s="27">
        <f t="shared" si="226"/>
        <v>0</v>
      </c>
      <c r="T456" s="27"/>
      <c r="U456" s="27">
        <f t="shared" si="227"/>
        <v>0</v>
      </c>
      <c r="V456" s="27"/>
      <c r="W456" s="27"/>
      <c r="X456" s="27">
        <f t="shared" si="228"/>
        <v>0</v>
      </c>
      <c r="Y456" s="27">
        <f t="shared" si="229"/>
        <v>0</v>
      </c>
      <c r="Z456" s="27" t="e">
        <f t="shared" si="230"/>
        <v>#DIV/0!</v>
      </c>
    </row>
    <row r="457" spans="1:26" ht="14.25" customHeight="1">
      <c r="A457" s="147" t="s">
        <v>833</v>
      </c>
      <c r="B457" s="153" t="s">
        <v>834</v>
      </c>
      <c r="C457" s="147" t="s">
        <v>0</v>
      </c>
      <c r="D457" s="151">
        <v>7</v>
      </c>
      <c r="E457" s="325"/>
      <c r="F457" s="173">
        <f t="shared" si="223"/>
        <v>0</v>
      </c>
      <c r="G457" s="27"/>
      <c r="H457" s="27"/>
      <c r="I457" s="27"/>
      <c r="J457" s="27"/>
      <c r="K457" s="27">
        <f t="shared" si="224"/>
        <v>0</v>
      </c>
      <c r="L457" s="27"/>
      <c r="M457" s="27"/>
      <c r="N457" s="27"/>
      <c r="O457" s="27">
        <f t="shared" si="225"/>
        <v>0</v>
      </c>
      <c r="P457" s="27"/>
      <c r="Q457" s="27"/>
      <c r="R457" s="27"/>
      <c r="S457" s="27">
        <f t="shared" si="226"/>
        <v>0</v>
      </c>
      <c r="T457" s="27"/>
      <c r="U457" s="27">
        <f t="shared" si="227"/>
        <v>0</v>
      </c>
      <c r="V457" s="27"/>
      <c r="W457" s="27"/>
      <c r="X457" s="27">
        <f t="shared" si="228"/>
        <v>0</v>
      </c>
      <c r="Y457" s="27">
        <f t="shared" si="229"/>
        <v>0</v>
      </c>
      <c r="Z457" s="27" t="e">
        <f t="shared" si="230"/>
        <v>#DIV/0!</v>
      </c>
    </row>
    <row r="458" spans="1:26" ht="14.25" customHeight="1">
      <c r="A458" s="147" t="s">
        <v>835</v>
      </c>
      <c r="B458" s="153" t="s">
        <v>836</v>
      </c>
      <c r="C458" s="147" t="s">
        <v>0</v>
      </c>
      <c r="D458" s="151">
        <v>1</v>
      </c>
      <c r="E458" s="325"/>
      <c r="F458" s="173">
        <f t="shared" si="223"/>
        <v>0</v>
      </c>
      <c r="G458" s="27"/>
      <c r="H458" s="27"/>
      <c r="I458" s="27"/>
      <c r="J458" s="27"/>
      <c r="K458" s="27">
        <f t="shared" si="224"/>
        <v>0</v>
      </c>
      <c r="L458" s="27"/>
      <c r="M458" s="27"/>
      <c r="N458" s="27"/>
      <c r="O458" s="27">
        <f t="shared" si="225"/>
        <v>0</v>
      </c>
      <c r="P458" s="27"/>
      <c r="Q458" s="27"/>
      <c r="R458" s="27"/>
      <c r="S458" s="27">
        <f t="shared" si="226"/>
        <v>0</v>
      </c>
      <c r="T458" s="27"/>
      <c r="U458" s="27">
        <f t="shared" si="227"/>
        <v>0</v>
      </c>
      <c r="V458" s="27"/>
      <c r="W458" s="27"/>
      <c r="X458" s="27">
        <f t="shared" si="228"/>
        <v>0</v>
      </c>
      <c r="Y458" s="27">
        <f t="shared" si="229"/>
        <v>0</v>
      </c>
      <c r="Z458" s="27" t="e">
        <f t="shared" si="230"/>
        <v>#DIV/0!</v>
      </c>
    </row>
    <row r="459" spans="1:26" ht="14.25" customHeight="1">
      <c r="A459" s="147" t="s">
        <v>837</v>
      </c>
      <c r="B459" s="153" t="s">
        <v>653</v>
      </c>
      <c r="C459" s="147" t="s">
        <v>0</v>
      </c>
      <c r="D459" s="151">
        <v>2</v>
      </c>
      <c r="E459" s="325"/>
      <c r="F459" s="173">
        <f t="shared" si="223"/>
        <v>0</v>
      </c>
      <c r="G459" s="27"/>
      <c r="H459" s="27"/>
      <c r="I459" s="27"/>
      <c r="J459" s="27"/>
      <c r="K459" s="27">
        <f t="shared" si="224"/>
        <v>0</v>
      </c>
      <c r="L459" s="27"/>
      <c r="M459" s="27"/>
      <c r="N459" s="27"/>
      <c r="O459" s="27">
        <f t="shared" si="225"/>
        <v>0</v>
      </c>
      <c r="P459" s="27"/>
      <c r="Q459" s="27"/>
      <c r="R459" s="27"/>
      <c r="S459" s="27">
        <f t="shared" si="226"/>
        <v>0</v>
      </c>
      <c r="T459" s="27"/>
      <c r="U459" s="27">
        <f t="shared" si="227"/>
        <v>0</v>
      </c>
      <c r="V459" s="27"/>
      <c r="W459" s="27"/>
      <c r="X459" s="27">
        <f t="shared" si="228"/>
        <v>0</v>
      </c>
      <c r="Y459" s="27">
        <f t="shared" si="229"/>
        <v>0</v>
      </c>
      <c r="Z459" s="27" t="e">
        <f t="shared" si="230"/>
        <v>#DIV/0!</v>
      </c>
    </row>
    <row r="460" spans="1:26" ht="14.25" customHeight="1">
      <c r="A460" s="147" t="s">
        <v>838</v>
      </c>
      <c r="B460" s="153" t="s">
        <v>839</v>
      </c>
      <c r="C460" s="147" t="s">
        <v>0</v>
      </c>
      <c r="D460" s="151">
        <v>15</v>
      </c>
      <c r="E460" s="325"/>
      <c r="F460" s="173">
        <f t="shared" si="223"/>
        <v>0</v>
      </c>
      <c r="G460" s="27"/>
      <c r="H460" s="27"/>
      <c r="I460" s="27"/>
      <c r="J460" s="27"/>
      <c r="K460" s="27">
        <f t="shared" si="224"/>
        <v>0</v>
      </c>
      <c r="L460" s="27"/>
      <c r="M460" s="27"/>
      <c r="N460" s="27"/>
      <c r="O460" s="27">
        <f t="shared" si="225"/>
        <v>0</v>
      </c>
      <c r="P460" s="27"/>
      <c r="Q460" s="27"/>
      <c r="R460" s="27"/>
      <c r="S460" s="27">
        <f t="shared" si="226"/>
        <v>0</v>
      </c>
      <c r="T460" s="27"/>
      <c r="U460" s="27">
        <f t="shared" si="227"/>
        <v>0</v>
      </c>
      <c r="V460" s="27"/>
      <c r="W460" s="27"/>
      <c r="X460" s="27">
        <f t="shared" si="228"/>
        <v>0</v>
      </c>
      <c r="Y460" s="27">
        <f t="shared" si="229"/>
        <v>0</v>
      </c>
      <c r="Z460" s="27" t="e">
        <f t="shared" si="230"/>
        <v>#DIV/0!</v>
      </c>
    </row>
    <row r="461" spans="1:26" ht="14.25" customHeight="1">
      <c r="A461" s="147" t="s">
        <v>840</v>
      </c>
      <c r="B461" s="153" t="s">
        <v>663</v>
      </c>
      <c r="C461" s="147" t="s">
        <v>595</v>
      </c>
      <c r="D461" s="151">
        <v>2</v>
      </c>
      <c r="E461" s="325"/>
      <c r="F461" s="173">
        <f t="shared" si="223"/>
        <v>0</v>
      </c>
      <c r="G461" s="27"/>
      <c r="H461" s="27"/>
      <c r="I461" s="27"/>
      <c r="J461" s="27"/>
      <c r="K461" s="27">
        <f t="shared" si="224"/>
        <v>0</v>
      </c>
      <c r="L461" s="27"/>
      <c r="M461" s="27"/>
      <c r="N461" s="27"/>
      <c r="O461" s="27">
        <f t="shared" si="225"/>
        <v>0</v>
      </c>
      <c r="P461" s="27"/>
      <c r="Q461" s="27"/>
      <c r="R461" s="27"/>
      <c r="S461" s="27">
        <f t="shared" si="226"/>
        <v>0</v>
      </c>
      <c r="T461" s="27"/>
      <c r="U461" s="27">
        <f t="shared" si="227"/>
        <v>0</v>
      </c>
      <c r="V461" s="27"/>
      <c r="W461" s="27"/>
      <c r="X461" s="27">
        <f t="shared" si="228"/>
        <v>0</v>
      </c>
      <c r="Y461" s="27">
        <f t="shared" si="229"/>
        <v>0</v>
      </c>
      <c r="Z461" s="27" t="e">
        <f t="shared" si="230"/>
        <v>#DIV/0!</v>
      </c>
    </row>
    <row r="462" spans="1:26" s="265" customFormat="1">
      <c r="A462" s="408" t="s">
        <v>1724</v>
      </c>
      <c r="B462" s="409" t="s">
        <v>1725</v>
      </c>
      <c r="C462" s="410"/>
      <c r="D462" s="410"/>
      <c r="E462" s="325"/>
      <c r="F462" s="410"/>
      <c r="G462" s="410"/>
      <c r="H462" s="410"/>
      <c r="I462" s="410"/>
      <c r="J462" s="410"/>
      <c r="K462" s="410"/>
      <c r="L462" s="410"/>
      <c r="M462" s="410"/>
      <c r="N462" s="410"/>
      <c r="O462" s="410"/>
      <c r="P462" s="410"/>
      <c r="Q462" s="410"/>
      <c r="R462" s="410"/>
      <c r="S462" s="410"/>
      <c r="T462" s="410"/>
      <c r="U462" s="410"/>
      <c r="V462" s="410"/>
      <c r="W462" s="410"/>
      <c r="X462" s="410"/>
      <c r="Y462" s="410"/>
      <c r="Z462" s="410"/>
    </row>
    <row r="463" spans="1:26" ht="14.25" customHeight="1">
      <c r="A463" s="196" t="s">
        <v>841</v>
      </c>
      <c r="B463" s="244" t="s">
        <v>842</v>
      </c>
      <c r="C463" s="147" t="s">
        <v>1</v>
      </c>
      <c r="D463" s="151">
        <v>1</v>
      </c>
      <c r="E463" s="325"/>
      <c r="F463" s="173">
        <f t="shared" ref="F457:F475" si="231">D463*E463</f>
        <v>0</v>
      </c>
      <c r="G463" s="27"/>
      <c r="H463" s="27"/>
      <c r="I463" s="27"/>
      <c r="J463" s="27"/>
      <c r="K463" s="27">
        <f t="shared" si="224"/>
        <v>0</v>
      </c>
      <c r="L463" s="27"/>
      <c r="M463" s="27"/>
      <c r="N463" s="27"/>
      <c r="O463" s="27">
        <f t="shared" si="225"/>
        <v>0</v>
      </c>
      <c r="P463" s="27"/>
      <c r="Q463" s="27"/>
      <c r="R463" s="27"/>
      <c r="S463" s="27">
        <f t="shared" si="226"/>
        <v>0</v>
      </c>
      <c r="T463" s="27"/>
      <c r="U463" s="27">
        <f t="shared" si="227"/>
        <v>0</v>
      </c>
      <c r="V463" s="27"/>
      <c r="W463" s="27"/>
      <c r="X463" s="27">
        <f t="shared" si="228"/>
        <v>0</v>
      </c>
      <c r="Y463" s="27">
        <f t="shared" si="229"/>
        <v>0</v>
      </c>
      <c r="Z463" s="27" t="e">
        <f t="shared" si="230"/>
        <v>#DIV/0!</v>
      </c>
    </row>
    <row r="464" spans="1:26" ht="14.25" customHeight="1">
      <c r="A464" s="196" t="s">
        <v>843</v>
      </c>
      <c r="B464" s="153" t="s">
        <v>830</v>
      </c>
      <c r="C464" s="147" t="s">
        <v>0</v>
      </c>
      <c r="D464" s="151">
        <v>1</v>
      </c>
      <c r="E464" s="325"/>
      <c r="F464" s="173">
        <f t="shared" si="231"/>
        <v>0</v>
      </c>
      <c r="G464" s="27"/>
      <c r="H464" s="27"/>
      <c r="I464" s="27"/>
      <c r="J464" s="27"/>
      <c r="K464" s="27">
        <f t="shared" si="224"/>
        <v>0</v>
      </c>
      <c r="L464" s="27"/>
      <c r="M464" s="27"/>
      <c r="N464" s="27"/>
      <c r="O464" s="27">
        <f t="shared" si="225"/>
        <v>0</v>
      </c>
      <c r="P464" s="27"/>
      <c r="Q464" s="27"/>
      <c r="R464" s="27"/>
      <c r="S464" s="27">
        <f t="shared" si="226"/>
        <v>0</v>
      </c>
      <c r="T464" s="27"/>
      <c r="U464" s="27">
        <f t="shared" si="227"/>
        <v>0</v>
      </c>
      <c r="V464" s="27"/>
      <c r="W464" s="27"/>
      <c r="X464" s="27">
        <f t="shared" si="228"/>
        <v>0</v>
      </c>
      <c r="Y464" s="27">
        <f t="shared" si="229"/>
        <v>0</v>
      </c>
      <c r="Z464" s="27" t="e">
        <f t="shared" si="230"/>
        <v>#DIV/0!</v>
      </c>
    </row>
    <row r="465" spans="1:26" ht="14.25" customHeight="1">
      <c r="A465" s="196" t="s">
        <v>844</v>
      </c>
      <c r="B465" s="153" t="s">
        <v>845</v>
      </c>
      <c r="C465" s="147" t="s">
        <v>0</v>
      </c>
      <c r="D465" s="151">
        <v>1</v>
      </c>
      <c r="E465" s="325"/>
      <c r="F465" s="173">
        <f t="shared" si="231"/>
        <v>0</v>
      </c>
      <c r="G465" s="27"/>
      <c r="H465" s="27"/>
      <c r="I465" s="27"/>
      <c r="J465" s="27"/>
      <c r="K465" s="27">
        <f t="shared" si="224"/>
        <v>0</v>
      </c>
      <c r="L465" s="27"/>
      <c r="M465" s="27"/>
      <c r="N465" s="27"/>
      <c r="O465" s="27">
        <f t="shared" si="225"/>
        <v>0</v>
      </c>
      <c r="P465" s="27"/>
      <c r="Q465" s="27"/>
      <c r="R465" s="27"/>
      <c r="S465" s="27">
        <f t="shared" si="226"/>
        <v>0</v>
      </c>
      <c r="T465" s="27"/>
      <c r="U465" s="27">
        <f t="shared" si="227"/>
        <v>0</v>
      </c>
      <c r="V465" s="27"/>
      <c r="W465" s="27"/>
      <c r="X465" s="27">
        <f t="shared" si="228"/>
        <v>0</v>
      </c>
      <c r="Y465" s="27">
        <f t="shared" si="229"/>
        <v>0</v>
      </c>
      <c r="Z465" s="27" t="e">
        <f t="shared" si="230"/>
        <v>#DIV/0!</v>
      </c>
    </row>
    <row r="466" spans="1:26" ht="14.25" customHeight="1">
      <c r="A466" s="196" t="s">
        <v>846</v>
      </c>
      <c r="B466" s="153" t="s">
        <v>847</v>
      </c>
      <c r="C466" s="147" t="s">
        <v>0</v>
      </c>
      <c r="D466" s="151">
        <v>10</v>
      </c>
      <c r="E466" s="325"/>
      <c r="F466" s="173">
        <f t="shared" si="231"/>
        <v>0</v>
      </c>
      <c r="G466" s="27"/>
      <c r="H466" s="27"/>
      <c r="I466" s="27"/>
      <c r="J466" s="27"/>
      <c r="K466" s="27">
        <f t="shared" ref="K466:K505" si="232">SUM(G466:J466)</f>
        <v>0</v>
      </c>
      <c r="L466" s="27"/>
      <c r="M466" s="27"/>
      <c r="N466" s="27"/>
      <c r="O466" s="27">
        <f t="shared" ref="O466:O505" si="233">SUM(L466:N466)</f>
        <v>0</v>
      </c>
      <c r="P466" s="27"/>
      <c r="Q466" s="27"/>
      <c r="R466" s="27"/>
      <c r="S466" s="27">
        <f t="shared" ref="S466:S505" si="234">SUM(P466:R466)</f>
        <v>0</v>
      </c>
      <c r="T466" s="27"/>
      <c r="U466" s="27">
        <f t="shared" ref="U466:U505" si="235">T466+O466+K466+S466</f>
        <v>0</v>
      </c>
      <c r="V466" s="27"/>
      <c r="W466" s="27"/>
      <c r="X466" s="27">
        <f t="shared" ref="X466:X505" si="236">SUM(V466:W466)</f>
        <v>0</v>
      </c>
      <c r="Y466" s="27">
        <f t="shared" ref="Y466:Y505" si="237">SUM(X466+U466)</f>
        <v>0</v>
      </c>
      <c r="Z466" s="27" t="e">
        <f t="shared" ref="Z466:Z505" si="238">Y466/$Z$2</f>
        <v>#DIV/0!</v>
      </c>
    </row>
    <row r="467" spans="1:26" ht="14.25" customHeight="1">
      <c r="A467" s="196" t="s">
        <v>848</v>
      </c>
      <c r="B467" s="153" t="s">
        <v>663</v>
      </c>
      <c r="C467" s="147" t="s">
        <v>595</v>
      </c>
      <c r="D467" s="151">
        <v>1</v>
      </c>
      <c r="E467" s="325"/>
      <c r="F467" s="173">
        <f t="shared" si="231"/>
        <v>0</v>
      </c>
      <c r="G467" s="27"/>
      <c r="H467" s="27"/>
      <c r="I467" s="27"/>
      <c r="J467" s="27"/>
      <c r="K467" s="27">
        <f t="shared" si="232"/>
        <v>0</v>
      </c>
      <c r="L467" s="27"/>
      <c r="M467" s="27"/>
      <c r="N467" s="27"/>
      <c r="O467" s="27">
        <f t="shared" si="233"/>
        <v>0</v>
      </c>
      <c r="P467" s="27"/>
      <c r="Q467" s="27"/>
      <c r="R467" s="27"/>
      <c r="S467" s="27">
        <f t="shared" si="234"/>
        <v>0</v>
      </c>
      <c r="T467" s="27"/>
      <c r="U467" s="27">
        <f t="shared" si="235"/>
        <v>0</v>
      </c>
      <c r="V467" s="27"/>
      <c r="W467" s="27"/>
      <c r="X467" s="27">
        <f t="shared" si="236"/>
        <v>0</v>
      </c>
      <c r="Y467" s="27">
        <f t="shared" si="237"/>
        <v>0</v>
      </c>
      <c r="Z467" s="27" t="e">
        <f t="shared" si="238"/>
        <v>#DIV/0!</v>
      </c>
    </row>
    <row r="468" spans="1:26" s="265" customFormat="1">
      <c r="A468" s="408" t="s">
        <v>1726</v>
      </c>
      <c r="B468" s="409" t="s">
        <v>1727</v>
      </c>
      <c r="C468" s="410"/>
      <c r="D468" s="410"/>
      <c r="E468" s="325"/>
      <c r="F468" s="410"/>
      <c r="G468" s="410"/>
      <c r="H468" s="410"/>
      <c r="I468" s="410"/>
      <c r="J468" s="410"/>
      <c r="K468" s="410"/>
      <c r="L468" s="410"/>
      <c r="M468" s="410"/>
      <c r="N468" s="410"/>
      <c r="O468" s="410"/>
      <c r="P468" s="410"/>
      <c r="Q468" s="410"/>
      <c r="R468" s="410"/>
      <c r="S468" s="410"/>
      <c r="T468" s="410"/>
      <c r="U468" s="410"/>
      <c r="V468" s="410"/>
      <c r="W468" s="410"/>
      <c r="X468" s="410"/>
      <c r="Y468" s="410"/>
      <c r="Z468" s="410"/>
    </row>
    <row r="469" spans="1:26" ht="14.25" customHeight="1">
      <c r="A469" s="196" t="s">
        <v>849</v>
      </c>
      <c r="B469" s="242" t="s">
        <v>850</v>
      </c>
      <c r="C469" s="147" t="s">
        <v>1</v>
      </c>
      <c r="D469" s="151">
        <v>1</v>
      </c>
      <c r="E469" s="325"/>
      <c r="F469" s="173">
        <f t="shared" si="231"/>
        <v>0</v>
      </c>
      <c r="G469" s="27"/>
      <c r="H469" s="27"/>
      <c r="I469" s="27"/>
      <c r="J469" s="27"/>
      <c r="K469" s="27">
        <f t="shared" si="232"/>
        <v>0</v>
      </c>
      <c r="L469" s="27"/>
      <c r="M469" s="27"/>
      <c r="N469" s="27"/>
      <c r="O469" s="27">
        <f t="shared" si="233"/>
        <v>0</v>
      </c>
      <c r="P469" s="27"/>
      <c r="Q469" s="27"/>
      <c r="R469" s="27"/>
      <c r="S469" s="27">
        <f t="shared" si="234"/>
        <v>0</v>
      </c>
      <c r="T469" s="27"/>
      <c r="U469" s="27">
        <f t="shared" si="235"/>
        <v>0</v>
      </c>
      <c r="V469" s="27"/>
      <c r="W469" s="27"/>
      <c r="X469" s="27">
        <f t="shared" si="236"/>
        <v>0</v>
      </c>
      <c r="Y469" s="27">
        <f t="shared" si="237"/>
        <v>0</v>
      </c>
      <c r="Z469" s="27" t="e">
        <f t="shared" si="238"/>
        <v>#DIV/0!</v>
      </c>
    </row>
    <row r="470" spans="1:26" ht="14.25" customHeight="1">
      <c r="A470" s="196" t="s">
        <v>851</v>
      </c>
      <c r="B470" s="153" t="s">
        <v>830</v>
      </c>
      <c r="C470" s="147" t="s">
        <v>0</v>
      </c>
      <c r="D470" s="151">
        <v>1</v>
      </c>
      <c r="E470" s="325"/>
      <c r="F470" s="173">
        <f t="shared" si="231"/>
        <v>0</v>
      </c>
      <c r="G470" s="27"/>
      <c r="H470" s="27"/>
      <c r="I470" s="27"/>
      <c r="J470" s="27"/>
      <c r="K470" s="27">
        <f t="shared" si="232"/>
        <v>0</v>
      </c>
      <c r="L470" s="27"/>
      <c r="M470" s="27"/>
      <c r="N470" s="27"/>
      <c r="O470" s="27">
        <f t="shared" si="233"/>
        <v>0</v>
      </c>
      <c r="P470" s="27"/>
      <c r="Q470" s="27"/>
      <c r="R470" s="27"/>
      <c r="S470" s="27">
        <f t="shared" si="234"/>
        <v>0</v>
      </c>
      <c r="T470" s="27"/>
      <c r="U470" s="27">
        <f t="shared" si="235"/>
        <v>0</v>
      </c>
      <c r="V470" s="27"/>
      <c r="W470" s="27"/>
      <c r="X470" s="27">
        <f t="shared" si="236"/>
        <v>0</v>
      </c>
      <c r="Y470" s="27">
        <f t="shared" si="237"/>
        <v>0</v>
      </c>
      <c r="Z470" s="27" t="e">
        <f t="shared" si="238"/>
        <v>#DIV/0!</v>
      </c>
    </row>
    <row r="471" spans="1:26" ht="14.25" customHeight="1">
      <c r="A471" s="196" t="s">
        <v>852</v>
      </c>
      <c r="B471" s="153" t="s">
        <v>853</v>
      </c>
      <c r="C471" s="147" t="s">
        <v>0</v>
      </c>
      <c r="D471" s="151">
        <v>6</v>
      </c>
      <c r="E471" s="325"/>
      <c r="F471" s="173">
        <f t="shared" si="231"/>
        <v>0</v>
      </c>
      <c r="G471" s="27"/>
      <c r="H471" s="27"/>
      <c r="I471" s="27"/>
      <c r="J471" s="27"/>
      <c r="K471" s="27">
        <f t="shared" si="232"/>
        <v>0</v>
      </c>
      <c r="L471" s="27"/>
      <c r="M471" s="27"/>
      <c r="N471" s="27"/>
      <c r="O471" s="27">
        <f t="shared" si="233"/>
        <v>0</v>
      </c>
      <c r="P471" s="27"/>
      <c r="Q471" s="27"/>
      <c r="R471" s="27"/>
      <c r="S471" s="27">
        <f t="shared" si="234"/>
        <v>0</v>
      </c>
      <c r="T471" s="27"/>
      <c r="U471" s="27">
        <f t="shared" si="235"/>
        <v>0</v>
      </c>
      <c r="V471" s="27"/>
      <c r="W471" s="27"/>
      <c r="X471" s="27">
        <f t="shared" si="236"/>
        <v>0</v>
      </c>
      <c r="Y471" s="27">
        <f t="shared" si="237"/>
        <v>0</v>
      </c>
      <c r="Z471" s="27" t="e">
        <f t="shared" si="238"/>
        <v>#DIV/0!</v>
      </c>
    </row>
    <row r="472" spans="1:26" ht="14.25" customHeight="1">
      <c r="A472" s="196" t="s">
        <v>854</v>
      </c>
      <c r="B472" s="153" t="s">
        <v>855</v>
      </c>
      <c r="C472" s="147" t="s">
        <v>0</v>
      </c>
      <c r="D472" s="151">
        <v>1</v>
      </c>
      <c r="E472" s="325"/>
      <c r="F472" s="173">
        <f t="shared" si="231"/>
        <v>0</v>
      </c>
      <c r="G472" s="27"/>
      <c r="H472" s="27"/>
      <c r="I472" s="27"/>
      <c r="J472" s="27"/>
      <c r="K472" s="27">
        <f t="shared" si="232"/>
        <v>0</v>
      </c>
      <c r="L472" s="27"/>
      <c r="M472" s="27"/>
      <c r="N472" s="27"/>
      <c r="O472" s="27">
        <f t="shared" si="233"/>
        <v>0</v>
      </c>
      <c r="P472" s="27"/>
      <c r="Q472" s="27"/>
      <c r="R472" s="27"/>
      <c r="S472" s="27">
        <f t="shared" si="234"/>
        <v>0</v>
      </c>
      <c r="T472" s="27"/>
      <c r="U472" s="27">
        <f t="shared" si="235"/>
        <v>0</v>
      </c>
      <c r="V472" s="27"/>
      <c r="W472" s="27"/>
      <c r="X472" s="27">
        <f t="shared" si="236"/>
        <v>0</v>
      </c>
      <c r="Y472" s="27">
        <f t="shared" si="237"/>
        <v>0</v>
      </c>
      <c r="Z472" s="27" t="e">
        <f t="shared" si="238"/>
        <v>#DIV/0!</v>
      </c>
    </row>
    <row r="473" spans="1:26" ht="14.25" customHeight="1">
      <c r="A473" s="196" t="s">
        <v>856</v>
      </c>
      <c r="B473" s="153" t="s">
        <v>857</v>
      </c>
      <c r="C473" s="147" t="s">
        <v>0</v>
      </c>
      <c r="D473" s="151">
        <v>1</v>
      </c>
      <c r="E473" s="325"/>
      <c r="F473" s="173">
        <f t="shared" si="231"/>
        <v>0</v>
      </c>
      <c r="G473" s="27"/>
      <c r="H473" s="27"/>
      <c r="I473" s="27"/>
      <c r="J473" s="27"/>
      <c r="K473" s="27">
        <f t="shared" si="232"/>
        <v>0</v>
      </c>
      <c r="L473" s="27"/>
      <c r="M473" s="27"/>
      <c r="N473" s="27"/>
      <c r="O473" s="27">
        <f t="shared" si="233"/>
        <v>0</v>
      </c>
      <c r="P473" s="27"/>
      <c r="Q473" s="27"/>
      <c r="R473" s="27"/>
      <c r="S473" s="27">
        <f t="shared" si="234"/>
        <v>0</v>
      </c>
      <c r="T473" s="27"/>
      <c r="U473" s="27">
        <f t="shared" si="235"/>
        <v>0</v>
      </c>
      <c r="V473" s="27"/>
      <c r="W473" s="27"/>
      <c r="X473" s="27">
        <f t="shared" si="236"/>
        <v>0</v>
      </c>
      <c r="Y473" s="27">
        <f t="shared" si="237"/>
        <v>0</v>
      </c>
      <c r="Z473" s="27" t="e">
        <f t="shared" si="238"/>
        <v>#DIV/0!</v>
      </c>
    </row>
    <row r="474" spans="1:26" ht="14.25" customHeight="1">
      <c r="A474" s="196" t="s">
        <v>858</v>
      </c>
      <c r="B474" s="153" t="s">
        <v>859</v>
      </c>
      <c r="C474" s="147" t="s">
        <v>0</v>
      </c>
      <c r="D474" s="151">
        <v>1</v>
      </c>
      <c r="E474" s="325"/>
      <c r="F474" s="173">
        <f t="shared" si="231"/>
        <v>0</v>
      </c>
      <c r="G474" s="27"/>
      <c r="H474" s="27"/>
      <c r="I474" s="27"/>
      <c r="J474" s="27"/>
      <c r="K474" s="27">
        <f t="shared" si="232"/>
        <v>0</v>
      </c>
      <c r="L474" s="27"/>
      <c r="M474" s="27"/>
      <c r="N474" s="27"/>
      <c r="O474" s="27">
        <f t="shared" si="233"/>
        <v>0</v>
      </c>
      <c r="P474" s="27"/>
      <c r="Q474" s="27"/>
      <c r="R474" s="27"/>
      <c r="S474" s="27">
        <f t="shared" si="234"/>
        <v>0</v>
      </c>
      <c r="T474" s="27"/>
      <c r="U474" s="27">
        <f t="shared" si="235"/>
        <v>0</v>
      </c>
      <c r="V474" s="27"/>
      <c r="W474" s="27"/>
      <c r="X474" s="27">
        <f t="shared" si="236"/>
        <v>0</v>
      </c>
      <c r="Y474" s="27">
        <f t="shared" si="237"/>
        <v>0</v>
      </c>
      <c r="Z474" s="27" t="e">
        <f t="shared" si="238"/>
        <v>#DIV/0!</v>
      </c>
    </row>
    <row r="475" spans="1:26" ht="14.25" customHeight="1">
      <c r="A475" s="196" t="s">
        <v>860</v>
      </c>
      <c r="B475" s="153" t="s">
        <v>663</v>
      </c>
      <c r="C475" s="147" t="s">
        <v>595</v>
      </c>
      <c r="D475" s="151">
        <v>1</v>
      </c>
      <c r="E475" s="325"/>
      <c r="F475" s="173">
        <f t="shared" si="231"/>
        <v>0</v>
      </c>
      <c r="G475" s="27"/>
      <c r="H475" s="27"/>
      <c r="I475" s="27"/>
      <c r="J475" s="27"/>
      <c r="K475" s="27">
        <f t="shared" si="232"/>
        <v>0</v>
      </c>
      <c r="L475" s="27"/>
      <c r="M475" s="27"/>
      <c r="N475" s="27"/>
      <c r="O475" s="27">
        <f t="shared" si="233"/>
        <v>0</v>
      </c>
      <c r="P475" s="27"/>
      <c r="Q475" s="27"/>
      <c r="R475" s="27"/>
      <c r="S475" s="27">
        <f t="shared" si="234"/>
        <v>0</v>
      </c>
      <c r="T475" s="27"/>
      <c r="U475" s="27">
        <f t="shared" si="235"/>
        <v>0</v>
      </c>
      <c r="V475" s="27"/>
      <c r="W475" s="27"/>
      <c r="X475" s="27">
        <f t="shared" si="236"/>
        <v>0</v>
      </c>
      <c r="Y475" s="27">
        <f t="shared" si="237"/>
        <v>0</v>
      </c>
      <c r="Z475" s="27" t="e">
        <f t="shared" si="238"/>
        <v>#DIV/0!</v>
      </c>
    </row>
    <row r="476" spans="1:26" s="265" customFormat="1">
      <c r="A476" s="408" t="s">
        <v>1728</v>
      </c>
      <c r="B476" s="409" t="s">
        <v>1729</v>
      </c>
      <c r="C476" s="410"/>
      <c r="D476" s="410"/>
      <c r="E476" s="325"/>
      <c r="F476" s="410"/>
      <c r="G476" s="410"/>
      <c r="H476" s="410"/>
      <c r="I476" s="410"/>
      <c r="J476" s="410"/>
      <c r="K476" s="410"/>
      <c r="L476" s="410"/>
      <c r="M476" s="410"/>
      <c r="N476" s="410"/>
      <c r="O476" s="410"/>
      <c r="P476" s="410"/>
      <c r="Q476" s="410"/>
      <c r="R476" s="410"/>
      <c r="S476" s="410"/>
      <c r="T476" s="410"/>
      <c r="U476" s="410"/>
      <c r="V476" s="410"/>
      <c r="W476" s="410"/>
      <c r="X476" s="410"/>
      <c r="Y476" s="410"/>
      <c r="Z476" s="410"/>
    </row>
    <row r="477" spans="1:26" ht="14.25" customHeight="1">
      <c r="A477" s="196" t="s">
        <v>861</v>
      </c>
      <c r="B477" s="240" t="s">
        <v>842</v>
      </c>
      <c r="C477" s="147" t="s">
        <v>1</v>
      </c>
      <c r="D477" s="151">
        <v>1</v>
      </c>
      <c r="E477" s="325"/>
      <c r="F477" s="173">
        <f t="shared" ref="F473:F515" si="239">D477*E477</f>
        <v>0</v>
      </c>
      <c r="G477" s="27"/>
      <c r="H477" s="27"/>
      <c r="I477" s="27"/>
      <c r="J477" s="27"/>
      <c r="K477" s="27">
        <f t="shared" si="232"/>
        <v>0</v>
      </c>
      <c r="L477" s="27"/>
      <c r="M477" s="27"/>
      <c r="N477" s="27"/>
      <c r="O477" s="27">
        <f t="shared" si="233"/>
        <v>0</v>
      </c>
      <c r="P477" s="27"/>
      <c r="Q477" s="27"/>
      <c r="R477" s="27"/>
      <c r="S477" s="27">
        <f t="shared" si="234"/>
        <v>0</v>
      </c>
      <c r="T477" s="27"/>
      <c r="U477" s="27">
        <f t="shared" si="235"/>
        <v>0</v>
      </c>
      <c r="V477" s="27"/>
      <c r="W477" s="27"/>
      <c r="X477" s="27">
        <f t="shared" si="236"/>
        <v>0</v>
      </c>
      <c r="Y477" s="27">
        <f t="shared" si="237"/>
        <v>0</v>
      </c>
      <c r="Z477" s="27" t="e">
        <f t="shared" si="238"/>
        <v>#DIV/0!</v>
      </c>
    </row>
    <row r="478" spans="1:26" ht="14.25" customHeight="1">
      <c r="A478" s="196" t="s">
        <v>862</v>
      </c>
      <c r="B478" s="153" t="s">
        <v>830</v>
      </c>
      <c r="C478" s="147" t="s">
        <v>0</v>
      </c>
      <c r="D478" s="151">
        <v>1</v>
      </c>
      <c r="E478" s="325"/>
      <c r="F478" s="173">
        <f t="shared" si="239"/>
        <v>0</v>
      </c>
      <c r="G478" s="27"/>
      <c r="H478" s="27"/>
      <c r="I478" s="27"/>
      <c r="J478" s="27"/>
      <c r="K478" s="27">
        <f t="shared" si="232"/>
        <v>0</v>
      </c>
      <c r="L478" s="27"/>
      <c r="M478" s="27"/>
      <c r="N478" s="27"/>
      <c r="O478" s="27">
        <f t="shared" si="233"/>
        <v>0</v>
      </c>
      <c r="P478" s="27"/>
      <c r="Q478" s="27"/>
      <c r="R478" s="27"/>
      <c r="S478" s="27">
        <f t="shared" si="234"/>
        <v>0</v>
      </c>
      <c r="T478" s="27"/>
      <c r="U478" s="27">
        <f t="shared" si="235"/>
        <v>0</v>
      </c>
      <c r="V478" s="27"/>
      <c r="W478" s="27"/>
      <c r="X478" s="27">
        <f t="shared" si="236"/>
        <v>0</v>
      </c>
      <c r="Y478" s="27">
        <f t="shared" si="237"/>
        <v>0</v>
      </c>
      <c r="Z478" s="27" t="e">
        <f t="shared" si="238"/>
        <v>#DIV/0!</v>
      </c>
    </row>
    <row r="479" spans="1:26" ht="14.25" customHeight="1">
      <c r="A479" s="196" t="s">
        <v>863</v>
      </c>
      <c r="B479" s="153" t="s">
        <v>864</v>
      </c>
      <c r="C479" s="147" t="s">
        <v>0</v>
      </c>
      <c r="D479" s="151">
        <v>2</v>
      </c>
      <c r="E479" s="325"/>
      <c r="F479" s="173">
        <f t="shared" si="239"/>
        <v>0</v>
      </c>
      <c r="G479" s="27"/>
      <c r="H479" s="27"/>
      <c r="I479" s="27"/>
      <c r="J479" s="27"/>
      <c r="K479" s="27">
        <f t="shared" si="232"/>
        <v>0</v>
      </c>
      <c r="L479" s="27"/>
      <c r="M479" s="27"/>
      <c r="N479" s="27"/>
      <c r="O479" s="27">
        <f t="shared" si="233"/>
        <v>0</v>
      </c>
      <c r="P479" s="27"/>
      <c r="Q479" s="27"/>
      <c r="R479" s="27"/>
      <c r="S479" s="27">
        <f t="shared" si="234"/>
        <v>0</v>
      </c>
      <c r="T479" s="27"/>
      <c r="U479" s="27">
        <f t="shared" si="235"/>
        <v>0</v>
      </c>
      <c r="V479" s="27"/>
      <c r="W479" s="27"/>
      <c r="X479" s="27">
        <f t="shared" si="236"/>
        <v>0</v>
      </c>
      <c r="Y479" s="27">
        <f t="shared" si="237"/>
        <v>0</v>
      </c>
      <c r="Z479" s="27" t="e">
        <f t="shared" si="238"/>
        <v>#DIV/0!</v>
      </c>
    </row>
    <row r="480" spans="1:26" ht="14.25" customHeight="1">
      <c r="A480" s="196" t="s">
        <v>865</v>
      </c>
      <c r="B480" s="153" t="s">
        <v>866</v>
      </c>
      <c r="C480" s="147" t="s">
        <v>0</v>
      </c>
      <c r="D480" s="151">
        <v>1</v>
      </c>
      <c r="E480" s="325"/>
      <c r="F480" s="173">
        <f t="shared" si="239"/>
        <v>0</v>
      </c>
      <c r="G480" s="27"/>
      <c r="H480" s="27"/>
      <c r="I480" s="27"/>
      <c r="J480" s="27"/>
      <c r="K480" s="27">
        <f t="shared" si="232"/>
        <v>0</v>
      </c>
      <c r="L480" s="27"/>
      <c r="M480" s="27"/>
      <c r="N480" s="27"/>
      <c r="O480" s="27">
        <f t="shared" si="233"/>
        <v>0</v>
      </c>
      <c r="P480" s="27"/>
      <c r="Q480" s="27"/>
      <c r="R480" s="27"/>
      <c r="S480" s="27">
        <f t="shared" si="234"/>
        <v>0</v>
      </c>
      <c r="T480" s="27"/>
      <c r="U480" s="27">
        <f t="shared" si="235"/>
        <v>0</v>
      </c>
      <c r="V480" s="27"/>
      <c r="W480" s="27"/>
      <c r="X480" s="27">
        <f t="shared" si="236"/>
        <v>0</v>
      </c>
      <c r="Y480" s="27">
        <f t="shared" si="237"/>
        <v>0</v>
      </c>
      <c r="Z480" s="27" t="e">
        <f t="shared" si="238"/>
        <v>#DIV/0!</v>
      </c>
    </row>
    <row r="481" spans="1:26" ht="14.25" customHeight="1">
      <c r="A481" s="196" t="s">
        <v>867</v>
      </c>
      <c r="B481" s="153" t="s">
        <v>868</v>
      </c>
      <c r="C481" s="147" t="s">
        <v>0</v>
      </c>
      <c r="D481" s="151">
        <v>1</v>
      </c>
      <c r="E481" s="325"/>
      <c r="F481" s="173">
        <f t="shared" si="239"/>
        <v>0</v>
      </c>
      <c r="G481" s="27"/>
      <c r="H481" s="27"/>
      <c r="I481" s="27"/>
      <c r="J481" s="27"/>
      <c r="K481" s="27">
        <f t="shared" si="232"/>
        <v>0</v>
      </c>
      <c r="L481" s="27"/>
      <c r="M481" s="27"/>
      <c r="N481" s="27"/>
      <c r="O481" s="27">
        <f t="shared" si="233"/>
        <v>0</v>
      </c>
      <c r="P481" s="27"/>
      <c r="Q481" s="27"/>
      <c r="R481" s="27"/>
      <c r="S481" s="27">
        <f t="shared" si="234"/>
        <v>0</v>
      </c>
      <c r="T481" s="27"/>
      <c r="U481" s="27">
        <f t="shared" si="235"/>
        <v>0</v>
      </c>
      <c r="V481" s="27"/>
      <c r="W481" s="27"/>
      <c r="X481" s="27">
        <f t="shared" si="236"/>
        <v>0</v>
      </c>
      <c r="Y481" s="27">
        <f t="shared" si="237"/>
        <v>0</v>
      </c>
      <c r="Z481" s="27" t="e">
        <f t="shared" si="238"/>
        <v>#DIV/0!</v>
      </c>
    </row>
    <row r="482" spans="1:26" ht="14.25" customHeight="1">
      <c r="A482" s="196" t="s">
        <v>869</v>
      </c>
      <c r="B482" s="153" t="s">
        <v>857</v>
      </c>
      <c r="C482" s="147" t="s">
        <v>0</v>
      </c>
      <c r="D482" s="151">
        <v>1</v>
      </c>
      <c r="E482" s="325"/>
      <c r="F482" s="173">
        <f t="shared" si="239"/>
        <v>0</v>
      </c>
      <c r="G482" s="27"/>
      <c r="H482" s="27"/>
      <c r="I482" s="27"/>
      <c r="J482" s="27"/>
      <c r="K482" s="27">
        <f t="shared" si="232"/>
        <v>0</v>
      </c>
      <c r="L482" s="27"/>
      <c r="M482" s="27"/>
      <c r="N482" s="27"/>
      <c r="O482" s="27">
        <f t="shared" si="233"/>
        <v>0</v>
      </c>
      <c r="P482" s="27"/>
      <c r="Q482" s="27"/>
      <c r="R482" s="27"/>
      <c r="S482" s="27">
        <f t="shared" si="234"/>
        <v>0</v>
      </c>
      <c r="T482" s="27"/>
      <c r="U482" s="27">
        <f t="shared" si="235"/>
        <v>0</v>
      </c>
      <c r="V482" s="27"/>
      <c r="W482" s="27"/>
      <c r="X482" s="27">
        <f t="shared" si="236"/>
        <v>0</v>
      </c>
      <c r="Y482" s="27">
        <f t="shared" si="237"/>
        <v>0</v>
      </c>
      <c r="Z482" s="27" t="e">
        <f t="shared" si="238"/>
        <v>#DIV/0!</v>
      </c>
    </row>
    <row r="483" spans="1:26" ht="14.25" customHeight="1">
      <c r="A483" s="196" t="s">
        <v>870</v>
      </c>
      <c r="B483" s="153" t="s">
        <v>871</v>
      </c>
      <c r="C483" s="147" t="s">
        <v>0</v>
      </c>
      <c r="D483" s="151">
        <v>1</v>
      </c>
      <c r="E483" s="325"/>
      <c r="F483" s="173">
        <f t="shared" si="239"/>
        <v>0</v>
      </c>
      <c r="G483" s="27"/>
      <c r="H483" s="27"/>
      <c r="I483" s="27"/>
      <c r="J483" s="27"/>
      <c r="K483" s="27">
        <f t="shared" si="232"/>
        <v>0</v>
      </c>
      <c r="L483" s="27"/>
      <c r="M483" s="27"/>
      <c r="N483" s="27"/>
      <c r="O483" s="27">
        <f t="shared" si="233"/>
        <v>0</v>
      </c>
      <c r="P483" s="27"/>
      <c r="Q483" s="27"/>
      <c r="R483" s="27"/>
      <c r="S483" s="27">
        <f t="shared" si="234"/>
        <v>0</v>
      </c>
      <c r="T483" s="27"/>
      <c r="U483" s="27">
        <f t="shared" si="235"/>
        <v>0</v>
      </c>
      <c r="V483" s="27"/>
      <c r="W483" s="27"/>
      <c r="X483" s="27">
        <f t="shared" si="236"/>
        <v>0</v>
      </c>
      <c r="Y483" s="27">
        <f t="shared" si="237"/>
        <v>0</v>
      </c>
      <c r="Z483" s="27" t="e">
        <f t="shared" si="238"/>
        <v>#DIV/0!</v>
      </c>
    </row>
    <row r="484" spans="1:26" ht="14.25" customHeight="1">
      <c r="A484" s="196" t="s">
        <v>872</v>
      </c>
      <c r="B484" s="153" t="s">
        <v>632</v>
      </c>
      <c r="C484" s="147" t="s">
        <v>0</v>
      </c>
      <c r="D484" s="151">
        <v>1</v>
      </c>
      <c r="E484" s="325"/>
      <c r="F484" s="173">
        <f t="shared" si="239"/>
        <v>0</v>
      </c>
      <c r="G484" s="27"/>
      <c r="H484" s="27"/>
      <c r="I484" s="27"/>
      <c r="J484" s="27"/>
      <c r="K484" s="27">
        <f t="shared" si="232"/>
        <v>0</v>
      </c>
      <c r="L484" s="27"/>
      <c r="M484" s="27"/>
      <c r="N484" s="27"/>
      <c r="O484" s="27">
        <f t="shared" si="233"/>
        <v>0</v>
      </c>
      <c r="P484" s="27"/>
      <c r="Q484" s="27"/>
      <c r="R484" s="27"/>
      <c r="S484" s="27">
        <f t="shared" si="234"/>
        <v>0</v>
      </c>
      <c r="T484" s="27"/>
      <c r="U484" s="27">
        <f t="shared" si="235"/>
        <v>0</v>
      </c>
      <c r="V484" s="27"/>
      <c r="W484" s="27"/>
      <c r="X484" s="27">
        <f t="shared" si="236"/>
        <v>0</v>
      </c>
      <c r="Y484" s="27">
        <f t="shared" si="237"/>
        <v>0</v>
      </c>
      <c r="Z484" s="27" t="e">
        <f t="shared" si="238"/>
        <v>#DIV/0!</v>
      </c>
    </row>
    <row r="485" spans="1:26" ht="14.25" customHeight="1">
      <c r="A485" s="196" t="s">
        <v>873</v>
      </c>
      <c r="B485" s="153" t="s">
        <v>787</v>
      </c>
      <c r="C485" s="147" t="s">
        <v>0</v>
      </c>
      <c r="D485" s="151">
        <v>3</v>
      </c>
      <c r="E485" s="325"/>
      <c r="F485" s="173">
        <f t="shared" si="239"/>
        <v>0</v>
      </c>
      <c r="G485" s="27"/>
      <c r="H485" s="27"/>
      <c r="I485" s="27"/>
      <c r="J485" s="27"/>
      <c r="K485" s="27">
        <f t="shared" si="232"/>
        <v>0</v>
      </c>
      <c r="L485" s="27"/>
      <c r="M485" s="27"/>
      <c r="N485" s="27"/>
      <c r="O485" s="27">
        <f t="shared" si="233"/>
        <v>0</v>
      </c>
      <c r="P485" s="27"/>
      <c r="Q485" s="27"/>
      <c r="R485" s="27"/>
      <c r="S485" s="27">
        <f t="shared" si="234"/>
        <v>0</v>
      </c>
      <c r="T485" s="27"/>
      <c r="U485" s="27">
        <f t="shared" si="235"/>
        <v>0</v>
      </c>
      <c r="V485" s="27"/>
      <c r="W485" s="27"/>
      <c r="X485" s="27">
        <f t="shared" si="236"/>
        <v>0</v>
      </c>
      <c r="Y485" s="27">
        <f t="shared" si="237"/>
        <v>0</v>
      </c>
      <c r="Z485" s="27" t="e">
        <f t="shared" si="238"/>
        <v>#DIV/0!</v>
      </c>
    </row>
    <row r="486" spans="1:26" ht="14.25" customHeight="1">
      <c r="A486" s="196" t="s">
        <v>874</v>
      </c>
      <c r="B486" s="153" t="s">
        <v>875</v>
      </c>
      <c r="C486" s="147" t="s">
        <v>0</v>
      </c>
      <c r="D486" s="151">
        <v>1</v>
      </c>
      <c r="E486" s="325"/>
      <c r="F486" s="173">
        <f t="shared" si="239"/>
        <v>0</v>
      </c>
      <c r="G486" s="27"/>
      <c r="H486" s="27"/>
      <c r="I486" s="27"/>
      <c r="J486" s="27"/>
      <c r="K486" s="27">
        <f t="shared" si="232"/>
        <v>0</v>
      </c>
      <c r="L486" s="27"/>
      <c r="M486" s="27"/>
      <c r="N486" s="27"/>
      <c r="O486" s="27">
        <f t="shared" si="233"/>
        <v>0</v>
      </c>
      <c r="P486" s="27"/>
      <c r="Q486" s="27"/>
      <c r="R486" s="27"/>
      <c r="S486" s="27">
        <f t="shared" si="234"/>
        <v>0</v>
      </c>
      <c r="T486" s="27"/>
      <c r="U486" s="27">
        <f t="shared" si="235"/>
        <v>0</v>
      </c>
      <c r="V486" s="27"/>
      <c r="W486" s="27"/>
      <c r="X486" s="27">
        <f t="shared" si="236"/>
        <v>0</v>
      </c>
      <c r="Y486" s="27">
        <f t="shared" si="237"/>
        <v>0</v>
      </c>
      <c r="Z486" s="27" t="e">
        <f t="shared" si="238"/>
        <v>#DIV/0!</v>
      </c>
    </row>
    <row r="487" spans="1:26" ht="14.25" customHeight="1">
      <c r="A487" s="196" t="s">
        <v>876</v>
      </c>
      <c r="B487" s="153" t="s">
        <v>663</v>
      </c>
      <c r="C487" s="147" t="s">
        <v>595</v>
      </c>
      <c r="D487" s="151">
        <v>1</v>
      </c>
      <c r="E487" s="325"/>
      <c r="F487" s="173">
        <f t="shared" si="239"/>
        <v>0</v>
      </c>
      <c r="G487" s="27"/>
      <c r="H487" s="27"/>
      <c r="I487" s="27"/>
      <c r="J487" s="27"/>
      <c r="K487" s="27">
        <f t="shared" si="232"/>
        <v>0</v>
      </c>
      <c r="L487" s="27"/>
      <c r="M487" s="27"/>
      <c r="N487" s="27"/>
      <c r="O487" s="27">
        <f t="shared" si="233"/>
        <v>0</v>
      </c>
      <c r="P487" s="27"/>
      <c r="Q487" s="27"/>
      <c r="R487" s="27"/>
      <c r="S487" s="27">
        <f t="shared" si="234"/>
        <v>0</v>
      </c>
      <c r="T487" s="27"/>
      <c r="U487" s="27">
        <f t="shared" si="235"/>
        <v>0</v>
      </c>
      <c r="V487" s="27"/>
      <c r="W487" s="27"/>
      <c r="X487" s="27">
        <f t="shared" si="236"/>
        <v>0</v>
      </c>
      <c r="Y487" s="27">
        <f t="shared" si="237"/>
        <v>0</v>
      </c>
      <c r="Z487" s="27" t="e">
        <f t="shared" si="238"/>
        <v>#DIV/0!</v>
      </c>
    </row>
    <row r="488" spans="1:26" s="265" customFormat="1">
      <c r="A488" s="408" t="s">
        <v>1730</v>
      </c>
      <c r="B488" s="409" t="s">
        <v>1731</v>
      </c>
      <c r="C488" s="410"/>
      <c r="D488" s="410"/>
      <c r="E488" s="325"/>
      <c r="F488" s="410"/>
      <c r="G488" s="410"/>
      <c r="H488" s="410"/>
      <c r="I488" s="410"/>
      <c r="J488" s="410"/>
      <c r="K488" s="410"/>
      <c r="L488" s="410"/>
      <c r="M488" s="410"/>
      <c r="N488" s="410"/>
      <c r="O488" s="410"/>
      <c r="P488" s="410"/>
      <c r="Q488" s="410"/>
      <c r="R488" s="410"/>
      <c r="S488" s="410"/>
      <c r="T488" s="410"/>
      <c r="U488" s="410"/>
      <c r="V488" s="410"/>
      <c r="W488" s="410"/>
      <c r="X488" s="410"/>
      <c r="Y488" s="410"/>
      <c r="Z488" s="410"/>
    </row>
    <row r="489" spans="1:26" ht="14.25" customHeight="1">
      <c r="A489" s="196" t="s">
        <v>877</v>
      </c>
      <c r="B489" s="153" t="s">
        <v>878</v>
      </c>
      <c r="C489" s="147" t="s">
        <v>0</v>
      </c>
      <c r="D489" s="151">
        <v>1</v>
      </c>
      <c r="E489" s="325"/>
      <c r="F489" s="173">
        <f t="shared" si="239"/>
        <v>0</v>
      </c>
      <c r="G489" s="27"/>
      <c r="H489" s="27"/>
      <c r="I489" s="27"/>
      <c r="J489" s="27"/>
      <c r="K489" s="27">
        <f t="shared" si="232"/>
        <v>0</v>
      </c>
      <c r="L489" s="27"/>
      <c r="M489" s="27"/>
      <c r="N489" s="27"/>
      <c r="O489" s="27">
        <f t="shared" si="233"/>
        <v>0</v>
      </c>
      <c r="P489" s="27"/>
      <c r="Q489" s="27"/>
      <c r="R489" s="27"/>
      <c r="S489" s="27">
        <f t="shared" si="234"/>
        <v>0</v>
      </c>
      <c r="T489" s="27"/>
      <c r="U489" s="27">
        <f t="shared" si="235"/>
        <v>0</v>
      </c>
      <c r="V489" s="27"/>
      <c r="W489" s="27"/>
      <c r="X489" s="27">
        <f t="shared" si="236"/>
        <v>0</v>
      </c>
      <c r="Y489" s="27">
        <f t="shared" si="237"/>
        <v>0</v>
      </c>
      <c r="Z489" s="27" t="e">
        <f t="shared" si="238"/>
        <v>#DIV/0!</v>
      </c>
    </row>
    <row r="490" spans="1:26" ht="14.25" customHeight="1">
      <c r="A490" s="196" t="s">
        <v>879</v>
      </c>
      <c r="B490" s="153" t="s">
        <v>653</v>
      </c>
      <c r="C490" s="147" t="s">
        <v>0</v>
      </c>
      <c r="D490" s="151">
        <v>1</v>
      </c>
      <c r="E490" s="325"/>
      <c r="F490" s="173">
        <f t="shared" si="239"/>
        <v>0</v>
      </c>
      <c r="G490" s="27"/>
      <c r="H490" s="27"/>
      <c r="I490" s="27"/>
      <c r="J490" s="27"/>
      <c r="K490" s="27">
        <f t="shared" si="232"/>
        <v>0</v>
      </c>
      <c r="L490" s="27"/>
      <c r="M490" s="27"/>
      <c r="N490" s="27"/>
      <c r="O490" s="27">
        <f t="shared" si="233"/>
        <v>0</v>
      </c>
      <c r="P490" s="27"/>
      <c r="Q490" s="27"/>
      <c r="R490" s="27"/>
      <c r="S490" s="27">
        <f t="shared" si="234"/>
        <v>0</v>
      </c>
      <c r="T490" s="27"/>
      <c r="U490" s="27">
        <f t="shared" si="235"/>
        <v>0</v>
      </c>
      <c r="V490" s="27"/>
      <c r="W490" s="27"/>
      <c r="X490" s="27">
        <f t="shared" si="236"/>
        <v>0</v>
      </c>
      <c r="Y490" s="27">
        <f t="shared" si="237"/>
        <v>0</v>
      </c>
      <c r="Z490" s="27" t="e">
        <f t="shared" si="238"/>
        <v>#DIV/0!</v>
      </c>
    </row>
    <row r="491" spans="1:26" ht="14.25" customHeight="1">
      <c r="A491" s="196" t="s">
        <v>880</v>
      </c>
      <c r="B491" s="153" t="s">
        <v>881</v>
      </c>
      <c r="C491" s="147" t="s">
        <v>0</v>
      </c>
      <c r="D491" s="151">
        <v>14</v>
      </c>
      <c r="E491" s="325"/>
      <c r="F491" s="173">
        <f t="shared" si="239"/>
        <v>0</v>
      </c>
      <c r="G491" s="27"/>
      <c r="H491" s="27"/>
      <c r="I491" s="27"/>
      <c r="J491" s="27"/>
      <c r="K491" s="27">
        <f t="shared" si="232"/>
        <v>0</v>
      </c>
      <c r="L491" s="27"/>
      <c r="M491" s="27"/>
      <c r="N491" s="27"/>
      <c r="O491" s="27">
        <f t="shared" si="233"/>
        <v>0</v>
      </c>
      <c r="P491" s="27"/>
      <c r="Q491" s="27"/>
      <c r="R491" s="27"/>
      <c r="S491" s="27">
        <f t="shared" si="234"/>
        <v>0</v>
      </c>
      <c r="T491" s="27"/>
      <c r="U491" s="27">
        <f t="shared" si="235"/>
        <v>0</v>
      </c>
      <c r="V491" s="27"/>
      <c r="W491" s="27"/>
      <c r="X491" s="27">
        <f t="shared" si="236"/>
        <v>0</v>
      </c>
      <c r="Y491" s="27">
        <f t="shared" si="237"/>
        <v>0</v>
      </c>
      <c r="Z491" s="27" t="e">
        <f t="shared" si="238"/>
        <v>#DIV/0!</v>
      </c>
    </row>
    <row r="492" spans="1:26" ht="14.25" customHeight="1">
      <c r="A492" s="196" t="s">
        <v>882</v>
      </c>
      <c r="B492" s="238" t="s">
        <v>883</v>
      </c>
      <c r="C492" s="147" t="s">
        <v>0</v>
      </c>
      <c r="D492" s="151">
        <v>12</v>
      </c>
      <c r="E492" s="325"/>
      <c r="F492" s="173">
        <f t="shared" si="239"/>
        <v>0</v>
      </c>
      <c r="G492" s="27"/>
      <c r="H492" s="27"/>
      <c r="I492" s="27"/>
      <c r="J492" s="27"/>
      <c r="K492" s="27">
        <f t="shared" si="232"/>
        <v>0</v>
      </c>
      <c r="L492" s="27"/>
      <c r="M492" s="27"/>
      <c r="N492" s="27"/>
      <c r="O492" s="27">
        <f t="shared" si="233"/>
        <v>0</v>
      </c>
      <c r="P492" s="27"/>
      <c r="Q492" s="27"/>
      <c r="R492" s="27"/>
      <c r="S492" s="27">
        <f t="shared" si="234"/>
        <v>0</v>
      </c>
      <c r="T492" s="27"/>
      <c r="U492" s="27">
        <f t="shared" si="235"/>
        <v>0</v>
      </c>
      <c r="V492" s="27"/>
      <c r="W492" s="27"/>
      <c r="X492" s="27">
        <f t="shared" si="236"/>
        <v>0</v>
      </c>
      <c r="Y492" s="27">
        <f t="shared" si="237"/>
        <v>0</v>
      </c>
      <c r="Z492" s="27" t="e">
        <f t="shared" si="238"/>
        <v>#DIV/0!</v>
      </c>
    </row>
    <row r="493" spans="1:26" ht="14.25" customHeight="1">
      <c r="A493" s="196" t="s">
        <v>884</v>
      </c>
      <c r="B493" s="153" t="s">
        <v>663</v>
      </c>
      <c r="C493" s="147" t="s">
        <v>595</v>
      </c>
      <c r="D493" s="151">
        <v>1</v>
      </c>
      <c r="E493" s="325"/>
      <c r="F493" s="173">
        <f t="shared" si="239"/>
        <v>0</v>
      </c>
      <c r="G493" s="27"/>
      <c r="H493" s="27"/>
      <c r="I493" s="27"/>
      <c r="J493" s="27"/>
      <c r="K493" s="27">
        <f t="shared" si="232"/>
        <v>0</v>
      </c>
      <c r="L493" s="27"/>
      <c r="M493" s="27"/>
      <c r="N493" s="27"/>
      <c r="O493" s="27">
        <f t="shared" si="233"/>
        <v>0</v>
      </c>
      <c r="P493" s="27"/>
      <c r="Q493" s="27"/>
      <c r="R493" s="27"/>
      <c r="S493" s="27">
        <f t="shared" si="234"/>
        <v>0</v>
      </c>
      <c r="T493" s="27"/>
      <c r="U493" s="27">
        <f t="shared" si="235"/>
        <v>0</v>
      </c>
      <c r="V493" s="27"/>
      <c r="W493" s="27"/>
      <c r="X493" s="27">
        <f t="shared" si="236"/>
        <v>0</v>
      </c>
      <c r="Y493" s="27">
        <f t="shared" si="237"/>
        <v>0</v>
      </c>
      <c r="Z493" s="27" t="e">
        <f t="shared" si="238"/>
        <v>#DIV/0!</v>
      </c>
    </row>
    <row r="494" spans="1:26" s="265" customFormat="1">
      <c r="A494" s="408" t="s">
        <v>1732</v>
      </c>
      <c r="B494" s="409" t="s">
        <v>1733</v>
      </c>
      <c r="C494" s="410"/>
      <c r="D494" s="410"/>
      <c r="E494" s="325"/>
      <c r="F494" s="410"/>
      <c r="G494" s="410"/>
      <c r="H494" s="410"/>
      <c r="I494" s="410"/>
      <c r="J494" s="410"/>
      <c r="K494" s="410"/>
      <c r="L494" s="410"/>
      <c r="M494" s="410"/>
      <c r="N494" s="410"/>
      <c r="O494" s="410"/>
      <c r="P494" s="410"/>
      <c r="Q494" s="410"/>
      <c r="R494" s="410"/>
      <c r="S494" s="410"/>
      <c r="T494" s="410"/>
      <c r="U494" s="410"/>
      <c r="V494" s="410"/>
      <c r="W494" s="410"/>
      <c r="X494" s="410"/>
      <c r="Y494" s="410"/>
      <c r="Z494" s="410"/>
    </row>
    <row r="495" spans="1:26" ht="14.25" customHeight="1">
      <c r="A495" s="196" t="s">
        <v>885</v>
      </c>
      <c r="B495" s="242" t="s">
        <v>886</v>
      </c>
      <c r="C495" s="147" t="s">
        <v>1</v>
      </c>
      <c r="D495" s="151">
        <v>1</v>
      </c>
      <c r="E495" s="325"/>
      <c r="F495" s="173">
        <f t="shared" si="239"/>
        <v>0</v>
      </c>
      <c r="G495" s="27"/>
      <c r="H495" s="27"/>
      <c r="I495" s="27"/>
      <c r="J495" s="27"/>
      <c r="K495" s="27">
        <f t="shared" si="232"/>
        <v>0</v>
      </c>
      <c r="L495" s="27"/>
      <c r="M495" s="27"/>
      <c r="N495" s="27"/>
      <c r="O495" s="27">
        <f t="shared" si="233"/>
        <v>0</v>
      </c>
      <c r="P495" s="27"/>
      <c r="Q495" s="27"/>
      <c r="R495" s="27"/>
      <c r="S495" s="27">
        <f t="shared" si="234"/>
        <v>0</v>
      </c>
      <c r="T495" s="27"/>
      <c r="U495" s="27">
        <f t="shared" si="235"/>
        <v>0</v>
      </c>
      <c r="V495" s="27"/>
      <c r="W495" s="27"/>
      <c r="X495" s="27">
        <f t="shared" si="236"/>
        <v>0</v>
      </c>
      <c r="Y495" s="27">
        <f t="shared" si="237"/>
        <v>0</v>
      </c>
      <c r="Z495" s="27" t="e">
        <f t="shared" si="238"/>
        <v>#DIV/0!</v>
      </c>
    </row>
    <row r="496" spans="1:26" ht="14.25" customHeight="1">
      <c r="A496" s="196" t="s">
        <v>887</v>
      </c>
      <c r="B496" s="153" t="s">
        <v>888</v>
      </c>
      <c r="C496" s="147" t="s">
        <v>0</v>
      </c>
      <c r="D496" s="151">
        <v>1</v>
      </c>
      <c r="E496" s="325"/>
      <c r="F496" s="173">
        <f t="shared" si="239"/>
        <v>0</v>
      </c>
      <c r="G496" s="27"/>
      <c r="H496" s="27"/>
      <c r="I496" s="27"/>
      <c r="J496" s="27"/>
      <c r="K496" s="27">
        <f t="shared" si="232"/>
        <v>0</v>
      </c>
      <c r="L496" s="27"/>
      <c r="M496" s="27"/>
      <c r="N496" s="27"/>
      <c r="O496" s="27">
        <f t="shared" si="233"/>
        <v>0</v>
      </c>
      <c r="P496" s="27"/>
      <c r="Q496" s="27"/>
      <c r="R496" s="27"/>
      <c r="S496" s="27">
        <f t="shared" si="234"/>
        <v>0</v>
      </c>
      <c r="T496" s="27"/>
      <c r="U496" s="27">
        <f t="shared" si="235"/>
        <v>0</v>
      </c>
      <c r="V496" s="27"/>
      <c r="W496" s="27"/>
      <c r="X496" s="27">
        <f t="shared" si="236"/>
        <v>0</v>
      </c>
      <c r="Y496" s="27">
        <f t="shared" si="237"/>
        <v>0</v>
      </c>
      <c r="Z496" s="27" t="e">
        <f t="shared" si="238"/>
        <v>#DIV/0!</v>
      </c>
    </row>
    <row r="497" spans="1:26" ht="14.25" customHeight="1">
      <c r="A497" s="196" t="s">
        <v>889</v>
      </c>
      <c r="B497" s="153" t="s">
        <v>890</v>
      </c>
      <c r="C497" s="147" t="s">
        <v>0</v>
      </c>
      <c r="D497" s="151">
        <v>1</v>
      </c>
      <c r="E497" s="325"/>
      <c r="F497" s="173">
        <f t="shared" si="239"/>
        <v>0</v>
      </c>
      <c r="G497" s="27"/>
      <c r="H497" s="27"/>
      <c r="I497" s="27"/>
      <c r="J497" s="27"/>
      <c r="K497" s="27">
        <f t="shared" si="232"/>
        <v>0</v>
      </c>
      <c r="L497" s="27"/>
      <c r="M497" s="27"/>
      <c r="N497" s="27"/>
      <c r="O497" s="27">
        <f t="shared" si="233"/>
        <v>0</v>
      </c>
      <c r="P497" s="27"/>
      <c r="Q497" s="27"/>
      <c r="R497" s="27"/>
      <c r="S497" s="27">
        <f t="shared" si="234"/>
        <v>0</v>
      </c>
      <c r="T497" s="27"/>
      <c r="U497" s="27">
        <f t="shared" si="235"/>
        <v>0</v>
      </c>
      <c r="V497" s="27"/>
      <c r="W497" s="27"/>
      <c r="X497" s="27">
        <f t="shared" si="236"/>
        <v>0</v>
      </c>
      <c r="Y497" s="27">
        <f t="shared" si="237"/>
        <v>0</v>
      </c>
      <c r="Z497" s="27" t="e">
        <f t="shared" si="238"/>
        <v>#DIV/0!</v>
      </c>
    </row>
    <row r="498" spans="1:26" ht="14.25" customHeight="1">
      <c r="A498" s="196" t="s">
        <v>891</v>
      </c>
      <c r="B498" s="153" t="s">
        <v>881</v>
      </c>
      <c r="C498" s="147" t="s">
        <v>0</v>
      </c>
      <c r="D498" s="151">
        <v>14</v>
      </c>
      <c r="E498" s="325"/>
      <c r="F498" s="173">
        <f t="shared" si="239"/>
        <v>0</v>
      </c>
      <c r="G498" s="27"/>
      <c r="H498" s="27"/>
      <c r="I498" s="27"/>
      <c r="J498" s="27"/>
      <c r="K498" s="27">
        <f t="shared" si="232"/>
        <v>0</v>
      </c>
      <c r="L498" s="27"/>
      <c r="M498" s="27"/>
      <c r="N498" s="27"/>
      <c r="O498" s="27">
        <f t="shared" si="233"/>
        <v>0</v>
      </c>
      <c r="P498" s="27"/>
      <c r="Q498" s="27"/>
      <c r="R498" s="27"/>
      <c r="S498" s="27">
        <f t="shared" si="234"/>
        <v>0</v>
      </c>
      <c r="T498" s="27"/>
      <c r="U498" s="27">
        <f t="shared" si="235"/>
        <v>0</v>
      </c>
      <c r="V498" s="27"/>
      <c r="W498" s="27"/>
      <c r="X498" s="27">
        <f t="shared" si="236"/>
        <v>0</v>
      </c>
      <c r="Y498" s="27">
        <f t="shared" si="237"/>
        <v>0</v>
      </c>
      <c r="Z498" s="27" t="e">
        <f t="shared" si="238"/>
        <v>#DIV/0!</v>
      </c>
    </row>
    <row r="499" spans="1:26" ht="14.25" customHeight="1">
      <c r="A499" s="196" t="s">
        <v>892</v>
      </c>
      <c r="B499" s="238" t="s">
        <v>883</v>
      </c>
      <c r="C499" s="147" t="s">
        <v>0</v>
      </c>
      <c r="D499" s="151">
        <v>12</v>
      </c>
      <c r="E499" s="325"/>
      <c r="F499" s="173">
        <f t="shared" si="239"/>
        <v>0</v>
      </c>
      <c r="G499" s="27"/>
      <c r="H499" s="27"/>
      <c r="I499" s="27"/>
      <c r="J499" s="27"/>
      <c r="K499" s="27">
        <f t="shared" si="232"/>
        <v>0</v>
      </c>
      <c r="L499" s="27"/>
      <c r="M499" s="27"/>
      <c r="N499" s="27"/>
      <c r="O499" s="27">
        <f t="shared" si="233"/>
        <v>0</v>
      </c>
      <c r="P499" s="27"/>
      <c r="Q499" s="27"/>
      <c r="R499" s="27"/>
      <c r="S499" s="27">
        <f t="shared" si="234"/>
        <v>0</v>
      </c>
      <c r="T499" s="27"/>
      <c r="U499" s="27">
        <f t="shared" si="235"/>
        <v>0</v>
      </c>
      <c r="V499" s="27"/>
      <c r="W499" s="27"/>
      <c r="X499" s="27">
        <f t="shared" si="236"/>
        <v>0</v>
      </c>
      <c r="Y499" s="27">
        <f t="shared" si="237"/>
        <v>0</v>
      </c>
      <c r="Z499" s="27" t="e">
        <f t="shared" si="238"/>
        <v>#DIV/0!</v>
      </c>
    </row>
    <row r="500" spans="1:26" ht="14.25" customHeight="1">
      <c r="A500" s="196" t="s">
        <v>893</v>
      </c>
      <c r="B500" s="153" t="s">
        <v>663</v>
      </c>
      <c r="C500" s="147" t="s">
        <v>595</v>
      </c>
      <c r="D500" s="151">
        <v>1</v>
      </c>
      <c r="E500" s="325"/>
      <c r="F500" s="173">
        <f t="shared" si="239"/>
        <v>0</v>
      </c>
      <c r="G500" s="27"/>
      <c r="H500" s="27"/>
      <c r="I500" s="27"/>
      <c r="J500" s="27"/>
      <c r="K500" s="27">
        <f t="shared" si="232"/>
        <v>0</v>
      </c>
      <c r="L500" s="27"/>
      <c r="M500" s="27"/>
      <c r="N500" s="27"/>
      <c r="O500" s="27">
        <f t="shared" si="233"/>
        <v>0</v>
      </c>
      <c r="P500" s="27"/>
      <c r="Q500" s="27"/>
      <c r="R500" s="27"/>
      <c r="S500" s="27">
        <f t="shared" si="234"/>
        <v>0</v>
      </c>
      <c r="T500" s="27"/>
      <c r="U500" s="27">
        <f t="shared" si="235"/>
        <v>0</v>
      </c>
      <c r="V500" s="27"/>
      <c r="W500" s="27"/>
      <c r="X500" s="27">
        <f t="shared" si="236"/>
        <v>0</v>
      </c>
      <c r="Y500" s="27">
        <f t="shared" si="237"/>
        <v>0</v>
      </c>
      <c r="Z500" s="27" t="e">
        <f t="shared" si="238"/>
        <v>#DIV/0!</v>
      </c>
    </row>
    <row r="501" spans="1:26" s="265" customFormat="1">
      <c r="A501" s="408" t="s">
        <v>1734</v>
      </c>
      <c r="B501" s="409" t="s">
        <v>1735</v>
      </c>
      <c r="C501" s="410"/>
      <c r="D501" s="410"/>
      <c r="E501" s="325"/>
      <c r="F501" s="410"/>
      <c r="G501" s="410"/>
      <c r="H501" s="410"/>
      <c r="I501" s="410"/>
      <c r="J501" s="410"/>
      <c r="K501" s="410"/>
      <c r="L501" s="410"/>
      <c r="M501" s="410"/>
      <c r="N501" s="410"/>
      <c r="O501" s="410"/>
      <c r="P501" s="410"/>
      <c r="Q501" s="410"/>
      <c r="R501" s="410"/>
      <c r="S501" s="410"/>
      <c r="T501" s="410"/>
      <c r="U501" s="410"/>
      <c r="V501" s="410"/>
      <c r="W501" s="410"/>
      <c r="X501" s="410"/>
      <c r="Y501" s="410"/>
      <c r="Z501" s="410"/>
    </row>
    <row r="502" spans="1:26" ht="14.25" customHeight="1">
      <c r="A502" s="196" t="s">
        <v>894</v>
      </c>
      <c r="B502" s="153" t="s">
        <v>895</v>
      </c>
      <c r="C502" s="147" t="s">
        <v>1</v>
      </c>
      <c r="D502" s="151">
        <v>2</v>
      </c>
      <c r="E502" s="325"/>
      <c r="F502" s="173">
        <f t="shared" si="239"/>
        <v>0</v>
      </c>
      <c r="G502" s="27"/>
      <c r="H502" s="27"/>
      <c r="I502" s="27"/>
      <c r="J502" s="27"/>
      <c r="K502" s="27">
        <f t="shared" si="232"/>
        <v>0</v>
      </c>
      <c r="L502" s="27"/>
      <c r="M502" s="27"/>
      <c r="N502" s="27"/>
      <c r="O502" s="27">
        <f t="shared" si="233"/>
        <v>0</v>
      </c>
      <c r="P502" s="27"/>
      <c r="Q502" s="27"/>
      <c r="R502" s="27"/>
      <c r="S502" s="27">
        <f t="shared" si="234"/>
        <v>0</v>
      </c>
      <c r="T502" s="27"/>
      <c r="U502" s="27">
        <f t="shared" si="235"/>
        <v>0</v>
      </c>
      <c r="V502" s="27"/>
      <c r="W502" s="27"/>
      <c r="X502" s="27">
        <f t="shared" si="236"/>
        <v>0</v>
      </c>
      <c r="Y502" s="27">
        <f t="shared" si="237"/>
        <v>0</v>
      </c>
      <c r="Z502" s="27" t="e">
        <f t="shared" si="238"/>
        <v>#DIV/0!</v>
      </c>
    </row>
    <row r="503" spans="1:26" ht="14.25" customHeight="1">
      <c r="A503" s="196" t="s">
        <v>896</v>
      </c>
      <c r="B503" s="153" t="s">
        <v>897</v>
      </c>
      <c r="C503" s="147" t="s">
        <v>0</v>
      </c>
      <c r="D503" s="151">
        <v>2</v>
      </c>
      <c r="E503" s="325"/>
      <c r="F503" s="173">
        <f t="shared" si="239"/>
        <v>0</v>
      </c>
      <c r="G503" s="27"/>
      <c r="H503" s="27"/>
      <c r="I503" s="27"/>
      <c r="J503" s="27"/>
      <c r="K503" s="27">
        <f t="shared" si="232"/>
        <v>0</v>
      </c>
      <c r="L503" s="27"/>
      <c r="M503" s="27"/>
      <c r="N503" s="27"/>
      <c r="O503" s="27">
        <f t="shared" si="233"/>
        <v>0</v>
      </c>
      <c r="P503" s="27"/>
      <c r="Q503" s="27"/>
      <c r="R503" s="27"/>
      <c r="S503" s="27">
        <f t="shared" si="234"/>
        <v>0</v>
      </c>
      <c r="T503" s="27"/>
      <c r="U503" s="27">
        <f t="shared" si="235"/>
        <v>0</v>
      </c>
      <c r="V503" s="27"/>
      <c r="W503" s="27"/>
      <c r="X503" s="27">
        <f t="shared" si="236"/>
        <v>0</v>
      </c>
      <c r="Y503" s="27">
        <f t="shared" si="237"/>
        <v>0</v>
      </c>
      <c r="Z503" s="27" t="e">
        <f t="shared" si="238"/>
        <v>#DIV/0!</v>
      </c>
    </row>
    <row r="504" spans="1:26" ht="14.25" customHeight="1">
      <c r="A504" s="196" t="s">
        <v>898</v>
      </c>
      <c r="B504" s="153" t="s">
        <v>632</v>
      </c>
      <c r="C504" s="147" t="s">
        <v>0</v>
      </c>
      <c r="D504" s="151">
        <v>2</v>
      </c>
      <c r="E504" s="325"/>
      <c r="F504" s="173">
        <f t="shared" si="239"/>
        <v>0</v>
      </c>
      <c r="G504" s="27"/>
      <c r="H504" s="27"/>
      <c r="I504" s="27"/>
      <c r="J504" s="27"/>
      <c r="K504" s="27">
        <f t="shared" si="232"/>
        <v>0</v>
      </c>
      <c r="L504" s="27"/>
      <c r="M504" s="27"/>
      <c r="N504" s="27"/>
      <c r="O504" s="27">
        <f t="shared" si="233"/>
        <v>0</v>
      </c>
      <c r="P504" s="27"/>
      <c r="Q504" s="27"/>
      <c r="R504" s="27"/>
      <c r="S504" s="27">
        <f t="shared" si="234"/>
        <v>0</v>
      </c>
      <c r="T504" s="27"/>
      <c r="U504" s="27">
        <f t="shared" si="235"/>
        <v>0</v>
      </c>
      <c r="V504" s="27"/>
      <c r="W504" s="27"/>
      <c r="X504" s="27">
        <f t="shared" si="236"/>
        <v>0</v>
      </c>
      <c r="Y504" s="27">
        <f t="shared" si="237"/>
        <v>0</v>
      </c>
      <c r="Z504" s="27" t="e">
        <f t="shared" si="238"/>
        <v>#DIV/0!</v>
      </c>
    </row>
    <row r="505" spans="1:26" s="255" customFormat="1" ht="14.25" customHeight="1">
      <c r="A505" s="196" t="s">
        <v>899</v>
      </c>
      <c r="B505" s="153" t="s">
        <v>881</v>
      </c>
      <c r="C505" s="147" t="s">
        <v>0</v>
      </c>
      <c r="D505" s="151">
        <v>4</v>
      </c>
      <c r="E505" s="325"/>
      <c r="F505" s="173">
        <f t="shared" si="239"/>
        <v>0</v>
      </c>
      <c r="G505" s="27"/>
      <c r="H505" s="27"/>
      <c r="I505" s="27"/>
      <c r="J505" s="27"/>
      <c r="K505" s="27">
        <f t="shared" si="232"/>
        <v>0</v>
      </c>
      <c r="L505" s="27"/>
      <c r="M505" s="27"/>
      <c r="N505" s="27"/>
      <c r="O505" s="27">
        <f t="shared" si="233"/>
        <v>0</v>
      </c>
      <c r="P505" s="27"/>
      <c r="Q505" s="27"/>
      <c r="R505" s="27"/>
      <c r="S505" s="27">
        <f t="shared" si="234"/>
        <v>0</v>
      </c>
      <c r="T505" s="27"/>
      <c r="U505" s="27">
        <f t="shared" si="235"/>
        <v>0</v>
      </c>
      <c r="V505" s="27"/>
      <c r="W505" s="27"/>
      <c r="X505" s="27">
        <f t="shared" si="236"/>
        <v>0</v>
      </c>
      <c r="Y505" s="27">
        <f t="shared" si="237"/>
        <v>0</v>
      </c>
      <c r="Z505" s="27" t="e">
        <f t="shared" si="238"/>
        <v>#DIV/0!</v>
      </c>
    </row>
    <row r="506" spans="1:26" ht="14.25" customHeight="1">
      <c r="A506" s="196" t="s">
        <v>900</v>
      </c>
      <c r="B506" s="153" t="s">
        <v>787</v>
      </c>
      <c r="C506" s="147" t="s">
        <v>0</v>
      </c>
      <c r="D506" s="151">
        <v>4</v>
      </c>
      <c r="E506" s="325"/>
      <c r="F506" s="173">
        <f t="shared" si="239"/>
        <v>0</v>
      </c>
      <c r="G506" s="27"/>
      <c r="H506" s="27"/>
      <c r="I506" s="27"/>
      <c r="J506" s="27"/>
      <c r="K506" s="27">
        <f t="shared" ref="K506:K514" si="240">SUM(G506:J506)</f>
        <v>0</v>
      </c>
      <c r="L506" s="27"/>
      <c r="M506" s="27"/>
      <c r="N506" s="27"/>
      <c r="O506" s="27">
        <f t="shared" ref="O506:O514" si="241">SUM(L506:N506)</f>
        <v>0</v>
      </c>
      <c r="P506" s="27"/>
      <c r="Q506" s="27"/>
      <c r="R506" s="27"/>
      <c r="S506" s="27">
        <f t="shared" ref="S506:S514" si="242">SUM(P506:R506)</f>
        <v>0</v>
      </c>
      <c r="T506" s="27"/>
      <c r="U506" s="27">
        <f t="shared" ref="U506:U514" si="243">T506+O506+K506+S506</f>
        <v>0</v>
      </c>
      <c r="V506" s="27"/>
      <c r="W506" s="27"/>
      <c r="X506" s="27">
        <f t="shared" ref="X506:X514" si="244">SUM(V506:W506)</f>
        <v>0</v>
      </c>
      <c r="Y506" s="27">
        <f t="shared" ref="Y506:Y514" si="245">SUM(X506+U506)</f>
        <v>0</v>
      </c>
      <c r="Z506" s="27" t="e">
        <f t="shared" ref="Z506:Z514" si="246">Y506/$Z$2</f>
        <v>#DIV/0!</v>
      </c>
    </row>
    <row r="507" spans="1:26" s="265" customFormat="1">
      <c r="A507" s="408" t="s">
        <v>1736</v>
      </c>
      <c r="B507" s="409" t="s">
        <v>1737</v>
      </c>
      <c r="C507" s="410"/>
      <c r="D507" s="410"/>
      <c r="E507" s="325"/>
      <c r="F507" s="410"/>
      <c r="G507" s="410"/>
      <c r="H507" s="410"/>
      <c r="I507" s="410"/>
      <c r="J507" s="410"/>
      <c r="K507" s="410"/>
      <c r="L507" s="410"/>
      <c r="M507" s="410"/>
      <c r="N507" s="410"/>
      <c r="O507" s="410"/>
      <c r="P507" s="410"/>
      <c r="Q507" s="410"/>
      <c r="R507" s="410"/>
      <c r="S507" s="410"/>
      <c r="T507" s="410"/>
      <c r="U507" s="410"/>
      <c r="V507" s="410"/>
      <c r="W507" s="410"/>
      <c r="X507" s="410"/>
      <c r="Y507" s="410"/>
      <c r="Z507" s="410"/>
    </row>
    <row r="508" spans="1:26" ht="15">
      <c r="A508" s="196" t="s">
        <v>901</v>
      </c>
      <c r="B508" s="242" t="s">
        <v>902</v>
      </c>
      <c r="C508" s="147" t="s">
        <v>1</v>
      </c>
      <c r="D508" s="151">
        <v>1</v>
      </c>
      <c r="E508" s="325"/>
      <c r="F508" s="173">
        <f t="shared" si="239"/>
        <v>0</v>
      </c>
      <c r="G508" s="27"/>
      <c r="H508" s="27"/>
      <c r="I508" s="27"/>
      <c r="J508" s="27"/>
      <c r="K508" s="27">
        <f t="shared" si="240"/>
        <v>0</v>
      </c>
      <c r="L508" s="27"/>
      <c r="M508" s="27"/>
      <c r="N508" s="27"/>
      <c r="O508" s="27">
        <f t="shared" si="241"/>
        <v>0</v>
      </c>
      <c r="P508" s="27"/>
      <c r="Q508" s="27"/>
      <c r="R508" s="27"/>
      <c r="S508" s="27">
        <f t="shared" si="242"/>
        <v>0</v>
      </c>
      <c r="T508" s="27"/>
      <c r="U508" s="27">
        <f t="shared" si="243"/>
        <v>0</v>
      </c>
      <c r="V508" s="27"/>
      <c r="W508" s="27"/>
      <c r="X508" s="27">
        <f t="shared" si="244"/>
        <v>0</v>
      </c>
      <c r="Y508" s="27">
        <f t="shared" si="245"/>
        <v>0</v>
      </c>
      <c r="Z508" s="27" t="e">
        <f t="shared" si="246"/>
        <v>#DIV/0!</v>
      </c>
    </row>
    <row r="509" spans="1:26" ht="14.25" customHeight="1">
      <c r="A509" s="196" t="s">
        <v>903</v>
      </c>
      <c r="B509" s="153" t="s">
        <v>904</v>
      </c>
      <c r="C509" s="147" t="s">
        <v>1</v>
      </c>
      <c r="D509" s="151">
        <v>1</v>
      </c>
      <c r="E509" s="325"/>
      <c r="F509" s="173">
        <f t="shared" si="239"/>
        <v>0</v>
      </c>
      <c r="G509" s="27"/>
      <c r="H509" s="27"/>
      <c r="I509" s="27"/>
      <c r="J509" s="27"/>
      <c r="K509" s="27">
        <f t="shared" si="240"/>
        <v>0</v>
      </c>
      <c r="L509" s="27"/>
      <c r="M509" s="27"/>
      <c r="N509" s="27"/>
      <c r="O509" s="27">
        <f t="shared" si="241"/>
        <v>0</v>
      </c>
      <c r="P509" s="27"/>
      <c r="Q509" s="27"/>
      <c r="R509" s="27"/>
      <c r="S509" s="27">
        <f t="shared" si="242"/>
        <v>0</v>
      </c>
      <c r="T509" s="27"/>
      <c r="U509" s="27">
        <f t="shared" si="243"/>
        <v>0</v>
      </c>
      <c r="V509" s="27"/>
      <c r="W509" s="27"/>
      <c r="X509" s="27">
        <f t="shared" si="244"/>
        <v>0</v>
      </c>
      <c r="Y509" s="27">
        <f t="shared" si="245"/>
        <v>0</v>
      </c>
      <c r="Z509" s="27" t="e">
        <f t="shared" si="246"/>
        <v>#DIV/0!</v>
      </c>
    </row>
    <row r="510" spans="1:26" ht="14.25" customHeight="1">
      <c r="A510" s="196" t="s">
        <v>905</v>
      </c>
      <c r="B510" s="153" t="s">
        <v>897</v>
      </c>
      <c r="C510" s="147" t="s">
        <v>0</v>
      </c>
      <c r="D510" s="151">
        <v>1</v>
      </c>
      <c r="E510" s="325"/>
      <c r="F510" s="173">
        <f t="shared" si="239"/>
        <v>0</v>
      </c>
      <c r="G510" s="27"/>
      <c r="H510" s="27"/>
      <c r="I510" s="27"/>
      <c r="J510" s="27"/>
      <c r="K510" s="27">
        <f t="shared" si="240"/>
        <v>0</v>
      </c>
      <c r="L510" s="27"/>
      <c r="M510" s="27"/>
      <c r="N510" s="27"/>
      <c r="O510" s="27">
        <f t="shared" si="241"/>
        <v>0</v>
      </c>
      <c r="P510" s="27"/>
      <c r="Q510" s="27"/>
      <c r="R510" s="27"/>
      <c r="S510" s="27">
        <f t="shared" si="242"/>
        <v>0</v>
      </c>
      <c r="T510" s="27"/>
      <c r="U510" s="27">
        <f t="shared" si="243"/>
        <v>0</v>
      </c>
      <c r="V510" s="27"/>
      <c r="W510" s="27"/>
      <c r="X510" s="27">
        <f t="shared" si="244"/>
        <v>0</v>
      </c>
      <c r="Y510" s="27">
        <f t="shared" si="245"/>
        <v>0</v>
      </c>
      <c r="Z510" s="27" t="e">
        <f t="shared" si="246"/>
        <v>#DIV/0!</v>
      </c>
    </row>
    <row r="511" spans="1:26" ht="14.25" customHeight="1">
      <c r="A511" s="196" t="s">
        <v>906</v>
      </c>
      <c r="B511" s="153" t="s">
        <v>632</v>
      </c>
      <c r="C511" s="147" t="s">
        <v>0</v>
      </c>
      <c r="D511" s="151">
        <v>1</v>
      </c>
      <c r="E511" s="325"/>
      <c r="F511" s="173">
        <f t="shared" si="239"/>
        <v>0</v>
      </c>
      <c r="G511" s="27"/>
      <c r="H511" s="27"/>
      <c r="I511" s="27"/>
      <c r="J511" s="27"/>
      <c r="K511" s="27">
        <f t="shared" si="240"/>
        <v>0</v>
      </c>
      <c r="L511" s="27"/>
      <c r="M511" s="27"/>
      <c r="N511" s="27"/>
      <c r="O511" s="27">
        <f t="shared" si="241"/>
        <v>0</v>
      </c>
      <c r="P511" s="27"/>
      <c r="Q511" s="27"/>
      <c r="R511" s="27"/>
      <c r="S511" s="27">
        <f t="shared" si="242"/>
        <v>0</v>
      </c>
      <c r="T511" s="27"/>
      <c r="U511" s="27">
        <f t="shared" si="243"/>
        <v>0</v>
      </c>
      <c r="V511" s="27"/>
      <c r="W511" s="27"/>
      <c r="X511" s="27">
        <f t="shared" si="244"/>
        <v>0</v>
      </c>
      <c r="Y511" s="27">
        <f t="shared" si="245"/>
        <v>0</v>
      </c>
      <c r="Z511" s="27" t="e">
        <f t="shared" si="246"/>
        <v>#DIV/0!</v>
      </c>
    </row>
    <row r="512" spans="1:26" ht="14.25" customHeight="1">
      <c r="A512" s="196" t="s">
        <v>907</v>
      </c>
      <c r="B512" s="153" t="s">
        <v>881</v>
      </c>
      <c r="C512" s="147" t="s">
        <v>0</v>
      </c>
      <c r="D512" s="151">
        <v>2</v>
      </c>
      <c r="E512" s="325"/>
      <c r="F512" s="173">
        <f t="shared" si="239"/>
        <v>0</v>
      </c>
      <c r="G512" s="27"/>
      <c r="H512" s="27"/>
      <c r="I512" s="27"/>
      <c r="J512" s="27"/>
      <c r="K512" s="27">
        <f t="shared" si="240"/>
        <v>0</v>
      </c>
      <c r="L512" s="27"/>
      <c r="M512" s="27"/>
      <c r="N512" s="27"/>
      <c r="O512" s="27">
        <f t="shared" si="241"/>
        <v>0</v>
      </c>
      <c r="P512" s="27"/>
      <c r="Q512" s="27"/>
      <c r="R512" s="27"/>
      <c r="S512" s="27">
        <f t="shared" si="242"/>
        <v>0</v>
      </c>
      <c r="T512" s="27"/>
      <c r="U512" s="27">
        <f t="shared" si="243"/>
        <v>0</v>
      </c>
      <c r="V512" s="27"/>
      <c r="W512" s="27"/>
      <c r="X512" s="27">
        <f t="shared" si="244"/>
        <v>0</v>
      </c>
      <c r="Y512" s="27">
        <f t="shared" si="245"/>
        <v>0</v>
      </c>
      <c r="Z512" s="27" t="e">
        <f t="shared" si="246"/>
        <v>#DIV/0!</v>
      </c>
    </row>
    <row r="513" spans="1:26" ht="14.25" customHeight="1">
      <c r="A513" s="196" t="s">
        <v>908</v>
      </c>
      <c r="B513" s="153" t="s">
        <v>787</v>
      </c>
      <c r="C513" s="147" t="s">
        <v>0</v>
      </c>
      <c r="D513" s="151">
        <v>2</v>
      </c>
      <c r="E513" s="325"/>
      <c r="F513" s="173">
        <f t="shared" si="239"/>
        <v>0</v>
      </c>
      <c r="G513" s="27"/>
      <c r="H513" s="27"/>
      <c r="I513" s="27"/>
      <c r="J513" s="27"/>
      <c r="K513" s="27">
        <f t="shared" si="240"/>
        <v>0</v>
      </c>
      <c r="L513" s="27"/>
      <c r="M513" s="27"/>
      <c r="N513" s="27"/>
      <c r="O513" s="27">
        <f t="shared" si="241"/>
        <v>0</v>
      </c>
      <c r="P513" s="27"/>
      <c r="Q513" s="27"/>
      <c r="R513" s="27"/>
      <c r="S513" s="27">
        <f t="shared" si="242"/>
        <v>0</v>
      </c>
      <c r="T513" s="27"/>
      <c r="U513" s="27">
        <f t="shared" si="243"/>
        <v>0</v>
      </c>
      <c r="V513" s="27"/>
      <c r="W513" s="27"/>
      <c r="X513" s="27">
        <f t="shared" si="244"/>
        <v>0</v>
      </c>
      <c r="Y513" s="27">
        <f t="shared" si="245"/>
        <v>0</v>
      </c>
      <c r="Z513" s="27" t="e">
        <f t="shared" si="246"/>
        <v>#DIV/0!</v>
      </c>
    </row>
    <row r="514" spans="1:26" ht="14.25" customHeight="1">
      <c r="A514" s="197" t="s">
        <v>585</v>
      </c>
      <c r="B514" s="198" t="s">
        <v>909</v>
      </c>
      <c r="C514" s="154" t="s">
        <v>75</v>
      </c>
      <c r="D514" s="143">
        <v>1</v>
      </c>
      <c r="E514" s="325"/>
      <c r="F514" s="173">
        <f t="shared" si="239"/>
        <v>0</v>
      </c>
      <c r="G514" s="27"/>
      <c r="H514" s="27"/>
      <c r="I514" s="27"/>
      <c r="J514" s="27"/>
      <c r="K514" s="27">
        <f t="shared" si="240"/>
        <v>0</v>
      </c>
      <c r="L514" s="27"/>
      <c r="M514" s="27"/>
      <c r="N514" s="27"/>
      <c r="O514" s="27">
        <f t="shared" si="241"/>
        <v>0</v>
      </c>
      <c r="P514" s="27"/>
      <c r="Q514" s="27"/>
      <c r="R514" s="27"/>
      <c r="S514" s="27">
        <f t="shared" si="242"/>
        <v>0</v>
      </c>
      <c r="T514" s="27"/>
      <c r="U514" s="27">
        <f t="shared" si="243"/>
        <v>0</v>
      </c>
      <c r="V514" s="27"/>
      <c r="W514" s="27"/>
      <c r="X514" s="27">
        <f t="shared" si="244"/>
        <v>0</v>
      </c>
      <c r="Y514" s="27">
        <f t="shared" si="245"/>
        <v>0</v>
      </c>
      <c r="Z514" s="27" t="e">
        <f t="shared" si="246"/>
        <v>#DIV/0!</v>
      </c>
    </row>
    <row r="515" spans="1:26" ht="14.25" customHeight="1">
      <c r="A515" s="197" t="s">
        <v>587</v>
      </c>
      <c r="B515" s="198" t="s">
        <v>910</v>
      </c>
      <c r="C515" s="154" t="s">
        <v>75</v>
      </c>
      <c r="D515" s="143">
        <v>1</v>
      </c>
      <c r="E515" s="325"/>
      <c r="F515" s="173">
        <f t="shared" si="239"/>
        <v>0</v>
      </c>
      <c r="G515" s="27"/>
      <c r="H515" s="27"/>
      <c r="I515" s="27"/>
      <c r="J515" s="27"/>
      <c r="K515" s="27">
        <f>SUM(G515:J515)</f>
        <v>0</v>
      </c>
      <c r="L515" s="27"/>
      <c r="M515" s="27"/>
      <c r="N515" s="27"/>
      <c r="O515" s="27">
        <f>SUM(L515:N515)</f>
        <v>0</v>
      </c>
      <c r="P515" s="27"/>
      <c r="Q515" s="27"/>
      <c r="R515" s="27"/>
      <c r="S515" s="27">
        <f>SUM(P515:R515)</f>
        <v>0</v>
      </c>
      <c r="T515" s="27"/>
      <c r="U515" s="27">
        <f>T515+O515+K515+S515</f>
        <v>0</v>
      </c>
      <c r="V515" s="27"/>
      <c r="W515" s="27"/>
      <c r="X515" s="27">
        <f>SUM(V515:W515)</f>
        <v>0</v>
      </c>
      <c r="Y515" s="27">
        <f>SUM(X515+U515)</f>
        <v>0</v>
      </c>
      <c r="Z515" s="27" t="e">
        <f>Y515/$Z$2</f>
        <v>#DIV/0!</v>
      </c>
    </row>
    <row r="516" spans="1:26" s="255" customFormat="1" ht="14.25" customHeight="1">
      <c r="A516" s="437"/>
      <c r="B516" s="438" t="s">
        <v>1855</v>
      </c>
      <c r="C516" s="439"/>
      <c r="D516" s="440"/>
      <c r="E516" s="441"/>
      <c r="F516" s="442">
        <f>SUM(F231:F515)</f>
        <v>0</v>
      </c>
      <c r="G516" s="443"/>
      <c r="H516" s="443"/>
      <c r="I516" s="443"/>
      <c r="J516" s="443"/>
      <c r="K516" s="443"/>
      <c r="L516" s="443"/>
      <c r="M516" s="443"/>
      <c r="N516" s="443"/>
      <c r="O516" s="443"/>
      <c r="P516" s="443"/>
      <c r="Q516" s="443"/>
      <c r="R516" s="443"/>
      <c r="S516" s="443"/>
      <c r="T516" s="443"/>
      <c r="U516" s="443"/>
      <c r="V516" s="443"/>
      <c r="W516" s="443"/>
      <c r="X516" s="443"/>
      <c r="Y516" s="443"/>
      <c r="Z516" s="443"/>
    </row>
    <row r="517" spans="1:26" s="265" customFormat="1">
      <c r="A517" s="411"/>
      <c r="B517" s="412" t="s">
        <v>1738</v>
      </c>
      <c r="C517" s="413"/>
      <c r="D517" s="413"/>
      <c r="E517" s="414"/>
      <c r="F517" s="415"/>
      <c r="G517" s="416"/>
      <c r="H517" s="416"/>
      <c r="I517" s="416"/>
      <c r="J517" s="416"/>
      <c r="K517" s="416"/>
      <c r="L517" s="416"/>
      <c r="M517" s="416"/>
      <c r="N517" s="416"/>
      <c r="O517" s="416"/>
      <c r="P517" s="416"/>
      <c r="Q517" s="416"/>
      <c r="R517" s="416"/>
      <c r="S517" s="416"/>
      <c r="T517" s="416"/>
      <c r="U517" s="416"/>
      <c r="V517" s="416"/>
      <c r="W517" s="416"/>
      <c r="X517" s="416"/>
      <c r="Y517" s="416"/>
      <c r="Z517" s="416"/>
    </row>
    <row r="518" spans="1:26" s="265" customFormat="1">
      <c r="A518" s="261" t="s">
        <v>600</v>
      </c>
      <c r="B518" s="393" t="s">
        <v>1739</v>
      </c>
      <c r="C518" s="262"/>
      <c r="D518" s="262"/>
      <c r="E518" s="313"/>
      <c r="F518" s="263"/>
      <c r="G518" s="264"/>
      <c r="H518" s="264"/>
      <c r="I518" s="264"/>
      <c r="J518" s="264"/>
      <c r="K518" s="264"/>
      <c r="L518" s="264"/>
      <c r="M518" s="264"/>
      <c r="N518" s="264"/>
      <c r="O518" s="264"/>
      <c r="P518" s="264"/>
      <c r="Q518" s="264"/>
      <c r="R518" s="264"/>
      <c r="S518" s="264"/>
      <c r="T518" s="264"/>
      <c r="U518" s="264"/>
      <c r="V518" s="264"/>
      <c r="W518" s="264"/>
      <c r="X518" s="264"/>
      <c r="Y518" s="264"/>
      <c r="Z518" s="264"/>
    </row>
    <row r="519" spans="1:26" ht="96.6">
      <c r="A519" s="157" t="s">
        <v>911</v>
      </c>
      <c r="B519" s="155" t="s">
        <v>912</v>
      </c>
      <c r="C519" s="156" t="s">
        <v>217</v>
      </c>
      <c r="D519" s="157">
        <v>150</v>
      </c>
      <c r="E519" s="325"/>
      <c r="F519" s="173">
        <f t="shared" ref="F513:F531" si="247">D519*E519</f>
        <v>0</v>
      </c>
      <c r="G519" s="27"/>
      <c r="H519" s="27"/>
      <c r="I519" s="27"/>
      <c r="J519" s="27"/>
      <c r="K519" s="27">
        <f t="shared" ref="K519:K596" si="248">SUM(G519:J519)</f>
        <v>0</v>
      </c>
      <c r="L519" s="27"/>
      <c r="M519" s="27"/>
      <c r="N519" s="27"/>
      <c r="O519" s="27">
        <f t="shared" ref="O519:O596" si="249">SUM(L519:N519)</f>
        <v>0</v>
      </c>
      <c r="P519" s="27"/>
      <c r="Q519" s="27"/>
      <c r="R519" s="27"/>
      <c r="S519" s="27">
        <f t="shared" ref="S519:S596" si="250">SUM(P519:R519)</f>
        <v>0</v>
      </c>
      <c r="T519" s="27"/>
      <c r="U519" s="27">
        <f t="shared" ref="U519:U596" si="251">T519+O519+K519+S519</f>
        <v>0</v>
      </c>
      <c r="V519" s="27"/>
      <c r="W519" s="27"/>
      <c r="X519" s="27">
        <f t="shared" ref="X519:X596" si="252">SUM(V519:W519)</f>
        <v>0</v>
      </c>
      <c r="Y519" s="27">
        <f t="shared" ref="Y519:Y596" si="253">SUM(X519+U519)</f>
        <v>0</v>
      </c>
      <c r="Z519" s="27" t="e">
        <f t="shared" ref="Z519:Z596" si="254">Y519/$Z$2</f>
        <v>#DIV/0!</v>
      </c>
    </row>
    <row r="520" spans="1:26" ht="14.25" customHeight="1">
      <c r="A520" s="157" t="s">
        <v>913</v>
      </c>
      <c r="B520" s="155" t="s">
        <v>914</v>
      </c>
      <c r="C520" s="156" t="s">
        <v>217</v>
      </c>
      <c r="D520" s="157">
        <v>100</v>
      </c>
      <c r="E520" s="325"/>
      <c r="F520" s="173">
        <f t="shared" si="247"/>
        <v>0</v>
      </c>
      <c r="G520" s="27"/>
      <c r="H520" s="27"/>
      <c r="I520" s="27"/>
      <c r="J520" s="27"/>
      <c r="K520" s="27">
        <f t="shared" si="248"/>
        <v>0</v>
      </c>
      <c r="L520" s="27"/>
      <c r="M520" s="27"/>
      <c r="N520" s="27"/>
      <c r="O520" s="27">
        <f t="shared" si="249"/>
        <v>0</v>
      </c>
      <c r="P520" s="27"/>
      <c r="Q520" s="27"/>
      <c r="R520" s="27"/>
      <c r="S520" s="27">
        <f t="shared" si="250"/>
        <v>0</v>
      </c>
      <c r="T520" s="27"/>
      <c r="U520" s="27">
        <f t="shared" si="251"/>
        <v>0</v>
      </c>
      <c r="V520" s="27"/>
      <c r="W520" s="27"/>
      <c r="X520" s="27">
        <f t="shared" si="252"/>
        <v>0</v>
      </c>
      <c r="Y520" s="27">
        <f t="shared" si="253"/>
        <v>0</v>
      </c>
      <c r="Z520" s="27" t="e">
        <f t="shared" si="254"/>
        <v>#DIV/0!</v>
      </c>
    </row>
    <row r="521" spans="1:26" s="255" customFormat="1" ht="14.25" customHeight="1">
      <c r="A521" s="157" t="s">
        <v>915</v>
      </c>
      <c r="B521" s="155" t="s">
        <v>916</v>
      </c>
      <c r="C521" s="156" t="s">
        <v>217</v>
      </c>
      <c r="D521" s="157">
        <v>50</v>
      </c>
      <c r="E521" s="325"/>
      <c r="F521" s="173">
        <f t="shared" si="247"/>
        <v>0</v>
      </c>
      <c r="G521" s="27"/>
      <c r="H521" s="27"/>
      <c r="I521" s="27"/>
      <c r="J521" s="27"/>
      <c r="K521" s="27">
        <f t="shared" si="248"/>
        <v>0</v>
      </c>
      <c r="L521" s="27"/>
      <c r="M521" s="27"/>
      <c r="N521" s="27"/>
      <c r="O521" s="27">
        <f t="shared" si="249"/>
        <v>0</v>
      </c>
      <c r="P521" s="27"/>
      <c r="Q521" s="27"/>
      <c r="R521" s="27"/>
      <c r="S521" s="27">
        <f t="shared" si="250"/>
        <v>0</v>
      </c>
      <c r="T521" s="27"/>
      <c r="U521" s="27">
        <f t="shared" si="251"/>
        <v>0</v>
      </c>
      <c r="V521" s="27"/>
      <c r="W521" s="27"/>
      <c r="X521" s="27">
        <f t="shared" si="252"/>
        <v>0</v>
      </c>
      <c r="Y521" s="27">
        <f t="shared" si="253"/>
        <v>0</v>
      </c>
      <c r="Z521" s="27" t="e">
        <f t="shared" si="254"/>
        <v>#DIV/0!</v>
      </c>
    </row>
    <row r="522" spans="1:26" s="255" customFormat="1" ht="14.25" customHeight="1">
      <c r="A522" s="430"/>
      <c r="B522" s="431" t="s">
        <v>1644</v>
      </c>
      <c r="C522" s="432"/>
      <c r="D522" s="433"/>
      <c r="E522" s="434"/>
      <c r="F522" s="435">
        <f>SUM(F519:F521)</f>
        <v>0</v>
      </c>
      <c r="G522" s="436"/>
      <c r="H522" s="436"/>
      <c r="I522" s="436"/>
      <c r="J522" s="436"/>
      <c r="K522" s="436"/>
      <c r="L522" s="436"/>
      <c r="M522" s="436"/>
      <c r="N522" s="436"/>
      <c r="O522" s="436"/>
      <c r="P522" s="436"/>
      <c r="Q522" s="436"/>
      <c r="R522" s="436"/>
      <c r="S522" s="436"/>
      <c r="T522" s="436"/>
      <c r="U522" s="436"/>
      <c r="V522" s="436"/>
      <c r="W522" s="436"/>
      <c r="X522" s="436"/>
      <c r="Y522" s="436"/>
      <c r="Z522" s="436"/>
    </row>
    <row r="523" spans="1:26" s="265" customFormat="1">
      <c r="A523" s="261" t="s">
        <v>602</v>
      </c>
      <c r="B523" s="393" t="s">
        <v>1740</v>
      </c>
      <c r="C523" s="262"/>
      <c r="D523" s="262"/>
      <c r="E523" s="313"/>
      <c r="F523" s="263"/>
      <c r="G523" s="264"/>
      <c r="H523" s="264"/>
      <c r="I523" s="264"/>
      <c r="J523" s="264"/>
      <c r="K523" s="264"/>
      <c r="L523" s="264"/>
      <c r="M523" s="264"/>
      <c r="N523" s="264"/>
      <c r="O523" s="264"/>
      <c r="P523" s="264"/>
      <c r="Q523" s="264"/>
      <c r="R523" s="264"/>
      <c r="S523" s="264"/>
      <c r="T523" s="264"/>
      <c r="U523" s="264"/>
      <c r="V523" s="264"/>
      <c r="W523" s="264"/>
      <c r="X523" s="264"/>
      <c r="Y523" s="264"/>
      <c r="Z523" s="264"/>
    </row>
    <row r="524" spans="1:26" ht="14.25" customHeight="1">
      <c r="A524" s="157" t="s">
        <v>917</v>
      </c>
      <c r="B524" s="155" t="s">
        <v>918</v>
      </c>
      <c r="C524" s="156" t="s">
        <v>217</v>
      </c>
      <c r="D524" s="157">
        <v>1</v>
      </c>
      <c r="E524" s="325"/>
      <c r="F524" s="173">
        <f t="shared" si="247"/>
        <v>0</v>
      </c>
      <c r="G524" s="27"/>
      <c r="H524" s="27"/>
      <c r="I524" s="27"/>
      <c r="J524" s="27"/>
      <c r="K524" s="27">
        <f t="shared" si="248"/>
        <v>0</v>
      </c>
      <c r="L524" s="27"/>
      <c r="M524" s="27"/>
      <c r="N524" s="27"/>
      <c r="O524" s="27">
        <f t="shared" si="249"/>
        <v>0</v>
      </c>
      <c r="P524" s="27"/>
      <c r="Q524" s="27"/>
      <c r="R524" s="27"/>
      <c r="S524" s="27">
        <f t="shared" si="250"/>
        <v>0</v>
      </c>
      <c r="T524" s="27"/>
      <c r="U524" s="27">
        <f t="shared" si="251"/>
        <v>0</v>
      </c>
      <c r="V524" s="27"/>
      <c r="W524" s="27"/>
      <c r="X524" s="27">
        <f t="shared" si="252"/>
        <v>0</v>
      </c>
      <c r="Y524" s="27">
        <f t="shared" si="253"/>
        <v>0</v>
      </c>
      <c r="Z524" s="27" t="e">
        <f t="shared" si="254"/>
        <v>#DIV/0!</v>
      </c>
    </row>
    <row r="525" spans="1:26" ht="14.25" customHeight="1">
      <c r="A525" s="157" t="s">
        <v>919</v>
      </c>
      <c r="B525" s="155" t="s">
        <v>920</v>
      </c>
      <c r="C525" s="156" t="s">
        <v>217</v>
      </c>
      <c r="D525" s="157">
        <v>3</v>
      </c>
      <c r="E525" s="325"/>
      <c r="F525" s="173">
        <f t="shared" si="247"/>
        <v>0</v>
      </c>
      <c r="G525" s="27"/>
      <c r="H525" s="27"/>
      <c r="I525" s="27"/>
      <c r="J525" s="27"/>
      <c r="K525" s="27">
        <f t="shared" si="248"/>
        <v>0</v>
      </c>
      <c r="L525" s="27"/>
      <c r="M525" s="27"/>
      <c r="N525" s="27"/>
      <c r="O525" s="27">
        <f t="shared" si="249"/>
        <v>0</v>
      </c>
      <c r="P525" s="27"/>
      <c r="Q525" s="27"/>
      <c r="R525" s="27"/>
      <c r="S525" s="27">
        <f t="shared" si="250"/>
        <v>0</v>
      </c>
      <c r="T525" s="27"/>
      <c r="U525" s="27">
        <f t="shared" si="251"/>
        <v>0</v>
      </c>
      <c r="V525" s="27"/>
      <c r="W525" s="27"/>
      <c r="X525" s="27">
        <f t="shared" si="252"/>
        <v>0</v>
      </c>
      <c r="Y525" s="27">
        <f t="shared" si="253"/>
        <v>0</v>
      </c>
      <c r="Z525" s="27" t="e">
        <f t="shared" si="254"/>
        <v>#DIV/0!</v>
      </c>
    </row>
    <row r="526" spans="1:26" ht="14.25" customHeight="1">
      <c r="A526" s="157" t="s">
        <v>921</v>
      </c>
      <c r="B526" s="155" t="s">
        <v>922</v>
      </c>
      <c r="C526" s="156" t="s">
        <v>217</v>
      </c>
      <c r="D526" s="157">
        <v>2</v>
      </c>
      <c r="E526" s="325"/>
      <c r="F526" s="173">
        <f t="shared" si="247"/>
        <v>0</v>
      </c>
      <c r="G526" s="27"/>
      <c r="H526" s="27"/>
      <c r="I526" s="27"/>
      <c r="J526" s="27"/>
      <c r="K526" s="27">
        <f t="shared" si="248"/>
        <v>0</v>
      </c>
      <c r="L526" s="27"/>
      <c r="M526" s="27"/>
      <c r="N526" s="27"/>
      <c r="O526" s="27">
        <f t="shared" si="249"/>
        <v>0</v>
      </c>
      <c r="P526" s="27"/>
      <c r="Q526" s="27"/>
      <c r="R526" s="27"/>
      <c r="S526" s="27">
        <f t="shared" si="250"/>
        <v>0</v>
      </c>
      <c r="T526" s="27"/>
      <c r="U526" s="27">
        <f t="shared" si="251"/>
        <v>0</v>
      </c>
      <c r="V526" s="27"/>
      <c r="W526" s="27"/>
      <c r="X526" s="27">
        <f t="shared" si="252"/>
        <v>0</v>
      </c>
      <c r="Y526" s="27">
        <f t="shared" si="253"/>
        <v>0</v>
      </c>
      <c r="Z526" s="27" t="e">
        <f t="shared" si="254"/>
        <v>#DIV/0!</v>
      </c>
    </row>
    <row r="527" spans="1:26" ht="14.25" customHeight="1">
      <c r="A527" s="157" t="s">
        <v>923</v>
      </c>
      <c r="B527" s="155" t="s">
        <v>924</v>
      </c>
      <c r="C527" s="156" t="s">
        <v>217</v>
      </c>
      <c r="D527" s="157">
        <v>4</v>
      </c>
      <c r="E527" s="325"/>
      <c r="F527" s="173">
        <f t="shared" si="247"/>
        <v>0</v>
      </c>
      <c r="G527" s="27"/>
      <c r="H527" s="27"/>
      <c r="I527" s="27"/>
      <c r="J527" s="27"/>
      <c r="K527" s="27">
        <f t="shared" si="248"/>
        <v>0</v>
      </c>
      <c r="L527" s="27"/>
      <c r="M527" s="27"/>
      <c r="N527" s="27"/>
      <c r="O527" s="27">
        <f t="shared" si="249"/>
        <v>0</v>
      </c>
      <c r="P527" s="27"/>
      <c r="Q527" s="27"/>
      <c r="R527" s="27"/>
      <c r="S527" s="27">
        <f t="shared" si="250"/>
        <v>0</v>
      </c>
      <c r="T527" s="27"/>
      <c r="U527" s="27">
        <f t="shared" si="251"/>
        <v>0</v>
      </c>
      <c r="V527" s="27"/>
      <c r="W527" s="27"/>
      <c r="X527" s="27">
        <f t="shared" si="252"/>
        <v>0</v>
      </c>
      <c r="Y527" s="27">
        <f t="shared" si="253"/>
        <v>0</v>
      </c>
      <c r="Z527" s="27" t="e">
        <f t="shared" si="254"/>
        <v>#DIV/0!</v>
      </c>
    </row>
    <row r="528" spans="1:26" ht="14.25" customHeight="1">
      <c r="A528" s="157" t="s">
        <v>925</v>
      </c>
      <c r="B528" s="155" t="s">
        <v>926</v>
      </c>
      <c r="C528" s="156" t="s">
        <v>217</v>
      </c>
      <c r="D528" s="157">
        <v>3</v>
      </c>
      <c r="E528" s="325"/>
      <c r="F528" s="173">
        <f t="shared" si="247"/>
        <v>0</v>
      </c>
      <c r="G528" s="27"/>
      <c r="H528" s="27"/>
      <c r="I528" s="27"/>
      <c r="J528" s="27"/>
      <c r="K528" s="27">
        <f t="shared" si="248"/>
        <v>0</v>
      </c>
      <c r="L528" s="27"/>
      <c r="M528" s="27"/>
      <c r="N528" s="27"/>
      <c r="O528" s="27">
        <f t="shared" si="249"/>
        <v>0</v>
      </c>
      <c r="P528" s="27"/>
      <c r="Q528" s="27"/>
      <c r="R528" s="27"/>
      <c r="S528" s="27">
        <f t="shared" si="250"/>
        <v>0</v>
      </c>
      <c r="T528" s="27"/>
      <c r="U528" s="27">
        <f t="shared" si="251"/>
        <v>0</v>
      </c>
      <c r="V528" s="27"/>
      <c r="W528" s="27"/>
      <c r="X528" s="27">
        <f t="shared" si="252"/>
        <v>0</v>
      </c>
      <c r="Y528" s="27">
        <f t="shared" si="253"/>
        <v>0</v>
      </c>
      <c r="Z528" s="27" t="e">
        <f t="shared" si="254"/>
        <v>#DIV/0!</v>
      </c>
    </row>
    <row r="529" spans="1:51" ht="14.25" customHeight="1">
      <c r="A529" s="157" t="s">
        <v>927</v>
      </c>
      <c r="B529" s="155" t="s">
        <v>928</v>
      </c>
      <c r="C529" s="156" t="s">
        <v>217</v>
      </c>
      <c r="D529" s="157">
        <v>3</v>
      </c>
      <c r="E529" s="325"/>
      <c r="F529" s="173">
        <f t="shared" si="247"/>
        <v>0</v>
      </c>
      <c r="G529" s="27"/>
      <c r="H529" s="27"/>
      <c r="I529" s="27"/>
      <c r="J529" s="27"/>
      <c r="K529" s="27">
        <f t="shared" si="248"/>
        <v>0</v>
      </c>
      <c r="L529" s="27"/>
      <c r="M529" s="27"/>
      <c r="N529" s="27"/>
      <c r="O529" s="27">
        <f t="shared" si="249"/>
        <v>0</v>
      </c>
      <c r="P529" s="27"/>
      <c r="Q529" s="27"/>
      <c r="R529" s="27"/>
      <c r="S529" s="27">
        <f t="shared" si="250"/>
        <v>0</v>
      </c>
      <c r="T529" s="27"/>
      <c r="U529" s="27">
        <f t="shared" si="251"/>
        <v>0</v>
      </c>
      <c r="V529" s="27"/>
      <c r="W529" s="27"/>
      <c r="X529" s="27">
        <f t="shared" si="252"/>
        <v>0</v>
      </c>
      <c r="Y529" s="27">
        <f t="shared" si="253"/>
        <v>0</v>
      </c>
      <c r="Z529" s="27" t="e">
        <f t="shared" si="254"/>
        <v>#DIV/0!</v>
      </c>
    </row>
    <row r="530" spans="1:51" ht="14.25" customHeight="1">
      <c r="A530" s="157" t="s">
        <v>929</v>
      </c>
      <c r="B530" s="155" t="s">
        <v>930</v>
      </c>
      <c r="C530" s="156" t="s">
        <v>217</v>
      </c>
      <c r="D530" s="157">
        <v>1</v>
      </c>
      <c r="E530" s="325"/>
      <c r="F530" s="173">
        <f t="shared" si="247"/>
        <v>0</v>
      </c>
      <c r="G530" s="27"/>
      <c r="H530" s="27"/>
      <c r="I530" s="27"/>
      <c r="J530" s="27"/>
      <c r="K530" s="27">
        <f t="shared" si="248"/>
        <v>0</v>
      </c>
      <c r="L530" s="27"/>
      <c r="M530" s="27"/>
      <c r="N530" s="27"/>
      <c r="O530" s="27">
        <f t="shared" si="249"/>
        <v>0</v>
      </c>
      <c r="P530" s="27"/>
      <c r="Q530" s="27"/>
      <c r="R530" s="27"/>
      <c r="S530" s="27">
        <f t="shared" si="250"/>
        <v>0</v>
      </c>
      <c r="T530" s="27"/>
      <c r="U530" s="27">
        <f t="shared" si="251"/>
        <v>0</v>
      </c>
      <c r="V530" s="27"/>
      <c r="W530" s="27"/>
      <c r="X530" s="27">
        <f t="shared" si="252"/>
        <v>0</v>
      </c>
      <c r="Y530" s="27">
        <f t="shared" si="253"/>
        <v>0</v>
      </c>
      <c r="Z530" s="27" t="e">
        <f t="shared" si="254"/>
        <v>#DIV/0!</v>
      </c>
    </row>
    <row r="531" spans="1:51" ht="14.25" customHeight="1">
      <c r="A531" s="157" t="s">
        <v>931</v>
      </c>
      <c r="B531" s="155" t="s">
        <v>932</v>
      </c>
      <c r="C531" s="156" t="s">
        <v>4</v>
      </c>
      <c r="D531" s="157">
        <v>35</v>
      </c>
      <c r="E531" s="325"/>
      <c r="F531" s="173">
        <f t="shared" si="247"/>
        <v>0</v>
      </c>
      <c r="G531" s="27"/>
      <c r="H531" s="27"/>
      <c r="I531" s="27"/>
      <c r="J531" s="27"/>
      <c r="K531" s="27">
        <f t="shared" si="248"/>
        <v>0</v>
      </c>
      <c r="L531" s="27"/>
      <c r="M531" s="27"/>
      <c r="N531" s="27"/>
      <c r="O531" s="27">
        <f t="shared" si="249"/>
        <v>0</v>
      </c>
      <c r="P531" s="27"/>
      <c r="Q531" s="27"/>
      <c r="R531" s="27"/>
      <c r="S531" s="27">
        <f t="shared" si="250"/>
        <v>0</v>
      </c>
      <c r="T531" s="27"/>
      <c r="U531" s="27">
        <f t="shared" si="251"/>
        <v>0</v>
      </c>
      <c r="V531" s="27"/>
      <c r="W531" s="27"/>
      <c r="X531" s="27">
        <f t="shared" si="252"/>
        <v>0</v>
      </c>
      <c r="Y531" s="27">
        <f t="shared" si="253"/>
        <v>0</v>
      </c>
      <c r="Z531" s="27" t="e">
        <f t="shared" si="254"/>
        <v>#DIV/0!</v>
      </c>
    </row>
    <row r="532" spans="1:51" s="300" customFormat="1" ht="54.75" customHeight="1">
      <c r="A532" s="297"/>
      <c r="B532" s="298" t="s">
        <v>1741</v>
      </c>
      <c r="C532" s="156"/>
      <c r="D532" s="157"/>
      <c r="E532" s="327"/>
      <c r="F532" s="444"/>
      <c r="G532" s="445"/>
      <c r="H532" s="445"/>
      <c r="I532" s="445"/>
      <c r="J532" s="445"/>
      <c r="K532" s="445"/>
      <c r="L532" s="445"/>
      <c r="M532" s="445"/>
      <c r="N532" s="445"/>
      <c r="O532" s="445"/>
      <c r="P532" s="445"/>
      <c r="Q532" s="445"/>
      <c r="R532" s="445"/>
      <c r="S532" s="445"/>
      <c r="T532" s="445"/>
      <c r="U532" s="445"/>
      <c r="V532" s="445"/>
      <c r="W532" s="445"/>
      <c r="X532" s="445"/>
      <c r="Y532" s="445"/>
      <c r="Z532" s="445"/>
      <c r="AA532" s="299"/>
      <c r="AB532" s="299"/>
      <c r="AC532" s="299"/>
      <c r="AD532" s="299"/>
      <c r="AE532" s="299"/>
      <c r="AF532" s="299"/>
      <c r="AG532" s="299"/>
      <c r="AH532" s="299"/>
      <c r="AI532" s="299"/>
      <c r="AJ532" s="299"/>
      <c r="AK532" s="299"/>
      <c r="AL532" s="299"/>
      <c r="AM532" s="299"/>
      <c r="AN532" s="299"/>
      <c r="AO532" s="299"/>
      <c r="AP532" s="299"/>
      <c r="AQ532" s="299"/>
      <c r="AR532" s="299"/>
      <c r="AS532" s="299"/>
      <c r="AT532" s="299"/>
      <c r="AU532" s="299"/>
      <c r="AV532" s="299"/>
      <c r="AW532" s="299"/>
      <c r="AX532" s="299"/>
      <c r="AY532" s="299"/>
    </row>
    <row r="533" spans="1:51" ht="14.25" customHeight="1">
      <c r="A533" s="157" t="s">
        <v>933</v>
      </c>
      <c r="B533" s="155" t="s">
        <v>934</v>
      </c>
      <c r="C533" s="156" t="s">
        <v>4</v>
      </c>
      <c r="D533" s="157">
        <v>55</v>
      </c>
      <c r="E533" s="325"/>
      <c r="F533" s="173">
        <f t="shared" ref="F527:F613" si="255">D533*E533</f>
        <v>0</v>
      </c>
      <c r="G533" s="27"/>
      <c r="H533" s="27"/>
      <c r="I533" s="27"/>
      <c r="J533" s="27"/>
      <c r="K533" s="27">
        <f t="shared" si="248"/>
        <v>0</v>
      </c>
      <c r="L533" s="27"/>
      <c r="M533" s="27"/>
      <c r="N533" s="27"/>
      <c r="O533" s="27">
        <f t="shared" si="249"/>
        <v>0</v>
      </c>
      <c r="P533" s="27"/>
      <c r="Q533" s="27"/>
      <c r="R533" s="27"/>
      <c r="S533" s="27">
        <f t="shared" si="250"/>
        <v>0</v>
      </c>
      <c r="T533" s="27"/>
      <c r="U533" s="27">
        <f t="shared" si="251"/>
        <v>0</v>
      </c>
      <c r="V533" s="27"/>
      <c r="W533" s="27"/>
      <c r="X533" s="27">
        <f t="shared" si="252"/>
        <v>0</v>
      </c>
      <c r="Y533" s="27">
        <f t="shared" si="253"/>
        <v>0</v>
      </c>
      <c r="Z533" s="27" t="e">
        <f t="shared" si="254"/>
        <v>#DIV/0!</v>
      </c>
    </row>
    <row r="534" spans="1:51" s="255" customFormat="1" ht="14.25" customHeight="1">
      <c r="A534" s="157" t="s">
        <v>935</v>
      </c>
      <c r="B534" s="155" t="s">
        <v>936</v>
      </c>
      <c r="C534" s="156" t="s">
        <v>4</v>
      </c>
      <c r="D534" s="157">
        <v>30</v>
      </c>
      <c r="E534" s="325"/>
      <c r="F534" s="173">
        <f t="shared" si="255"/>
        <v>0</v>
      </c>
      <c r="G534" s="27"/>
      <c r="H534" s="27"/>
      <c r="I534" s="27"/>
      <c r="J534" s="27"/>
      <c r="K534" s="27">
        <f t="shared" si="248"/>
        <v>0</v>
      </c>
      <c r="L534" s="27"/>
      <c r="M534" s="27"/>
      <c r="N534" s="27"/>
      <c r="O534" s="27">
        <f t="shared" si="249"/>
        <v>0</v>
      </c>
      <c r="P534" s="27"/>
      <c r="Q534" s="27"/>
      <c r="R534" s="27"/>
      <c r="S534" s="27">
        <f t="shared" si="250"/>
        <v>0</v>
      </c>
      <c r="T534" s="27"/>
      <c r="U534" s="27">
        <f t="shared" si="251"/>
        <v>0</v>
      </c>
      <c r="V534" s="27"/>
      <c r="W534" s="27"/>
      <c r="X534" s="27">
        <f t="shared" si="252"/>
        <v>0</v>
      </c>
      <c r="Y534" s="27">
        <f t="shared" si="253"/>
        <v>0</v>
      </c>
      <c r="Z534" s="27" t="e">
        <f t="shared" si="254"/>
        <v>#DIV/0!</v>
      </c>
    </row>
    <row r="535" spans="1:51" s="255" customFormat="1" ht="14.25" customHeight="1">
      <c r="A535" s="430"/>
      <c r="B535" s="431" t="s">
        <v>1645</v>
      </c>
      <c r="C535" s="432"/>
      <c r="D535" s="433"/>
      <c r="E535" s="434"/>
      <c r="F535" s="435">
        <f>SUM(F524:F534)</f>
        <v>0</v>
      </c>
      <c r="G535" s="436"/>
      <c r="H535" s="436"/>
      <c r="I535" s="436"/>
      <c r="J535" s="436"/>
      <c r="K535" s="436"/>
      <c r="L535" s="436"/>
      <c r="M535" s="436"/>
      <c r="N535" s="436"/>
      <c r="O535" s="436"/>
      <c r="P535" s="436"/>
      <c r="Q535" s="436"/>
      <c r="R535" s="436"/>
      <c r="S535" s="436"/>
      <c r="T535" s="436"/>
      <c r="U535" s="436"/>
      <c r="V535" s="436"/>
      <c r="W535" s="436"/>
      <c r="X535" s="436"/>
      <c r="Y535" s="436"/>
      <c r="Z535" s="436"/>
    </row>
    <row r="536" spans="1:51" s="265" customFormat="1">
      <c r="A536" s="261" t="s">
        <v>603</v>
      </c>
      <c r="B536" s="393" t="s">
        <v>1742</v>
      </c>
      <c r="C536" s="262"/>
      <c r="D536" s="262"/>
      <c r="E536" s="313"/>
      <c r="F536" s="263"/>
      <c r="G536" s="264"/>
      <c r="H536" s="264"/>
      <c r="I536" s="264"/>
      <c r="J536" s="264"/>
      <c r="K536" s="264"/>
      <c r="L536" s="264"/>
      <c r="M536" s="264"/>
      <c r="N536" s="264"/>
      <c r="O536" s="264"/>
      <c r="P536" s="264"/>
      <c r="Q536" s="264"/>
      <c r="R536" s="264"/>
      <c r="S536" s="264"/>
      <c r="T536" s="264"/>
      <c r="U536" s="264"/>
      <c r="V536" s="264"/>
      <c r="W536" s="264"/>
      <c r="X536" s="264"/>
      <c r="Y536" s="264"/>
      <c r="Z536" s="264"/>
    </row>
    <row r="537" spans="1:51" ht="14.25" customHeight="1">
      <c r="A537" s="157" t="s">
        <v>937</v>
      </c>
      <c r="B537" s="155" t="s">
        <v>938</v>
      </c>
      <c r="C537" s="156" t="s">
        <v>4</v>
      </c>
      <c r="D537" s="157">
        <v>145</v>
      </c>
      <c r="E537" s="325"/>
      <c r="F537" s="173">
        <f t="shared" si="255"/>
        <v>0</v>
      </c>
      <c r="G537" s="27"/>
      <c r="H537" s="27"/>
      <c r="I537" s="27"/>
      <c r="J537" s="27"/>
      <c r="K537" s="27">
        <f t="shared" si="248"/>
        <v>0</v>
      </c>
      <c r="L537" s="27"/>
      <c r="M537" s="27"/>
      <c r="N537" s="27"/>
      <c r="O537" s="27">
        <f t="shared" si="249"/>
        <v>0</v>
      </c>
      <c r="P537" s="27"/>
      <c r="Q537" s="27"/>
      <c r="R537" s="27"/>
      <c r="S537" s="27">
        <f t="shared" si="250"/>
        <v>0</v>
      </c>
      <c r="T537" s="27"/>
      <c r="U537" s="27">
        <f t="shared" si="251"/>
        <v>0</v>
      </c>
      <c r="V537" s="27"/>
      <c r="W537" s="27"/>
      <c r="X537" s="27">
        <f t="shared" si="252"/>
        <v>0</v>
      </c>
      <c r="Y537" s="27">
        <f t="shared" si="253"/>
        <v>0</v>
      </c>
      <c r="Z537" s="27" t="e">
        <f t="shared" si="254"/>
        <v>#DIV/0!</v>
      </c>
    </row>
    <row r="538" spans="1:51" ht="14.25" customHeight="1">
      <c r="A538" s="157" t="s">
        <v>939</v>
      </c>
      <c r="B538" s="155" t="s">
        <v>940</v>
      </c>
      <c r="C538" s="156" t="s">
        <v>4</v>
      </c>
      <c r="D538" s="157">
        <v>100</v>
      </c>
      <c r="E538" s="325"/>
      <c r="F538" s="173">
        <f t="shared" si="255"/>
        <v>0</v>
      </c>
      <c r="G538" s="27"/>
      <c r="H538" s="27"/>
      <c r="I538" s="27"/>
      <c r="J538" s="27"/>
      <c r="K538" s="27">
        <f t="shared" si="248"/>
        <v>0</v>
      </c>
      <c r="L538" s="27"/>
      <c r="M538" s="27"/>
      <c r="N538" s="27"/>
      <c r="O538" s="27">
        <f t="shared" si="249"/>
        <v>0</v>
      </c>
      <c r="P538" s="27"/>
      <c r="Q538" s="27"/>
      <c r="R538" s="27"/>
      <c r="S538" s="27">
        <f t="shared" si="250"/>
        <v>0</v>
      </c>
      <c r="T538" s="27"/>
      <c r="U538" s="27">
        <f t="shared" si="251"/>
        <v>0</v>
      </c>
      <c r="V538" s="27"/>
      <c r="W538" s="27"/>
      <c r="X538" s="27">
        <f t="shared" si="252"/>
        <v>0</v>
      </c>
      <c r="Y538" s="27">
        <f t="shared" si="253"/>
        <v>0</v>
      </c>
      <c r="Z538" s="27" t="e">
        <f t="shared" si="254"/>
        <v>#DIV/0!</v>
      </c>
    </row>
    <row r="539" spans="1:51" ht="14.25" customHeight="1">
      <c r="A539" s="157" t="s">
        <v>941</v>
      </c>
      <c r="B539" s="155" t="s">
        <v>942</v>
      </c>
      <c r="C539" s="156" t="s">
        <v>4</v>
      </c>
      <c r="D539" s="157">
        <v>100</v>
      </c>
      <c r="E539" s="325"/>
      <c r="F539" s="173">
        <f t="shared" si="255"/>
        <v>0</v>
      </c>
      <c r="G539" s="27"/>
      <c r="H539" s="27"/>
      <c r="I539" s="27"/>
      <c r="J539" s="27"/>
      <c r="K539" s="27">
        <f t="shared" si="248"/>
        <v>0</v>
      </c>
      <c r="L539" s="27"/>
      <c r="M539" s="27"/>
      <c r="N539" s="27"/>
      <c r="O539" s="27">
        <f t="shared" si="249"/>
        <v>0</v>
      </c>
      <c r="P539" s="27"/>
      <c r="Q539" s="27"/>
      <c r="R539" s="27"/>
      <c r="S539" s="27">
        <f t="shared" si="250"/>
        <v>0</v>
      </c>
      <c r="T539" s="27"/>
      <c r="U539" s="27">
        <f t="shared" si="251"/>
        <v>0</v>
      </c>
      <c r="V539" s="27"/>
      <c r="W539" s="27"/>
      <c r="X539" s="27">
        <f t="shared" si="252"/>
        <v>0</v>
      </c>
      <c r="Y539" s="27">
        <f t="shared" si="253"/>
        <v>0</v>
      </c>
      <c r="Z539" s="27" t="e">
        <f t="shared" si="254"/>
        <v>#DIV/0!</v>
      </c>
    </row>
    <row r="540" spans="1:51" ht="14.25" customHeight="1">
      <c r="A540" s="157" t="s">
        <v>943</v>
      </c>
      <c r="B540" s="155" t="s">
        <v>944</v>
      </c>
      <c r="C540" s="156" t="s">
        <v>4</v>
      </c>
      <c r="D540" s="157">
        <v>110</v>
      </c>
      <c r="E540" s="325"/>
      <c r="F540" s="173">
        <f t="shared" si="255"/>
        <v>0</v>
      </c>
      <c r="G540" s="27"/>
      <c r="H540" s="27"/>
      <c r="I540" s="27"/>
      <c r="J540" s="27"/>
      <c r="K540" s="27">
        <f t="shared" si="248"/>
        <v>0</v>
      </c>
      <c r="L540" s="27"/>
      <c r="M540" s="27"/>
      <c r="N540" s="27"/>
      <c r="O540" s="27">
        <f t="shared" si="249"/>
        <v>0</v>
      </c>
      <c r="P540" s="27"/>
      <c r="Q540" s="27"/>
      <c r="R540" s="27"/>
      <c r="S540" s="27">
        <f t="shared" si="250"/>
        <v>0</v>
      </c>
      <c r="T540" s="27"/>
      <c r="U540" s="27">
        <f t="shared" si="251"/>
        <v>0</v>
      </c>
      <c r="V540" s="27"/>
      <c r="W540" s="27"/>
      <c r="X540" s="27">
        <f t="shared" si="252"/>
        <v>0</v>
      </c>
      <c r="Y540" s="27">
        <f t="shared" si="253"/>
        <v>0</v>
      </c>
      <c r="Z540" s="27" t="e">
        <f t="shared" si="254"/>
        <v>#DIV/0!</v>
      </c>
    </row>
    <row r="541" spans="1:51" ht="14.25" customHeight="1">
      <c r="A541" s="157" t="s">
        <v>945</v>
      </c>
      <c r="B541" s="155" t="s">
        <v>946</v>
      </c>
      <c r="C541" s="156" t="s">
        <v>4</v>
      </c>
      <c r="D541" s="157">
        <v>35</v>
      </c>
      <c r="E541" s="325"/>
      <c r="F541" s="173">
        <f t="shared" si="255"/>
        <v>0</v>
      </c>
      <c r="G541" s="27"/>
      <c r="H541" s="27"/>
      <c r="I541" s="27"/>
      <c r="J541" s="27"/>
      <c r="K541" s="27">
        <f t="shared" si="248"/>
        <v>0</v>
      </c>
      <c r="L541" s="27"/>
      <c r="M541" s="27"/>
      <c r="N541" s="27"/>
      <c r="O541" s="27">
        <f t="shared" si="249"/>
        <v>0</v>
      </c>
      <c r="P541" s="27"/>
      <c r="Q541" s="27"/>
      <c r="R541" s="27"/>
      <c r="S541" s="27">
        <f t="shared" si="250"/>
        <v>0</v>
      </c>
      <c r="T541" s="27"/>
      <c r="U541" s="27">
        <f t="shared" si="251"/>
        <v>0</v>
      </c>
      <c r="V541" s="27"/>
      <c r="W541" s="27"/>
      <c r="X541" s="27">
        <f t="shared" si="252"/>
        <v>0</v>
      </c>
      <c r="Y541" s="27">
        <f t="shared" si="253"/>
        <v>0</v>
      </c>
      <c r="Z541" s="27" t="e">
        <f t="shared" si="254"/>
        <v>#DIV/0!</v>
      </c>
    </row>
    <row r="542" spans="1:51" s="255" customFormat="1" ht="14.25" customHeight="1">
      <c r="A542" s="430"/>
      <c r="B542" s="431" t="s">
        <v>1743</v>
      </c>
      <c r="C542" s="432"/>
      <c r="D542" s="433"/>
      <c r="E542" s="434"/>
      <c r="F542" s="435">
        <f>SUM(F537:F541)</f>
        <v>0</v>
      </c>
      <c r="G542" s="436"/>
      <c r="H542" s="436"/>
      <c r="I542" s="436"/>
      <c r="J542" s="436"/>
      <c r="K542" s="436"/>
      <c r="L542" s="436"/>
      <c r="M542" s="436"/>
      <c r="N542" s="436"/>
      <c r="O542" s="436"/>
      <c r="P542" s="436"/>
      <c r="Q542" s="436"/>
      <c r="R542" s="436"/>
      <c r="S542" s="436"/>
      <c r="T542" s="436"/>
      <c r="U542" s="436"/>
      <c r="V542" s="436"/>
      <c r="W542" s="436"/>
      <c r="X542" s="436"/>
      <c r="Y542" s="436"/>
      <c r="Z542" s="436"/>
    </row>
    <row r="543" spans="1:51" s="265" customFormat="1">
      <c r="A543" s="261" t="s">
        <v>605</v>
      </c>
      <c r="B543" s="393" t="s">
        <v>1744</v>
      </c>
      <c r="C543" s="262"/>
      <c r="D543" s="262"/>
      <c r="E543" s="313"/>
      <c r="F543" s="263"/>
      <c r="G543" s="264"/>
      <c r="H543" s="264"/>
      <c r="I543" s="264"/>
      <c r="J543" s="264"/>
      <c r="K543" s="264"/>
      <c r="L543" s="264"/>
      <c r="M543" s="264"/>
      <c r="N543" s="264"/>
      <c r="O543" s="264"/>
      <c r="P543" s="264"/>
      <c r="Q543" s="264"/>
      <c r="R543" s="264"/>
      <c r="S543" s="264"/>
      <c r="T543" s="264"/>
      <c r="U543" s="264"/>
      <c r="V543" s="264"/>
      <c r="W543" s="264"/>
      <c r="X543" s="264"/>
      <c r="Y543" s="264"/>
      <c r="Z543" s="264"/>
    </row>
    <row r="544" spans="1:51" ht="14.25" customHeight="1">
      <c r="A544" s="157" t="s">
        <v>947</v>
      </c>
      <c r="B544" s="155" t="s">
        <v>948</v>
      </c>
      <c r="C544" s="156" t="s">
        <v>70</v>
      </c>
      <c r="D544" s="157">
        <v>5</v>
      </c>
      <c r="E544" s="325"/>
      <c r="F544" s="173">
        <f t="shared" si="255"/>
        <v>0</v>
      </c>
      <c r="G544" s="27"/>
      <c r="H544" s="27"/>
      <c r="I544" s="27"/>
      <c r="J544" s="27"/>
      <c r="K544" s="27">
        <f t="shared" si="248"/>
        <v>0</v>
      </c>
      <c r="L544" s="27"/>
      <c r="M544" s="27"/>
      <c r="N544" s="27"/>
      <c r="O544" s="27">
        <f t="shared" si="249"/>
        <v>0</v>
      </c>
      <c r="P544" s="27"/>
      <c r="Q544" s="27"/>
      <c r="R544" s="27"/>
      <c r="S544" s="27">
        <f t="shared" si="250"/>
        <v>0</v>
      </c>
      <c r="T544" s="27"/>
      <c r="U544" s="27">
        <f t="shared" si="251"/>
        <v>0</v>
      </c>
      <c r="V544" s="27"/>
      <c r="W544" s="27"/>
      <c r="X544" s="27">
        <f t="shared" si="252"/>
        <v>0</v>
      </c>
      <c r="Y544" s="27">
        <f t="shared" si="253"/>
        <v>0</v>
      </c>
      <c r="Z544" s="27" t="e">
        <f t="shared" si="254"/>
        <v>#DIV/0!</v>
      </c>
    </row>
    <row r="545" spans="1:26" s="255" customFormat="1" ht="14.25" customHeight="1">
      <c r="A545" s="157" t="s">
        <v>949</v>
      </c>
      <c r="B545" s="155" t="s">
        <v>950</v>
      </c>
      <c r="C545" s="156" t="s">
        <v>70</v>
      </c>
      <c r="D545" s="157">
        <v>22</v>
      </c>
      <c r="E545" s="325"/>
      <c r="F545" s="173">
        <f t="shared" si="255"/>
        <v>0</v>
      </c>
      <c r="G545" s="27"/>
      <c r="H545" s="27"/>
      <c r="I545" s="27"/>
      <c r="J545" s="27"/>
      <c r="K545" s="27">
        <f t="shared" si="248"/>
        <v>0</v>
      </c>
      <c r="L545" s="27"/>
      <c r="M545" s="27"/>
      <c r="N545" s="27"/>
      <c r="O545" s="27">
        <f t="shared" si="249"/>
        <v>0</v>
      </c>
      <c r="P545" s="27"/>
      <c r="Q545" s="27"/>
      <c r="R545" s="27"/>
      <c r="S545" s="27">
        <f t="shared" si="250"/>
        <v>0</v>
      </c>
      <c r="T545" s="27"/>
      <c r="U545" s="27">
        <f t="shared" si="251"/>
        <v>0</v>
      </c>
      <c r="V545" s="27"/>
      <c r="W545" s="27"/>
      <c r="X545" s="27">
        <f t="shared" si="252"/>
        <v>0</v>
      </c>
      <c r="Y545" s="27">
        <f t="shared" si="253"/>
        <v>0</v>
      </c>
      <c r="Z545" s="27" t="e">
        <f t="shared" si="254"/>
        <v>#DIV/0!</v>
      </c>
    </row>
    <row r="546" spans="1:26" s="255" customFormat="1" ht="14.25" customHeight="1">
      <c r="A546" s="430"/>
      <c r="B546" s="431" t="s">
        <v>1646</v>
      </c>
      <c r="C546" s="432"/>
      <c r="D546" s="433"/>
      <c r="E546" s="434"/>
      <c r="F546" s="435">
        <f>SUM(F544:F545)</f>
        <v>0</v>
      </c>
      <c r="G546" s="436"/>
      <c r="H546" s="436"/>
      <c r="I546" s="436"/>
      <c r="J546" s="436"/>
      <c r="K546" s="436">
        <f t="shared" si="248"/>
        <v>0</v>
      </c>
      <c r="L546" s="436"/>
      <c r="M546" s="436"/>
      <c r="N546" s="436"/>
      <c r="O546" s="436">
        <f t="shared" si="249"/>
        <v>0</v>
      </c>
      <c r="P546" s="436"/>
      <c r="Q546" s="436"/>
      <c r="R546" s="436"/>
      <c r="S546" s="436">
        <f t="shared" si="250"/>
        <v>0</v>
      </c>
      <c r="T546" s="436"/>
      <c r="U546" s="436">
        <f t="shared" si="251"/>
        <v>0</v>
      </c>
      <c r="V546" s="436"/>
      <c r="W546" s="436"/>
      <c r="X546" s="436">
        <f t="shared" si="252"/>
        <v>0</v>
      </c>
      <c r="Y546" s="436">
        <f t="shared" si="253"/>
        <v>0</v>
      </c>
      <c r="Z546" s="436" t="e">
        <f t="shared" si="254"/>
        <v>#DIV/0!</v>
      </c>
    </row>
    <row r="547" spans="1:26" s="265" customFormat="1">
      <c r="A547" s="261" t="s">
        <v>605</v>
      </c>
      <c r="B547" s="393" t="s">
        <v>1744</v>
      </c>
      <c r="C547" s="262"/>
      <c r="D547" s="262"/>
      <c r="E547" s="313"/>
      <c r="F547" s="263"/>
      <c r="G547" s="264"/>
      <c r="H547" s="264"/>
      <c r="I547" s="264"/>
      <c r="J547" s="264"/>
      <c r="K547" s="264"/>
      <c r="L547" s="264"/>
      <c r="M547" s="264"/>
      <c r="N547" s="264"/>
      <c r="O547" s="264"/>
      <c r="P547" s="264"/>
      <c r="Q547" s="264"/>
      <c r="R547" s="264"/>
      <c r="S547" s="264"/>
      <c r="T547" s="264"/>
      <c r="U547" s="264"/>
      <c r="V547" s="264"/>
      <c r="W547" s="264"/>
      <c r="X547" s="264"/>
      <c r="Y547" s="264"/>
      <c r="Z547" s="264"/>
    </row>
    <row r="548" spans="1:26" ht="14.25" customHeight="1">
      <c r="A548" s="157" t="s">
        <v>951</v>
      </c>
      <c r="B548" s="155" t="s">
        <v>952</v>
      </c>
      <c r="C548" s="156" t="s">
        <v>4</v>
      </c>
      <c r="D548" s="157">
        <v>35</v>
      </c>
      <c r="E548" s="325"/>
      <c r="F548" s="173">
        <f t="shared" si="255"/>
        <v>0</v>
      </c>
      <c r="G548" s="27"/>
      <c r="H548" s="27"/>
      <c r="I548" s="27"/>
      <c r="J548" s="27"/>
      <c r="K548" s="27">
        <f t="shared" si="248"/>
        <v>0</v>
      </c>
      <c r="L548" s="27"/>
      <c r="M548" s="27"/>
      <c r="N548" s="27"/>
      <c r="O548" s="27">
        <f t="shared" si="249"/>
        <v>0</v>
      </c>
      <c r="P548" s="27"/>
      <c r="Q548" s="27"/>
      <c r="R548" s="27"/>
      <c r="S548" s="27">
        <f t="shared" si="250"/>
        <v>0</v>
      </c>
      <c r="T548" s="27"/>
      <c r="U548" s="27">
        <f t="shared" si="251"/>
        <v>0</v>
      </c>
      <c r="V548" s="27"/>
      <c r="W548" s="27"/>
      <c r="X548" s="27">
        <f t="shared" si="252"/>
        <v>0</v>
      </c>
      <c r="Y548" s="27">
        <f t="shared" si="253"/>
        <v>0</v>
      </c>
      <c r="Z548" s="27" t="e">
        <f t="shared" si="254"/>
        <v>#DIV/0!</v>
      </c>
    </row>
    <row r="549" spans="1:26" s="255" customFormat="1" ht="14.25" customHeight="1">
      <c r="A549" s="157" t="s">
        <v>953</v>
      </c>
      <c r="B549" s="155" t="s">
        <v>954</v>
      </c>
      <c r="C549" s="156" t="s">
        <v>4</v>
      </c>
      <c r="D549" s="157">
        <v>35</v>
      </c>
      <c r="E549" s="325"/>
      <c r="F549" s="173">
        <f t="shared" si="255"/>
        <v>0</v>
      </c>
      <c r="G549" s="27"/>
      <c r="H549" s="27"/>
      <c r="I549" s="27"/>
      <c r="J549" s="27"/>
      <c r="K549" s="27">
        <f t="shared" si="248"/>
        <v>0</v>
      </c>
      <c r="L549" s="27"/>
      <c r="M549" s="27"/>
      <c r="N549" s="27"/>
      <c r="O549" s="27">
        <f t="shared" si="249"/>
        <v>0</v>
      </c>
      <c r="P549" s="27"/>
      <c r="Q549" s="27"/>
      <c r="R549" s="27"/>
      <c r="S549" s="27">
        <f t="shared" si="250"/>
        <v>0</v>
      </c>
      <c r="T549" s="27"/>
      <c r="U549" s="27">
        <f t="shared" si="251"/>
        <v>0</v>
      </c>
      <c r="V549" s="27"/>
      <c r="W549" s="27"/>
      <c r="X549" s="27">
        <f t="shared" si="252"/>
        <v>0</v>
      </c>
      <c r="Y549" s="27">
        <f t="shared" si="253"/>
        <v>0</v>
      </c>
      <c r="Z549" s="27" t="e">
        <f t="shared" si="254"/>
        <v>#DIV/0!</v>
      </c>
    </row>
    <row r="550" spans="1:26" s="255" customFormat="1" ht="14.25" customHeight="1">
      <c r="A550" s="430"/>
      <c r="B550" s="431" t="s">
        <v>1647</v>
      </c>
      <c r="C550" s="432"/>
      <c r="D550" s="433"/>
      <c r="E550" s="434"/>
      <c r="F550" s="435">
        <f>SUM(F548:F549)</f>
        <v>0</v>
      </c>
      <c r="G550" s="436"/>
      <c r="H550" s="436"/>
      <c r="I550" s="436"/>
      <c r="J550" s="436"/>
      <c r="K550" s="436">
        <f t="shared" si="248"/>
        <v>0</v>
      </c>
      <c r="L550" s="436"/>
      <c r="M550" s="436"/>
      <c r="N550" s="436"/>
      <c r="O550" s="436">
        <f t="shared" si="249"/>
        <v>0</v>
      </c>
      <c r="P550" s="436"/>
      <c r="Q550" s="436"/>
      <c r="R550" s="436"/>
      <c r="S550" s="436">
        <f t="shared" si="250"/>
        <v>0</v>
      </c>
      <c r="T550" s="436"/>
      <c r="U550" s="436">
        <f t="shared" si="251"/>
        <v>0</v>
      </c>
      <c r="V550" s="436"/>
      <c r="W550" s="436"/>
      <c r="X550" s="436">
        <f t="shared" si="252"/>
        <v>0</v>
      </c>
      <c r="Y550" s="436">
        <f t="shared" si="253"/>
        <v>0</v>
      </c>
      <c r="Z550" s="436" t="e">
        <f t="shared" si="254"/>
        <v>#DIV/0!</v>
      </c>
    </row>
    <row r="551" spans="1:26" s="265" customFormat="1">
      <c r="A551" s="261" t="s">
        <v>607</v>
      </c>
      <c r="B551" s="393" t="s">
        <v>1853</v>
      </c>
      <c r="C551" s="262"/>
      <c r="D551" s="262"/>
      <c r="E551" s="313"/>
      <c r="F551" s="263"/>
      <c r="G551" s="264"/>
      <c r="H551" s="264"/>
      <c r="I551" s="264"/>
      <c r="J551" s="264"/>
      <c r="K551" s="264"/>
      <c r="L551" s="264"/>
      <c r="M551" s="264"/>
      <c r="N551" s="264"/>
      <c r="O551" s="264"/>
      <c r="P551" s="264"/>
      <c r="Q551" s="264"/>
      <c r="R551" s="264"/>
      <c r="S551" s="264"/>
      <c r="T551" s="264"/>
      <c r="U551" s="264"/>
      <c r="V551" s="264"/>
      <c r="W551" s="264"/>
      <c r="X551" s="264"/>
      <c r="Y551" s="264"/>
      <c r="Z551" s="264"/>
    </row>
    <row r="552" spans="1:26" ht="14.25" customHeight="1">
      <c r="A552" s="157" t="s">
        <v>955</v>
      </c>
      <c r="B552" s="155" t="s">
        <v>956</v>
      </c>
      <c r="C552" s="156" t="s">
        <v>0</v>
      </c>
      <c r="D552" s="157">
        <v>3</v>
      </c>
      <c r="E552" s="325"/>
      <c r="F552" s="173">
        <f t="shared" si="255"/>
        <v>0</v>
      </c>
      <c r="G552" s="27"/>
      <c r="H552" s="27"/>
      <c r="I552" s="27"/>
      <c r="J552" s="27"/>
      <c r="K552" s="27">
        <f t="shared" si="248"/>
        <v>0</v>
      </c>
      <c r="L552" s="27"/>
      <c r="M552" s="27"/>
      <c r="N552" s="27"/>
      <c r="O552" s="27">
        <f t="shared" si="249"/>
        <v>0</v>
      </c>
      <c r="P552" s="27"/>
      <c r="Q552" s="27"/>
      <c r="R552" s="27"/>
      <c r="S552" s="27">
        <f t="shared" si="250"/>
        <v>0</v>
      </c>
      <c r="T552" s="27"/>
      <c r="U552" s="27">
        <f t="shared" si="251"/>
        <v>0</v>
      </c>
      <c r="V552" s="27"/>
      <c r="W552" s="27"/>
      <c r="X552" s="27">
        <f t="shared" si="252"/>
        <v>0</v>
      </c>
      <c r="Y552" s="27">
        <f t="shared" si="253"/>
        <v>0</v>
      </c>
      <c r="Z552" s="27" t="e">
        <f t="shared" si="254"/>
        <v>#DIV/0!</v>
      </c>
    </row>
    <row r="553" spans="1:26" ht="14.25" customHeight="1">
      <c r="A553" s="157" t="s">
        <v>957</v>
      </c>
      <c r="B553" s="155" t="s">
        <v>958</v>
      </c>
      <c r="C553" s="156" t="s">
        <v>0</v>
      </c>
      <c r="D553" s="157">
        <v>1</v>
      </c>
      <c r="E553" s="325"/>
      <c r="F553" s="173">
        <f t="shared" si="255"/>
        <v>0</v>
      </c>
      <c r="G553" s="27"/>
      <c r="H553" s="27"/>
      <c r="I553" s="27"/>
      <c r="J553" s="27"/>
      <c r="K553" s="27">
        <f t="shared" si="248"/>
        <v>0</v>
      </c>
      <c r="L553" s="27"/>
      <c r="M553" s="27"/>
      <c r="N553" s="27"/>
      <c r="O553" s="27">
        <f t="shared" si="249"/>
        <v>0</v>
      </c>
      <c r="P553" s="27"/>
      <c r="Q553" s="27"/>
      <c r="R553" s="27"/>
      <c r="S553" s="27">
        <f t="shared" si="250"/>
        <v>0</v>
      </c>
      <c r="T553" s="27"/>
      <c r="U553" s="27">
        <f t="shared" si="251"/>
        <v>0</v>
      </c>
      <c r="V553" s="27"/>
      <c r="W553" s="27"/>
      <c r="X553" s="27">
        <f t="shared" si="252"/>
        <v>0</v>
      </c>
      <c r="Y553" s="27">
        <f t="shared" si="253"/>
        <v>0</v>
      </c>
      <c r="Z553" s="27" t="e">
        <f t="shared" si="254"/>
        <v>#DIV/0!</v>
      </c>
    </row>
    <row r="554" spans="1:26" ht="14.25" customHeight="1">
      <c r="A554" s="157" t="s">
        <v>959</v>
      </c>
      <c r="B554" s="155" t="s">
        <v>960</v>
      </c>
      <c r="C554" s="156" t="s">
        <v>75</v>
      </c>
      <c r="D554" s="157">
        <v>1</v>
      </c>
      <c r="E554" s="325"/>
      <c r="F554" s="173">
        <f t="shared" si="255"/>
        <v>0</v>
      </c>
      <c r="G554" s="27"/>
      <c r="H554" s="27"/>
      <c r="I554" s="27"/>
      <c r="J554" s="27"/>
      <c r="K554" s="27">
        <f t="shared" si="248"/>
        <v>0</v>
      </c>
      <c r="L554" s="27"/>
      <c r="M554" s="27"/>
      <c r="N554" s="27"/>
      <c r="O554" s="27">
        <f t="shared" si="249"/>
        <v>0</v>
      </c>
      <c r="P554" s="27"/>
      <c r="Q554" s="27"/>
      <c r="R554" s="27"/>
      <c r="S554" s="27">
        <f t="shared" si="250"/>
        <v>0</v>
      </c>
      <c r="T554" s="27"/>
      <c r="U554" s="27">
        <f t="shared" si="251"/>
        <v>0</v>
      </c>
      <c r="V554" s="27"/>
      <c r="W554" s="27"/>
      <c r="X554" s="27">
        <f t="shared" si="252"/>
        <v>0</v>
      </c>
      <c r="Y554" s="27">
        <f t="shared" si="253"/>
        <v>0</v>
      </c>
      <c r="Z554" s="27" t="e">
        <f t="shared" si="254"/>
        <v>#DIV/0!</v>
      </c>
    </row>
    <row r="555" spans="1:26" s="255" customFormat="1" ht="14.25" customHeight="1">
      <c r="A555" s="157" t="s">
        <v>961</v>
      </c>
      <c r="B555" s="155" t="s">
        <v>962</v>
      </c>
      <c r="C555" s="156" t="s">
        <v>0</v>
      </c>
      <c r="D555" s="157">
        <v>1</v>
      </c>
      <c r="E555" s="325"/>
      <c r="F555" s="173">
        <f t="shared" si="255"/>
        <v>0</v>
      </c>
      <c r="G555" s="27"/>
      <c r="H555" s="27"/>
      <c r="I555" s="27"/>
      <c r="J555" s="27"/>
      <c r="K555" s="27">
        <f t="shared" si="248"/>
        <v>0</v>
      </c>
      <c r="L555" s="27"/>
      <c r="M555" s="27"/>
      <c r="N555" s="27"/>
      <c r="O555" s="27">
        <f t="shared" si="249"/>
        <v>0</v>
      </c>
      <c r="P555" s="27"/>
      <c r="Q555" s="27"/>
      <c r="R555" s="27"/>
      <c r="S555" s="27">
        <f t="shared" si="250"/>
        <v>0</v>
      </c>
      <c r="T555" s="27"/>
      <c r="U555" s="27">
        <f t="shared" si="251"/>
        <v>0</v>
      </c>
      <c r="V555" s="27"/>
      <c r="W555" s="27"/>
      <c r="X555" s="27">
        <f t="shared" si="252"/>
        <v>0</v>
      </c>
      <c r="Y555" s="27">
        <f t="shared" si="253"/>
        <v>0</v>
      </c>
      <c r="Z555" s="27" t="e">
        <f t="shared" si="254"/>
        <v>#DIV/0!</v>
      </c>
    </row>
    <row r="556" spans="1:26" s="255" customFormat="1" ht="14.25" customHeight="1">
      <c r="A556" s="430"/>
      <c r="B556" s="431" t="s">
        <v>1648</v>
      </c>
      <c r="C556" s="432"/>
      <c r="D556" s="433"/>
      <c r="E556" s="434"/>
      <c r="F556" s="435">
        <f t="shared" si="255"/>
        <v>0</v>
      </c>
      <c r="G556" s="436"/>
      <c r="H556" s="436"/>
      <c r="I556" s="436"/>
      <c r="J556" s="436"/>
      <c r="K556" s="436">
        <f t="shared" si="248"/>
        <v>0</v>
      </c>
      <c r="L556" s="436"/>
      <c r="M556" s="436"/>
      <c r="N556" s="436"/>
      <c r="O556" s="436">
        <f t="shared" si="249"/>
        <v>0</v>
      </c>
      <c r="P556" s="436"/>
      <c r="Q556" s="436"/>
      <c r="R556" s="436"/>
      <c r="S556" s="436">
        <f t="shared" si="250"/>
        <v>0</v>
      </c>
      <c r="T556" s="436"/>
      <c r="U556" s="436">
        <f t="shared" si="251"/>
        <v>0</v>
      </c>
      <c r="V556" s="436"/>
      <c r="W556" s="436"/>
      <c r="X556" s="436">
        <f t="shared" si="252"/>
        <v>0</v>
      </c>
      <c r="Y556" s="436">
        <f t="shared" si="253"/>
        <v>0</v>
      </c>
      <c r="Z556" s="436" t="e">
        <f t="shared" si="254"/>
        <v>#DIV/0!</v>
      </c>
    </row>
    <row r="557" spans="1:26" s="265" customFormat="1">
      <c r="A557" s="261" t="s">
        <v>611</v>
      </c>
      <c r="B557" s="393" t="s">
        <v>1745</v>
      </c>
      <c r="C557" s="262"/>
      <c r="D557" s="262"/>
      <c r="E557" s="313"/>
      <c r="F557" s="263">
        <f>SUM(F552:F556)</f>
        <v>0</v>
      </c>
      <c r="G557" s="264"/>
      <c r="H557" s="264"/>
      <c r="I557" s="264"/>
      <c r="J557" s="264"/>
      <c r="K557" s="264"/>
      <c r="L557" s="264"/>
      <c r="M557" s="264"/>
      <c r="N557" s="264"/>
      <c r="O557" s="264"/>
      <c r="P557" s="264"/>
      <c r="Q557" s="264"/>
      <c r="R557" s="264"/>
      <c r="S557" s="264"/>
      <c r="T557" s="264"/>
      <c r="U557" s="264"/>
      <c r="V557" s="264"/>
      <c r="W557" s="264"/>
      <c r="X557" s="264"/>
      <c r="Y557" s="264"/>
      <c r="Z557" s="264"/>
    </row>
    <row r="558" spans="1:26" ht="14.25" customHeight="1">
      <c r="A558" s="157" t="s">
        <v>963</v>
      </c>
      <c r="B558" s="155" t="s">
        <v>964</v>
      </c>
      <c r="C558" s="156" t="s">
        <v>965</v>
      </c>
      <c r="D558" s="157">
        <v>1</v>
      </c>
      <c r="E558" s="325"/>
      <c r="F558" s="173">
        <f t="shared" si="255"/>
        <v>0</v>
      </c>
      <c r="G558" s="27"/>
      <c r="H558" s="27"/>
      <c r="I558" s="27"/>
      <c r="J558" s="27"/>
      <c r="K558" s="27">
        <f t="shared" si="248"/>
        <v>0</v>
      </c>
      <c r="L558" s="27"/>
      <c r="M558" s="27"/>
      <c r="N558" s="27"/>
      <c r="O558" s="27">
        <f t="shared" si="249"/>
        <v>0</v>
      </c>
      <c r="P558" s="27"/>
      <c r="Q558" s="27"/>
      <c r="R558" s="27"/>
      <c r="S558" s="27">
        <f t="shared" si="250"/>
        <v>0</v>
      </c>
      <c r="T558" s="27"/>
      <c r="U558" s="27">
        <f t="shared" si="251"/>
        <v>0</v>
      </c>
      <c r="V558" s="27"/>
      <c r="W558" s="27"/>
      <c r="X558" s="27">
        <f t="shared" si="252"/>
        <v>0</v>
      </c>
      <c r="Y558" s="27">
        <f t="shared" si="253"/>
        <v>0</v>
      </c>
      <c r="Z558" s="27" t="e">
        <f t="shared" si="254"/>
        <v>#DIV/0!</v>
      </c>
    </row>
    <row r="559" spans="1:26" ht="14.25" customHeight="1">
      <c r="A559" s="157" t="s">
        <v>966</v>
      </c>
      <c r="B559" s="155" t="s">
        <v>967</v>
      </c>
      <c r="C559" s="156" t="s">
        <v>70</v>
      </c>
      <c r="D559" s="157">
        <v>50</v>
      </c>
      <c r="E559" s="325"/>
      <c r="F559" s="173">
        <f t="shared" si="255"/>
        <v>0</v>
      </c>
      <c r="G559" s="27"/>
      <c r="H559" s="27"/>
      <c r="I559" s="27"/>
      <c r="J559" s="27"/>
      <c r="K559" s="27">
        <f t="shared" si="248"/>
        <v>0</v>
      </c>
      <c r="L559" s="27"/>
      <c r="M559" s="27"/>
      <c r="N559" s="27"/>
      <c r="O559" s="27">
        <f t="shared" si="249"/>
        <v>0</v>
      </c>
      <c r="P559" s="27"/>
      <c r="Q559" s="27"/>
      <c r="R559" s="27"/>
      <c r="S559" s="27">
        <f t="shared" si="250"/>
        <v>0</v>
      </c>
      <c r="T559" s="27"/>
      <c r="U559" s="27">
        <f t="shared" si="251"/>
        <v>0</v>
      </c>
      <c r="V559" s="27"/>
      <c r="W559" s="27"/>
      <c r="X559" s="27">
        <f t="shared" si="252"/>
        <v>0</v>
      </c>
      <c r="Y559" s="27">
        <f t="shared" si="253"/>
        <v>0</v>
      </c>
      <c r="Z559" s="27" t="e">
        <f t="shared" si="254"/>
        <v>#DIV/0!</v>
      </c>
    </row>
    <row r="560" spans="1:26" s="255" customFormat="1" ht="14.25" customHeight="1">
      <c r="A560" s="157" t="s">
        <v>968</v>
      </c>
      <c r="B560" s="155" t="s">
        <v>969</v>
      </c>
      <c r="C560" s="156" t="s">
        <v>0</v>
      </c>
      <c r="D560" s="157">
        <v>2</v>
      </c>
      <c r="E560" s="325"/>
      <c r="F560" s="173">
        <f t="shared" si="255"/>
        <v>0</v>
      </c>
      <c r="G560" s="27"/>
      <c r="H560" s="27"/>
      <c r="I560" s="27"/>
      <c r="J560" s="27"/>
      <c r="K560" s="27">
        <f t="shared" si="248"/>
        <v>0</v>
      </c>
      <c r="L560" s="27"/>
      <c r="M560" s="27"/>
      <c r="N560" s="27"/>
      <c r="O560" s="27">
        <f t="shared" si="249"/>
        <v>0</v>
      </c>
      <c r="P560" s="27"/>
      <c r="Q560" s="27"/>
      <c r="R560" s="27"/>
      <c r="S560" s="27">
        <f t="shared" si="250"/>
        <v>0</v>
      </c>
      <c r="T560" s="27"/>
      <c r="U560" s="27">
        <f t="shared" si="251"/>
        <v>0</v>
      </c>
      <c r="V560" s="27"/>
      <c r="W560" s="27"/>
      <c r="X560" s="27">
        <f t="shared" si="252"/>
        <v>0</v>
      </c>
      <c r="Y560" s="27">
        <f t="shared" si="253"/>
        <v>0</v>
      </c>
      <c r="Z560" s="27" t="e">
        <f t="shared" si="254"/>
        <v>#DIV/0!</v>
      </c>
    </row>
    <row r="561" spans="1:26" s="255" customFormat="1" ht="14.25" customHeight="1">
      <c r="A561" s="430"/>
      <c r="B561" s="431" t="s">
        <v>1649</v>
      </c>
      <c r="C561" s="432"/>
      <c r="D561" s="433"/>
      <c r="E561" s="434"/>
      <c r="F561" s="435">
        <f>SUM(F558:F560)</f>
        <v>0</v>
      </c>
      <c r="G561" s="436"/>
      <c r="H561" s="436"/>
      <c r="I561" s="436"/>
      <c r="J561" s="436"/>
      <c r="K561" s="436">
        <f t="shared" si="248"/>
        <v>0</v>
      </c>
      <c r="L561" s="436"/>
      <c r="M561" s="436"/>
      <c r="N561" s="436"/>
      <c r="O561" s="436">
        <f t="shared" si="249"/>
        <v>0</v>
      </c>
      <c r="P561" s="436"/>
      <c r="Q561" s="436"/>
      <c r="R561" s="436"/>
      <c r="S561" s="436">
        <f t="shared" si="250"/>
        <v>0</v>
      </c>
      <c r="T561" s="436"/>
      <c r="U561" s="436">
        <f t="shared" si="251"/>
        <v>0</v>
      </c>
      <c r="V561" s="436"/>
      <c r="W561" s="436"/>
      <c r="X561" s="436">
        <f t="shared" si="252"/>
        <v>0</v>
      </c>
      <c r="Y561" s="436">
        <f t="shared" si="253"/>
        <v>0</v>
      </c>
      <c r="Z561" s="436" t="e">
        <f t="shared" si="254"/>
        <v>#DIV/0!</v>
      </c>
    </row>
    <row r="562" spans="1:26" s="265" customFormat="1">
      <c r="A562" s="261" t="s">
        <v>613</v>
      </c>
      <c r="B562" s="393" t="s">
        <v>1658</v>
      </c>
      <c r="C562" s="262"/>
      <c r="D562" s="262"/>
      <c r="E562" s="313"/>
      <c r="F562" s="263"/>
      <c r="G562" s="264"/>
      <c r="H562" s="264"/>
      <c r="I562" s="264"/>
      <c r="J562" s="264"/>
      <c r="K562" s="264"/>
      <c r="L562" s="264"/>
      <c r="M562" s="264"/>
      <c r="N562" s="264"/>
      <c r="O562" s="264"/>
      <c r="P562" s="264"/>
      <c r="Q562" s="264"/>
      <c r="R562" s="264"/>
      <c r="S562" s="264"/>
      <c r="T562" s="264"/>
      <c r="U562" s="264"/>
      <c r="V562" s="264"/>
      <c r="W562" s="264"/>
      <c r="X562" s="264"/>
      <c r="Y562" s="264"/>
      <c r="Z562" s="264"/>
    </row>
    <row r="563" spans="1:26" s="265" customFormat="1">
      <c r="A563" s="408"/>
      <c r="B563" s="409" t="s">
        <v>1746</v>
      </c>
      <c r="C563" s="410"/>
      <c r="D563" s="410"/>
      <c r="E563" s="325"/>
      <c r="F563" s="410"/>
      <c r="G563" s="410"/>
      <c r="H563" s="410"/>
      <c r="I563" s="410"/>
      <c r="J563" s="410"/>
      <c r="K563" s="410"/>
      <c r="L563" s="410"/>
      <c r="M563" s="410"/>
      <c r="N563" s="410"/>
      <c r="O563" s="410"/>
      <c r="P563" s="410"/>
      <c r="Q563" s="410"/>
      <c r="R563" s="410"/>
      <c r="S563" s="410"/>
      <c r="T563" s="410"/>
      <c r="U563" s="410"/>
      <c r="V563" s="410"/>
      <c r="W563" s="410"/>
      <c r="X563" s="410"/>
      <c r="Y563" s="410"/>
      <c r="Z563" s="410"/>
    </row>
    <row r="564" spans="1:26" ht="14.25" customHeight="1">
      <c r="A564" s="199" t="s">
        <v>970</v>
      </c>
      <c r="B564" s="235" t="s">
        <v>971</v>
      </c>
      <c r="C564" s="140" t="s">
        <v>0</v>
      </c>
      <c r="D564" s="141">
        <v>8</v>
      </c>
      <c r="E564" s="325"/>
      <c r="F564" s="173">
        <f t="shared" si="255"/>
        <v>0</v>
      </c>
      <c r="G564" s="27"/>
      <c r="H564" s="27"/>
      <c r="I564" s="27"/>
      <c r="J564" s="27"/>
      <c r="K564" s="27">
        <f t="shared" si="248"/>
        <v>0</v>
      </c>
      <c r="L564" s="27"/>
      <c r="M564" s="27"/>
      <c r="N564" s="27"/>
      <c r="O564" s="27">
        <f t="shared" si="249"/>
        <v>0</v>
      </c>
      <c r="P564" s="27"/>
      <c r="Q564" s="27"/>
      <c r="R564" s="27"/>
      <c r="S564" s="27">
        <f t="shared" si="250"/>
        <v>0</v>
      </c>
      <c r="T564" s="27"/>
      <c r="U564" s="27">
        <f t="shared" si="251"/>
        <v>0</v>
      </c>
      <c r="V564" s="27"/>
      <c r="W564" s="27"/>
      <c r="X564" s="27">
        <f t="shared" si="252"/>
        <v>0</v>
      </c>
      <c r="Y564" s="27">
        <f t="shared" si="253"/>
        <v>0</v>
      </c>
      <c r="Z564" s="27" t="e">
        <f t="shared" si="254"/>
        <v>#DIV/0!</v>
      </c>
    </row>
    <row r="565" spans="1:26" ht="14.25" customHeight="1">
      <c r="A565" s="199" t="s">
        <v>972</v>
      </c>
      <c r="B565" s="236" t="s">
        <v>528</v>
      </c>
      <c r="C565" s="142" t="s">
        <v>0</v>
      </c>
      <c r="D565" s="143">
        <v>6</v>
      </c>
      <c r="E565" s="325"/>
      <c r="F565" s="173">
        <f t="shared" si="255"/>
        <v>0</v>
      </c>
      <c r="G565" s="27"/>
      <c r="H565" s="27"/>
      <c r="I565" s="27"/>
      <c r="J565" s="27"/>
      <c r="K565" s="27">
        <f t="shared" si="248"/>
        <v>0</v>
      </c>
      <c r="L565" s="27"/>
      <c r="M565" s="27"/>
      <c r="N565" s="27"/>
      <c r="O565" s="27">
        <f t="shared" si="249"/>
        <v>0</v>
      </c>
      <c r="P565" s="27"/>
      <c r="Q565" s="27"/>
      <c r="R565" s="27"/>
      <c r="S565" s="27">
        <f t="shared" si="250"/>
        <v>0</v>
      </c>
      <c r="T565" s="27"/>
      <c r="U565" s="27">
        <f t="shared" si="251"/>
        <v>0</v>
      </c>
      <c r="V565" s="27"/>
      <c r="W565" s="27"/>
      <c r="X565" s="27">
        <f t="shared" si="252"/>
        <v>0</v>
      </c>
      <c r="Y565" s="27">
        <f t="shared" si="253"/>
        <v>0</v>
      </c>
      <c r="Z565" s="27" t="e">
        <f t="shared" si="254"/>
        <v>#DIV/0!</v>
      </c>
    </row>
    <row r="566" spans="1:26" s="265" customFormat="1">
      <c r="A566" s="408"/>
      <c r="B566" s="409" t="s">
        <v>1747</v>
      </c>
      <c r="C566" s="410"/>
      <c r="D566" s="410"/>
      <c r="E566" s="325"/>
      <c r="F566" s="410"/>
      <c r="G566" s="410"/>
      <c r="H566" s="410"/>
      <c r="I566" s="410"/>
      <c r="J566" s="410"/>
      <c r="K566" s="410"/>
      <c r="L566" s="410"/>
      <c r="M566" s="410"/>
      <c r="N566" s="410"/>
      <c r="O566" s="410"/>
      <c r="P566" s="410"/>
      <c r="Q566" s="410"/>
      <c r="R566" s="410"/>
      <c r="S566" s="410"/>
      <c r="T566" s="410"/>
      <c r="U566" s="410"/>
      <c r="V566" s="410"/>
      <c r="W566" s="410"/>
      <c r="X566" s="410"/>
      <c r="Y566" s="410"/>
      <c r="Z566" s="410"/>
    </row>
    <row r="567" spans="1:26" ht="14.25" customHeight="1">
      <c r="A567" s="200" t="s">
        <v>973</v>
      </c>
      <c r="B567" s="158" t="s">
        <v>974</v>
      </c>
      <c r="C567" s="157" t="s">
        <v>0</v>
      </c>
      <c r="D567" s="157">
        <v>3</v>
      </c>
      <c r="E567" s="325"/>
      <c r="F567" s="173">
        <f t="shared" si="255"/>
        <v>0</v>
      </c>
      <c r="G567" s="27"/>
      <c r="H567" s="27"/>
      <c r="I567" s="27"/>
      <c r="J567" s="27"/>
      <c r="K567" s="27">
        <f t="shared" si="248"/>
        <v>0</v>
      </c>
      <c r="L567" s="27"/>
      <c r="M567" s="27"/>
      <c r="N567" s="27"/>
      <c r="O567" s="27">
        <f t="shared" si="249"/>
        <v>0</v>
      </c>
      <c r="P567" s="27"/>
      <c r="Q567" s="27"/>
      <c r="R567" s="27"/>
      <c r="S567" s="27">
        <f t="shared" si="250"/>
        <v>0</v>
      </c>
      <c r="T567" s="27"/>
      <c r="U567" s="27">
        <f t="shared" si="251"/>
        <v>0</v>
      </c>
      <c r="V567" s="27"/>
      <c r="W567" s="27"/>
      <c r="X567" s="27">
        <f t="shared" si="252"/>
        <v>0</v>
      </c>
      <c r="Y567" s="27">
        <f t="shared" si="253"/>
        <v>0</v>
      </c>
      <c r="Z567" s="27" t="e">
        <f t="shared" si="254"/>
        <v>#DIV/0!</v>
      </c>
    </row>
    <row r="568" spans="1:26" ht="14.25" customHeight="1">
      <c r="A568" s="200" t="s">
        <v>975</v>
      </c>
      <c r="B568" s="158" t="s">
        <v>976</v>
      </c>
      <c r="C568" s="157" t="s">
        <v>0</v>
      </c>
      <c r="D568" s="157">
        <v>3</v>
      </c>
      <c r="E568" s="325"/>
      <c r="F568" s="173">
        <f t="shared" si="255"/>
        <v>0</v>
      </c>
      <c r="G568" s="27"/>
      <c r="H568" s="27"/>
      <c r="I568" s="27"/>
      <c r="J568" s="27"/>
      <c r="K568" s="27">
        <f t="shared" si="248"/>
        <v>0</v>
      </c>
      <c r="L568" s="27"/>
      <c r="M568" s="27"/>
      <c r="N568" s="27"/>
      <c r="O568" s="27">
        <f t="shared" si="249"/>
        <v>0</v>
      </c>
      <c r="P568" s="27"/>
      <c r="Q568" s="27"/>
      <c r="R568" s="27"/>
      <c r="S568" s="27">
        <f t="shared" si="250"/>
        <v>0</v>
      </c>
      <c r="T568" s="27"/>
      <c r="U568" s="27">
        <f t="shared" si="251"/>
        <v>0</v>
      </c>
      <c r="V568" s="27"/>
      <c r="W568" s="27"/>
      <c r="X568" s="27">
        <f t="shared" si="252"/>
        <v>0</v>
      </c>
      <c r="Y568" s="27">
        <f t="shared" si="253"/>
        <v>0</v>
      </c>
      <c r="Z568" s="27" t="e">
        <f t="shared" si="254"/>
        <v>#DIV/0!</v>
      </c>
    </row>
    <row r="569" spans="1:26" ht="14.25" customHeight="1">
      <c r="A569" s="200" t="s">
        <v>977</v>
      </c>
      <c r="B569" s="158" t="s">
        <v>978</v>
      </c>
      <c r="C569" s="157" t="s">
        <v>0</v>
      </c>
      <c r="D569" s="157">
        <v>6</v>
      </c>
      <c r="E569" s="325"/>
      <c r="F569" s="173">
        <f t="shared" si="255"/>
        <v>0</v>
      </c>
      <c r="G569" s="27"/>
      <c r="H569" s="27"/>
      <c r="I569" s="27"/>
      <c r="J569" s="27"/>
      <c r="K569" s="27">
        <f t="shared" si="248"/>
        <v>0</v>
      </c>
      <c r="L569" s="27"/>
      <c r="M569" s="27"/>
      <c r="N569" s="27"/>
      <c r="O569" s="27">
        <f t="shared" si="249"/>
        <v>0</v>
      </c>
      <c r="P569" s="27"/>
      <c r="Q569" s="27"/>
      <c r="R569" s="27"/>
      <c r="S569" s="27">
        <f t="shared" si="250"/>
        <v>0</v>
      </c>
      <c r="T569" s="27"/>
      <c r="U569" s="27">
        <f t="shared" si="251"/>
        <v>0</v>
      </c>
      <c r="V569" s="27"/>
      <c r="W569" s="27"/>
      <c r="X569" s="27">
        <f t="shared" si="252"/>
        <v>0</v>
      </c>
      <c r="Y569" s="27">
        <f t="shared" si="253"/>
        <v>0</v>
      </c>
      <c r="Z569" s="27" t="e">
        <f t="shared" si="254"/>
        <v>#DIV/0!</v>
      </c>
    </row>
    <row r="570" spans="1:26" s="265" customFormat="1">
      <c r="A570" s="408"/>
      <c r="B570" s="409" t="s">
        <v>1748</v>
      </c>
      <c r="C570" s="410"/>
      <c r="D570" s="410"/>
      <c r="E570" s="325"/>
      <c r="F570" s="410"/>
      <c r="G570" s="410"/>
      <c r="H570" s="410"/>
      <c r="I570" s="410"/>
      <c r="J570" s="410"/>
      <c r="K570" s="410"/>
      <c r="L570" s="410"/>
      <c r="M570" s="410"/>
      <c r="N570" s="410"/>
      <c r="O570" s="410"/>
      <c r="P570" s="410"/>
      <c r="Q570" s="410"/>
      <c r="R570" s="410"/>
      <c r="S570" s="410"/>
      <c r="T570" s="410"/>
      <c r="U570" s="410"/>
      <c r="V570" s="410"/>
      <c r="W570" s="410"/>
      <c r="X570" s="410"/>
      <c r="Y570" s="410"/>
      <c r="Z570" s="410"/>
    </row>
    <row r="571" spans="1:26" ht="14.25" customHeight="1">
      <c r="A571" s="200" t="s">
        <v>979</v>
      </c>
      <c r="B571" s="158" t="s">
        <v>980</v>
      </c>
      <c r="C571" s="157" t="s">
        <v>1</v>
      </c>
      <c r="D571" s="157">
        <v>1</v>
      </c>
      <c r="E571" s="325"/>
      <c r="F571" s="173">
        <f t="shared" si="255"/>
        <v>0</v>
      </c>
      <c r="G571" s="27"/>
      <c r="H571" s="27"/>
      <c r="I571" s="27"/>
      <c r="J571" s="27"/>
      <c r="K571" s="27">
        <f t="shared" si="248"/>
        <v>0</v>
      </c>
      <c r="L571" s="27"/>
      <c r="M571" s="27"/>
      <c r="N571" s="27"/>
      <c r="O571" s="27">
        <f t="shared" si="249"/>
        <v>0</v>
      </c>
      <c r="P571" s="27"/>
      <c r="Q571" s="27"/>
      <c r="R571" s="27"/>
      <c r="S571" s="27">
        <f t="shared" si="250"/>
        <v>0</v>
      </c>
      <c r="T571" s="27"/>
      <c r="U571" s="27">
        <f t="shared" si="251"/>
        <v>0</v>
      </c>
      <c r="V571" s="27"/>
      <c r="W571" s="27"/>
      <c r="X571" s="27">
        <f t="shared" si="252"/>
        <v>0</v>
      </c>
      <c r="Y571" s="27">
        <f t="shared" si="253"/>
        <v>0</v>
      </c>
      <c r="Z571" s="27" t="e">
        <f t="shared" si="254"/>
        <v>#DIV/0!</v>
      </c>
    </row>
    <row r="572" spans="1:26" s="265" customFormat="1">
      <c r="A572" s="408"/>
      <c r="B572" s="409" t="s">
        <v>1749</v>
      </c>
      <c r="C572" s="410"/>
      <c r="D572" s="410"/>
      <c r="E572" s="325"/>
      <c r="F572" s="410"/>
      <c r="G572" s="410"/>
      <c r="H572" s="410"/>
      <c r="I572" s="410"/>
      <c r="J572" s="410"/>
      <c r="K572" s="410"/>
      <c r="L572" s="410"/>
      <c r="M572" s="410"/>
      <c r="N572" s="410"/>
      <c r="O572" s="410"/>
      <c r="P572" s="410"/>
      <c r="Q572" s="410"/>
      <c r="R572" s="410"/>
      <c r="S572" s="410"/>
      <c r="T572" s="410"/>
      <c r="U572" s="410"/>
      <c r="V572" s="410"/>
      <c r="W572" s="410"/>
      <c r="X572" s="410"/>
      <c r="Y572" s="410"/>
      <c r="Z572" s="410"/>
    </row>
    <row r="573" spans="1:26" ht="14.25" customHeight="1">
      <c r="A573" s="200" t="s">
        <v>981</v>
      </c>
      <c r="B573" s="158" t="s">
        <v>982</v>
      </c>
      <c r="C573" s="157" t="s">
        <v>75</v>
      </c>
      <c r="D573" s="157">
        <v>1</v>
      </c>
      <c r="E573" s="325"/>
      <c r="F573" s="173">
        <f t="shared" si="255"/>
        <v>0</v>
      </c>
      <c r="G573" s="27"/>
      <c r="H573" s="27"/>
      <c r="I573" s="27"/>
      <c r="J573" s="27"/>
      <c r="K573" s="27">
        <f t="shared" si="248"/>
        <v>0</v>
      </c>
      <c r="L573" s="27"/>
      <c r="M573" s="27"/>
      <c r="N573" s="27"/>
      <c r="O573" s="27">
        <f t="shared" si="249"/>
        <v>0</v>
      </c>
      <c r="P573" s="27"/>
      <c r="Q573" s="27"/>
      <c r="R573" s="27"/>
      <c r="S573" s="27">
        <f t="shared" si="250"/>
        <v>0</v>
      </c>
      <c r="T573" s="27"/>
      <c r="U573" s="27">
        <f t="shared" si="251"/>
        <v>0</v>
      </c>
      <c r="V573" s="27"/>
      <c r="W573" s="27"/>
      <c r="X573" s="27">
        <f t="shared" si="252"/>
        <v>0</v>
      </c>
      <c r="Y573" s="27">
        <f t="shared" si="253"/>
        <v>0</v>
      </c>
      <c r="Z573" s="27" t="e">
        <f t="shared" si="254"/>
        <v>#DIV/0!</v>
      </c>
    </row>
    <row r="574" spans="1:26" s="265" customFormat="1">
      <c r="A574" s="408"/>
      <c r="B574" s="409" t="s">
        <v>1750</v>
      </c>
      <c r="C574" s="410"/>
      <c r="D574" s="410"/>
      <c r="E574" s="325"/>
      <c r="F574" s="410"/>
      <c r="G574" s="410"/>
      <c r="H574" s="410"/>
      <c r="I574" s="410"/>
      <c r="J574" s="410"/>
      <c r="K574" s="410"/>
      <c r="L574" s="410"/>
      <c r="M574" s="410"/>
      <c r="N574" s="410"/>
      <c r="O574" s="410"/>
      <c r="P574" s="410"/>
      <c r="Q574" s="410"/>
      <c r="R574" s="410"/>
      <c r="S574" s="410"/>
      <c r="T574" s="410"/>
      <c r="U574" s="410"/>
      <c r="V574" s="410"/>
      <c r="W574" s="410"/>
      <c r="X574" s="410"/>
      <c r="Y574" s="410"/>
      <c r="Z574" s="410"/>
    </row>
    <row r="575" spans="1:26" ht="14.25" customHeight="1">
      <c r="A575" s="200" t="s">
        <v>983</v>
      </c>
      <c r="B575" s="158" t="s">
        <v>984</v>
      </c>
      <c r="C575" s="157" t="s">
        <v>0</v>
      </c>
      <c r="D575" s="157">
        <v>1</v>
      </c>
      <c r="E575" s="325"/>
      <c r="F575" s="173">
        <f t="shared" si="255"/>
        <v>0</v>
      </c>
      <c r="G575" s="27"/>
      <c r="H575" s="27"/>
      <c r="I575" s="27"/>
      <c r="J575" s="27"/>
      <c r="K575" s="27">
        <f t="shared" si="248"/>
        <v>0</v>
      </c>
      <c r="L575" s="27"/>
      <c r="M575" s="27"/>
      <c r="N575" s="27"/>
      <c r="O575" s="27">
        <f t="shared" si="249"/>
        <v>0</v>
      </c>
      <c r="P575" s="27"/>
      <c r="Q575" s="27"/>
      <c r="R575" s="27"/>
      <c r="S575" s="27">
        <f t="shared" si="250"/>
        <v>0</v>
      </c>
      <c r="T575" s="27"/>
      <c r="U575" s="27">
        <f t="shared" si="251"/>
        <v>0</v>
      </c>
      <c r="V575" s="27"/>
      <c r="W575" s="27"/>
      <c r="X575" s="27">
        <f t="shared" si="252"/>
        <v>0</v>
      </c>
      <c r="Y575" s="27">
        <f t="shared" si="253"/>
        <v>0</v>
      </c>
      <c r="Z575" s="27" t="e">
        <f t="shared" si="254"/>
        <v>#DIV/0!</v>
      </c>
    </row>
    <row r="576" spans="1:26" ht="14.25" customHeight="1">
      <c r="A576" s="200" t="s">
        <v>985</v>
      </c>
      <c r="B576" s="158" t="s">
        <v>986</v>
      </c>
      <c r="C576" s="157" t="s">
        <v>0</v>
      </c>
      <c r="D576" s="157">
        <v>2</v>
      </c>
      <c r="E576" s="325"/>
      <c r="F576" s="173">
        <f t="shared" si="255"/>
        <v>0</v>
      </c>
      <c r="G576" s="27"/>
      <c r="H576" s="27"/>
      <c r="I576" s="27"/>
      <c r="J576" s="27"/>
      <c r="K576" s="27">
        <f t="shared" si="248"/>
        <v>0</v>
      </c>
      <c r="L576" s="27"/>
      <c r="M576" s="27"/>
      <c r="N576" s="27"/>
      <c r="O576" s="27">
        <f t="shared" si="249"/>
        <v>0</v>
      </c>
      <c r="P576" s="27"/>
      <c r="Q576" s="27"/>
      <c r="R576" s="27"/>
      <c r="S576" s="27">
        <f t="shared" si="250"/>
        <v>0</v>
      </c>
      <c r="T576" s="27"/>
      <c r="U576" s="27">
        <f t="shared" si="251"/>
        <v>0</v>
      </c>
      <c r="V576" s="27"/>
      <c r="W576" s="27"/>
      <c r="X576" s="27">
        <f t="shared" si="252"/>
        <v>0</v>
      </c>
      <c r="Y576" s="27">
        <f t="shared" si="253"/>
        <v>0</v>
      </c>
      <c r="Z576" s="27" t="e">
        <f t="shared" si="254"/>
        <v>#DIV/0!</v>
      </c>
    </row>
    <row r="577" spans="1:26" ht="14.25" customHeight="1">
      <c r="A577" s="200" t="s">
        <v>987</v>
      </c>
      <c r="B577" s="158" t="s">
        <v>988</v>
      </c>
      <c r="C577" s="157" t="s">
        <v>66</v>
      </c>
      <c r="D577" s="157">
        <v>1</v>
      </c>
      <c r="E577" s="325"/>
      <c r="F577" s="173">
        <f t="shared" si="255"/>
        <v>0</v>
      </c>
      <c r="G577" s="27"/>
      <c r="H577" s="27"/>
      <c r="I577" s="27"/>
      <c r="J577" s="27"/>
      <c r="K577" s="27">
        <f t="shared" si="248"/>
        <v>0</v>
      </c>
      <c r="L577" s="27"/>
      <c r="M577" s="27"/>
      <c r="N577" s="27"/>
      <c r="O577" s="27">
        <f t="shared" si="249"/>
        <v>0</v>
      </c>
      <c r="P577" s="27"/>
      <c r="Q577" s="27"/>
      <c r="R577" s="27"/>
      <c r="S577" s="27">
        <f t="shared" si="250"/>
        <v>0</v>
      </c>
      <c r="T577" s="27"/>
      <c r="U577" s="27">
        <f t="shared" si="251"/>
        <v>0</v>
      </c>
      <c r="V577" s="27"/>
      <c r="W577" s="27"/>
      <c r="X577" s="27">
        <f t="shared" si="252"/>
        <v>0</v>
      </c>
      <c r="Y577" s="27">
        <f t="shared" si="253"/>
        <v>0</v>
      </c>
      <c r="Z577" s="27" t="e">
        <f t="shared" si="254"/>
        <v>#DIV/0!</v>
      </c>
    </row>
    <row r="578" spans="1:26" ht="14.25" customHeight="1">
      <c r="A578" s="200" t="s">
        <v>989</v>
      </c>
      <c r="B578" s="158" t="s">
        <v>990</v>
      </c>
      <c r="C578" s="157" t="s">
        <v>0</v>
      </c>
      <c r="D578" s="157">
        <v>3</v>
      </c>
      <c r="E578" s="325"/>
      <c r="F578" s="173">
        <f t="shared" si="255"/>
        <v>0</v>
      </c>
      <c r="G578" s="27"/>
      <c r="H578" s="27"/>
      <c r="I578" s="27"/>
      <c r="J578" s="27"/>
      <c r="K578" s="27">
        <f t="shared" si="248"/>
        <v>0</v>
      </c>
      <c r="L578" s="27"/>
      <c r="M578" s="27"/>
      <c r="N578" s="27"/>
      <c r="O578" s="27">
        <f t="shared" si="249"/>
        <v>0</v>
      </c>
      <c r="P578" s="27"/>
      <c r="Q578" s="27"/>
      <c r="R578" s="27"/>
      <c r="S578" s="27">
        <f t="shared" si="250"/>
        <v>0</v>
      </c>
      <c r="T578" s="27"/>
      <c r="U578" s="27">
        <f t="shared" si="251"/>
        <v>0</v>
      </c>
      <c r="V578" s="27"/>
      <c r="W578" s="27"/>
      <c r="X578" s="27">
        <f t="shared" si="252"/>
        <v>0</v>
      </c>
      <c r="Y578" s="27">
        <f t="shared" si="253"/>
        <v>0</v>
      </c>
      <c r="Z578" s="27" t="e">
        <f t="shared" si="254"/>
        <v>#DIV/0!</v>
      </c>
    </row>
    <row r="579" spans="1:26" ht="14.25" customHeight="1">
      <c r="A579" s="200" t="s">
        <v>991</v>
      </c>
      <c r="B579" s="158" t="s">
        <v>992</v>
      </c>
      <c r="C579" s="157" t="s">
        <v>66</v>
      </c>
      <c r="D579" s="157">
        <v>1</v>
      </c>
      <c r="E579" s="325"/>
      <c r="F579" s="173">
        <f t="shared" si="255"/>
        <v>0</v>
      </c>
      <c r="G579" s="27"/>
      <c r="H579" s="27"/>
      <c r="I579" s="27"/>
      <c r="J579" s="27"/>
      <c r="K579" s="27">
        <f t="shared" si="248"/>
        <v>0</v>
      </c>
      <c r="L579" s="27"/>
      <c r="M579" s="27"/>
      <c r="N579" s="27"/>
      <c r="O579" s="27">
        <f t="shared" si="249"/>
        <v>0</v>
      </c>
      <c r="P579" s="27"/>
      <c r="Q579" s="27"/>
      <c r="R579" s="27"/>
      <c r="S579" s="27">
        <f t="shared" si="250"/>
        <v>0</v>
      </c>
      <c r="T579" s="27"/>
      <c r="U579" s="27">
        <f t="shared" si="251"/>
        <v>0</v>
      </c>
      <c r="V579" s="27"/>
      <c r="W579" s="27"/>
      <c r="X579" s="27">
        <f t="shared" si="252"/>
        <v>0</v>
      </c>
      <c r="Y579" s="27">
        <f t="shared" si="253"/>
        <v>0</v>
      </c>
      <c r="Z579" s="27" t="e">
        <f t="shared" si="254"/>
        <v>#DIV/0!</v>
      </c>
    </row>
    <row r="580" spans="1:26" ht="14.25" customHeight="1">
      <c r="A580" s="200" t="s">
        <v>993</v>
      </c>
      <c r="B580" s="158" t="s">
        <v>994</v>
      </c>
      <c r="C580" s="157" t="s">
        <v>75</v>
      </c>
      <c r="D580" s="157">
        <v>1</v>
      </c>
      <c r="E580" s="325"/>
      <c r="F580" s="173">
        <f t="shared" si="255"/>
        <v>0</v>
      </c>
      <c r="G580" s="27"/>
      <c r="H580" s="27"/>
      <c r="I580" s="27"/>
      <c r="J580" s="27"/>
      <c r="K580" s="27">
        <f t="shared" si="248"/>
        <v>0</v>
      </c>
      <c r="L580" s="27"/>
      <c r="M580" s="27"/>
      <c r="N580" s="27"/>
      <c r="O580" s="27">
        <f t="shared" si="249"/>
        <v>0</v>
      </c>
      <c r="P580" s="27"/>
      <c r="Q580" s="27"/>
      <c r="R580" s="27"/>
      <c r="S580" s="27">
        <f t="shared" si="250"/>
        <v>0</v>
      </c>
      <c r="T580" s="27"/>
      <c r="U580" s="27">
        <f t="shared" si="251"/>
        <v>0</v>
      </c>
      <c r="V580" s="27"/>
      <c r="W580" s="27"/>
      <c r="X580" s="27">
        <f t="shared" si="252"/>
        <v>0</v>
      </c>
      <c r="Y580" s="27">
        <f t="shared" si="253"/>
        <v>0</v>
      </c>
      <c r="Z580" s="27" t="e">
        <f t="shared" si="254"/>
        <v>#DIV/0!</v>
      </c>
    </row>
    <row r="581" spans="1:26" ht="14.25" customHeight="1">
      <c r="A581" s="200" t="s">
        <v>995</v>
      </c>
      <c r="B581" s="158" t="s">
        <v>996</v>
      </c>
      <c r="C581" s="157" t="s">
        <v>0</v>
      </c>
      <c r="D581" s="157">
        <v>1</v>
      </c>
      <c r="E581" s="325"/>
      <c r="F581" s="173">
        <f t="shared" si="255"/>
        <v>0</v>
      </c>
      <c r="G581" s="27"/>
      <c r="H581" s="27"/>
      <c r="I581" s="27"/>
      <c r="J581" s="27"/>
      <c r="K581" s="27">
        <f t="shared" si="248"/>
        <v>0</v>
      </c>
      <c r="L581" s="27"/>
      <c r="M581" s="27"/>
      <c r="N581" s="27"/>
      <c r="O581" s="27">
        <f t="shared" si="249"/>
        <v>0</v>
      </c>
      <c r="P581" s="27"/>
      <c r="Q581" s="27"/>
      <c r="R581" s="27"/>
      <c r="S581" s="27">
        <f t="shared" si="250"/>
        <v>0</v>
      </c>
      <c r="T581" s="27"/>
      <c r="U581" s="27">
        <f t="shared" si="251"/>
        <v>0</v>
      </c>
      <c r="V581" s="27"/>
      <c r="W581" s="27"/>
      <c r="X581" s="27">
        <f t="shared" si="252"/>
        <v>0</v>
      </c>
      <c r="Y581" s="27">
        <f t="shared" si="253"/>
        <v>0</v>
      </c>
      <c r="Z581" s="27" t="e">
        <f t="shared" si="254"/>
        <v>#DIV/0!</v>
      </c>
    </row>
    <row r="582" spans="1:26" ht="14.25" customHeight="1">
      <c r="A582" s="200" t="s">
        <v>997</v>
      </c>
      <c r="B582" s="158" t="s">
        <v>998</v>
      </c>
      <c r="C582" s="157" t="s">
        <v>0</v>
      </c>
      <c r="D582" s="157">
        <v>6</v>
      </c>
      <c r="E582" s="325"/>
      <c r="F582" s="173">
        <f t="shared" si="255"/>
        <v>0</v>
      </c>
      <c r="G582" s="27"/>
      <c r="H582" s="27"/>
      <c r="I582" s="27"/>
      <c r="J582" s="27"/>
      <c r="K582" s="27">
        <f t="shared" si="248"/>
        <v>0</v>
      </c>
      <c r="L582" s="27"/>
      <c r="M582" s="27"/>
      <c r="N582" s="27"/>
      <c r="O582" s="27">
        <f t="shared" si="249"/>
        <v>0</v>
      </c>
      <c r="P582" s="27"/>
      <c r="Q582" s="27"/>
      <c r="R582" s="27"/>
      <c r="S582" s="27">
        <f t="shared" si="250"/>
        <v>0</v>
      </c>
      <c r="T582" s="27"/>
      <c r="U582" s="27">
        <f t="shared" si="251"/>
        <v>0</v>
      </c>
      <c r="V582" s="27"/>
      <c r="W582" s="27"/>
      <c r="X582" s="27">
        <f t="shared" si="252"/>
        <v>0</v>
      </c>
      <c r="Y582" s="27">
        <f t="shared" si="253"/>
        <v>0</v>
      </c>
      <c r="Z582" s="27" t="e">
        <f t="shared" si="254"/>
        <v>#DIV/0!</v>
      </c>
    </row>
    <row r="583" spans="1:26" ht="14.25" customHeight="1">
      <c r="A583" s="200" t="s">
        <v>999</v>
      </c>
      <c r="B583" s="158" t="s">
        <v>1000</v>
      </c>
      <c r="C583" s="157" t="s">
        <v>0</v>
      </c>
      <c r="D583" s="157">
        <v>3</v>
      </c>
      <c r="E583" s="325"/>
      <c r="F583" s="173">
        <f t="shared" si="255"/>
        <v>0</v>
      </c>
      <c r="G583" s="27"/>
      <c r="H583" s="27"/>
      <c r="I583" s="27"/>
      <c r="J583" s="27"/>
      <c r="K583" s="27">
        <f t="shared" si="248"/>
        <v>0</v>
      </c>
      <c r="L583" s="27"/>
      <c r="M583" s="27"/>
      <c r="N583" s="27"/>
      <c r="O583" s="27">
        <f t="shared" si="249"/>
        <v>0</v>
      </c>
      <c r="P583" s="27"/>
      <c r="Q583" s="27"/>
      <c r="R583" s="27"/>
      <c r="S583" s="27">
        <f t="shared" si="250"/>
        <v>0</v>
      </c>
      <c r="T583" s="27"/>
      <c r="U583" s="27">
        <f t="shared" si="251"/>
        <v>0</v>
      </c>
      <c r="V583" s="27"/>
      <c r="W583" s="27"/>
      <c r="X583" s="27">
        <f t="shared" si="252"/>
        <v>0</v>
      </c>
      <c r="Y583" s="27">
        <f t="shared" si="253"/>
        <v>0</v>
      </c>
      <c r="Z583" s="27" t="e">
        <f t="shared" si="254"/>
        <v>#DIV/0!</v>
      </c>
    </row>
    <row r="584" spans="1:26" ht="14.25" customHeight="1">
      <c r="A584" s="200" t="s">
        <v>1001</v>
      </c>
      <c r="B584" s="158" t="s">
        <v>1002</v>
      </c>
      <c r="C584" s="157" t="s">
        <v>0</v>
      </c>
      <c r="D584" s="157">
        <v>3</v>
      </c>
      <c r="E584" s="325"/>
      <c r="F584" s="173">
        <f t="shared" si="255"/>
        <v>0</v>
      </c>
      <c r="G584" s="27"/>
      <c r="H584" s="27"/>
      <c r="I584" s="27"/>
      <c r="J584" s="27"/>
      <c r="K584" s="27">
        <f t="shared" si="248"/>
        <v>0</v>
      </c>
      <c r="L584" s="27"/>
      <c r="M584" s="27"/>
      <c r="N584" s="27"/>
      <c r="O584" s="27">
        <f t="shared" si="249"/>
        <v>0</v>
      </c>
      <c r="P584" s="27"/>
      <c r="Q584" s="27"/>
      <c r="R584" s="27"/>
      <c r="S584" s="27">
        <f t="shared" si="250"/>
        <v>0</v>
      </c>
      <c r="T584" s="27"/>
      <c r="U584" s="27">
        <f t="shared" si="251"/>
        <v>0</v>
      </c>
      <c r="V584" s="27"/>
      <c r="W584" s="27"/>
      <c r="X584" s="27">
        <f t="shared" si="252"/>
        <v>0</v>
      </c>
      <c r="Y584" s="27">
        <f t="shared" si="253"/>
        <v>0</v>
      </c>
      <c r="Z584" s="27" t="e">
        <f t="shared" si="254"/>
        <v>#DIV/0!</v>
      </c>
    </row>
    <row r="585" spans="1:26" ht="14.25" customHeight="1">
      <c r="A585" s="200" t="s">
        <v>1003</v>
      </c>
      <c r="B585" s="158" t="s">
        <v>1004</v>
      </c>
      <c r="C585" s="157" t="s">
        <v>28</v>
      </c>
      <c r="D585" s="157">
        <v>50</v>
      </c>
      <c r="E585" s="325"/>
      <c r="F585" s="173">
        <f t="shared" si="255"/>
        <v>0</v>
      </c>
      <c r="G585" s="27"/>
      <c r="H585" s="27"/>
      <c r="I585" s="27"/>
      <c r="J585" s="27"/>
      <c r="K585" s="27">
        <f t="shared" si="248"/>
        <v>0</v>
      </c>
      <c r="L585" s="27"/>
      <c r="M585" s="27"/>
      <c r="N585" s="27"/>
      <c r="O585" s="27">
        <f t="shared" si="249"/>
        <v>0</v>
      </c>
      <c r="P585" s="27"/>
      <c r="Q585" s="27"/>
      <c r="R585" s="27"/>
      <c r="S585" s="27">
        <f t="shared" si="250"/>
        <v>0</v>
      </c>
      <c r="T585" s="27"/>
      <c r="U585" s="27">
        <f t="shared" si="251"/>
        <v>0</v>
      </c>
      <c r="V585" s="27"/>
      <c r="W585" s="27"/>
      <c r="X585" s="27">
        <f t="shared" si="252"/>
        <v>0</v>
      </c>
      <c r="Y585" s="27">
        <f t="shared" si="253"/>
        <v>0</v>
      </c>
      <c r="Z585" s="27" t="e">
        <f t="shared" si="254"/>
        <v>#DIV/0!</v>
      </c>
    </row>
    <row r="586" spans="1:26" ht="14.25" customHeight="1">
      <c r="A586" s="200" t="s">
        <v>1005</v>
      </c>
      <c r="B586" s="158" t="s">
        <v>1834</v>
      </c>
      <c r="C586" s="157" t="s">
        <v>28</v>
      </c>
      <c r="D586" s="157">
        <v>100</v>
      </c>
      <c r="E586" s="325"/>
      <c r="F586" s="173">
        <f t="shared" si="255"/>
        <v>0</v>
      </c>
      <c r="G586" s="27"/>
      <c r="H586" s="27"/>
      <c r="I586" s="27"/>
      <c r="J586" s="27"/>
      <c r="K586" s="27">
        <f t="shared" si="248"/>
        <v>0</v>
      </c>
      <c r="L586" s="27"/>
      <c r="M586" s="27"/>
      <c r="N586" s="27"/>
      <c r="O586" s="27">
        <f t="shared" si="249"/>
        <v>0</v>
      </c>
      <c r="P586" s="27"/>
      <c r="Q586" s="27"/>
      <c r="R586" s="27"/>
      <c r="S586" s="27">
        <f t="shared" si="250"/>
        <v>0</v>
      </c>
      <c r="T586" s="27"/>
      <c r="U586" s="27">
        <f t="shared" si="251"/>
        <v>0</v>
      </c>
      <c r="V586" s="27"/>
      <c r="W586" s="27"/>
      <c r="X586" s="27">
        <f t="shared" si="252"/>
        <v>0</v>
      </c>
      <c r="Y586" s="27">
        <f t="shared" si="253"/>
        <v>0</v>
      </c>
      <c r="Z586" s="27" t="e">
        <f t="shared" si="254"/>
        <v>#DIV/0!</v>
      </c>
    </row>
    <row r="587" spans="1:26" ht="14.25" customHeight="1">
      <c r="A587" s="200" t="s">
        <v>1006</v>
      </c>
      <c r="B587" s="158" t="s">
        <v>1007</v>
      </c>
      <c r="C587" s="157" t="s">
        <v>28</v>
      </c>
      <c r="D587" s="157">
        <v>150</v>
      </c>
      <c r="E587" s="325"/>
      <c r="F587" s="173">
        <f t="shared" si="255"/>
        <v>0</v>
      </c>
      <c r="G587" s="27"/>
      <c r="H587" s="27"/>
      <c r="I587" s="27"/>
      <c r="J587" s="27"/>
      <c r="K587" s="27">
        <f t="shared" si="248"/>
        <v>0</v>
      </c>
      <c r="L587" s="27"/>
      <c r="M587" s="27"/>
      <c r="N587" s="27"/>
      <c r="O587" s="27">
        <f t="shared" si="249"/>
        <v>0</v>
      </c>
      <c r="P587" s="27"/>
      <c r="Q587" s="27"/>
      <c r="R587" s="27"/>
      <c r="S587" s="27">
        <f t="shared" si="250"/>
        <v>0</v>
      </c>
      <c r="T587" s="27"/>
      <c r="U587" s="27">
        <f t="shared" si="251"/>
        <v>0</v>
      </c>
      <c r="V587" s="27"/>
      <c r="W587" s="27"/>
      <c r="X587" s="27">
        <f t="shared" si="252"/>
        <v>0</v>
      </c>
      <c r="Y587" s="27">
        <f t="shared" si="253"/>
        <v>0</v>
      </c>
      <c r="Z587" s="27" t="e">
        <f t="shared" si="254"/>
        <v>#DIV/0!</v>
      </c>
    </row>
    <row r="588" spans="1:26" ht="14.25" customHeight="1">
      <c r="A588" s="199" t="s">
        <v>1008</v>
      </c>
      <c r="B588" s="238" t="s">
        <v>1009</v>
      </c>
      <c r="C588" s="157" t="s">
        <v>75</v>
      </c>
      <c r="D588" s="157">
        <v>1</v>
      </c>
      <c r="E588" s="325"/>
      <c r="F588" s="173">
        <f t="shared" si="255"/>
        <v>0</v>
      </c>
      <c r="G588" s="27"/>
      <c r="H588" s="27"/>
      <c r="I588" s="27"/>
      <c r="J588" s="27"/>
      <c r="K588" s="27">
        <f t="shared" si="248"/>
        <v>0</v>
      </c>
      <c r="L588" s="27"/>
      <c r="M588" s="27"/>
      <c r="N588" s="27"/>
      <c r="O588" s="27">
        <f t="shared" si="249"/>
        <v>0</v>
      </c>
      <c r="P588" s="27"/>
      <c r="Q588" s="27"/>
      <c r="R588" s="27"/>
      <c r="S588" s="27">
        <f t="shared" si="250"/>
        <v>0</v>
      </c>
      <c r="T588" s="27"/>
      <c r="U588" s="27">
        <f t="shared" si="251"/>
        <v>0</v>
      </c>
      <c r="V588" s="27"/>
      <c r="W588" s="27"/>
      <c r="X588" s="27">
        <f t="shared" si="252"/>
        <v>0</v>
      </c>
      <c r="Y588" s="27">
        <f t="shared" si="253"/>
        <v>0</v>
      </c>
      <c r="Z588" s="27" t="e">
        <f t="shared" si="254"/>
        <v>#DIV/0!</v>
      </c>
    </row>
    <row r="589" spans="1:26" s="265" customFormat="1">
      <c r="A589" s="408"/>
      <c r="B589" s="409" t="s">
        <v>1751</v>
      </c>
      <c r="C589" s="410"/>
      <c r="D589" s="410"/>
      <c r="E589" s="325"/>
      <c r="F589" s="410"/>
      <c r="G589" s="410"/>
      <c r="H589" s="410"/>
      <c r="I589" s="410"/>
      <c r="J589" s="410"/>
      <c r="K589" s="410"/>
      <c r="L589" s="410"/>
      <c r="M589" s="410"/>
      <c r="N589" s="410"/>
      <c r="O589" s="410"/>
      <c r="P589" s="410"/>
      <c r="Q589" s="410"/>
      <c r="R589" s="410"/>
      <c r="S589" s="410"/>
      <c r="T589" s="410"/>
      <c r="U589" s="410"/>
      <c r="V589" s="410"/>
      <c r="W589" s="410"/>
      <c r="X589" s="410"/>
      <c r="Y589" s="410"/>
      <c r="Z589" s="410"/>
    </row>
    <row r="590" spans="1:26" ht="14.25" customHeight="1">
      <c r="A590" s="199" t="s">
        <v>1010</v>
      </c>
      <c r="B590" s="238" t="s">
        <v>1011</v>
      </c>
      <c r="C590" s="157" t="s">
        <v>1</v>
      </c>
      <c r="D590" s="157">
        <v>1</v>
      </c>
      <c r="E590" s="325"/>
      <c r="F590" s="173">
        <f t="shared" si="255"/>
        <v>0</v>
      </c>
      <c r="G590" s="27"/>
      <c r="H590" s="27"/>
      <c r="I590" s="27"/>
      <c r="J590" s="27"/>
      <c r="K590" s="27">
        <f t="shared" si="248"/>
        <v>0</v>
      </c>
      <c r="L590" s="27"/>
      <c r="M590" s="27"/>
      <c r="N590" s="27"/>
      <c r="O590" s="27">
        <f t="shared" si="249"/>
        <v>0</v>
      </c>
      <c r="P590" s="27"/>
      <c r="Q590" s="27"/>
      <c r="R590" s="27"/>
      <c r="S590" s="27">
        <f t="shared" si="250"/>
        <v>0</v>
      </c>
      <c r="T590" s="27"/>
      <c r="U590" s="27">
        <f t="shared" si="251"/>
        <v>0</v>
      </c>
      <c r="V590" s="27"/>
      <c r="W590" s="27"/>
      <c r="X590" s="27">
        <f t="shared" si="252"/>
        <v>0</v>
      </c>
      <c r="Y590" s="27">
        <f t="shared" si="253"/>
        <v>0</v>
      </c>
      <c r="Z590" s="27" t="e">
        <f t="shared" si="254"/>
        <v>#DIV/0!</v>
      </c>
    </row>
    <row r="591" spans="1:26" ht="14.25" customHeight="1">
      <c r="A591" s="199" t="s">
        <v>1012</v>
      </c>
      <c r="B591" s="238" t="s">
        <v>1013</v>
      </c>
      <c r="C591" s="150" t="s">
        <v>66</v>
      </c>
      <c r="D591" s="143">
        <v>1</v>
      </c>
      <c r="E591" s="325"/>
      <c r="F591" s="173">
        <f t="shared" si="255"/>
        <v>0</v>
      </c>
      <c r="G591" s="27"/>
      <c r="H591" s="27"/>
      <c r="I591" s="27"/>
      <c r="J591" s="27"/>
      <c r="K591" s="27">
        <f t="shared" si="248"/>
        <v>0</v>
      </c>
      <c r="L591" s="27"/>
      <c r="M591" s="27"/>
      <c r="N591" s="27"/>
      <c r="O591" s="27">
        <f t="shared" si="249"/>
        <v>0</v>
      </c>
      <c r="P591" s="27"/>
      <c r="Q591" s="27"/>
      <c r="R591" s="27"/>
      <c r="S591" s="27">
        <f t="shared" si="250"/>
        <v>0</v>
      </c>
      <c r="T591" s="27"/>
      <c r="U591" s="27">
        <f t="shared" si="251"/>
        <v>0</v>
      </c>
      <c r="V591" s="27"/>
      <c r="W591" s="27"/>
      <c r="X591" s="27">
        <f t="shared" si="252"/>
        <v>0</v>
      </c>
      <c r="Y591" s="27">
        <f t="shared" si="253"/>
        <v>0</v>
      </c>
      <c r="Z591" s="27" t="e">
        <f t="shared" si="254"/>
        <v>#DIV/0!</v>
      </c>
    </row>
    <row r="592" spans="1:26" ht="14.25" customHeight="1">
      <c r="A592" s="199" t="s">
        <v>1014</v>
      </c>
      <c r="B592" s="238" t="s">
        <v>1015</v>
      </c>
      <c r="C592" s="150" t="s">
        <v>66</v>
      </c>
      <c r="D592" s="143">
        <v>1</v>
      </c>
      <c r="E592" s="325"/>
      <c r="F592" s="173">
        <f t="shared" si="255"/>
        <v>0</v>
      </c>
      <c r="G592" s="27"/>
      <c r="H592" s="27"/>
      <c r="I592" s="27"/>
      <c r="J592" s="27"/>
      <c r="K592" s="27">
        <f t="shared" si="248"/>
        <v>0</v>
      </c>
      <c r="L592" s="27"/>
      <c r="M592" s="27"/>
      <c r="N592" s="27"/>
      <c r="O592" s="27">
        <f t="shared" si="249"/>
        <v>0</v>
      </c>
      <c r="P592" s="27"/>
      <c r="Q592" s="27"/>
      <c r="R592" s="27"/>
      <c r="S592" s="27">
        <f t="shared" si="250"/>
        <v>0</v>
      </c>
      <c r="T592" s="27"/>
      <c r="U592" s="27">
        <f t="shared" si="251"/>
        <v>0</v>
      </c>
      <c r="V592" s="27"/>
      <c r="W592" s="27"/>
      <c r="X592" s="27">
        <f t="shared" si="252"/>
        <v>0</v>
      </c>
      <c r="Y592" s="27">
        <f t="shared" si="253"/>
        <v>0</v>
      </c>
      <c r="Z592" s="27" t="e">
        <f t="shared" si="254"/>
        <v>#DIV/0!</v>
      </c>
    </row>
    <row r="593" spans="1:26" ht="14.25" customHeight="1">
      <c r="A593" s="199" t="s">
        <v>1016</v>
      </c>
      <c r="B593" s="238" t="s">
        <v>1017</v>
      </c>
      <c r="C593" s="157" t="s">
        <v>0</v>
      </c>
      <c r="D593" s="157">
        <v>6</v>
      </c>
      <c r="E593" s="325"/>
      <c r="F593" s="173">
        <f t="shared" si="255"/>
        <v>0</v>
      </c>
      <c r="G593" s="27"/>
      <c r="H593" s="27"/>
      <c r="I593" s="27"/>
      <c r="J593" s="27"/>
      <c r="K593" s="27">
        <f t="shared" si="248"/>
        <v>0</v>
      </c>
      <c r="L593" s="27"/>
      <c r="M593" s="27"/>
      <c r="N593" s="27"/>
      <c r="O593" s="27">
        <f t="shared" si="249"/>
        <v>0</v>
      </c>
      <c r="P593" s="27"/>
      <c r="Q593" s="27"/>
      <c r="R593" s="27"/>
      <c r="S593" s="27">
        <f t="shared" si="250"/>
        <v>0</v>
      </c>
      <c r="T593" s="27"/>
      <c r="U593" s="27">
        <f t="shared" si="251"/>
        <v>0</v>
      </c>
      <c r="V593" s="27"/>
      <c r="W593" s="27"/>
      <c r="X593" s="27">
        <f t="shared" si="252"/>
        <v>0</v>
      </c>
      <c r="Y593" s="27">
        <f t="shared" si="253"/>
        <v>0</v>
      </c>
      <c r="Z593" s="27" t="e">
        <f t="shared" si="254"/>
        <v>#DIV/0!</v>
      </c>
    </row>
    <row r="594" spans="1:26" ht="14.25" customHeight="1">
      <c r="A594" s="199" t="s">
        <v>1018</v>
      </c>
      <c r="B594" s="238" t="s">
        <v>1019</v>
      </c>
      <c r="C594" s="157" t="s">
        <v>0</v>
      </c>
      <c r="D594" s="157">
        <v>6</v>
      </c>
      <c r="E594" s="325"/>
      <c r="F594" s="173">
        <f t="shared" si="255"/>
        <v>0</v>
      </c>
      <c r="G594" s="27"/>
      <c r="H594" s="27"/>
      <c r="I594" s="27"/>
      <c r="J594" s="27"/>
      <c r="K594" s="27">
        <f t="shared" si="248"/>
        <v>0</v>
      </c>
      <c r="L594" s="27"/>
      <c r="M594" s="27"/>
      <c r="N594" s="27"/>
      <c r="O594" s="27">
        <f t="shared" si="249"/>
        <v>0</v>
      </c>
      <c r="P594" s="27"/>
      <c r="Q594" s="27"/>
      <c r="R594" s="27"/>
      <c r="S594" s="27">
        <f t="shared" si="250"/>
        <v>0</v>
      </c>
      <c r="T594" s="27"/>
      <c r="U594" s="27">
        <f t="shared" si="251"/>
        <v>0</v>
      </c>
      <c r="V594" s="27"/>
      <c r="W594" s="27"/>
      <c r="X594" s="27">
        <f t="shared" si="252"/>
        <v>0</v>
      </c>
      <c r="Y594" s="27">
        <f t="shared" si="253"/>
        <v>0</v>
      </c>
      <c r="Z594" s="27" t="e">
        <f t="shared" si="254"/>
        <v>#DIV/0!</v>
      </c>
    </row>
    <row r="595" spans="1:26" ht="14.25" customHeight="1">
      <c r="A595" s="199" t="s">
        <v>1020</v>
      </c>
      <c r="B595" s="238" t="s">
        <v>1021</v>
      </c>
      <c r="C595" s="157" t="s">
        <v>0</v>
      </c>
      <c r="D595" s="157">
        <v>3</v>
      </c>
      <c r="E595" s="325"/>
      <c r="F595" s="173">
        <f t="shared" si="255"/>
        <v>0</v>
      </c>
      <c r="G595" s="27"/>
      <c r="H595" s="27"/>
      <c r="I595" s="27"/>
      <c r="J595" s="27"/>
      <c r="K595" s="27">
        <f t="shared" si="248"/>
        <v>0</v>
      </c>
      <c r="L595" s="27"/>
      <c r="M595" s="27"/>
      <c r="N595" s="27"/>
      <c r="O595" s="27">
        <f t="shared" si="249"/>
        <v>0</v>
      </c>
      <c r="P595" s="27"/>
      <c r="Q595" s="27"/>
      <c r="R595" s="27"/>
      <c r="S595" s="27">
        <f t="shared" si="250"/>
        <v>0</v>
      </c>
      <c r="T595" s="27"/>
      <c r="U595" s="27">
        <f t="shared" si="251"/>
        <v>0</v>
      </c>
      <c r="V595" s="27"/>
      <c r="W595" s="27"/>
      <c r="X595" s="27">
        <f t="shared" si="252"/>
        <v>0</v>
      </c>
      <c r="Y595" s="27">
        <f t="shared" si="253"/>
        <v>0</v>
      </c>
      <c r="Z595" s="27" t="e">
        <f t="shared" si="254"/>
        <v>#DIV/0!</v>
      </c>
    </row>
    <row r="596" spans="1:26" ht="14.25" customHeight="1">
      <c r="A596" s="199" t="s">
        <v>1022</v>
      </c>
      <c r="B596" s="238" t="s">
        <v>594</v>
      </c>
      <c r="C596" s="157" t="s">
        <v>66</v>
      </c>
      <c r="D596" s="157">
        <v>3</v>
      </c>
      <c r="E596" s="325"/>
      <c r="F596" s="173">
        <f t="shared" si="255"/>
        <v>0</v>
      </c>
      <c r="G596" s="27"/>
      <c r="H596" s="27"/>
      <c r="I596" s="27"/>
      <c r="J596" s="27"/>
      <c r="K596" s="27">
        <f t="shared" si="248"/>
        <v>0</v>
      </c>
      <c r="L596" s="27"/>
      <c r="M596" s="27"/>
      <c r="N596" s="27"/>
      <c r="O596" s="27">
        <f t="shared" si="249"/>
        <v>0</v>
      </c>
      <c r="P596" s="27"/>
      <c r="Q596" s="27"/>
      <c r="R596" s="27"/>
      <c r="S596" s="27">
        <f t="shared" si="250"/>
        <v>0</v>
      </c>
      <c r="T596" s="27"/>
      <c r="U596" s="27">
        <f t="shared" si="251"/>
        <v>0</v>
      </c>
      <c r="V596" s="27"/>
      <c r="W596" s="27"/>
      <c r="X596" s="27">
        <f t="shared" si="252"/>
        <v>0</v>
      </c>
      <c r="Y596" s="27">
        <f t="shared" si="253"/>
        <v>0</v>
      </c>
      <c r="Z596" s="27" t="e">
        <f t="shared" si="254"/>
        <v>#DIV/0!</v>
      </c>
    </row>
    <row r="597" spans="1:26" ht="14.25" customHeight="1">
      <c r="A597" s="199" t="s">
        <v>1023</v>
      </c>
      <c r="B597" s="238" t="s">
        <v>1024</v>
      </c>
      <c r="C597" s="157" t="s">
        <v>0</v>
      </c>
      <c r="D597" s="157">
        <v>4</v>
      </c>
      <c r="E597" s="325"/>
      <c r="F597" s="173">
        <f t="shared" si="255"/>
        <v>0</v>
      </c>
      <c r="G597" s="27"/>
      <c r="H597" s="27"/>
      <c r="I597" s="27"/>
      <c r="J597" s="27"/>
      <c r="K597" s="27">
        <f>SUM(G597:J597)</f>
        <v>0</v>
      </c>
      <c r="L597" s="27"/>
      <c r="M597" s="27"/>
      <c r="N597" s="27"/>
      <c r="O597" s="27">
        <f>SUM(L597:N597)</f>
        <v>0</v>
      </c>
      <c r="P597" s="27"/>
      <c r="Q597" s="27"/>
      <c r="R597" s="27"/>
      <c r="S597" s="27">
        <f>SUM(P597:R597)</f>
        <v>0</v>
      </c>
      <c r="T597" s="27"/>
      <c r="U597" s="27">
        <f>T597+O597+K597+S597</f>
        <v>0</v>
      </c>
      <c r="V597" s="27"/>
      <c r="W597" s="27"/>
      <c r="X597" s="27">
        <f>SUM(V597:W597)</f>
        <v>0</v>
      </c>
      <c r="Y597" s="27">
        <f>SUM(X597+U597)</f>
        <v>0</v>
      </c>
      <c r="Z597" s="27" t="e">
        <f>Y597/$Z$2</f>
        <v>#DIV/0!</v>
      </c>
    </row>
    <row r="598" spans="1:26" ht="14.25" customHeight="1">
      <c r="A598" s="199" t="s">
        <v>1025</v>
      </c>
      <c r="B598" s="238" t="s">
        <v>1026</v>
      </c>
      <c r="C598" s="157" t="s">
        <v>0</v>
      </c>
      <c r="D598" s="157">
        <v>1</v>
      </c>
      <c r="E598" s="325"/>
      <c r="F598" s="173">
        <f t="shared" si="255"/>
        <v>0</v>
      </c>
      <c r="G598" s="27"/>
      <c r="H598" s="27"/>
      <c r="I598" s="27"/>
      <c r="J598" s="27"/>
      <c r="K598" s="27">
        <f>SUM(G598:J598)</f>
        <v>0</v>
      </c>
      <c r="L598" s="27"/>
      <c r="M598" s="27"/>
      <c r="N598" s="27"/>
      <c r="O598" s="27">
        <f>SUM(L598:N598)</f>
        <v>0</v>
      </c>
      <c r="P598" s="27"/>
      <c r="Q598" s="27"/>
      <c r="R598" s="27"/>
      <c r="S598" s="27">
        <f>SUM(P598:R598)</f>
        <v>0</v>
      </c>
      <c r="T598" s="27"/>
      <c r="U598" s="27">
        <f>T598+O598+K598+S598</f>
        <v>0</v>
      </c>
      <c r="V598" s="27"/>
      <c r="W598" s="27"/>
      <c r="X598" s="27">
        <f>SUM(V598:W598)</f>
        <v>0</v>
      </c>
      <c r="Y598" s="27">
        <f>SUM(X598+U598)</f>
        <v>0</v>
      </c>
      <c r="Z598" s="27" t="e">
        <f>Y598/$Z$2</f>
        <v>#DIV/0!</v>
      </c>
    </row>
    <row r="599" spans="1:26" ht="14.25" customHeight="1">
      <c r="A599" s="199" t="s">
        <v>1027</v>
      </c>
      <c r="B599" s="238" t="s">
        <v>1028</v>
      </c>
      <c r="C599" s="157" t="s">
        <v>66</v>
      </c>
      <c r="D599" s="157">
        <v>1</v>
      </c>
      <c r="E599" s="325"/>
      <c r="F599" s="173">
        <f t="shared" si="255"/>
        <v>0</v>
      </c>
      <c r="G599" s="27"/>
      <c r="H599" s="27"/>
      <c r="I599" s="27"/>
      <c r="J599" s="27"/>
      <c r="K599" s="27">
        <f t="shared" ref="K599:K600" si="256">SUM(G599:J599)</f>
        <v>0</v>
      </c>
      <c r="L599" s="27"/>
      <c r="M599" s="27"/>
      <c r="N599" s="27"/>
      <c r="O599" s="27">
        <f t="shared" ref="O599:O600" si="257">SUM(L599:N599)</f>
        <v>0</v>
      </c>
      <c r="P599" s="27"/>
      <c r="Q599" s="27"/>
      <c r="R599" s="27"/>
      <c r="S599" s="27">
        <f t="shared" ref="S599:S600" si="258">SUM(P599:R599)</f>
        <v>0</v>
      </c>
      <c r="T599" s="27"/>
      <c r="U599" s="27">
        <f t="shared" ref="U599:U600" si="259">T599+O599+K599+S599</f>
        <v>0</v>
      </c>
      <c r="V599" s="27"/>
      <c r="W599" s="27"/>
      <c r="X599" s="27">
        <f t="shared" ref="X599:X600" si="260">SUM(V599:W599)</f>
        <v>0</v>
      </c>
      <c r="Y599" s="27">
        <f t="shared" ref="Y599:Y600" si="261">SUM(X599+U599)</f>
        <v>0</v>
      </c>
      <c r="Z599" s="27" t="e">
        <f t="shared" ref="Z599:Z600" si="262">Y599/$Z$2</f>
        <v>#DIV/0!</v>
      </c>
    </row>
    <row r="600" spans="1:26" ht="14.25" customHeight="1">
      <c r="A600" s="199" t="s">
        <v>1029</v>
      </c>
      <c r="B600" s="238" t="s">
        <v>1030</v>
      </c>
      <c r="C600" s="157" t="s">
        <v>66</v>
      </c>
      <c r="D600" s="157">
        <v>1</v>
      </c>
      <c r="E600" s="325"/>
      <c r="F600" s="173">
        <f t="shared" si="255"/>
        <v>0</v>
      </c>
      <c r="G600" s="27"/>
      <c r="H600" s="27"/>
      <c r="I600" s="27"/>
      <c r="J600" s="27"/>
      <c r="K600" s="27">
        <f t="shared" si="256"/>
        <v>0</v>
      </c>
      <c r="L600" s="27"/>
      <c r="M600" s="27"/>
      <c r="N600" s="27"/>
      <c r="O600" s="27">
        <f t="shared" si="257"/>
        <v>0</v>
      </c>
      <c r="P600" s="27"/>
      <c r="Q600" s="27"/>
      <c r="R600" s="27"/>
      <c r="S600" s="27">
        <f t="shared" si="258"/>
        <v>0</v>
      </c>
      <c r="T600" s="27"/>
      <c r="U600" s="27">
        <f t="shared" si="259"/>
        <v>0</v>
      </c>
      <c r="V600" s="27"/>
      <c r="W600" s="27"/>
      <c r="X600" s="27">
        <f t="shared" si="260"/>
        <v>0</v>
      </c>
      <c r="Y600" s="27">
        <f t="shared" si="261"/>
        <v>0</v>
      </c>
      <c r="Z600" s="27" t="e">
        <f t="shared" si="262"/>
        <v>#DIV/0!</v>
      </c>
    </row>
    <row r="601" spans="1:26" ht="14.25" customHeight="1">
      <c r="A601" s="199" t="s">
        <v>1031</v>
      </c>
      <c r="B601" s="238" t="s">
        <v>1032</v>
      </c>
      <c r="C601" s="157" t="s">
        <v>66</v>
      </c>
      <c r="D601" s="157">
        <v>1</v>
      </c>
      <c r="E601" s="325"/>
      <c r="F601" s="173">
        <f t="shared" si="255"/>
        <v>0</v>
      </c>
      <c r="G601" s="27"/>
      <c r="H601" s="27"/>
      <c r="I601" s="27"/>
      <c r="J601" s="27"/>
      <c r="K601" s="27">
        <f t="shared" ref="K601:K613" si="263">SUM(G601:J601)</f>
        <v>0</v>
      </c>
      <c r="L601" s="27"/>
      <c r="M601" s="27"/>
      <c r="N601" s="27"/>
      <c r="O601" s="27">
        <f t="shared" ref="O601:O613" si="264">SUM(L601:N601)</f>
        <v>0</v>
      </c>
      <c r="P601" s="27"/>
      <c r="Q601" s="27"/>
      <c r="R601" s="27"/>
      <c r="S601" s="27">
        <f t="shared" ref="S601:S613" si="265">SUM(P601:R601)</f>
        <v>0</v>
      </c>
      <c r="T601" s="27"/>
      <c r="U601" s="27">
        <f t="shared" ref="U601:U613" si="266">T601+O601+K601+S601</f>
        <v>0</v>
      </c>
      <c r="V601" s="27"/>
      <c r="W601" s="27"/>
      <c r="X601" s="27">
        <f t="shared" ref="X601:X613" si="267">SUM(V601:W601)</f>
        <v>0</v>
      </c>
      <c r="Y601" s="27">
        <f t="shared" ref="Y601:Y613" si="268">SUM(X601+U601)</f>
        <v>0</v>
      </c>
      <c r="Z601" s="27" t="e">
        <f t="shared" ref="Z601:Z613" si="269">Y601/$Z$2</f>
        <v>#DIV/0!</v>
      </c>
    </row>
    <row r="602" spans="1:26" s="265" customFormat="1">
      <c r="A602" s="408"/>
      <c r="B602" s="409" t="s">
        <v>1752</v>
      </c>
      <c r="C602" s="410"/>
      <c r="D602" s="410"/>
      <c r="E602" s="325"/>
      <c r="F602" s="410"/>
      <c r="G602" s="410"/>
      <c r="H602" s="410"/>
      <c r="I602" s="410"/>
      <c r="J602" s="410"/>
      <c r="K602" s="410"/>
      <c r="L602" s="410"/>
      <c r="M602" s="410"/>
      <c r="N602" s="410"/>
      <c r="O602" s="410"/>
      <c r="P602" s="410"/>
      <c r="Q602" s="410"/>
      <c r="R602" s="410"/>
      <c r="S602" s="410"/>
      <c r="T602" s="410"/>
      <c r="U602" s="410"/>
      <c r="V602" s="410"/>
      <c r="W602" s="410"/>
      <c r="X602" s="410"/>
      <c r="Y602" s="410"/>
      <c r="Z602" s="410"/>
    </row>
    <row r="603" spans="1:26" ht="14.25" customHeight="1">
      <c r="A603" s="199" t="s">
        <v>1033</v>
      </c>
      <c r="B603" s="238" t="s">
        <v>1034</v>
      </c>
      <c r="C603" s="150" t="s">
        <v>1</v>
      </c>
      <c r="D603" s="143">
        <v>1</v>
      </c>
      <c r="E603" s="325"/>
      <c r="F603" s="173">
        <f t="shared" si="255"/>
        <v>0</v>
      </c>
      <c r="G603" s="27"/>
      <c r="H603" s="27"/>
      <c r="I603" s="27"/>
      <c r="J603" s="27"/>
      <c r="K603" s="27">
        <f t="shared" si="263"/>
        <v>0</v>
      </c>
      <c r="L603" s="27"/>
      <c r="M603" s="27"/>
      <c r="N603" s="27"/>
      <c r="O603" s="27">
        <f t="shared" si="264"/>
        <v>0</v>
      </c>
      <c r="P603" s="27"/>
      <c r="Q603" s="27"/>
      <c r="R603" s="27"/>
      <c r="S603" s="27">
        <f t="shared" si="265"/>
        <v>0</v>
      </c>
      <c r="T603" s="27"/>
      <c r="U603" s="27">
        <f t="shared" si="266"/>
        <v>0</v>
      </c>
      <c r="V603" s="27"/>
      <c r="W603" s="27"/>
      <c r="X603" s="27">
        <f t="shared" si="267"/>
        <v>0</v>
      </c>
      <c r="Y603" s="27">
        <f t="shared" si="268"/>
        <v>0</v>
      </c>
      <c r="Z603" s="27" t="e">
        <f t="shared" si="269"/>
        <v>#DIV/0!</v>
      </c>
    </row>
    <row r="604" spans="1:26" ht="14.25" customHeight="1">
      <c r="A604" s="199" t="s">
        <v>1035</v>
      </c>
      <c r="B604" s="238" t="s">
        <v>1036</v>
      </c>
      <c r="C604" s="157" t="s">
        <v>66</v>
      </c>
      <c r="D604" s="157">
        <v>1</v>
      </c>
      <c r="E604" s="325"/>
      <c r="F604" s="173">
        <f t="shared" si="255"/>
        <v>0</v>
      </c>
      <c r="G604" s="27"/>
      <c r="H604" s="27"/>
      <c r="I604" s="27"/>
      <c r="J604" s="27"/>
      <c r="K604" s="27">
        <f t="shared" si="263"/>
        <v>0</v>
      </c>
      <c r="L604" s="27"/>
      <c r="M604" s="27"/>
      <c r="N604" s="27"/>
      <c r="O604" s="27">
        <f t="shared" si="264"/>
        <v>0</v>
      </c>
      <c r="P604" s="27"/>
      <c r="Q604" s="27"/>
      <c r="R604" s="27"/>
      <c r="S604" s="27">
        <f t="shared" si="265"/>
        <v>0</v>
      </c>
      <c r="T604" s="27"/>
      <c r="U604" s="27">
        <f t="shared" si="266"/>
        <v>0</v>
      </c>
      <c r="V604" s="27"/>
      <c r="W604" s="27"/>
      <c r="X604" s="27">
        <f t="shared" si="267"/>
        <v>0</v>
      </c>
      <c r="Y604" s="27">
        <f t="shared" si="268"/>
        <v>0</v>
      </c>
      <c r="Z604" s="27" t="e">
        <f t="shared" si="269"/>
        <v>#DIV/0!</v>
      </c>
    </row>
    <row r="605" spans="1:26" ht="14.25" customHeight="1">
      <c r="A605" s="199" t="s">
        <v>1037</v>
      </c>
      <c r="B605" s="238" t="s">
        <v>1038</v>
      </c>
      <c r="C605" s="157" t="s">
        <v>0</v>
      </c>
      <c r="D605" s="157">
        <v>1</v>
      </c>
      <c r="E605" s="325"/>
      <c r="F605" s="173">
        <f t="shared" si="255"/>
        <v>0</v>
      </c>
      <c r="G605" s="27"/>
      <c r="H605" s="27"/>
      <c r="I605" s="27"/>
      <c r="J605" s="27"/>
      <c r="K605" s="27">
        <f t="shared" si="263"/>
        <v>0</v>
      </c>
      <c r="L605" s="27"/>
      <c r="M605" s="27"/>
      <c r="N605" s="27"/>
      <c r="O605" s="27">
        <f t="shared" si="264"/>
        <v>0</v>
      </c>
      <c r="P605" s="27"/>
      <c r="Q605" s="27"/>
      <c r="R605" s="27"/>
      <c r="S605" s="27">
        <f t="shared" si="265"/>
        <v>0</v>
      </c>
      <c r="T605" s="27"/>
      <c r="U605" s="27">
        <f t="shared" si="266"/>
        <v>0</v>
      </c>
      <c r="V605" s="27"/>
      <c r="W605" s="27"/>
      <c r="X605" s="27">
        <f t="shared" si="267"/>
        <v>0</v>
      </c>
      <c r="Y605" s="27">
        <f t="shared" si="268"/>
        <v>0</v>
      </c>
      <c r="Z605" s="27" t="e">
        <f t="shared" si="269"/>
        <v>#DIV/0!</v>
      </c>
    </row>
    <row r="606" spans="1:26" ht="14.25" customHeight="1">
      <c r="A606" s="199" t="s">
        <v>1039</v>
      </c>
      <c r="B606" s="238" t="s">
        <v>1040</v>
      </c>
      <c r="C606" s="157" t="s">
        <v>75</v>
      </c>
      <c r="D606" s="157">
        <v>1</v>
      </c>
      <c r="E606" s="325"/>
      <c r="F606" s="173">
        <f t="shared" si="255"/>
        <v>0</v>
      </c>
      <c r="G606" s="27"/>
      <c r="H606" s="27"/>
      <c r="I606" s="27"/>
      <c r="J606" s="27"/>
      <c r="K606" s="27">
        <f t="shared" si="263"/>
        <v>0</v>
      </c>
      <c r="L606" s="27"/>
      <c r="M606" s="27"/>
      <c r="N606" s="27"/>
      <c r="O606" s="27">
        <f t="shared" si="264"/>
        <v>0</v>
      </c>
      <c r="P606" s="27"/>
      <c r="Q606" s="27"/>
      <c r="R606" s="27"/>
      <c r="S606" s="27">
        <f t="shared" si="265"/>
        <v>0</v>
      </c>
      <c r="T606" s="27"/>
      <c r="U606" s="27">
        <f t="shared" si="266"/>
        <v>0</v>
      </c>
      <c r="V606" s="27"/>
      <c r="W606" s="27"/>
      <c r="X606" s="27">
        <f t="shared" si="267"/>
        <v>0</v>
      </c>
      <c r="Y606" s="27">
        <f t="shared" si="268"/>
        <v>0</v>
      </c>
      <c r="Z606" s="27" t="e">
        <f t="shared" si="269"/>
        <v>#DIV/0!</v>
      </c>
    </row>
    <row r="607" spans="1:26" s="255" customFormat="1" ht="13.5" customHeight="1">
      <c r="A607" s="199" t="s">
        <v>1041</v>
      </c>
      <c r="B607" s="238" t="s">
        <v>1042</v>
      </c>
      <c r="C607" s="157" t="s">
        <v>75</v>
      </c>
      <c r="D607" s="157">
        <v>1</v>
      </c>
      <c r="E607" s="325"/>
      <c r="F607" s="173">
        <f t="shared" si="255"/>
        <v>0</v>
      </c>
      <c r="G607" s="27"/>
      <c r="H607" s="27"/>
      <c r="I607" s="27"/>
      <c r="J607" s="27"/>
      <c r="K607" s="27">
        <f t="shared" si="263"/>
        <v>0</v>
      </c>
      <c r="L607" s="27"/>
      <c r="M607" s="27"/>
      <c r="N607" s="27"/>
      <c r="O607" s="27">
        <f t="shared" si="264"/>
        <v>0</v>
      </c>
      <c r="P607" s="27"/>
      <c r="Q607" s="27"/>
      <c r="R607" s="27"/>
      <c r="S607" s="27">
        <f t="shared" si="265"/>
        <v>0</v>
      </c>
      <c r="T607" s="27"/>
      <c r="U607" s="27">
        <f t="shared" si="266"/>
        <v>0</v>
      </c>
      <c r="V607" s="27"/>
      <c r="W607" s="27"/>
      <c r="X607" s="27">
        <f t="shared" si="267"/>
        <v>0</v>
      </c>
      <c r="Y607" s="27">
        <f t="shared" si="268"/>
        <v>0</v>
      </c>
      <c r="Z607" s="27" t="e">
        <f t="shared" si="269"/>
        <v>#DIV/0!</v>
      </c>
    </row>
    <row r="608" spans="1:26" s="255" customFormat="1" ht="14.25" customHeight="1">
      <c r="A608" s="437"/>
      <c r="B608" s="438" t="s">
        <v>1854</v>
      </c>
      <c r="C608" s="439"/>
      <c r="D608" s="440"/>
      <c r="E608" s="441"/>
      <c r="F608" s="442">
        <f>SUM(F564:F607)</f>
        <v>0</v>
      </c>
      <c r="G608" s="443"/>
      <c r="H608" s="443"/>
      <c r="I608" s="443"/>
      <c r="J608" s="443"/>
      <c r="K608" s="443"/>
      <c r="L608" s="443"/>
      <c r="M608" s="443"/>
      <c r="N608" s="443"/>
      <c r="O608" s="443"/>
      <c r="P608" s="443"/>
      <c r="Q608" s="443"/>
      <c r="R608" s="443"/>
      <c r="S608" s="443"/>
      <c r="T608" s="443"/>
      <c r="U608" s="443"/>
      <c r="V608" s="443"/>
      <c r="W608" s="443"/>
      <c r="X608" s="443"/>
      <c r="Y608" s="443"/>
      <c r="Z608" s="443"/>
    </row>
    <row r="609" spans="1:26" s="255" customFormat="1" ht="14.25" customHeight="1">
      <c r="A609" s="437"/>
      <c r="B609" s="438" t="s">
        <v>1856</v>
      </c>
      <c r="C609" s="439"/>
      <c r="D609" s="440"/>
      <c r="E609" s="441"/>
      <c r="F609" s="442">
        <f>F608+F561+F556+F550+F546+F542+F535+F522</f>
        <v>0</v>
      </c>
      <c r="G609" s="443"/>
      <c r="H609" s="443"/>
      <c r="I609" s="443"/>
      <c r="J609" s="443"/>
      <c r="K609" s="443"/>
      <c r="L609" s="443"/>
      <c r="M609" s="443"/>
      <c r="N609" s="443"/>
      <c r="O609" s="443"/>
      <c r="P609" s="443"/>
      <c r="Q609" s="443"/>
      <c r="R609" s="443"/>
      <c r="S609" s="443"/>
      <c r="T609" s="443"/>
      <c r="U609" s="443"/>
      <c r="V609" s="443"/>
      <c r="W609" s="443"/>
      <c r="X609" s="443"/>
      <c r="Y609" s="443"/>
      <c r="Z609" s="443"/>
    </row>
    <row r="610" spans="1:26" s="265" customFormat="1">
      <c r="A610" s="411"/>
      <c r="B610" s="412" t="s">
        <v>1753</v>
      </c>
      <c r="C610" s="413"/>
      <c r="D610" s="413"/>
      <c r="E610" s="414"/>
      <c r="F610" s="415"/>
      <c r="G610" s="416"/>
      <c r="H610" s="416"/>
      <c r="I610" s="416"/>
      <c r="J610" s="416"/>
      <c r="K610" s="416"/>
      <c r="L610" s="416"/>
      <c r="M610" s="416"/>
      <c r="N610" s="416"/>
      <c r="O610" s="416"/>
      <c r="P610" s="416"/>
      <c r="Q610" s="416"/>
      <c r="R610" s="416"/>
      <c r="S610" s="416"/>
      <c r="T610" s="416"/>
      <c r="U610" s="416"/>
      <c r="V610" s="416"/>
      <c r="W610" s="416"/>
      <c r="X610" s="416"/>
      <c r="Y610" s="416"/>
      <c r="Z610" s="416"/>
    </row>
    <row r="611" spans="1:26" s="265" customFormat="1">
      <c r="A611" s="408"/>
      <c r="B611" s="409" t="s">
        <v>1754</v>
      </c>
      <c r="C611" s="410"/>
      <c r="D611" s="410"/>
      <c r="E611" s="325"/>
      <c r="F611" s="410"/>
      <c r="G611" s="410"/>
      <c r="H611" s="410"/>
      <c r="I611" s="410"/>
      <c r="J611" s="410"/>
      <c r="K611" s="410"/>
      <c r="L611" s="410"/>
      <c r="M611" s="410"/>
      <c r="N611" s="410"/>
      <c r="O611" s="410"/>
      <c r="P611" s="410"/>
      <c r="Q611" s="410"/>
      <c r="R611" s="410"/>
      <c r="S611" s="410"/>
      <c r="T611" s="410"/>
      <c r="U611" s="410"/>
      <c r="V611" s="410"/>
      <c r="W611" s="410"/>
      <c r="X611" s="410"/>
      <c r="Y611" s="410"/>
      <c r="Z611" s="410"/>
    </row>
    <row r="612" spans="1:26" ht="78.75" customHeight="1">
      <c r="A612" s="301" t="s">
        <v>623</v>
      </c>
      <c r="B612" s="302" t="s">
        <v>1835</v>
      </c>
      <c r="C612" s="303" t="s">
        <v>1</v>
      </c>
      <c r="D612" s="304">
        <v>33</v>
      </c>
      <c r="E612" s="325"/>
      <c r="F612" s="173">
        <f t="shared" ref="F612" si="270">D612*E612</f>
        <v>0</v>
      </c>
      <c r="G612" s="27"/>
      <c r="H612" s="27"/>
      <c r="I612" s="27"/>
      <c r="J612" s="27"/>
      <c r="K612" s="27">
        <f t="shared" ref="K612" si="271">SUM(G612:J612)</f>
        <v>0</v>
      </c>
      <c r="L612" s="27"/>
      <c r="M612" s="27"/>
      <c r="N612" s="27"/>
      <c r="O612" s="27">
        <f t="shared" ref="O612" si="272">SUM(L612:N612)</f>
        <v>0</v>
      </c>
      <c r="P612" s="27"/>
      <c r="Q612" s="27"/>
      <c r="R612" s="27"/>
      <c r="S612" s="27">
        <f t="shared" ref="S612" si="273">SUM(P612:R612)</f>
        <v>0</v>
      </c>
      <c r="T612" s="27"/>
      <c r="U612" s="27">
        <f t="shared" ref="U612" si="274">T612+O612+K612+S612</f>
        <v>0</v>
      </c>
      <c r="V612" s="27"/>
      <c r="W612" s="27"/>
      <c r="X612" s="27">
        <f t="shared" ref="X612" si="275">SUM(V612:W612)</f>
        <v>0</v>
      </c>
      <c r="Y612" s="27">
        <f t="shared" ref="Y612" si="276">SUM(X612+U612)</f>
        <v>0</v>
      </c>
      <c r="Z612" s="27" t="e">
        <f t="shared" ref="Z612" si="277">Y612/$Z$2</f>
        <v>#DIV/0!</v>
      </c>
    </row>
    <row r="613" spans="1:26" ht="14.25" customHeight="1">
      <c r="A613" s="201" t="s">
        <v>625</v>
      </c>
      <c r="B613" s="238" t="s">
        <v>1836</v>
      </c>
      <c r="C613" s="142" t="s">
        <v>1</v>
      </c>
      <c r="D613" s="144">
        <v>6</v>
      </c>
      <c r="E613" s="325"/>
      <c r="F613" s="173">
        <f t="shared" si="255"/>
        <v>0</v>
      </c>
      <c r="G613" s="27"/>
      <c r="H613" s="27"/>
      <c r="I613" s="27"/>
      <c r="J613" s="27"/>
      <c r="K613" s="27">
        <f t="shared" si="263"/>
        <v>0</v>
      </c>
      <c r="L613" s="27"/>
      <c r="M613" s="27"/>
      <c r="N613" s="27"/>
      <c r="O613" s="27">
        <f t="shared" si="264"/>
        <v>0</v>
      </c>
      <c r="P613" s="27"/>
      <c r="Q613" s="27"/>
      <c r="R613" s="27"/>
      <c r="S613" s="27">
        <f t="shared" si="265"/>
        <v>0</v>
      </c>
      <c r="T613" s="27"/>
      <c r="U613" s="27">
        <f t="shared" si="266"/>
        <v>0</v>
      </c>
      <c r="V613" s="27"/>
      <c r="W613" s="27"/>
      <c r="X613" s="27">
        <f t="shared" si="267"/>
        <v>0</v>
      </c>
      <c r="Y613" s="27">
        <f t="shared" si="268"/>
        <v>0</v>
      </c>
      <c r="Z613" s="27" t="e">
        <f t="shared" si="269"/>
        <v>#DIV/0!</v>
      </c>
    </row>
    <row r="614" spans="1:26" ht="14.25" customHeight="1">
      <c r="A614" s="201" t="s">
        <v>627</v>
      </c>
      <c r="B614" s="238" t="s">
        <v>1837</v>
      </c>
      <c r="C614" s="142" t="s">
        <v>1</v>
      </c>
      <c r="D614" s="144">
        <v>3</v>
      </c>
      <c r="E614" s="325"/>
      <c r="F614" s="173">
        <f>D614*E614</f>
        <v>0</v>
      </c>
      <c r="G614" s="27"/>
      <c r="H614" s="27"/>
      <c r="I614" s="27"/>
      <c r="J614" s="27"/>
      <c r="K614" s="27">
        <f>SUM(G614:J614)</f>
        <v>0</v>
      </c>
      <c r="L614" s="27"/>
      <c r="M614" s="27"/>
      <c r="N614" s="27"/>
      <c r="O614" s="27">
        <f>SUM(L614:N614)</f>
        <v>0</v>
      </c>
      <c r="P614" s="27"/>
      <c r="Q614" s="27"/>
      <c r="R614" s="27"/>
      <c r="S614" s="27">
        <f>SUM(P614:R614)</f>
        <v>0</v>
      </c>
      <c r="T614" s="27"/>
      <c r="U614" s="27">
        <f>T614+O614+K614+S614</f>
        <v>0</v>
      </c>
      <c r="V614" s="27"/>
      <c r="W614" s="27"/>
      <c r="X614" s="27">
        <f>SUM(V614:W614)</f>
        <v>0</v>
      </c>
      <c r="Y614" s="27">
        <f>SUM(X614+U614)</f>
        <v>0</v>
      </c>
      <c r="Z614" s="27" t="e">
        <f>Y614/$Z$2</f>
        <v>#DIV/0!</v>
      </c>
    </row>
    <row r="615" spans="1:26" ht="14.25" customHeight="1">
      <c r="A615" s="201" t="s">
        <v>629</v>
      </c>
      <c r="B615" s="238" t="s">
        <v>1838</v>
      </c>
      <c r="C615" s="142" t="s">
        <v>0</v>
      </c>
      <c r="D615" s="144">
        <v>15</v>
      </c>
      <c r="E615" s="325"/>
      <c r="F615" s="173">
        <f>D615*E615</f>
        <v>0</v>
      </c>
      <c r="G615" s="27"/>
      <c r="H615" s="27"/>
      <c r="I615" s="27"/>
      <c r="J615" s="27"/>
      <c r="K615" s="27">
        <f>SUM(G615:J615)</f>
        <v>0</v>
      </c>
      <c r="L615" s="27"/>
      <c r="M615" s="27"/>
      <c r="N615" s="27"/>
      <c r="O615" s="27">
        <f>SUM(L615:N615)</f>
        <v>0</v>
      </c>
      <c r="P615" s="27"/>
      <c r="Q615" s="27"/>
      <c r="R615" s="27"/>
      <c r="S615" s="27">
        <f>SUM(P615:R615)</f>
        <v>0</v>
      </c>
      <c r="T615" s="27"/>
      <c r="U615" s="27">
        <f>T615+O615+K615+S615</f>
        <v>0</v>
      </c>
      <c r="V615" s="27"/>
      <c r="W615" s="27"/>
      <c r="X615" s="27">
        <f>SUM(V615:W615)</f>
        <v>0</v>
      </c>
      <c r="Y615" s="27">
        <f>SUM(X615+U615)</f>
        <v>0</v>
      </c>
      <c r="Z615" s="27" t="e">
        <f>Y615/$Z$2</f>
        <v>#DIV/0!</v>
      </c>
    </row>
    <row r="616" spans="1:26" ht="14.25" customHeight="1">
      <c r="A616" s="201" t="s">
        <v>631</v>
      </c>
      <c r="B616" s="238" t="s">
        <v>1839</v>
      </c>
      <c r="C616" s="142" t="s">
        <v>1</v>
      </c>
      <c r="D616" s="144">
        <v>45</v>
      </c>
      <c r="E616" s="325"/>
      <c r="F616" s="173">
        <f t="shared" ref="F616:F617" si="278">D616*E616</f>
        <v>0</v>
      </c>
      <c r="G616" s="27"/>
      <c r="H616" s="27"/>
      <c r="I616" s="27"/>
      <c r="J616" s="27"/>
      <c r="K616" s="27">
        <f>SUM(G616:J616)</f>
        <v>0</v>
      </c>
      <c r="L616" s="27"/>
      <c r="M616" s="27"/>
      <c r="N616" s="27"/>
      <c r="O616" s="27">
        <f>SUM(L616:N616)</f>
        <v>0</v>
      </c>
      <c r="P616" s="27"/>
      <c r="Q616" s="27"/>
      <c r="R616" s="27"/>
      <c r="S616" s="27">
        <f>SUM(P616:R616)</f>
        <v>0</v>
      </c>
      <c r="T616" s="27"/>
      <c r="U616" s="27">
        <f>T616+O616+K616+S616</f>
        <v>0</v>
      </c>
      <c r="V616" s="27"/>
      <c r="W616" s="27"/>
      <c r="X616" s="27">
        <f>SUM(V616:W616)</f>
        <v>0</v>
      </c>
      <c r="Y616" s="27">
        <f>SUM(X616+U616)</f>
        <v>0</v>
      </c>
      <c r="Z616" s="27" t="e">
        <f>Y616/$Z$2</f>
        <v>#DIV/0!</v>
      </c>
    </row>
    <row r="617" spans="1:26" ht="14.25" customHeight="1">
      <c r="A617" s="201" t="s">
        <v>633</v>
      </c>
      <c r="B617" s="238" t="s">
        <v>1840</v>
      </c>
      <c r="C617" s="142" t="s">
        <v>1</v>
      </c>
      <c r="D617" s="144">
        <v>20</v>
      </c>
      <c r="E617" s="325"/>
      <c r="F617" s="173">
        <f t="shared" si="278"/>
        <v>0</v>
      </c>
      <c r="G617" s="27"/>
      <c r="H617" s="27"/>
      <c r="I617" s="27"/>
      <c r="J617" s="27"/>
      <c r="K617" s="27">
        <f>SUM(G617:J617)</f>
        <v>0</v>
      </c>
      <c r="L617" s="27"/>
      <c r="M617" s="27"/>
      <c r="N617" s="27"/>
      <c r="O617" s="27">
        <f>SUM(L617:N617)</f>
        <v>0</v>
      </c>
      <c r="P617" s="27"/>
      <c r="Q617" s="27"/>
      <c r="R617" s="27"/>
      <c r="S617" s="27">
        <f>SUM(P617:R617)</f>
        <v>0</v>
      </c>
      <c r="T617" s="27"/>
      <c r="U617" s="27">
        <f>T617+O617+K617+S617</f>
        <v>0</v>
      </c>
      <c r="V617" s="27"/>
      <c r="W617" s="27"/>
      <c r="X617" s="27">
        <f>SUM(V617:W617)</f>
        <v>0</v>
      </c>
      <c r="Y617" s="27">
        <f>SUM(X617+U617)</f>
        <v>0</v>
      </c>
      <c r="Z617" s="27" t="e">
        <f>Y617/$Z$2</f>
        <v>#DIV/0!</v>
      </c>
    </row>
    <row r="618" spans="1:26" ht="14.25" customHeight="1">
      <c r="A618" s="201" t="s">
        <v>635</v>
      </c>
      <c r="B618" s="245" t="s">
        <v>1841</v>
      </c>
      <c r="C618" s="142" t="s">
        <v>1</v>
      </c>
      <c r="D618" s="144">
        <v>20</v>
      </c>
      <c r="E618" s="325"/>
      <c r="F618" s="173">
        <f t="shared" ref="F618:F629" si="279">D618*E618</f>
        <v>0</v>
      </c>
      <c r="G618" s="27"/>
      <c r="H618" s="27"/>
      <c r="I618" s="27"/>
      <c r="J618" s="27"/>
      <c r="K618" s="27">
        <f>SUM(G618:J618)</f>
        <v>0</v>
      </c>
      <c r="L618" s="27"/>
      <c r="M618" s="27"/>
      <c r="N618" s="27"/>
      <c r="O618" s="27">
        <f>SUM(L618:N618)</f>
        <v>0</v>
      </c>
      <c r="P618" s="27"/>
      <c r="Q618" s="27"/>
      <c r="R618" s="27"/>
      <c r="S618" s="27">
        <f>SUM(P618:R618)</f>
        <v>0</v>
      </c>
      <c r="T618" s="27"/>
      <c r="U618" s="27">
        <f>T618+O618+K618+S618</f>
        <v>0</v>
      </c>
      <c r="V618" s="27"/>
      <c r="W618" s="27"/>
      <c r="X618" s="27">
        <f>SUM(V618:W618)</f>
        <v>0</v>
      </c>
      <c r="Y618" s="27">
        <f>SUM(X618+U618)</f>
        <v>0</v>
      </c>
      <c r="Z618" s="27" t="e">
        <f>Y618/$Z$2</f>
        <v>#DIV/0!</v>
      </c>
    </row>
    <row r="619" spans="1:26" s="265" customFormat="1">
      <c r="A619" s="408" t="s">
        <v>637</v>
      </c>
      <c r="B619" s="409" t="s">
        <v>1755</v>
      </c>
      <c r="C619" s="410"/>
      <c r="D619" s="410"/>
      <c r="E619" s="325"/>
      <c r="F619" s="410"/>
      <c r="G619" s="410"/>
      <c r="H619" s="410"/>
      <c r="I619" s="410"/>
      <c r="J619" s="410"/>
      <c r="K619" s="410"/>
      <c r="L619" s="410"/>
      <c r="M619" s="410"/>
      <c r="N619" s="410"/>
      <c r="O619" s="410"/>
      <c r="P619" s="410"/>
      <c r="Q619" s="410"/>
      <c r="R619" s="410"/>
      <c r="S619" s="410"/>
      <c r="T619" s="410"/>
      <c r="U619" s="410"/>
      <c r="V619" s="410"/>
      <c r="W619" s="410"/>
      <c r="X619" s="410"/>
      <c r="Y619" s="410"/>
      <c r="Z619" s="410"/>
    </row>
    <row r="620" spans="1:26" ht="14.25" customHeight="1">
      <c r="A620" s="199">
        <v>8.1</v>
      </c>
      <c r="B620" s="246" t="s">
        <v>1043</v>
      </c>
      <c r="C620" s="159" t="s">
        <v>28</v>
      </c>
      <c r="D620" s="159">
        <v>250</v>
      </c>
      <c r="E620" s="325"/>
      <c r="F620" s="173">
        <f t="shared" si="279"/>
        <v>0</v>
      </c>
      <c r="G620" s="27"/>
      <c r="H620" s="27"/>
      <c r="I620" s="27"/>
      <c r="J620" s="27"/>
      <c r="K620" s="27">
        <f t="shared" ref="K620:K627" si="280">SUM(G620:J620)</f>
        <v>0</v>
      </c>
      <c r="L620" s="27"/>
      <c r="M620" s="27"/>
      <c r="N620" s="27"/>
      <c r="O620" s="27">
        <f t="shared" ref="O620:O627" si="281">SUM(L620:N620)</f>
        <v>0</v>
      </c>
      <c r="P620" s="27"/>
      <c r="Q620" s="27"/>
      <c r="R620" s="27"/>
      <c r="S620" s="27">
        <f t="shared" ref="S620:S627" si="282">SUM(P620:R620)</f>
        <v>0</v>
      </c>
      <c r="T620" s="27"/>
      <c r="U620" s="27">
        <f t="shared" ref="U620:U629" si="283">T620+O620+K620+S620</f>
        <v>0</v>
      </c>
      <c r="V620" s="27"/>
      <c r="W620" s="27"/>
      <c r="X620" s="27">
        <f t="shared" ref="X620:X629" si="284">SUM(V620:W620)</f>
        <v>0</v>
      </c>
      <c r="Y620" s="27">
        <f t="shared" ref="Y620:Y629" si="285">SUM(X620+U620)</f>
        <v>0</v>
      </c>
      <c r="Z620" s="27" t="e">
        <f t="shared" ref="Z620:Z629" si="286">Y620/$Z$2</f>
        <v>#DIV/0!</v>
      </c>
    </row>
    <row r="621" spans="1:26" ht="14.25" customHeight="1">
      <c r="A621" s="199">
        <v>8.1999999999999993</v>
      </c>
      <c r="B621" s="246" t="s">
        <v>1044</v>
      </c>
      <c r="C621" s="159" t="s">
        <v>28</v>
      </c>
      <c r="D621" s="159">
        <v>200</v>
      </c>
      <c r="E621" s="325"/>
      <c r="F621" s="173">
        <f t="shared" si="279"/>
        <v>0</v>
      </c>
      <c r="G621" s="27"/>
      <c r="H621" s="27"/>
      <c r="I621" s="27"/>
      <c r="J621" s="27"/>
      <c r="K621" s="27">
        <f t="shared" si="280"/>
        <v>0</v>
      </c>
      <c r="L621" s="27"/>
      <c r="M621" s="27"/>
      <c r="N621" s="27"/>
      <c r="O621" s="27">
        <f t="shared" si="281"/>
        <v>0</v>
      </c>
      <c r="P621" s="27"/>
      <c r="Q621" s="27"/>
      <c r="R621" s="27"/>
      <c r="S621" s="27">
        <f t="shared" si="282"/>
        <v>0</v>
      </c>
      <c r="T621" s="27"/>
      <c r="U621" s="27">
        <f t="shared" si="283"/>
        <v>0</v>
      </c>
      <c r="V621" s="27"/>
      <c r="W621" s="27"/>
      <c r="X621" s="27">
        <f t="shared" si="284"/>
        <v>0</v>
      </c>
      <c r="Y621" s="27">
        <f t="shared" si="285"/>
        <v>0</v>
      </c>
      <c r="Z621" s="27" t="e">
        <f t="shared" si="286"/>
        <v>#DIV/0!</v>
      </c>
    </row>
    <row r="622" spans="1:26" ht="14.25" customHeight="1">
      <c r="A622" s="199">
        <v>8.3000000000000007</v>
      </c>
      <c r="B622" s="246" t="s">
        <v>1045</v>
      </c>
      <c r="C622" s="159" t="s">
        <v>28</v>
      </c>
      <c r="D622" s="159">
        <v>50</v>
      </c>
      <c r="E622" s="325"/>
      <c r="F622" s="173">
        <f t="shared" si="279"/>
        <v>0</v>
      </c>
      <c r="G622" s="27"/>
      <c r="H622" s="27"/>
      <c r="I622" s="27"/>
      <c r="J622" s="27"/>
      <c r="K622" s="27">
        <f t="shared" si="280"/>
        <v>0</v>
      </c>
      <c r="L622" s="27"/>
      <c r="M622" s="27"/>
      <c r="N622" s="27"/>
      <c r="O622" s="27">
        <f t="shared" si="281"/>
        <v>0</v>
      </c>
      <c r="P622" s="27"/>
      <c r="Q622" s="27"/>
      <c r="R622" s="27"/>
      <c r="S622" s="27">
        <f t="shared" si="282"/>
        <v>0</v>
      </c>
      <c r="T622" s="27"/>
      <c r="U622" s="27">
        <f t="shared" si="283"/>
        <v>0</v>
      </c>
      <c r="V622" s="27"/>
      <c r="W622" s="27"/>
      <c r="X622" s="27">
        <f t="shared" si="284"/>
        <v>0</v>
      </c>
      <c r="Y622" s="27">
        <f t="shared" si="285"/>
        <v>0</v>
      </c>
      <c r="Z622" s="27" t="e">
        <f t="shared" si="286"/>
        <v>#DIV/0!</v>
      </c>
    </row>
    <row r="623" spans="1:26" ht="14.25" customHeight="1">
      <c r="A623" s="199">
        <v>8.4</v>
      </c>
      <c r="B623" s="246" t="s">
        <v>1046</v>
      </c>
      <c r="C623" s="159" t="s">
        <v>28</v>
      </c>
      <c r="D623" s="159">
        <v>600</v>
      </c>
      <c r="E623" s="325"/>
      <c r="F623" s="173">
        <f t="shared" si="279"/>
        <v>0</v>
      </c>
      <c r="G623" s="27"/>
      <c r="H623" s="27"/>
      <c r="I623" s="27"/>
      <c r="J623" s="27"/>
      <c r="K623" s="27">
        <f t="shared" si="280"/>
        <v>0</v>
      </c>
      <c r="L623" s="27"/>
      <c r="M623" s="27"/>
      <c r="N623" s="27"/>
      <c r="O623" s="27">
        <f t="shared" si="281"/>
        <v>0</v>
      </c>
      <c r="P623" s="27"/>
      <c r="Q623" s="27"/>
      <c r="R623" s="27"/>
      <c r="S623" s="27">
        <f t="shared" si="282"/>
        <v>0</v>
      </c>
      <c r="T623" s="27"/>
      <c r="U623" s="27">
        <f t="shared" si="283"/>
        <v>0</v>
      </c>
      <c r="V623" s="27"/>
      <c r="W623" s="27"/>
      <c r="X623" s="27">
        <f t="shared" si="284"/>
        <v>0</v>
      </c>
      <c r="Y623" s="27">
        <f t="shared" si="285"/>
        <v>0</v>
      </c>
      <c r="Z623" s="27" t="e">
        <f t="shared" si="286"/>
        <v>#DIV/0!</v>
      </c>
    </row>
    <row r="624" spans="1:26" ht="14.25" customHeight="1">
      <c r="A624" s="199">
        <v>8.5</v>
      </c>
      <c r="B624" s="246" t="s">
        <v>1047</v>
      </c>
      <c r="C624" s="159" t="s">
        <v>28</v>
      </c>
      <c r="D624" s="159">
        <v>250</v>
      </c>
      <c r="E624" s="325"/>
      <c r="F624" s="173">
        <f t="shared" si="279"/>
        <v>0</v>
      </c>
      <c r="G624" s="27"/>
      <c r="H624" s="27"/>
      <c r="I624" s="27"/>
      <c r="J624" s="27"/>
      <c r="K624" s="27">
        <f t="shared" si="280"/>
        <v>0</v>
      </c>
      <c r="L624" s="27"/>
      <c r="M624" s="27"/>
      <c r="N624" s="27"/>
      <c r="O624" s="27">
        <f t="shared" si="281"/>
        <v>0</v>
      </c>
      <c r="P624" s="27"/>
      <c r="Q624" s="27"/>
      <c r="R624" s="27"/>
      <c r="S624" s="27">
        <f t="shared" si="282"/>
        <v>0</v>
      </c>
      <c r="T624" s="27"/>
      <c r="U624" s="27">
        <f t="shared" si="283"/>
        <v>0</v>
      </c>
      <c r="V624" s="27"/>
      <c r="W624" s="27"/>
      <c r="X624" s="27">
        <f t="shared" si="284"/>
        <v>0</v>
      </c>
      <c r="Y624" s="27">
        <f t="shared" si="285"/>
        <v>0</v>
      </c>
      <c r="Z624" s="27" t="e">
        <f t="shared" si="286"/>
        <v>#DIV/0!</v>
      </c>
    </row>
    <row r="625" spans="1:26" ht="14.25" customHeight="1">
      <c r="A625" s="199">
        <v>8.6</v>
      </c>
      <c r="B625" s="246" t="s">
        <v>1048</v>
      </c>
      <c r="C625" s="159" t="s">
        <v>0</v>
      </c>
      <c r="D625" s="159">
        <v>4</v>
      </c>
      <c r="E625" s="325"/>
      <c r="F625" s="173">
        <f t="shared" si="279"/>
        <v>0</v>
      </c>
      <c r="G625" s="27"/>
      <c r="H625" s="27"/>
      <c r="I625" s="27"/>
      <c r="J625" s="27"/>
      <c r="K625" s="27">
        <f t="shared" si="280"/>
        <v>0</v>
      </c>
      <c r="L625" s="27"/>
      <c r="M625" s="27"/>
      <c r="N625" s="27"/>
      <c r="O625" s="27">
        <f t="shared" si="281"/>
        <v>0</v>
      </c>
      <c r="P625" s="27"/>
      <c r="Q625" s="27"/>
      <c r="R625" s="27"/>
      <c r="S625" s="27">
        <f t="shared" si="282"/>
        <v>0</v>
      </c>
      <c r="T625" s="27"/>
      <c r="U625" s="27">
        <f t="shared" si="283"/>
        <v>0</v>
      </c>
      <c r="V625" s="27"/>
      <c r="W625" s="27"/>
      <c r="X625" s="27">
        <f t="shared" si="284"/>
        <v>0</v>
      </c>
      <c r="Y625" s="27">
        <f t="shared" si="285"/>
        <v>0</v>
      </c>
      <c r="Z625" s="27" t="e">
        <f t="shared" si="286"/>
        <v>#DIV/0!</v>
      </c>
    </row>
    <row r="626" spans="1:26" ht="14.25" customHeight="1">
      <c r="A626" s="199">
        <v>8.6999999999999993</v>
      </c>
      <c r="B626" s="246" t="s">
        <v>1049</v>
      </c>
      <c r="C626" s="159" t="s">
        <v>0</v>
      </c>
      <c r="D626" s="159">
        <v>10</v>
      </c>
      <c r="E626" s="325"/>
      <c r="F626" s="173">
        <f t="shared" si="279"/>
        <v>0</v>
      </c>
      <c r="G626" s="27"/>
      <c r="H626" s="27"/>
      <c r="I626" s="27"/>
      <c r="J626" s="27"/>
      <c r="K626" s="27">
        <f t="shared" si="280"/>
        <v>0</v>
      </c>
      <c r="L626" s="27"/>
      <c r="M626" s="27"/>
      <c r="N626" s="27"/>
      <c r="O626" s="27">
        <f t="shared" si="281"/>
        <v>0</v>
      </c>
      <c r="P626" s="27"/>
      <c r="Q626" s="27"/>
      <c r="R626" s="27"/>
      <c r="S626" s="27">
        <f t="shared" si="282"/>
        <v>0</v>
      </c>
      <c r="T626" s="27"/>
      <c r="U626" s="27">
        <f t="shared" si="283"/>
        <v>0</v>
      </c>
      <c r="V626" s="27"/>
      <c r="W626" s="27"/>
      <c r="X626" s="27">
        <f t="shared" si="284"/>
        <v>0</v>
      </c>
      <c r="Y626" s="27">
        <f t="shared" si="285"/>
        <v>0</v>
      </c>
      <c r="Z626" s="27" t="e">
        <f t="shared" si="286"/>
        <v>#DIV/0!</v>
      </c>
    </row>
    <row r="627" spans="1:26" ht="14.25" customHeight="1">
      <c r="A627" s="199">
        <v>8.8000000000000007</v>
      </c>
      <c r="B627" s="246" t="s">
        <v>1050</v>
      </c>
      <c r="C627" s="159" t="s">
        <v>0</v>
      </c>
      <c r="D627" s="159">
        <v>15</v>
      </c>
      <c r="E627" s="325"/>
      <c r="F627" s="173">
        <f t="shared" si="279"/>
        <v>0</v>
      </c>
      <c r="G627" s="27"/>
      <c r="H627" s="27"/>
      <c r="I627" s="27"/>
      <c r="J627" s="27"/>
      <c r="K627" s="27">
        <f t="shared" si="280"/>
        <v>0</v>
      </c>
      <c r="L627" s="27"/>
      <c r="M627" s="27"/>
      <c r="N627" s="27"/>
      <c r="O627" s="27">
        <f t="shared" si="281"/>
        <v>0</v>
      </c>
      <c r="P627" s="27"/>
      <c r="Q627" s="27"/>
      <c r="R627" s="27"/>
      <c r="S627" s="27">
        <f t="shared" si="282"/>
        <v>0</v>
      </c>
      <c r="T627" s="27"/>
      <c r="U627" s="27">
        <f t="shared" si="283"/>
        <v>0</v>
      </c>
      <c r="V627" s="27"/>
      <c r="W627" s="27"/>
      <c r="X627" s="27">
        <f t="shared" si="284"/>
        <v>0</v>
      </c>
      <c r="Y627" s="27">
        <f t="shared" si="285"/>
        <v>0</v>
      </c>
      <c r="Z627" s="27" t="e">
        <f t="shared" si="286"/>
        <v>#DIV/0!</v>
      </c>
    </row>
    <row r="628" spans="1:26" s="265" customFormat="1">
      <c r="A628" s="408" t="s">
        <v>1756</v>
      </c>
      <c r="B628" s="409" t="s">
        <v>1757</v>
      </c>
      <c r="C628" s="410"/>
      <c r="D628" s="410"/>
      <c r="E628" s="325"/>
      <c r="F628" s="410"/>
      <c r="G628" s="410"/>
      <c r="H628" s="410"/>
      <c r="I628" s="410"/>
      <c r="J628" s="410"/>
      <c r="K628" s="410"/>
      <c r="L628" s="410"/>
      <c r="M628" s="410"/>
      <c r="N628" s="410"/>
      <c r="O628" s="410"/>
      <c r="P628" s="410"/>
      <c r="Q628" s="410"/>
      <c r="R628" s="410"/>
      <c r="S628" s="410"/>
      <c r="T628" s="410"/>
      <c r="U628" s="410"/>
      <c r="V628" s="410"/>
      <c r="W628" s="410"/>
      <c r="X628" s="410"/>
      <c r="Y628" s="410"/>
      <c r="Z628" s="410"/>
    </row>
    <row r="629" spans="1:26" ht="14.25" customHeight="1">
      <c r="A629" s="199">
        <v>9.1</v>
      </c>
      <c r="B629" s="245" t="s">
        <v>1842</v>
      </c>
      <c r="C629" s="142" t="s">
        <v>1</v>
      </c>
      <c r="D629" s="144">
        <v>4</v>
      </c>
      <c r="E629" s="325"/>
      <c r="F629" s="173">
        <f t="shared" si="279"/>
        <v>0</v>
      </c>
      <c r="G629" s="27"/>
      <c r="H629" s="27"/>
      <c r="I629" s="27"/>
      <c r="J629" s="27"/>
      <c r="K629" s="27">
        <f t="shared" ref="K629" si="287">SUM(G629:J629)</f>
        <v>0</v>
      </c>
      <c r="L629" s="27"/>
      <c r="M629" s="27"/>
      <c r="N629" s="27"/>
      <c r="O629" s="27">
        <f t="shared" ref="O629" si="288">SUM(L629:N629)</f>
        <v>0</v>
      </c>
      <c r="P629" s="27"/>
      <c r="Q629" s="27"/>
      <c r="R629" s="27"/>
      <c r="S629" s="27">
        <f t="shared" ref="S629" si="289">SUM(P629:R629)</f>
        <v>0</v>
      </c>
      <c r="T629" s="27"/>
      <c r="U629" s="27">
        <f t="shared" si="283"/>
        <v>0</v>
      </c>
      <c r="V629" s="27"/>
      <c r="W629" s="27"/>
      <c r="X629" s="27">
        <f t="shared" si="284"/>
        <v>0</v>
      </c>
      <c r="Y629" s="27">
        <f t="shared" si="285"/>
        <v>0</v>
      </c>
      <c r="Z629" s="27" t="e">
        <f t="shared" si="286"/>
        <v>#DIV/0!</v>
      </c>
    </row>
    <row r="630" spans="1:26" ht="14.25" customHeight="1">
      <c r="A630" s="199">
        <v>9.1999999999999993</v>
      </c>
      <c r="B630" s="245" t="s">
        <v>1843</v>
      </c>
      <c r="C630" s="142" t="s">
        <v>1</v>
      </c>
      <c r="D630" s="144">
        <v>5</v>
      </c>
      <c r="E630" s="325"/>
      <c r="F630" s="173">
        <f>D630*E630</f>
        <v>0</v>
      </c>
      <c r="G630" s="27"/>
      <c r="H630" s="27"/>
      <c r="I630" s="27"/>
      <c r="J630" s="27"/>
      <c r="K630" s="27">
        <f t="shared" ref="K630:K632" si="290">SUM(G630:J630)</f>
        <v>0</v>
      </c>
      <c r="L630" s="27"/>
      <c r="M630" s="27"/>
      <c r="N630" s="27"/>
      <c r="O630" s="27">
        <f t="shared" ref="O630:O634" si="291">SUM(L630:N630)</f>
        <v>0</v>
      </c>
      <c r="P630" s="27"/>
      <c r="Q630" s="27"/>
      <c r="R630" s="27"/>
      <c r="S630" s="27">
        <f t="shared" ref="S630:S634" si="292">SUM(P630:R630)</f>
        <v>0</v>
      </c>
      <c r="T630" s="27"/>
      <c r="U630" s="27">
        <f t="shared" ref="U630:U634" si="293">T630+O630+K630+S630</f>
        <v>0</v>
      </c>
      <c r="V630" s="27"/>
      <c r="W630" s="27"/>
      <c r="X630" s="27">
        <f t="shared" ref="X630:X634" si="294">SUM(V630:W630)</f>
        <v>0</v>
      </c>
      <c r="Y630" s="27">
        <f t="shared" ref="Y630:Y634" si="295">SUM(X630+U630)</f>
        <v>0</v>
      </c>
      <c r="Z630" s="27" t="e">
        <f t="shared" ref="Z630:Z634" si="296">Y630/$Z$2</f>
        <v>#DIV/0!</v>
      </c>
    </row>
    <row r="631" spans="1:26" ht="14.25" customHeight="1">
      <c r="A631" s="199">
        <v>9.3000000000000007</v>
      </c>
      <c r="B631" s="238" t="s">
        <v>1844</v>
      </c>
      <c r="C631" s="140" t="s">
        <v>75</v>
      </c>
      <c r="D631" s="144">
        <v>1</v>
      </c>
      <c r="E631" s="325"/>
      <c r="F631" s="173">
        <f>D631*E631</f>
        <v>0</v>
      </c>
      <c r="G631" s="27"/>
      <c r="H631" s="27"/>
      <c r="I631" s="27"/>
      <c r="J631" s="27"/>
      <c r="K631" s="27">
        <f t="shared" si="290"/>
        <v>0</v>
      </c>
      <c r="L631" s="27"/>
      <c r="M631" s="27"/>
      <c r="N631" s="27"/>
      <c r="O631" s="27">
        <f t="shared" si="291"/>
        <v>0</v>
      </c>
      <c r="P631" s="27"/>
      <c r="Q631" s="27"/>
      <c r="R631" s="27"/>
      <c r="S631" s="27">
        <f t="shared" si="292"/>
        <v>0</v>
      </c>
      <c r="T631" s="27"/>
      <c r="U631" s="27">
        <f t="shared" si="293"/>
        <v>0</v>
      </c>
      <c r="V631" s="27"/>
      <c r="W631" s="27"/>
      <c r="X631" s="27">
        <f t="shared" si="294"/>
        <v>0</v>
      </c>
      <c r="Y631" s="27">
        <f t="shared" si="295"/>
        <v>0</v>
      </c>
      <c r="Z631" s="27" t="e">
        <f t="shared" si="296"/>
        <v>#DIV/0!</v>
      </c>
    </row>
    <row r="632" spans="1:26" ht="14.25" customHeight="1">
      <c r="A632" s="199">
        <v>9.4</v>
      </c>
      <c r="B632" s="245" t="s">
        <v>1845</v>
      </c>
      <c r="C632" s="142" t="s">
        <v>1</v>
      </c>
      <c r="D632" s="144">
        <v>1</v>
      </c>
      <c r="E632" s="325"/>
      <c r="F632" s="173">
        <f>D632*E632</f>
        <v>0</v>
      </c>
      <c r="G632" s="27"/>
      <c r="H632" s="27"/>
      <c r="I632" s="27"/>
      <c r="J632" s="27"/>
      <c r="K632" s="27">
        <f t="shared" si="290"/>
        <v>0</v>
      </c>
      <c r="L632" s="27"/>
      <c r="M632" s="27"/>
      <c r="N632" s="27"/>
      <c r="O632" s="27">
        <f t="shared" si="291"/>
        <v>0</v>
      </c>
      <c r="P632" s="27"/>
      <c r="Q632" s="27"/>
      <c r="R632" s="27"/>
      <c r="S632" s="27">
        <f t="shared" si="292"/>
        <v>0</v>
      </c>
      <c r="T632" s="27"/>
      <c r="U632" s="27">
        <f t="shared" si="293"/>
        <v>0</v>
      </c>
      <c r="V632" s="27"/>
      <c r="W632" s="27"/>
      <c r="X632" s="27">
        <f t="shared" si="294"/>
        <v>0</v>
      </c>
      <c r="Y632" s="27">
        <f t="shared" si="295"/>
        <v>0</v>
      </c>
      <c r="Z632" s="27" t="e">
        <f t="shared" si="296"/>
        <v>#DIV/0!</v>
      </c>
    </row>
    <row r="633" spans="1:26" s="265" customFormat="1">
      <c r="A633" s="408" t="s">
        <v>1758</v>
      </c>
      <c r="B633" s="409" t="s">
        <v>1759</v>
      </c>
      <c r="C633" s="410"/>
      <c r="D633" s="410"/>
      <c r="E633" s="325"/>
      <c r="F633" s="410"/>
      <c r="G633" s="410"/>
      <c r="H633" s="410"/>
      <c r="I633" s="410"/>
      <c r="J633" s="410"/>
      <c r="K633" s="410"/>
      <c r="L633" s="410"/>
      <c r="M633" s="410"/>
      <c r="N633" s="410"/>
      <c r="O633" s="410"/>
      <c r="P633" s="410"/>
      <c r="Q633" s="410"/>
      <c r="R633" s="410"/>
      <c r="S633" s="410"/>
      <c r="T633" s="410"/>
      <c r="U633" s="410"/>
      <c r="V633" s="410"/>
      <c r="W633" s="410"/>
      <c r="X633" s="410"/>
      <c r="Y633" s="410"/>
      <c r="Z633" s="410"/>
    </row>
    <row r="634" spans="1:26" s="255" customFormat="1" ht="14.25" customHeight="1">
      <c r="A634" s="202">
        <v>10.1</v>
      </c>
      <c r="B634" s="238" t="s">
        <v>1051</v>
      </c>
      <c r="C634" s="159" t="s">
        <v>1</v>
      </c>
      <c r="D634" s="159">
        <v>1</v>
      </c>
      <c r="E634" s="326"/>
      <c r="F634" s="173">
        <f>D634*E634</f>
        <v>0</v>
      </c>
      <c r="G634" s="27"/>
      <c r="H634" s="27"/>
      <c r="I634" s="27"/>
      <c r="J634" s="27"/>
      <c r="K634" s="27">
        <f t="shared" ref="K634" si="297">SUM(G634:J634)</f>
        <v>0</v>
      </c>
      <c r="L634" s="27"/>
      <c r="M634" s="27"/>
      <c r="N634" s="27"/>
      <c r="O634" s="27">
        <f t="shared" si="291"/>
        <v>0</v>
      </c>
      <c r="P634" s="27"/>
      <c r="Q634" s="27"/>
      <c r="R634" s="27"/>
      <c r="S634" s="27">
        <f t="shared" si="292"/>
        <v>0</v>
      </c>
      <c r="T634" s="27"/>
      <c r="U634" s="27">
        <f t="shared" si="293"/>
        <v>0</v>
      </c>
      <c r="V634" s="27"/>
      <c r="W634" s="27"/>
      <c r="X634" s="27">
        <f t="shared" si="294"/>
        <v>0</v>
      </c>
      <c r="Y634" s="27">
        <f t="shared" si="295"/>
        <v>0</v>
      </c>
      <c r="Z634" s="27" t="e">
        <f t="shared" si="296"/>
        <v>#DIV/0!</v>
      </c>
    </row>
    <row r="635" spans="1:26" ht="14.25" customHeight="1">
      <c r="A635" s="203">
        <v>10.199999999999999</v>
      </c>
      <c r="B635" s="247" t="s">
        <v>1052</v>
      </c>
      <c r="C635" s="159" t="s">
        <v>1</v>
      </c>
      <c r="D635" s="159">
        <v>1</v>
      </c>
      <c r="E635" s="325"/>
      <c r="F635" s="173">
        <f>D635*E635</f>
        <v>0</v>
      </c>
      <c r="G635" s="27"/>
      <c r="H635" s="27"/>
      <c r="I635" s="27"/>
      <c r="J635" s="27"/>
      <c r="K635" s="27">
        <f>SUM(G635:J635)</f>
        <v>0</v>
      </c>
      <c r="L635" s="27"/>
      <c r="M635" s="27"/>
      <c r="N635" s="27"/>
      <c r="O635" s="27">
        <f>SUM(L635:N635)</f>
        <v>0</v>
      </c>
      <c r="P635" s="27"/>
      <c r="Q635" s="27"/>
      <c r="R635" s="27"/>
      <c r="S635" s="27">
        <f>SUM(P635:R635)</f>
        <v>0</v>
      </c>
      <c r="T635" s="27"/>
      <c r="U635" s="27">
        <f>T635+O635+K635+S635</f>
        <v>0</v>
      </c>
      <c r="V635" s="27"/>
      <c r="W635" s="27"/>
      <c r="X635" s="27">
        <f>SUM(V635:W635)</f>
        <v>0</v>
      </c>
      <c r="Y635" s="27">
        <f>SUM(X635+U635)</f>
        <v>0</v>
      </c>
      <c r="Z635" s="27" t="e">
        <f>Y635/$Z$2</f>
        <v>#DIV/0!</v>
      </c>
    </row>
    <row r="636" spans="1:26" s="255" customFormat="1" ht="14.25" customHeight="1">
      <c r="A636" s="437"/>
      <c r="B636" s="438" t="s">
        <v>1857</v>
      </c>
      <c r="C636" s="439"/>
      <c r="D636" s="440"/>
      <c r="E636" s="441"/>
      <c r="F636" s="442">
        <f>SUM(F612:F635)</f>
        <v>0</v>
      </c>
      <c r="G636" s="443"/>
      <c r="H636" s="443"/>
      <c r="I636" s="443"/>
      <c r="J636" s="443"/>
      <c r="K636" s="443">
        <f t="shared" ref="K636:K693" si="298">SUM(G636:J636)</f>
        <v>0</v>
      </c>
      <c r="L636" s="443"/>
      <c r="M636" s="443"/>
      <c r="N636" s="443"/>
      <c r="O636" s="443">
        <f t="shared" ref="O636:O693" si="299">SUM(L636:N636)</f>
        <v>0</v>
      </c>
      <c r="P636" s="443"/>
      <c r="Q636" s="443"/>
      <c r="R636" s="443"/>
      <c r="S636" s="443">
        <f t="shared" ref="S636:S693" si="300">SUM(P636:R636)</f>
        <v>0</v>
      </c>
      <c r="T636" s="443"/>
      <c r="U636" s="443">
        <f t="shared" ref="U636:U693" si="301">T636+O636+K636+S636</f>
        <v>0</v>
      </c>
      <c r="V636" s="443"/>
      <c r="W636" s="443"/>
      <c r="X636" s="443">
        <f t="shared" ref="X636:X693" si="302">SUM(V636:W636)</f>
        <v>0</v>
      </c>
      <c r="Y636" s="443">
        <f t="shared" ref="Y636:Y693" si="303">SUM(X636+U636)</f>
        <v>0</v>
      </c>
      <c r="Z636" s="443" t="e">
        <f t="shared" ref="Z636:Z709" si="304">Y636/$Z$2</f>
        <v>#DIV/0!</v>
      </c>
    </row>
    <row r="637" spans="1:26" s="265" customFormat="1">
      <c r="A637" s="411"/>
      <c r="B637" s="412" t="s">
        <v>1760</v>
      </c>
      <c r="C637" s="413"/>
      <c r="D637" s="413"/>
      <c r="E637" s="414"/>
      <c r="F637" s="415"/>
      <c r="G637" s="416"/>
      <c r="H637" s="416"/>
      <c r="I637" s="416"/>
      <c r="J637" s="416"/>
      <c r="K637" s="416"/>
      <c r="L637" s="416"/>
      <c r="M637" s="416"/>
      <c r="N637" s="416"/>
      <c r="O637" s="416"/>
      <c r="P637" s="416"/>
      <c r="Q637" s="416"/>
      <c r="R637" s="416"/>
      <c r="S637" s="416"/>
      <c r="T637" s="416"/>
      <c r="U637" s="416"/>
      <c r="V637" s="416"/>
      <c r="W637" s="416"/>
      <c r="X637" s="416"/>
      <c r="Y637" s="416"/>
      <c r="Z637" s="416"/>
    </row>
    <row r="638" spans="1:26" s="265" customFormat="1">
      <c r="A638" s="408" t="s">
        <v>639</v>
      </c>
      <c r="B638" s="409" t="s">
        <v>1761</v>
      </c>
      <c r="C638" s="410"/>
      <c r="D638" s="410"/>
      <c r="E638" s="325"/>
      <c r="F638" s="410"/>
      <c r="G638" s="410"/>
      <c r="H638" s="410"/>
      <c r="I638" s="410"/>
      <c r="J638" s="410"/>
      <c r="K638" s="410"/>
      <c r="L638" s="410"/>
      <c r="M638" s="410"/>
      <c r="N638" s="410"/>
      <c r="O638" s="410"/>
      <c r="P638" s="410"/>
      <c r="Q638" s="410"/>
      <c r="R638" s="410"/>
      <c r="S638" s="410"/>
      <c r="T638" s="410"/>
      <c r="U638" s="410"/>
      <c r="V638" s="410"/>
      <c r="W638" s="410"/>
      <c r="X638" s="410"/>
      <c r="Y638" s="410"/>
      <c r="Z638" s="410"/>
    </row>
    <row r="639" spans="1:26" s="307" customFormat="1" ht="82.8">
      <c r="A639" s="305" t="s">
        <v>1762</v>
      </c>
      <c r="B639" s="306" t="s">
        <v>1763</v>
      </c>
      <c r="C639" s="170" t="s">
        <v>24</v>
      </c>
      <c r="D639" s="160">
        <v>1</v>
      </c>
      <c r="E639" s="325"/>
      <c r="F639" s="173">
        <f t="shared" ref="F639" si="305">D639*E639</f>
        <v>0</v>
      </c>
      <c r="G639" s="27"/>
      <c r="H639" s="27"/>
      <c r="I639" s="27"/>
      <c r="J639" s="27"/>
      <c r="K639" s="27">
        <f t="shared" ref="K639" si="306">SUM(G639:J639)</f>
        <v>0</v>
      </c>
      <c r="L639" s="27"/>
      <c r="M639" s="27"/>
      <c r="N639" s="27"/>
      <c r="O639" s="27">
        <f t="shared" ref="O639" si="307">SUM(L639:N639)</f>
        <v>0</v>
      </c>
      <c r="P639" s="27"/>
      <c r="Q639" s="27"/>
      <c r="R639" s="27"/>
      <c r="S639" s="27">
        <f t="shared" ref="S639" si="308">SUM(P639:R639)</f>
        <v>0</v>
      </c>
      <c r="T639" s="27"/>
      <c r="U639" s="27">
        <f t="shared" ref="U639" si="309">T639+O639+K639+S639</f>
        <v>0</v>
      </c>
      <c r="V639" s="27"/>
      <c r="W639" s="27"/>
      <c r="X639" s="27">
        <f t="shared" ref="X639" si="310">SUM(V639:W639)</f>
        <v>0</v>
      </c>
      <c r="Y639" s="27">
        <f t="shared" ref="Y639" si="311">SUM(X639+U639)</f>
        <v>0</v>
      </c>
      <c r="Z639" s="27" t="e">
        <f t="shared" ref="Z639" si="312">Y639/$Z$2</f>
        <v>#DIV/0!</v>
      </c>
    </row>
    <row r="640" spans="1:26" ht="14.25" customHeight="1">
      <c r="A640" s="204" t="s">
        <v>1053</v>
      </c>
      <c r="B640" s="161" t="s">
        <v>1054</v>
      </c>
      <c r="C640" s="170" t="s">
        <v>24</v>
      </c>
      <c r="D640" s="160">
        <v>1</v>
      </c>
      <c r="E640" s="325"/>
      <c r="F640" s="173">
        <f t="shared" ref="F640:F648" si="313">D640*E640</f>
        <v>0</v>
      </c>
      <c r="G640" s="27"/>
      <c r="H640" s="27"/>
      <c r="I640" s="27"/>
      <c r="J640" s="27"/>
      <c r="K640" s="27">
        <f t="shared" si="298"/>
        <v>0</v>
      </c>
      <c r="L640" s="27"/>
      <c r="M640" s="27"/>
      <c r="N640" s="27"/>
      <c r="O640" s="27">
        <f t="shared" si="299"/>
        <v>0</v>
      </c>
      <c r="P640" s="27"/>
      <c r="Q640" s="27"/>
      <c r="R640" s="27"/>
      <c r="S640" s="27">
        <f t="shared" si="300"/>
        <v>0</v>
      </c>
      <c r="T640" s="27"/>
      <c r="U640" s="27">
        <f t="shared" si="301"/>
        <v>0</v>
      </c>
      <c r="V640" s="27"/>
      <c r="W640" s="27"/>
      <c r="X640" s="27">
        <f t="shared" si="302"/>
        <v>0</v>
      </c>
      <c r="Y640" s="27">
        <f t="shared" si="303"/>
        <v>0</v>
      </c>
      <c r="Z640" s="27" t="e">
        <f t="shared" si="304"/>
        <v>#DIV/0!</v>
      </c>
    </row>
    <row r="641" spans="1:26" ht="14.25" customHeight="1">
      <c r="A641" s="204" t="s">
        <v>1055</v>
      </c>
      <c r="B641" s="161" t="s">
        <v>1056</v>
      </c>
      <c r="C641" s="170" t="s">
        <v>24</v>
      </c>
      <c r="D641" s="160">
        <v>7</v>
      </c>
      <c r="E641" s="325"/>
      <c r="F641" s="173">
        <f t="shared" si="313"/>
        <v>0</v>
      </c>
      <c r="G641" s="27"/>
      <c r="H641" s="27"/>
      <c r="I641" s="27"/>
      <c r="J641" s="27"/>
      <c r="K641" s="27">
        <f t="shared" si="298"/>
        <v>0</v>
      </c>
      <c r="L641" s="27"/>
      <c r="M641" s="27"/>
      <c r="N641" s="27"/>
      <c r="O641" s="27">
        <f t="shared" si="299"/>
        <v>0</v>
      </c>
      <c r="P641" s="27"/>
      <c r="Q641" s="27"/>
      <c r="R641" s="27"/>
      <c r="S641" s="27">
        <f t="shared" si="300"/>
        <v>0</v>
      </c>
      <c r="T641" s="27"/>
      <c r="U641" s="27">
        <f t="shared" si="301"/>
        <v>0</v>
      </c>
      <c r="V641" s="27"/>
      <c r="W641" s="27"/>
      <c r="X641" s="27">
        <f t="shared" si="302"/>
        <v>0</v>
      </c>
      <c r="Y641" s="27">
        <f t="shared" si="303"/>
        <v>0</v>
      </c>
      <c r="Z641" s="27" t="e">
        <f t="shared" si="304"/>
        <v>#DIV/0!</v>
      </c>
    </row>
    <row r="642" spans="1:26" ht="14.25" customHeight="1">
      <c r="A642" s="204" t="s">
        <v>1057</v>
      </c>
      <c r="B642" s="161" t="s">
        <v>1058</v>
      </c>
      <c r="C642" s="170" t="s">
        <v>24</v>
      </c>
      <c r="D642" s="160">
        <v>1</v>
      </c>
      <c r="E642" s="325"/>
      <c r="F642" s="173">
        <f t="shared" si="313"/>
        <v>0</v>
      </c>
      <c r="G642" s="27"/>
      <c r="H642" s="27"/>
      <c r="I642" s="27"/>
      <c r="J642" s="27"/>
      <c r="K642" s="27">
        <f t="shared" si="298"/>
        <v>0</v>
      </c>
      <c r="L642" s="27"/>
      <c r="M642" s="27"/>
      <c r="N642" s="27"/>
      <c r="O642" s="27">
        <f t="shared" si="299"/>
        <v>0</v>
      </c>
      <c r="P642" s="27"/>
      <c r="Q642" s="27"/>
      <c r="R642" s="27"/>
      <c r="S642" s="27">
        <f t="shared" si="300"/>
        <v>0</v>
      </c>
      <c r="T642" s="27"/>
      <c r="U642" s="27">
        <f t="shared" si="301"/>
        <v>0</v>
      </c>
      <c r="V642" s="27"/>
      <c r="W642" s="27"/>
      <c r="X642" s="27">
        <f t="shared" si="302"/>
        <v>0</v>
      </c>
      <c r="Y642" s="27">
        <f t="shared" si="303"/>
        <v>0</v>
      </c>
      <c r="Z642" s="27" t="e">
        <f t="shared" si="304"/>
        <v>#DIV/0!</v>
      </c>
    </row>
    <row r="643" spans="1:26" ht="14.25" customHeight="1">
      <c r="A643" s="204" t="s">
        <v>1059</v>
      </c>
      <c r="B643" s="161" t="s">
        <v>1060</v>
      </c>
      <c r="C643" s="170" t="s">
        <v>24</v>
      </c>
      <c r="D643" s="160">
        <v>18</v>
      </c>
      <c r="E643" s="325"/>
      <c r="F643" s="173">
        <f t="shared" si="313"/>
        <v>0</v>
      </c>
      <c r="G643" s="27"/>
      <c r="H643" s="27"/>
      <c r="I643" s="27"/>
      <c r="J643" s="27"/>
      <c r="K643" s="27">
        <f t="shared" si="298"/>
        <v>0</v>
      </c>
      <c r="L643" s="27"/>
      <c r="M643" s="27"/>
      <c r="N643" s="27"/>
      <c r="O643" s="27">
        <f t="shared" si="299"/>
        <v>0</v>
      </c>
      <c r="P643" s="27"/>
      <c r="Q643" s="27"/>
      <c r="R643" s="27"/>
      <c r="S643" s="27">
        <f t="shared" si="300"/>
        <v>0</v>
      </c>
      <c r="T643" s="27"/>
      <c r="U643" s="27">
        <f t="shared" si="301"/>
        <v>0</v>
      </c>
      <c r="V643" s="27"/>
      <c r="W643" s="27"/>
      <c r="X643" s="27">
        <f t="shared" si="302"/>
        <v>0</v>
      </c>
      <c r="Y643" s="27">
        <f t="shared" si="303"/>
        <v>0</v>
      </c>
      <c r="Z643" s="27" t="e">
        <f t="shared" si="304"/>
        <v>#DIV/0!</v>
      </c>
    </row>
    <row r="644" spans="1:26" ht="14.25" customHeight="1">
      <c r="A644" s="204" t="s">
        <v>1061</v>
      </c>
      <c r="B644" s="161" t="s">
        <v>1062</v>
      </c>
      <c r="C644" s="170" t="s">
        <v>24</v>
      </c>
      <c r="D644" s="160">
        <v>2</v>
      </c>
      <c r="E644" s="325"/>
      <c r="F644" s="173">
        <f t="shared" si="313"/>
        <v>0</v>
      </c>
      <c r="G644" s="27"/>
      <c r="H644" s="27"/>
      <c r="I644" s="27"/>
      <c r="J644" s="27"/>
      <c r="K644" s="27">
        <f t="shared" si="298"/>
        <v>0</v>
      </c>
      <c r="L644" s="27"/>
      <c r="M644" s="27"/>
      <c r="N644" s="27"/>
      <c r="O644" s="27">
        <f t="shared" si="299"/>
        <v>0</v>
      </c>
      <c r="P644" s="27"/>
      <c r="Q644" s="27"/>
      <c r="R644" s="27"/>
      <c r="S644" s="27">
        <f t="shared" si="300"/>
        <v>0</v>
      </c>
      <c r="T644" s="27"/>
      <c r="U644" s="27">
        <f t="shared" si="301"/>
        <v>0</v>
      </c>
      <c r="V644" s="27"/>
      <c r="W644" s="27"/>
      <c r="X644" s="27">
        <f t="shared" si="302"/>
        <v>0</v>
      </c>
      <c r="Y644" s="27">
        <f t="shared" si="303"/>
        <v>0</v>
      </c>
      <c r="Z644" s="27" t="e">
        <f t="shared" si="304"/>
        <v>#DIV/0!</v>
      </c>
    </row>
    <row r="645" spans="1:26" ht="14.25" customHeight="1">
      <c r="A645" s="204" t="s">
        <v>1063</v>
      </c>
      <c r="B645" s="161" t="s">
        <v>1064</v>
      </c>
      <c r="C645" s="170" t="s">
        <v>24</v>
      </c>
      <c r="D645" s="160">
        <v>6</v>
      </c>
      <c r="E645" s="325"/>
      <c r="F645" s="173">
        <f t="shared" si="313"/>
        <v>0</v>
      </c>
      <c r="G645" s="27"/>
      <c r="H645" s="27"/>
      <c r="I645" s="27"/>
      <c r="J645" s="27"/>
      <c r="K645" s="27">
        <f t="shared" si="298"/>
        <v>0</v>
      </c>
      <c r="L645" s="27"/>
      <c r="M645" s="27"/>
      <c r="N645" s="27"/>
      <c r="O645" s="27">
        <f t="shared" si="299"/>
        <v>0</v>
      </c>
      <c r="P645" s="27"/>
      <c r="Q645" s="27"/>
      <c r="R645" s="27"/>
      <c r="S645" s="27">
        <f t="shared" si="300"/>
        <v>0</v>
      </c>
      <c r="T645" s="27"/>
      <c r="U645" s="27">
        <f t="shared" si="301"/>
        <v>0</v>
      </c>
      <c r="V645" s="27"/>
      <c r="W645" s="27"/>
      <c r="X645" s="27">
        <f t="shared" si="302"/>
        <v>0</v>
      </c>
      <c r="Y645" s="27">
        <f t="shared" si="303"/>
        <v>0</v>
      </c>
      <c r="Z645" s="27" t="e">
        <f t="shared" si="304"/>
        <v>#DIV/0!</v>
      </c>
    </row>
    <row r="646" spans="1:26" ht="14.25" customHeight="1">
      <c r="A646" s="204" t="s">
        <v>1065</v>
      </c>
      <c r="B646" s="161" t="s">
        <v>1066</v>
      </c>
      <c r="C646" s="170" t="s">
        <v>24</v>
      </c>
      <c r="D646" s="160">
        <v>1</v>
      </c>
      <c r="E646" s="325"/>
      <c r="F646" s="173">
        <f t="shared" si="313"/>
        <v>0</v>
      </c>
      <c r="G646" s="27"/>
      <c r="H646" s="27"/>
      <c r="I646" s="27"/>
      <c r="J646" s="27"/>
      <c r="K646" s="27">
        <f t="shared" si="298"/>
        <v>0</v>
      </c>
      <c r="L646" s="27"/>
      <c r="M646" s="27"/>
      <c r="N646" s="27"/>
      <c r="O646" s="27">
        <f t="shared" si="299"/>
        <v>0</v>
      </c>
      <c r="P646" s="27"/>
      <c r="Q646" s="27"/>
      <c r="R646" s="27"/>
      <c r="S646" s="27">
        <f t="shared" si="300"/>
        <v>0</v>
      </c>
      <c r="T646" s="27"/>
      <c r="U646" s="27">
        <f t="shared" si="301"/>
        <v>0</v>
      </c>
      <c r="V646" s="27"/>
      <c r="W646" s="27"/>
      <c r="X646" s="27">
        <f t="shared" si="302"/>
        <v>0</v>
      </c>
      <c r="Y646" s="27">
        <f t="shared" si="303"/>
        <v>0</v>
      </c>
      <c r="Z646" s="27" t="e">
        <f t="shared" si="304"/>
        <v>#DIV/0!</v>
      </c>
    </row>
    <row r="647" spans="1:26" ht="14.25" customHeight="1">
      <c r="A647" s="204" t="s">
        <v>1067</v>
      </c>
      <c r="B647" s="161" t="s">
        <v>1068</v>
      </c>
      <c r="C647" s="170" t="s">
        <v>24</v>
      </c>
      <c r="D647" s="160">
        <v>1</v>
      </c>
      <c r="E647" s="325"/>
      <c r="F647" s="173">
        <f t="shared" si="313"/>
        <v>0</v>
      </c>
      <c r="G647" s="27"/>
      <c r="H647" s="27"/>
      <c r="I647" s="27"/>
      <c r="J647" s="27"/>
      <c r="K647" s="27">
        <f t="shared" si="298"/>
        <v>0</v>
      </c>
      <c r="L647" s="27"/>
      <c r="M647" s="27"/>
      <c r="N647" s="27"/>
      <c r="O647" s="27">
        <f t="shared" si="299"/>
        <v>0</v>
      </c>
      <c r="P647" s="27"/>
      <c r="Q647" s="27"/>
      <c r="R647" s="27"/>
      <c r="S647" s="27">
        <f t="shared" si="300"/>
        <v>0</v>
      </c>
      <c r="T647" s="27"/>
      <c r="U647" s="27">
        <f t="shared" si="301"/>
        <v>0</v>
      </c>
      <c r="V647" s="27"/>
      <c r="W647" s="27"/>
      <c r="X647" s="27">
        <f t="shared" si="302"/>
        <v>0</v>
      </c>
      <c r="Y647" s="27">
        <f t="shared" si="303"/>
        <v>0</v>
      </c>
      <c r="Z647" s="27" t="e">
        <f t="shared" si="304"/>
        <v>#DIV/0!</v>
      </c>
    </row>
    <row r="648" spans="1:26" ht="14.25" customHeight="1">
      <c r="A648" s="204" t="s">
        <v>1069</v>
      </c>
      <c r="B648" s="161" t="s">
        <v>1070</v>
      </c>
      <c r="C648" s="170" t="s">
        <v>24</v>
      </c>
      <c r="D648" s="160">
        <v>28</v>
      </c>
      <c r="E648" s="325"/>
      <c r="F648" s="173">
        <f t="shared" si="313"/>
        <v>0</v>
      </c>
      <c r="G648" s="27"/>
      <c r="H648" s="27"/>
      <c r="I648" s="27"/>
      <c r="J648" s="27"/>
      <c r="K648" s="27">
        <f t="shared" si="298"/>
        <v>0</v>
      </c>
      <c r="L648" s="27"/>
      <c r="M648" s="27"/>
      <c r="N648" s="27"/>
      <c r="O648" s="27">
        <f t="shared" si="299"/>
        <v>0</v>
      </c>
      <c r="P648" s="27"/>
      <c r="Q648" s="27"/>
      <c r="R648" s="27"/>
      <c r="S648" s="27">
        <f t="shared" si="300"/>
        <v>0</v>
      </c>
      <c r="T648" s="27"/>
      <c r="U648" s="27">
        <f t="shared" si="301"/>
        <v>0</v>
      </c>
      <c r="V648" s="27"/>
      <c r="W648" s="27"/>
      <c r="X648" s="27">
        <f t="shared" si="302"/>
        <v>0</v>
      </c>
      <c r="Y648" s="27">
        <f t="shared" si="303"/>
        <v>0</v>
      </c>
      <c r="Z648" s="27" t="e">
        <f t="shared" si="304"/>
        <v>#DIV/0!</v>
      </c>
    </row>
    <row r="649" spans="1:26" ht="14.25" customHeight="1">
      <c r="A649" s="204" t="s">
        <v>1071</v>
      </c>
      <c r="B649" s="161" t="s">
        <v>1072</v>
      </c>
      <c r="C649" s="170" t="s">
        <v>65</v>
      </c>
      <c r="D649" s="160">
        <v>1</v>
      </c>
      <c r="E649" s="325"/>
      <c r="F649" s="173">
        <f t="shared" ref="F649:F652" si="314">D649*E649</f>
        <v>0</v>
      </c>
      <c r="G649" s="27"/>
      <c r="H649" s="27"/>
      <c r="I649" s="27"/>
      <c r="J649" s="27"/>
      <c r="K649" s="27">
        <f t="shared" si="298"/>
        <v>0</v>
      </c>
      <c r="L649" s="27"/>
      <c r="M649" s="27"/>
      <c r="N649" s="27"/>
      <c r="O649" s="27">
        <f t="shared" si="299"/>
        <v>0</v>
      </c>
      <c r="P649" s="27"/>
      <c r="Q649" s="27"/>
      <c r="R649" s="27"/>
      <c r="S649" s="27">
        <f t="shared" si="300"/>
        <v>0</v>
      </c>
      <c r="T649" s="27"/>
      <c r="U649" s="27">
        <f t="shared" si="301"/>
        <v>0</v>
      </c>
      <c r="V649" s="27"/>
      <c r="W649" s="27"/>
      <c r="X649" s="27">
        <f t="shared" si="302"/>
        <v>0</v>
      </c>
      <c r="Y649" s="27">
        <f t="shared" si="303"/>
        <v>0</v>
      </c>
      <c r="Z649" s="27" t="e">
        <f t="shared" si="304"/>
        <v>#DIV/0!</v>
      </c>
    </row>
    <row r="650" spans="1:26" ht="14.25" customHeight="1">
      <c r="A650" s="204" t="s">
        <v>1073</v>
      </c>
      <c r="B650" s="161" t="s">
        <v>1074</v>
      </c>
      <c r="C650" s="170" t="s">
        <v>65</v>
      </c>
      <c r="D650" s="160">
        <v>1</v>
      </c>
      <c r="E650" s="325"/>
      <c r="F650" s="173">
        <f t="shared" si="314"/>
        <v>0</v>
      </c>
      <c r="G650" s="27"/>
      <c r="H650" s="27"/>
      <c r="I650" s="27"/>
      <c r="J650" s="27"/>
      <c r="K650" s="27">
        <f t="shared" si="298"/>
        <v>0</v>
      </c>
      <c r="L650" s="27"/>
      <c r="M650" s="27"/>
      <c r="N650" s="27"/>
      <c r="O650" s="27">
        <f t="shared" si="299"/>
        <v>0</v>
      </c>
      <c r="P650" s="27"/>
      <c r="Q650" s="27"/>
      <c r="R650" s="27"/>
      <c r="S650" s="27">
        <f t="shared" si="300"/>
        <v>0</v>
      </c>
      <c r="T650" s="27"/>
      <c r="U650" s="27">
        <f t="shared" si="301"/>
        <v>0</v>
      </c>
      <c r="V650" s="27"/>
      <c r="W650" s="27"/>
      <c r="X650" s="27">
        <f t="shared" si="302"/>
        <v>0</v>
      </c>
      <c r="Y650" s="27">
        <f t="shared" si="303"/>
        <v>0</v>
      </c>
      <c r="Z650" s="27" t="e">
        <f t="shared" si="304"/>
        <v>#DIV/0!</v>
      </c>
    </row>
    <row r="651" spans="1:26" ht="14.25" customHeight="1">
      <c r="A651" s="204" t="s">
        <v>1075</v>
      </c>
      <c r="B651" s="248" t="s">
        <v>1076</v>
      </c>
      <c r="C651" s="170" t="s">
        <v>24</v>
      </c>
      <c r="D651" s="160">
        <v>8</v>
      </c>
      <c r="E651" s="325"/>
      <c r="F651" s="173">
        <f t="shared" si="314"/>
        <v>0</v>
      </c>
      <c r="G651" s="27"/>
      <c r="H651" s="27"/>
      <c r="I651" s="27"/>
      <c r="J651" s="27"/>
      <c r="K651" s="27">
        <f t="shared" si="298"/>
        <v>0</v>
      </c>
      <c r="L651" s="27"/>
      <c r="M651" s="27"/>
      <c r="N651" s="27"/>
      <c r="O651" s="27">
        <f t="shared" si="299"/>
        <v>0</v>
      </c>
      <c r="P651" s="27"/>
      <c r="Q651" s="27"/>
      <c r="R651" s="27"/>
      <c r="S651" s="27">
        <f t="shared" si="300"/>
        <v>0</v>
      </c>
      <c r="T651" s="27"/>
      <c r="U651" s="27">
        <f t="shared" si="301"/>
        <v>0</v>
      </c>
      <c r="V651" s="27"/>
      <c r="W651" s="27"/>
      <c r="X651" s="27">
        <f t="shared" si="302"/>
        <v>0</v>
      </c>
      <c r="Y651" s="27">
        <f t="shared" si="303"/>
        <v>0</v>
      </c>
      <c r="Z651" s="27" t="e">
        <f t="shared" si="304"/>
        <v>#DIV/0!</v>
      </c>
    </row>
    <row r="652" spans="1:26" ht="14.25" customHeight="1">
      <c r="A652" s="204" t="s">
        <v>1077</v>
      </c>
      <c r="B652" s="248" t="s">
        <v>1078</v>
      </c>
      <c r="C652" s="170" t="s">
        <v>24</v>
      </c>
      <c r="D652" s="160">
        <v>1</v>
      </c>
      <c r="E652" s="325"/>
      <c r="F652" s="173">
        <f t="shared" si="314"/>
        <v>0</v>
      </c>
      <c r="G652" s="27"/>
      <c r="H652" s="27"/>
      <c r="I652" s="27"/>
      <c r="J652" s="27"/>
      <c r="K652" s="27">
        <f t="shared" si="298"/>
        <v>0</v>
      </c>
      <c r="L652" s="27"/>
      <c r="M652" s="27"/>
      <c r="N652" s="27"/>
      <c r="O652" s="27">
        <f t="shared" si="299"/>
        <v>0</v>
      </c>
      <c r="P652" s="27"/>
      <c r="Q652" s="27"/>
      <c r="R652" s="27"/>
      <c r="S652" s="27">
        <f t="shared" si="300"/>
        <v>0</v>
      </c>
      <c r="T652" s="27"/>
      <c r="U652" s="27">
        <f t="shared" si="301"/>
        <v>0</v>
      </c>
      <c r="V652" s="27"/>
      <c r="W652" s="27"/>
      <c r="X652" s="27">
        <f t="shared" si="302"/>
        <v>0</v>
      </c>
      <c r="Y652" s="27">
        <f t="shared" si="303"/>
        <v>0</v>
      </c>
      <c r="Z652" s="27" t="e">
        <f t="shared" si="304"/>
        <v>#DIV/0!</v>
      </c>
    </row>
    <row r="653" spans="1:26" ht="14.25" customHeight="1">
      <c r="A653" s="204" t="s">
        <v>1079</v>
      </c>
      <c r="B653" s="161" t="s">
        <v>1080</v>
      </c>
      <c r="C653" s="170" t="s">
        <v>24</v>
      </c>
      <c r="D653" s="160">
        <v>1</v>
      </c>
      <c r="E653" s="325"/>
      <c r="F653" s="173">
        <f>D653*E653</f>
        <v>0</v>
      </c>
      <c r="G653" s="27"/>
      <c r="H653" s="27"/>
      <c r="I653" s="27"/>
      <c r="J653" s="27"/>
      <c r="K653" s="27">
        <f t="shared" si="298"/>
        <v>0</v>
      </c>
      <c r="L653" s="27"/>
      <c r="M653" s="27"/>
      <c r="N653" s="27"/>
      <c r="O653" s="27">
        <f t="shared" si="299"/>
        <v>0</v>
      </c>
      <c r="P653" s="27"/>
      <c r="Q653" s="27"/>
      <c r="R653" s="27"/>
      <c r="S653" s="27">
        <f t="shared" si="300"/>
        <v>0</v>
      </c>
      <c r="T653" s="27"/>
      <c r="U653" s="27">
        <f t="shared" si="301"/>
        <v>0</v>
      </c>
      <c r="V653" s="27"/>
      <c r="W653" s="27"/>
      <c r="X653" s="27">
        <f t="shared" si="302"/>
        <v>0</v>
      </c>
      <c r="Y653" s="27">
        <f t="shared" si="303"/>
        <v>0</v>
      </c>
      <c r="Z653" s="27" t="e">
        <f t="shared" si="304"/>
        <v>#DIV/0!</v>
      </c>
    </row>
    <row r="654" spans="1:26" ht="14.25" customHeight="1">
      <c r="A654" s="204" t="s">
        <v>1081</v>
      </c>
      <c r="B654" s="161" t="s">
        <v>1082</v>
      </c>
      <c r="C654" s="170" t="s">
        <v>24</v>
      </c>
      <c r="D654" s="160">
        <v>59</v>
      </c>
      <c r="E654" s="325"/>
      <c r="F654" s="173">
        <f t="shared" ref="F654:F715" si="315">D654*E654</f>
        <v>0</v>
      </c>
      <c r="G654" s="27"/>
      <c r="H654" s="27"/>
      <c r="I654" s="27"/>
      <c r="J654" s="27"/>
      <c r="K654" s="27">
        <f t="shared" si="298"/>
        <v>0</v>
      </c>
      <c r="L654" s="27"/>
      <c r="M654" s="27"/>
      <c r="N654" s="27"/>
      <c r="O654" s="27">
        <f t="shared" si="299"/>
        <v>0</v>
      </c>
      <c r="P654" s="27"/>
      <c r="Q654" s="27"/>
      <c r="R654" s="27"/>
      <c r="S654" s="27">
        <f t="shared" si="300"/>
        <v>0</v>
      </c>
      <c r="T654" s="27"/>
      <c r="U654" s="27">
        <f t="shared" si="301"/>
        <v>0</v>
      </c>
      <c r="V654" s="27"/>
      <c r="W654" s="27"/>
      <c r="X654" s="27">
        <f t="shared" si="302"/>
        <v>0</v>
      </c>
      <c r="Y654" s="27">
        <f t="shared" si="303"/>
        <v>0</v>
      </c>
      <c r="Z654" s="27" t="e">
        <f t="shared" si="304"/>
        <v>#DIV/0!</v>
      </c>
    </row>
    <row r="655" spans="1:26" ht="14.25" customHeight="1">
      <c r="A655" s="204" t="s">
        <v>1083</v>
      </c>
      <c r="B655" s="161" t="s">
        <v>1084</v>
      </c>
      <c r="C655" s="170" t="s">
        <v>24</v>
      </c>
      <c r="D655" s="160">
        <v>10</v>
      </c>
      <c r="E655" s="325"/>
      <c r="F655" s="173">
        <f t="shared" si="315"/>
        <v>0</v>
      </c>
      <c r="G655" s="27"/>
      <c r="H655" s="27"/>
      <c r="I655" s="27"/>
      <c r="J655" s="27"/>
      <c r="K655" s="27">
        <f t="shared" si="298"/>
        <v>0</v>
      </c>
      <c r="L655" s="27"/>
      <c r="M655" s="27"/>
      <c r="N655" s="27"/>
      <c r="O655" s="27">
        <f t="shared" si="299"/>
        <v>0</v>
      </c>
      <c r="P655" s="27"/>
      <c r="Q655" s="27"/>
      <c r="R655" s="27"/>
      <c r="S655" s="27">
        <f t="shared" si="300"/>
        <v>0</v>
      </c>
      <c r="T655" s="27"/>
      <c r="U655" s="27">
        <f t="shared" si="301"/>
        <v>0</v>
      </c>
      <c r="V655" s="27"/>
      <c r="W655" s="27"/>
      <c r="X655" s="27">
        <f t="shared" si="302"/>
        <v>0</v>
      </c>
      <c r="Y655" s="27">
        <f t="shared" si="303"/>
        <v>0</v>
      </c>
      <c r="Z655" s="27" t="e">
        <f t="shared" si="304"/>
        <v>#DIV/0!</v>
      </c>
    </row>
    <row r="656" spans="1:26" ht="14.25" customHeight="1">
      <c r="A656" s="204" t="s">
        <v>1085</v>
      </c>
      <c r="B656" s="161" t="s">
        <v>1086</v>
      </c>
      <c r="C656" s="170" t="s">
        <v>24</v>
      </c>
      <c r="D656" s="160">
        <v>120</v>
      </c>
      <c r="E656" s="325"/>
      <c r="F656" s="173">
        <f t="shared" si="315"/>
        <v>0</v>
      </c>
      <c r="G656" s="27"/>
      <c r="H656" s="27"/>
      <c r="I656" s="27"/>
      <c r="J656" s="27"/>
      <c r="K656" s="27">
        <f t="shared" si="298"/>
        <v>0</v>
      </c>
      <c r="L656" s="27"/>
      <c r="M656" s="27"/>
      <c r="N656" s="27"/>
      <c r="O656" s="27">
        <f t="shared" si="299"/>
        <v>0</v>
      </c>
      <c r="P656" s="27"/>
      <c r="Q656" s="27"/>
      <c r="R656" s="27"/>
      <c r="S656" s="27">
        <f t="shared" si="300"/>
        <v>0</v>
      </c>
      <c r="T656" s="27"/>
      <c r="U656" s="27">
        <f t="shared" si="301"/>
        <v>0</v>
      </c>
      <c r="V656" s="27"/>
      <c r="W656" s="27"/>
      <c r="X656" s="27">
        <f t="shared" si="302"/>
        <v>0</v>
      </c>
      <c r="Y656" s="27">
        <f t="shared" si="303"/>
        <v>0</v>
      </c>
      <c r="Z656" s="27" t="e">
        <f t="shared" si="304"/>
        <v>#DIV/0!</v>
      </c>
    </row>
    <row r="657" spans="1:26" ht="14.25" customHeight="1">
      <c r="A657" s="204" t="s">
        <v>1087</v>
      </c>
      <c r="B657" s="161" t="s">
        <v>1088</v>
      </c>
      <c r="C657" s="170" t="s">
        <v>24</v>
      </c>
      <c r="D657" s="160">
        <v>40</v>
      </c>
      <c r="E657" s="325"/>
      <c r="F657" s="173">
        <f t="shared" si="315"/>
        <v>0</v>
      </c>
      <c r="G657" s="27"/>
      <c r="H657" s="27"/>
      <c r="I657" s="27"/>
      <c r="J657" s="27"/>
      <c r="K657" s="27">
        <f t="shared" si="298"/>
        <v>0</v>
      </c>
      <c r="L657" s="27"/>
      <c r="M657" s="27"/>
      <c r="N657" s="27"/>
      <c r="O657" s="27">
        <f t="shared" si="299"/>
        <v>0</v>
      </c>
      <c r="P657" s="27"/>
      <c r="Q657" s="27"/>
      <c r="R657" s="27"/>
      <c r="S657" s="27">
        <f t="shared" si="300"/>
        <v>0</v>
      </c>
      <c r="T657" s="27"/>
      <c r="U657" s="27">
        <f t="shared" si="301"/>
        <v>0</v>
      </c>
      <c r="V657" s="27"/>
      <c r="W657" s="27"/>
      <c r="X657" s="27">
        <f t="shared" si="302"/>
        <v>0</v>
      </c>
      <c r="Y657" s="27">
        <f t="shared" si="303"/>
        <v>0</v>
      </c>
      <c r="Z657" s="27" t="e">
        <f t="shared" si="304"/>
        <v>#DIV/0!</v>
      </c>
    </row>
    <row r="658" spans="1:26" ht="14.25" customHeight="1">
      <c r="A658" s="204" t="s">
        <v>1089</v>
      </c>
      <c r="B658" s="161" t="s">
        <v>1090</v>
      </c>
      <c r="C658" s="170" t="s">
        <v>24</v>
      </c>
      <c r="D658" s="160">
        <v>1</v>
      </c>
      <c r="E658" s="325"/>
      <c r="F658" s="173">
        <f t="shared" si="315"/>
        <v>0</v>
      </c>
      <c r="G658" s="27"/>
      <c r="H658" s="27"/>
      <c r="I658" s="27"/>
      <c r="J658" s="27"/>
      <c r="K658" s="27">
        <f t="shared" si="298"/>
        <v>0</v>
      </c>
      <c r="L658" s="27"/>
      <c r="M658" s="27"/>
      <c r="N658" s="27"/>
      <c r="O658" s="27">
        <f t="shared" si="299"/>
        <v>0</v>
      </c>
      <c r="P658" s="27"/>
      <c r="Q658" s="27"/>
      <c r="R658" s="27"/>
      <c r="S658" s="27">
        <f t="shared" si="300"/>
        <v>0</v>
      </c>
      <c r="T658" s="27"/>
      <c r="U658" s="27">
        <f t="shared" si="301"/>
        <v>0</v>
      </c>
      <c r="V658" s="27"/>
      <c r="W658" s="27"/>
      <c r="X658" s="27">
        <f t="shared" si="302"/>
        <v>0</v>
      </c>
      <c r="Y658" s="27">
        <f t="shared" si="303"/>
        <v>0</v>
      </c>
      <c r="Z658" s="27" t="e">
        <f t="shared" si="304"/>
        <v>#DIV/0!</v>
      </c>
    </row>
    <row r="659" spans="1:26" ht="14.25" customHeight="1">
      <c r="A659" s="204" t="s">
        <v>1091</v>
      </c>
      <c r="B659" s="248" t="s">
        <v>1092</v>
      </c>
      <c r="C659" s="170" t="s">
        <v>24</v>
      </c>
      <c r="D659" s="160">
        <v>3</v>
      </c>
      <c r="E659" s="325"/>
      <c r="F659" s="173">
        <f t="shared" si="315"/>
        <v>0</v>
      </c>
      <c r="G659" s="27"/>
      <c r="H659" s="27"/>
      <c r="I659" s="27"/>
      <c r="J659" s="27"/>
      <c r="K659" s="27">
        <f t="shared" si="298"/>
        <v>0</v>
      </c>
      <c r="L659" s="27"/>
      <c r="M659" s="27"/>
      <c r="N659" s="27"/>
      <c r="O659" s="27">
        <f t="shared" si="299"/>
        <v>0</v>
      </c>
      <c r="P659" s="27"/>
      <c r="Q659" s="27"/>
      <c r="R659" s="27"/>
      <c r="S659" s="27">
        <f t="shared" si="300"/>
        <v>0</v>
      </c>
      <c r="T659" s="27"/>
      <c r="U659" s="27">
        <f t="shared" si="301"/>
        <v>0</v>
      </c>
      <c r="V659" s="27"/>
      <c r="W659" s="27"/>
      <c r="X659" s="27">
        <f t="shared" si="302"/>
        <v>0</v>
      </c>
      <c r="Y659" s="27">
        <f t="shared" si="303"/>
        <v>0</v>
      </c>
      <c r="Z659" s="27" t="e">
        <f t="shared" si="304"/>
        <v>#DIV/0!</v>
      </c>
    </row>
    <row r="660" spans="1:26" ht="14.25" customHeight="1">
      <c r="A660" s="204" t="s">
        <v>1093</v>
      </c>
      <c r="B660" s="161" t="s">
        <v>1094</v>
      </c>
      <c r="C660" s="170" t="s">
        <v>24</v>
      </c>
      <c r="D660" s="170">
        <v>40</v>
      </c>
      <c r="E660" s="325"/>
      <c r="F660" s="173">
        <f t="shared" si="315"/>
        <v>0</v>
      </c>
      <c r="G660" s="27"/>
      <c r="H660" s="27"/>
      <c r="I660" s="27"/>
      <c r="J660" s="27"/>
      <c r="K660" s="27">
        <f t="shared" si="298"/>
        <v>0</v>
      </c>
      <c r="L660" s="27"/>
      <c r="M660" s="27"/>
      <c r="N660" s="27"/>
      <c r="O660" s="27">
        <f t="shared" si="299"/>
        <v>0</v>
      </c>
      <c r="P660" s="27"/>
      <c r="Q660" s="27"/>
      <c r="R660" s="27"/>
      <c r="S660" s="27">
        <f t="shared" si="300"/>
        <v>0</v>
      </c>
      <c r="T660" s="27"/>
      <c r="U660" s="27">
        <f t="shared" si="301"/>
        <v>0</v>
      </c>
      <c r="V660" s="27"/>
      <c r="W660" s="27"/>
      <c r="X660" s="27">
        <f t="shared" si="302"/>
        <v>0</v>
      </c>
      <c r="Y660" s="27">
        <f t="shared" si="303"/>
        <v>0</v>
      </c>
      <c r="Z660" s="27" t="e">
        <f t="shared" si="304"/>
        <v>#DIV/0!</v>
      </c>
    </row>
    <row r="661" spans="1:26" ht="14.25" customHeight="1">
      <c r="A661" s="204" t="s">
        <v>1095</v>
      </c>
      <c r="B661" s="248" t="s">
        <v>1096</v>
      </c>
      <c r="C661" s="170" t="s">
        <v>24</v>
      </c>
      <c r="D661" s="170">
        <v>2</v>
      </c>
      <c r="E661" s="325"/>
      <c r="F661" s="173">
        <f t="shared" si="315"/>
        <v>0</v>
      </c>
      <c r="G661" s="27"/>
      <c r="H661" s="27"/>
      <c r="I661" s="27"/>
      <c r="J661" s="27"/>
      <c r="K661" s="27">
        <f t="shared" si="298"/>
        <v>0</v>
      </c>
      <c r="L661" s="27"/>
      <c r="M661" s="27"/>
      <c r="N661" s="27"/>
      <c r="O661" s="27">
        <f t="shared" si="299"/>
        <v>0</v>
      </c>
      <c r="P661" s="27"/>
      <c r="Q661" s="27"/>
      <c r="R661" s="27"/>
      <c r="S661" s="27">
        <f t="shared" si="300"/>
        <v>0</v>
      </c>
      <c r="T661" s="27"/>
      <c r="U661" s="27">
        <f t="shared" si="301"/>
        <v>0</v>
      </c>
      <c r="V661" s="27"/>
      <c r="W661" s="27"/>
      <c r="X661" s="27">
        <f t="shared" si="302"/>
        <v>0</v>
      </c>
      <c r="Y661" s="27">
        <f t="shared" si="303"/>
        <v>0</v>
      </c>
      <c r="Z661" s="27" t="e">
        <f t="shared" si="304"/>
        <v>#DIV/0!</v>
      </c>
    </row>
    <row r="662" spans="1:26" ht="14.25" customHeight="1">
      <c r="A662" s="204" t="s">
        <v>1097</v>
      </c>
      <c r="B662" s="248" t="s">
        <v>1098</v>
      </c>
      <c r="C662" s="170" t="s">
        <v>24</v>
      </c>
      <c r="D662" s="170">
        <v>1</v>
      </c>
      <c r="E662" s="325"/>
      <c r="F662" s="173">
        <f t="shared" si="315"/>
        <v>0</v>
      </c>
      <c r="G662" s="27"/>
      <c r="H662" s="27"/>
      <c r="I662" s="27"/>
      <c r="J662" s="27"/>
      <c r="K662" s="27">
        <f t="shared" si="298"/>
        <v>0</v>
      </c>
      <c r="L662" s="27"/>
      <c r="M662" s="27"/>
      <c r="N662" s="27"/>
      <c r="O662" s="27">
        <f t="shared" si="299"/>
        <v>0</v>
      </c>
      <c r="P662" s="27"/>
      <c r="Q662" s="27"/>
      <c r="R662" s="27"/>
      <c r="S662" s="27">
        <f t="shared" si="300"/>
        <v>0</v>
      </c>
      <c r="T662" s="27"/>
      <c r="U662" s="27">
        <f t="shared" si="301"/>
        <v>0</v>
      </c>
      <c r="V662" s="27"/>
      <c r="W662" s="27"/>
      <c r="X662" s="27">
        <f t="shared" si="302"/>
        <v>0</v>
      </c>
      <c r="Y662" s="27">
        <f t="shared" si="303"/>
        <v>0</v>
      </c>
      <c r="Z662" s="27" t="e">
        <f t="shared" si="304"/>
        <v>#DIV/0!</v>
      </c>
    </row>
    <row r="663" spans="1:26" s="265" customFormat="1">
      <c r="A663" s="408" t="s">
        <v>640</v>
      </c>
      <c r="B663" s="409" t="s">
        <v>1764</v>
      </c>
      <c r="C663" s="410"/>
      <c r="D663" s="410"/>
      <c r="E663" s="325"/>
      <c r="F663" s="410"/>
      <c r="G663" s="410"/>
      <c r="H663" s="410"/>
      <c r="I663" s="410"/>
      <c r="J663" s="410"/>
      <c r="K663" s="410"/>
      <c r="L663" s="410"/>
      <c r="M663" s="410"/>
      <c r="N663" s="410"/>
      <c r="O663" s="410"/>
      <c r="P663" s="410"/>
      <c r="Q663" s="410"/>
      <c r="R663" s="410"/>
      <c r="S663" s="410"/>
      <c r="T663" s="410"/>
      <c r="U663" s="410"/>
      <c r="V663" s="410"/>
      <c r="W663" s="410"/>
      <c r="X663" s="410"/>
      <c r="Y663" s="410"/>
      <c r="Z663" s="410"/>
    </row>
    <row r="664" spans="1:26" ht="14.25" customHeight="1">
      <c r="A664" s="204" t="s">
        <v>1099</v>
      </c>
      <c r="B664" s="161" t="s">
        <v>1100</v>
      </c>
      <c r="C664" s="170" t="s">
        <v>24</v>
      </c>
      <c r="D664" s="160">
        <v>45</v>
      </c>
      <c r="E664" s="325"/>
      <c r="F664" s="173">
        <f t="shared" si="315"/>
        <v>0</v>
      </c>
      <c r="G664" s="27"/>
      <c r="H664" s="27"/>
      <c r="I664" s="27"/>
      <c r="J664" s="27"/>
      <c r="K664" s="27">
        <f t="shared" si="298"/>
        <v>0</v>
      </c>
      <c r="L664" s="27"/>
      <c r="M664" s="27"/>
      <c r="N664" s="27"/>
      <c r="O664" s="27">
        <f t="shared" si="299"/>
        <v>0</v>
      </c>
      <c r="P664" s="27"/>
      <c r="Q664" s="27"/>
      <c r="R664" s="27"/>
      <c r="S664" s="27">
        <f t="shared" si="300"/>
        <v>0</v>
      </c>
      <c r="T664" s="27"/>
      <c r="U664" s="27">
        <f t="shared" si="301"/>
        <v>0</v>
      </c>
      <c r="V664" s="27"/>
      <c r="W664" s="27"/>
      <c r="X664" s="27">
        <f t="shared" si="302"/>
        <v>0</v>
      </c>
      <c r="Y664" s="27">
        <f t="shared" si="303"/>
        <v>0</v>
      </c>
      <c r="Z664" s="27" t="e">
        <f t="shared" si="304"/>
        <v>#DIV/0!</v>
      </c>
    </row>
    <row r="665" spans="1:26" ht="14.25" customHeight="1">
      <c r="A665" s="204" t="s">
        <v>1101</v>
      </c>
      <c r="B665" s="161" t="s">
        <v>1102</v>
      </c>
      <c r="C665" s="170" t="s">
        <v>24</v>
      </c>
      <c r="D665" s="160">
        <v>20</v>
      </c>
      <c r="E665" s="325"/>
      <c r="F665" s="173">
        <f t="shared" si="315"/>
        <v>0</v>
      </c>
      <c r="G665" s="27"/>
      <c r="H665" s="27"/>
      <c r="I665" s="27"/>
      <c r="J665" s="27"/>
      <c r="K665" s="27">
        <f t="shared" si="298"/>
        <v>0</v>
      </c>
      <c r="L665" s="27"/>
      <c r="M665" s="27"/>
      <c r="N665" s="27"/>
      <c r="O665" s="27">
        <f t="shared" si="299"/>
        <v>0</v>
      </c>
      <c r="P665" s="27"/>
      <c r="Q665" s="27"/>
      <c r="R665" s="27"/>
      <c r="S665" s="27">
        <f t="shared" si="300"/>
        <v>0</v>
      </c>
      <c r="T665" s="27"/>
      <c r="U665" s="27">
        <f t="shared" si="301"/>
        <v>0</v>
      </c>
      <c r="V665" s="27"/>
      <c r="W665" s="27"/>
      <c r="X665" s="27">
        <f t="shared" si="302"/>
        <v>0</v>
      </c>
      <c r="Y665" s="27">
        <f t="shared" si="303"/>
        <v>0</v>
      </c>
      <c r="Z665" s="27" t="e">
        <f t="shared" si="304"/>
        <v>#DIV/0!</v>
      </c>
    </row>
    <row r="666" spans="1:26" ht="14.25" customHeight="1">
      <c r="A666" s="204" t="s">
        <v>1103</v>
      </c>
      <c r="B666" s="161" t="s">
        <v>1104</v>
      </c>
      <c r="C666" s="170" t="s">
        <v>24</v>
      </c>
      <c r="D666" s="160">
        <v>1</v>
      </c>
      <c r="E666" s="325"/>
      <c r="F666" s="173">
        <f t="shared" si="315"/>
        <v>0</v>
      </c>
      <c r="G666" s="27"/>
      <c r="H666" s="27"/>
      <c r="I666" s="27"/>
      <c r="J666" s="27"/>
      <c r="K666" s="27">
        <f t="shared" si="298"/>
        <v>0</v>
      </c>
      <c r="L666" s="27"/>
      <c r="M666" s="27"/>
      <c r="N666" s="27"/>
      <c r="O666" s="27">
        <f t="shared" si="299"/>
        <v>0</v>
      </c>
      <c r="P666" s="27"/>
      <c r="Q666" s="27"/>
      <c r="R666" s="27"/>
      <c r="S666" s="27">
        <f t="shared" si="300"/>
        <v>0</v>
      </c>
      <c r="T666" s="27"/>
      <c r="U666" s="27">
        <f t="shared" si="301"/>
        <v>0</v>
      </c>
      <c r="V666" s="27"/>
      <c r="W666" s="27"/>
      <c r="X666" s="27">
        <f t="shared" si="302"/>
        <v>0</v>
      </c>
      <c r="Y666" s="27">
        <f t="shared" si="303"/>
        <v>0</v>
      </c>
      <c r="Z666" s="27" t="e">
        <f t="shared" si="304"/>
        <v>#DIV/0!</v>
      </c>
    </row>
    <row r="667" spans="1:26" ht="14.25" customHeight="1">
      <c r="A667" s="204" t="s">
        <v>1105</v>
      </c>
      <c r="B667" s="161" t="s">
        <v>1106</v>
      </c>
      <c r="C667" s="170" t="s">
        <v>24</v>
      </c>
      <c r="D667" s="160">
        <v>7</v>
      </c>
      <c r="E667" s="325"/>
      <c r="F667" s="173">
        <f t="shared" si="315"/>
        <v>0</v>
      </c>
      <c r="G667" s="27"/>
      <c r="H667" s="27"/>
      <c r="I667" s="27"/>
      <c r="J667" s="27"/>
      <c r="K667" s="27">
        <f t="shared" si="298"/>
        <v>0</v>
      </c>
      <c r="L667" s="27"/>
      <c r="M667" s="27"/>
      <c r="N667" s="27"/>
      <c r="O667" s="27">
        <f t="shared" si="299"/>
        <v>0</v>
      </c>
      <c r="P667" s="27"/>
      <c r="Q667" s="27"/>
      <c r="R667" s="27"/>
      <c r="S667" s="27">
        <f t="shared" si="300"/>
        <v>0</v>
      </c>
      <c r="T667" s="27"/>
      <c r="U667" s="27">
        <f t="shared" si="301"/>
        <v>0</v>
      </c>
      <c r="V667" s="27"/>
      <c r="W667" s="27"/>
      <c r="X667" s="27">
        <f t="shared" si="302"/>
        <v>0</v>
      </c>
      <c r="Y667" s="27">
        <f t="shared" si="303"/>
        <v>0</v>
      </c>
      <c r="Z667" s="27" t="e">
        <f t="shared" si="304"/>
        <v>#DIV/0!</v>
      </c>
    </row>
    <row r="668" spans="1:26" ht="14.25" customHeight="1">
      <c r="A668" s="204" t="s">
        <v>1107</v>
      </c>
      <c r="B668" s="161" t="s">
        <v>1108</v>
      </c>
      <c r="C668" s="170" t="s">
        <v>24</v>
      </c>
      <c r="D668" s="160">
        <v>4</v>
      </c>
      <c r="E668" s="325"/>
      <c r="F668" s="173">
        <f t="shared" si="315"/>
        <v>0</v>
      </c>
      <c r="G668" s="27"/>
      <c r="H668" s="27"/>
      <c r="I668" s="27"/>
      <c r="J668" s="27"/>
      <c r="K668" s="27">
        <f t="shared" si="298"/>
        <v>0</v>
      </c>
      <c r="L668" s="27"/>
      <c r="M668" s="27"/>
      <c r="N668" s="27"/>
      <c r="O668" s="27">
        <f t="shared" si="299"/>
        <v>0</v>
      </c>
      <c r="P668" s="27"/>
      <c r="Q668" s="27"/>
      <c r="R668" s="27"/>
      <c r="S668" s="27">
        <f t="shared" si="300"/>
        <v>0</v>
      </c>
      <c r="T668" s="27"/>
      <c r="U668" s="27">
        <f t="shared" si="301"/>
        <v>0</v>
      </c>
      <c r="V668" s="27"/>
      <c r="W668" s="27"/>
      <c r="X668" s="27">
        <f t="shared" si="302"/>
        <v>0</v>
      </c>
      <c r="Y668" s="27">
        <f t="shared" si="303"/>
        <v>0</v>
      </c>
      <c r="Z668" s="27" t="e">
        <f t="shared" si="304"/>
        <v>#DIV/0!</v>
      </c>
    </row>
    <row r="669" spans="1:26" ht="14.25" customHeight="1">
      <c r="A669" s="204" t="s">
        <v>1109</v>
      </c>
      <c r="B669" s="161" t="s">
        <v>1110</v>
      </c>
      <c r="C669" s="170" t="s">
        <v>24</v>
      </c>
      <c r="D669" s="160">
        <v>3</v>
      </c>
      <c r="E669" s="325"/>
      <c r="F669" s="173">
        <f t="shared" si="315"/>
        <v>0</v>
      </c>
      <c r="G669" s="27"/>
      <c r="H669" s="27"/>
      <c r="I669" s="27"/>
      <c r="J669" s="27"/>
      <c r="K669" s="27">
        <f t="shared" si="298"/>
        <v>0</v>
      </c>
      <c r="L669" s="27"/>
      <c r="M669" s="27"/>
      <c r="N669" s="27"/>
      <c r="O669" s="27">
        <f t="shared" si="299"/>
        <v>0</v>
      </c>
      <c r="P669" s="27"/>
      <c r="Q669" s="27"/>
      <c r="R669" s="27"/>
      <c r="S669" s="27">
        <f t="shared" si="300"/>
        <v>0</v>
      </c>
      <c r="T669" s="27"/>
      <c r="U669" s="27">
        <f t="shared" si="301"/>
        <v>0</v>
      </c>
      <c r="V669" s="27"/>
      <c r="W669" s="27"/>
      <c r="X669" s="27">
        <f t="shared" si="302"/>
        <v>0</v>
      </c>
      <c r="Y669" s="27">
        <f t="shared" si="303"/>
        <v>0</v>
      </c>
      <c r="Z669" s="27" t="e">
        <f t="shared" si="304"/>
        <v>#DIV/0!</v>
      </c>
    </row>
    <row r="670" spans="1:26" s="265" customFormat="1">
      <c r="A670" s="408" t="s">
        <v>642</v>
      </c>
      <c r="B670" s="409" t="s">
        <v>1765</v>
      </c>
      <c r="C670" s="410"/>
      <c r="D670" s="410"/>
      <c r="E670" s="325"/>
      <c r="F670" s="410"/>
      <c r="G670" s="410"/>
      <c r="H670" s="410"/>
      <c r="I670" s="410"/>
      <c r="J670" s="410"/>
      <c r="K670" s="410"/>
      <c r="L670" s="410"/>
      <c r="M670" s="410"/>
      <c r="N670" s="410"/>
      <c r="O670" s="410"/>
      <c r="P670" s="410"/>
      <c r="Q670" s="410"/>
      <c r="R670" s="410"/>
      <c r="S670" s="410"/>
      <c r="T670" s="410"/>
      <c r="U670" s="410"/>
      <c r="V670" s="410"/>
      <c r="W670" s="410"/>
      <c r="X670" s="410"/>
      <c r="Y670" s="410"/>
      <c r="Z670" s="410"/>
    </row>
    <row r="671" spans="1:26" ht="14.25" customHeight="1">
      <c r="A671" s="204" t="s">
        <v>1111</v>
      </c>
      <c r="B671" s="161" t="s">
        <v>1112</v>
      </c>
      <c r="C671" s="170" t="s">
        <v>0</v>
      </c>
      <c r="D671" s="160">
        <v>1</v>
      </c>
      <c r="E671" s="325"/>
      <c r="F671" s="173">
        <f t="shared" si="315"/>
        <v>0</v>
      </c>
      <c r="G671" s="27"/>
      <c r="H671" s="27"/>
      <c r="I671" s="27"/>
      <c r="J671" s="27"/>
      <c r="K671" s="27">
        <f t="shared" si="298"/>
        <v>0</v>
      </c>
      <c r="L671" s="27"/>
      <c r="M671" s="27"/>
      <c r="N671" s="27"/>
      <c r="O671" s="27">
        <f t="shared" si="299"/>
        <v>0</v>
      </c>
      <c r="P671" s="27"/>
      <c r="Q671" s="27"/>
      <c r="R671" s="27"/>
      <c r="S671" s="27">
        <f t="shared" si="300"/>
        <v>0</v>
      </c>
      <c r="T671" s="27"/>
      <c r="U671" s="27">
        <f t="shared" si="301"/>
        <v>0</v>
      </c>
      <c r="V671" s="27"/>
      <c r="W671" s="27"/>
      <c r="X671" s="27">
        <f t="shared" si="302"/>
        <v>0</v>
      </c>
      <c r="Y671" s="27">
        <f t="shared" si="303"/>
        <v>0</v>
      </c>
      <c r="Z671" s="27" t="e">
        <f t="shared" si="304"/>
        <v>#DIV/0!</v>
      </c>
    </row>
    <row r="672" spans="1:26" ht="14.25" customHeight="1">
      <c r="A672" s="204" t="s">
        <v>1113</v>
      </c>
      <c r="B672" s="161" t="s">
        <v>1114</v>
      </c>
      <c r="C672" s="170" t="s">
        <v>0</v>
      </c>
      <c r="D672" s="160">
        <v>115</v>
      </c>
      <c r="E672" s="325"/>
      <c r="F672" s="173">
        <f t="shared" si="315"/>
        <v>0</v>
      </c>
      <c r="G672" s="27"/>
      <c r="H672" s="27"/>
      <c r="I672" s="27"/>
      <c r="J672" s="27"/>
      <c r="K672" s="27">
        <f t="shared" si="298"/>
        <v>0</v>
      </c>
      <c r="L672" s="27"/>
      <c r="M672" s="27"/>
      <c r="N672" s="27"/>
      <c r="O672" s="27">
        <f t="shared" si="299"/>
        <v>0</v>
      </c>
      <c r="P672" s="27"/>
      <c r="Q672" s="27"/>
      <c r="R672" s="27"/>
      <c r="S672" s="27">
        <f t="shared" si="300"/>
        <v>0</v>
      </c>
      <c r="T672" s="27"/>
      <c r="U672" s="27">
        <f t="shared" si="301"/>
        <v>0</v>
      </c>
      <c r="V672" s="27"/>
      <c r="W672" s="27"/>
      <c r="X672" s="27">
        <f t="shared" si="302"/>
        <v>0</v>
      </c>
      <c r="Y672" s="27">
        <f t="shared" si="303"/>
        <v>0</v>
      </c>
      <c r="Z672" s="27" t="e">
        <f t="shared" si="304"/>
        <v>#DIV/0!</v>
      </c>
    </row>
    <row r="673" spans="1:26" ht="14.25" customHeight="1">
      <c r="A673" s="204" t="s">
        <v>1115</v>
      </c>
      <c r="B673" s="161" t="s">
        <v>1116</v>
      </c>
      <c r="C673" s="170" t="s">
        <v>0</v>
      </c>
      <c r="D673" s="160">
        <v>25</v>
      </c>
      <c r="E673" s="325"/>
      <c r="F673" s="173">
        <f t="shared" si="315"/>
        <v>0</v>
      </c>
      <c r="G673" s="27"/>
      <c r="H673" s="27"/>
      <c r="I673" s="27"/>
      <c r="J673" s="27"/>
      <c r="K673" s="27">
        <f t="shared" si="298"/>
        <v>0</v>
      </c>
      <c r="L673" s="27"/>
      <c r="M673" s="27"/>
      <c r="N673" s="27"/>
      <c r="O673" s="27">
        <f t="shared" si="299"/>
        <v>0</v>
      </c>
      <c r="P673" s="27"/>
      <c r="Q673" s="27"/>
      <c r="R673" s="27"/>
      <c r="S673" s="27">
        <f t="shared" si="300"/>
        <v>0</v>
      </c>
      <c r="T673" s="27"/>
      <c r="U673" s="27">
        <f t="shared" si="301"/>
        <v>0</v>
      </c>
      <c r="V673" s="27"/>
      <c r="W673" s="27"/>
      <c r="X673" s="27">
        <f t="shared" si="302"/>
        <v>0</v>
      </c>
      <c r="Y673" s="27">
        <f t="shared" si="303"/>
        <v>0</v>
      </c>
      <c r="Z673" s="27" t="e">
        <f t="shared" si="304"/>
        <v>#DIV/0!</v>
      </c>
    </row>
    <row r="674" spans="1:26" ht="14.25" customHeight="1">
      <c r="A674" s="204" t="s">
        <v>1117</v>
      </c>
      <c r="B674" s="161" t="s">
        <v>1118</v>
      </c>
      <c r="C674" s="170" t="s">
        <v>0</v>
      </c>
      <c r="D674" s="160">
        <v>65</v>
      </c>
      <c r="E674" s="325"/>
      <c r="F674" s="173">
        <f t="shared" si="315"/>
        <v>0</v>
      </c>
      <c r="G674" s="27"/>
      <c r="H674" s="27"/>
      <c r="I674" s="27"/>
      <c r="J674" s="27"/>
      <c r="K674" s="27">
        <f t="shared" si="298"/>
        <v>0</v>
      </c>
      <c r="L674" s="27"/>
      <c r="M674" s="27"/>
      <c r="N674" s="27"/>
      <c r="O674" s="27">
        <f t="shared" si="299"/>
        <v>0</v>
      </c>
      <c r="P674" s="27"/>
      <c r="Q674" s="27"/>
      <c r="R674" s="27"/>
      <c r="S674" s="27">
        <f t="shared" si="300"/>
        <v>0</v>
      </c>
      <c r="T674" s="27"/>
      <c r="U674" s="27">
        <f t="shared" si="301"/>
        <v>0</v>
      </c>
      <c r="V674" s="27"/>
      <c r="W674" s="27"/>
      <c r="X674" s="27">
        <f t="shared" si="302"/>
        <v>0</v>
      </c>
      <c r="Y674" s="27">
        <f t="shared" si="303"/>
        <v>0</v>
      </c>
      <c r="Z674" s="27" t="e">
        <f t="shared" si="304"/>
        <v>#DIV/0!</v>
      </c>
    </row>
    <row r="675" spans="1:26" ht="14.25" customHeight="1">
      <c r="A675" s="204" t="s">
        <v>1119</v>
      </c>
      <c r="B675" s="161" t="s">
        <v>1120</v>
      </c>
      <c r="C675" s="170" t="s">
        <v>0</v>
      </c>
      <c r="D675" s="160">
        <v>15</v>
      </c>
      <c r="E675" s="325"/>
      <c r="F675" s="173">
        <f t="shared" si="315"/>
        <v>0</v>
      </c>
      <c r="G675" s="27"/>
      <c r="H675" s="27"/>
      <c r="I675" s="27"/>
      <c r="J675" s="27"/>
      <c r="K675" s="27">
        <f t="shared" si="298"/>
        <v>0</v>
      </c>
      <c r="L675" s="27"/>
      <c r="M675" s="27"/>
      <c r="N675" s="27"/>
      <c r="O675" s="27">
        <f t="shared" si="299"/>
        <v>0</v>
      </c>
      <c r="P675" s="27"/>
      <c r="Q675" s="27"/>
      <c r="R675" s="27"/>
      <c r="S675" s="27">
        <f t="shared" si="300"/>
        <v>0</v>
      </c>
      <c r="T675" s="27"/>
      <c r="U675" s="27">
        <f t="shared" si="301"/>
        <v>0</v>
      </c>
      <c r="V675" s="27"/>
      <c r="W675" s="27"/>
      <c r="X675" s="27">
        <f t="shared" si="302"/>
        <v>0</v>
      </c>
      <c r="Y675" s="27">
        <f t="shared" si="303"/>
        <v>0</v>
      </c>
      <c r="Z675" s="27" t="e">
        <f t="shared" si="304"/>
        <v>#DIV/0!</v>
      </c>
    </row>
    <row r="676" spans="1:26" ht="14.25" customHeight="1">
      <c r="A676" s="204" t="s">
        <v>1121</v>
      </c>
      <c r="B676" s="161" t="s">
        <v>1122</v>
      </c>
      <c r="C676" s="170" t="s">
        <v>0</v>
      </c>
      <c r="D676" s="160">
        <v>6</v>
      </c>
      <c r="E676" s="325"/>
      <c r="F676" s="173">
        <f t="shared" si="315"/>
        <v>0</v>
      </c>
      <c r="G676" s="27"/>
      <c r="H676" s="27"/>
      <c r="I676" s="27"/>
      <c r="J676" s="27"/>
      <c r="K676" s="27">
        <f t="shared" si="298"/>
        <v>0</v>
      </c>
      <c r="L676" s="27"/>
      <c r="M676" s="27"/>
      <c r="N676" s="27"/>
      <c r="O676" s="27">
        <f t="shared" si="299"/>
        <v>0</v>
      </c>
      <c r="P676" s="27"/>
      <c r="Q676" s="27"/>
      <c r="R676" s="27"/>
      <c r="S676" s="27">
        <f t="shared" si="300"/>
        <v>0</v>
      </c>
      <c r="T676" s="27"/>
      <c r="U676" s="27">
        <f t="shared" si="301"/>
        <v>0</v>
      </c>
      <c r="V676" s="27"/>
      <c r="W676" s="27"/>
      <c r="X676" s="27">
        <f t="shared" si="302"/>
        <v>0</v>
      </c>
      <c r="Y676" s="27">
        <f t="shared" si="303"/>
        <v>0</v>
      </c>
      <c r="Z676" s="27" t="e">
        <f t="shared" si="304"/>
        <v>#DIV/0!</v>
      </c>
    </row>
    <row r="677" spans="1:26" s="265" customFormat="1">
      <c r="A677" s="408" t="s">
        <v>644</v>
      </c>
      <c r="B677" s="409" t="s">
        <v>1766</v>
      </c>
      <c r="C677" s="410"/>
      <c r="D677" s="410"/>
      <c r="E677" s="325"/>
      <c r="F677" s="410"/>
      <c r="G677" s="410"/>
      <c r="H677" s="410"/>
      <c r="I677" s="410"/>
      <c r="J677" s="410"/>
      <c r="K677" s="410"/>
      <c r="L677" s="410"/>
      <c r="M677" s="410"/>
      <c r="N677" s="410"/>
      <c r="O677" s="410"/>
      <c r="P677" s="410"/>
      <c r="Q677" s="410"/>
      <c r="R677" s="410"/>
      <c r="S677" s="410"/>
      <c r="T677" s="410"/>
      <c r="U677" s="410"/>
      <c r="V677" s="410"/>
      <c r="W677" s="410"/>
      <c r="X677" s="410"/>
      <c r="Y677" s="410"/>
      <c r="Z677" s="410"/>
    </row>
    <row r="678" spans="1:26" ht="14.25" customHeight="1">
      <c r="A678" s="204" t="s">
        <v>1123</v>
      </c>
      <c r="B678" s="249" t="s">
        <v>1124</v>
      </c>
      <c r="C678" s="170" t="s">
        <v>24</v>
      </c>
      <c r="D678" s="160">
        <v>1</v>
      </c>
      <c r="E678" s="325"/>
      <c r="F678" s="173">
        <f t="shared" si="315"/>
        <v>0</v>
      </c>
      <c r="G678" s="27"/>
      <c r="H678" s="27"/>
      <c r="I678" s="27"/>
      <c r="J678" s="27"/>
      <c r="K678" s="27">
        <f t="shared" si="298"/>
        <v>0</v>
      </c>
      <c r="L678" s="27"/>
      <c r="M678" s="27"/>
      <c r="N678" s="27"/>
      <c r="O678" s="27">
        <f t="shared" si="299"/>
        <v>0</v>
      </c>
      <c r="P678" s="27"/>
      <c r="Q678" s="27"/>
      <c r="R678" s="27"/>
      <c r="S678" s="27">
        <f t="shared" si="300"/>
        <v>0</v>
      </c>
      <c r="T678" s="27"/>
      <c r="U678" s="27">
        <f t="shared" si="301"/>
        <v>0</v>
      </c>
      <c r="V678" s="27"/>
      <c r="W678" s="27"/>
      <c r="X678" s="27">
        <f t="shared" si="302"/>
        <v>0</v>
      </c>
      <c r="Y678" s="27">
        <f t="shared" si="303"/>
        <v>0</v>
      </c>
      <c r="Z678" s="27" t="e">
        <f t="shared" si="304"/>
        <v>#DIV/0!</v>
      </c>
    </row>
    <row r="679" spans="1:26" s="265" customFormat="1">
      <c r="A679" s="408" t="s">
        <v>646</v>
      </c>
      <c r="B679" s="409" t="s">
        <v>1767</v>
      </c>
      <c r="C679" s="410"/>
      <c r="D679" s="410"/>
      <c r="E679" s="325"/>
      <c r="F679" s="410"/>
      <c r="G679" s="410"/>
      <c r="H679" s="410"/>
      <c r="I679" s="410"/>
      <c r="J679" s="410"/>
      <c r="K679" s="410"/>
      <c r="L679" s="410"/>
      <c r="M679" s="410"/>
      <c r="N679" s="410"/>
      <c r="O679" s="410"/>
      <c r="P679" s="410"/>
      <c r="Q679" s="410"/>
      <c r="R679" s="410"/>
      <c r="S679" s="410"/>
      <c r="T679" s="410"/>
      <c r="U679" s="410"/>
      <c r="V679" s="410"/>
      <c r="W679" s="410"/>
      <c r="X679" s="410"/>
      <c r="Y679" s="410"/>
      <c r="Z679" s="410"/>
    </row>
    <row r="680" spans="1:26" ht="14.25" customHeight="1">
      <c r="A680" s="204" t="s">
        <v>1125</v>
      </c>
      <c r="B680" s="249" t="s">
        <v>1126</v>
      </c>
      <c r="C680" s="170" t="s">
        <v>1</v>
      </c>
      <c r="D680" s="170">
        <v>7</v>
      </c>
      <c r="E680" s="325"/>
      <c r="F680" s="173">
        <f t="shared" si="315"/>
        <v>0</v>
      </c>
      <c r="G680" s="27"/>
      <c r="H680" s="27"/>
      <c r="I680" s="27"/>
      <c r="J680" s="27"/>
      <c r="K680" s="27">
        <f t="shared" si="298"/>
        <v>0</v>
      </c>
      <c r="L680" s="27"/>
      <c r="M680" s="27"/>
      <c r="N680" s="27"/>
      <c r="O680" s="27">
        <f t="shared" si="299"/>
        <v>0</v>
      </c>
      <c r="P680" s="27"/>
      <c r="Q680" s="27"/>
      <c r="R680" s="27"/>
      <c r="S680" s="27">
        <f t="shared" si="300"/>
        <v>0</v>
      </c>
      <c r="T680" s="27"/>
      <c r="U680" s="27">
        <f t="shared" si="301"/>
        <v>0</v>
      </c>
      <c r="V680" s="27"/>
      <c r="W680" s="27"/>
      <c r="X680" s="27">
        <f t="shared" si="302"/>
        <v>0</v>
      </c>
      <c r="Y680" s="27">
        <f t="shared" si="303"/>
        <v>0</v>
      </c>
      <c r="Z680" s="27" t="e">
        <f t="shared" si="304"/>
        <v>#DIV/0!</v>
      </c>
    </row>
    <row r="681" spans="1:26" s="265" customFormat="1">
      <c r="A681" s="408" t="s">
        <v>648</v>
      </c>
      <c r="B681" s="409" t="s">
        <v>1768</v>
      </c>
      <c r="C681" s="410"/>
      <c r="D681" s="410"/>
      <c r="E681" s="325"/>
      <c r="F681" s="410"/>
      <c r="G681" s="410"/>
      <c r="H681" s="410"/>
      <c r="I681" s="410"/>
      <c r="J681" s="410"/>
      <c r="K681" s="410"/>
      <c r="L681" s="410"/>
      <c r="M681" s="410"/>
      <c r="N681" s="410"/>
      <c r="O681" s="410"/>
      <c r="P681" s="410"/>
      <c r="Q681" s="410"/>
      <c r="R681" s="410"/>
      <c r="S681" s="410"/>
      <c r="T681" s="410"/>
      <c r="U681" s="410"/>
      <c r="V681" s="410"/>
      <c r="W681" s="410"/>
      <c r="X681" s="410"/>
      <c r="Y681" s="410"/>
      <c r="Z681" s="410"/>
    </row>
    <row r="682" spans="1:26" ht="14.25" customHeight="1">
      <c r="A682" s="204" t="s">
        <v>1127</v>
      </c>
      <c r="B682" s="249" t="s">
        <v>1128</v>
      </c>
      <c r="C682" s="170" t="s">
        <v>24</v>
      </c>
      <c r="D682" s="160">
        <v>1</v>
      </c>
      <c r="E682" s="325"/>
      <c r="F682" s="173">
        <f t="shared" si="315"/>
        <v>0</v>
      </c>
      <c r="G682" s="27"/>
      <c r="H682" s="27"/>
      <c r="I682" s="27"/>
      <c r="J682" s="27"/>
      <c r="K682" s="27">
        <f t="shared" si="298"/>
        <v>0</v>
      </c>
      <c r="L682" s="27"/>
      <c r="M682" s="27"/>
      <c r="N682" s="27"/>
      <c r="O682" s="27">
        <f t="shared" si="299"/>
        <v>0</v>
      </c>
      <c r="P682" s="27"/>
      <c r="Q682" s="27"/>
      <c r="R682" s="27"/>
      <c r="S682" s="27">
        <f t="shared" si="300"/>
        <v>0</v>
      </c>
      <c r="T682" s="27"/>
      <c r="U682" s="27">
        <f t="shared" si="301"/>
        <v>0</v>
      </c>
      <c r="V682" s="27"/>
      <c r="W682" s="27"/>
      <c r="X682" s="27">
        <f t="shared" si="302"/>
        <v>0</v>
      </c>
      <c r="Y682" s="27">
        <f t="shared" si="303"/>
        <v>0</v>
      </c>
      <c r="Z682" s="27" t="e">
        <f t="shared" si="304"/>
        <v>#DIV/0!</v>
      </c>
    </row>
    <row r="683" spans="1:26" ht="14.25" customHeight="1">
      <c r="A683" s="204" t="s">
        <v>1129</v>
      </c>
      <c r="B683" s="249" t="s">
        <v>1130</v>
      </c>
      <c r="C683" s="170" t="s">
        <v>24</v>
      </c>
      <c r="D683" s="160">
        <v>20</v>
      </c>
      <c r="E683" s="325"/>
      <c r="F683" s="173">
        <f t="shared" si="315"/>
        <v>0</v>
      </c>
      <c r="G683" s="27"/>
      <c r="H683" s="27"/>
      <c r="I683" s="27"/>
      <c r="J683" s="27"/>
      <c r="K683" s="27">
        <f t="shared" si="298"/>
        <v>0</v>
      </c>
      <c r="L683" s="27"/>
      <c r="M683" s="27"/>
      <c r="N683" s="27"/>
      <c r="O683" s="27">
        <f t="shared" si="299"/>
        <v>0</v>
      </c>
      <c r="P683" s="27"/>
      <c r="Q683" s="27"/>
      <c r="R683" s="27"/>
      <c r="S683" s="27">
        <f t="shared" si="300"/>
        <v>0</v>
      </c>
      <c r="T683" s="27"/>
      <c r="U683" s="27">
        <f t="shared" si="301"/>
        <v>0</v>
      </c>
      <c r="V683" s="27"/>
      <c r="W683" s="27"/>
      <c r="X683" s="27">
        <f t="shared" si="302"/>
        <v>0</v>
      </c>
      <c r="Y683" s="27">
        <f t="shared" si="303"/>
        <v>0</v>
      </c>
      <c r="Z683" s="27" t="e">
        <f t="shared" si="304"/>
        <v>#DIV/0!</v>
      </c>
    </row>
    <row r="684" spans="1:26" ht="14.25" customHeight="1">
      <c r="A684" s="204" t="s">
        <v>1131</v>
      </c>
      <c r="B684" s="249" t="s">
        <v>1132</v>
      </c>
      <c r="C684" s="170" t="s">
        <v>24</v>
      </c>
      <c r="D684" s="160">
        <v>20</v>
      </c>
      <c r="E684" s="325"/>
      <c r="F684" s="173">
        <f t="shared" si="315"/>
        <v>0</v>
      </c>
      <c r="G684" s="27"/>
      <c r="H684" s="27"/>
      <c r="I684" s="27"/>
      <c r="J684" s="27"/>
      <c r="K684" s="27">
        <f t="shared" si="298"/>
        <v>0</v>
      </c>
      <c r="L684" s="27"/>
      <c r="M684" s="27"/>
      <c r="N684" s="27"/>
      <c r="O684" s="27">
        <f t="shared" si="299"/>
        <v>0</v>
      </c>
      <c r="P684" s="27"/>
      <c r="Q684" s="27"/>
      <c r="R684" s="27"/>
      <c r="S684" s="27">
        <f t="shared" si="300"/>
        <v>0</v>
      </c>
      <c r="T684" s="27"/>
      <c r="U684" s="27">
        <f t="shared" si="301"/>
        <v>0</v>
      </c>
      <c r="V684" s="27"/>
      <c r="W684" s="27"/>
      <c r="X684" s="27">
        <f t="shared" si="302"/>
        <v>0</v>
      </c>
      <c r="Y684" s="27">
        <f t="shared" si="303"/>
        <v>0</v>
      </c>
      <c r="Z684" s="27" t="e">
        <f t="shared" si="304"/>
        <v>#DIV/0!</v>
      </c>
    </row>
    <row r="685" spans="1:26" s="265" customFormat="1">
      <c r="A685" s="408" t="s">
        <v>650</v>
      </c>
      <c r="B685" s="409" t="s">
        <v>1769</v>
      </c>
      <c r="C685" s="410"/>
      <c r="D685" s="410"/>
      <c r="E685" s="325"/>
      <c r="F685" s="410"/>
      <c r="G685" s="410"/>
      <c r="H685" s="410"/>
      <c r="I685" s="410"/>
      <c r="J685" s="410"/>
      <c r="K685" s="410"/>
      <c r="L685" s="410"/>
      <c r="M685" s="410"/>
      <c r="N685" s="410"/>
      <c r="O685" s="410"/>
      <c r="P685" s="410"/>
      <c r="Q685" s="410"/>
      <c r="R685" s="410"/>
      <c r="S685" s="410"/>
      <c r="T685" s="410"/>
      <c r="U685" s="410"/>
      <c r="V685" s="410"/>
      <c r="W685" s="410"/>
      <c r="X685" s="410"/>
      <c r="Y685" s="410"/>
      <c r="Z685" s="410"/>
    </row>
    <row r="686" spans="1:26" ht="14.25" customHeight="1">
      <c r="A686" s="204" t="s">
        <v>1133</v>
      </c>
      <c r="B686" s="161" t="s">
        <v>1134</v>
      </c>
      <c r="C686" s="170" t="s">
        <v>0</v>
      </c>
      <c r="D686" s="160">
        <v>1</v>
      </c>
      <c r="E686" s="325"/>
      <c r="F686" s="173">
        <f t="shared" si="315"/>
        <v>0</v>
      </c>
      <c r="G686" s="27"/>
      <c r="H686" s="27"/>
      <c r="I686" s="27"/>
      <c r="J686" s="27"/>
      <c r="K686" s="27">
        <f t="shared" si="298"/>
        <v>0</v>
      </c>
      <c r="L686" s="27"/>
      <c r="M686" s="27"/>
      <c r="N686" s="27"/>
      <c r="O686" s="27">
        <f t="shared" si="299"/>
        <v>0</v>
      </c>
      <c r="P686" s="27"/>
      <c r="Q686" s="27"/>
      <c r="R686" s="27"/>
      <c r="S686" s="27">
        <f t="shared" si="300"/>
        <v>0</v>
      </c>
      <c r="T686" s="27"/>
      <c r="U686" s="27">
        <f t="shared" si="301"/>
        <v>0</v>
      </c>
      <c r="V686" s="27"/>
      <c r="W686" s="27"/>
      <c r="X686" s="27">
        <f t="shared" si="302"/>
        <v>0</v>
      </c>
      <c r="Y686" s="27">
        <f t="shared" si="303"/>
        <v>0</v>
      </c>
      <c r="Z686" s="27" t="e">
        <f t="shared" si="304"/>
        <v>#DIV/0!</v>
      </c>
    </row>
    <row r="687" spans="1:26" ht="14.25" customHeight="1">
      <c r="A687" s="204" t="s">
        <v>1135</v>
      </c>
      <c r="B687" s="161" t="s">
        <v>1136</v>
      </c>
      <c r="C687" s="170" t="s">
        <v>0</v>
      </c>
      <c r="D687" s="160">
        <v>1</v>
      </c>
      <c r="E687" s="325"/>
      <c r="F687" s="173">
        <f t="shared" si="315"/>
        <v>0</v>
      </c>
      <c r="G687" s="27"/>
      <c r="H687" s="27"/>
      <c r="I687" s="27"/>
      <c r="J687" s="27"/>
      <c r="K687" s="27">
        <f t="shared" ref="K687" si="316">SUM(G687:J687)</f>
        <v>0</v>
      </c>
      <c r="L687" s="27"/>
      <c r="M687" s="27"/>
      <c r="N687" s="27"/>
      <c r="O687" s="27">
        <f t="shared" ref="O687" si="317">SUM(L687:N687)</f>
        <v>0</v>
      </c>
      <c r="P687" s="27"/>
      <c r="Q687" s="27"/>
      <c r="R687" s="27"/>
      <c r="S687" s="27">
        <f t="shared" ref="S687" si="318">SUM(P687:R687)</f>
        <v>0</v>
      </c>
      <c r="T687" s="27"/>
      <c r="U687" s="27">
        <f t="shared" ref="U687" si="319">T687+O687+K687+S687</f>
        <v>0</v>
      </c>
      <c r="V687" s="27"/>
      <c r="W687" s="27"/>
      <c r="X687" s="27">
        <f t="shared" ref="X687" si="320">SUM(V687:W687)</f>
        <v>0</v>
      </c>
      <c r="Y687" s="27">
        <f t="shared" ref="Y687" si="321">SUM(X687+U687)</f>
        <v>0</v>
      </c>
      <c r="Z687" s="27" t="e">
        <f t="shared" ref="Z687" si="322">Y687/$Z$2</f>
        <v>#DIV/0!</v>
      </c>
    </row>
    <row r="688" spans="1:26" ht="14.25" customHeight="1">
      <c r="A688" s="204" t="s">
        <v>1137</v>
      </c>
      <c r="B688" s="161" t="s">
        <v>1138</v>
      </c>
      <c r="C688" s="170" t="s">
        <v>0</v>
      </c>
      <c r="D688" s="160">
        <v>3</v>
      </c>
      <c r="E688" s="325"/>
      <c r="F688" s="173">
        <f t="shared" si="315"/>
        <v>0</v>
      </c>
      <c r="G688" s="27"/>
      <c r="H688" s="27"/>
      <c r="I688" s="27"/>
      <c r="J688" s="27"/>
      <c r="K688" s="27">
        <f t="shared" si="298"/>
        <v>0</v>
      </c>
      <c r="L688" s="27"/>
      <c r="M688" s="27"/>
      <c r="N688" s="27"/>
      <c r="O688" s="27">
        <f t="shared" si="299"/>
        <v>0</v>
      </c>
      <c r="P688" s="27"/>
      <c r="Q688" s="27"/>
      <c r="R688" s="27"/>
      <c r="S688" s="27">
        <f t="shared" si="300"/>
        <v>0</v>
      </c>
      <c r="T688" s="27"/>
      <c r="U688" s="27">
        <f t="shared" si="301"/>
        <v>0</v>
      </c>
      <c r="V688" s="27"/>
      <c r="W688" s="27"/>
      <c r="X688" s="27">
        <f t="shared" si="302"/>
        <v>0</v>
      </c>
      <c r="Y688" s="27">
        <f t="shared" si="303"/>
        <v>0</v>
      </c>
      <c r="Z688" s="27" t="e">
        <f t="shared" si="304"/>
        <v>#DIV/0!</v>
      </c>
    </row>
    <row r="689" spans="1:26" ht="14.25" customHeight="1">
      <c r="A689" s="204" t="s">
        <v>1139</v>
      </c>
      <c r="B689" s="161" t="s">
        <v>1140</v>
      </c>
      <c r="C689" s="170" t="s">
        <v>0</v>
      </c>
      <c r="D689" s="160">
        <v>47</v>
      </c>
      <c r="E689" s="325"/>
      <c r="F689" s="173">
        <f t="shared" si="315"/>
        <v>0</v>
      </c>
      <c r="G689" s="27"/>
      <c r="H689" s="27"/>
      <c r="I689" s="27"/>
      <c r="J689" s="27"/>
      <c r="K689" s="27">
        <f t="shared" si="298"/>
        <v>0</v>
      </c>
      <c r="L689" s="27"/>
      <c r="M689" s="27"/>
      <c r="N689" s="27"/>
      <c r="O689" s="27">
        <f t="shared" si="299"/>
        <v>0</v>
      </c>
      <c r="P689" s="27"/>
      <c r="Q689" s="27"/>
      <c r="R689" s="27"/>
      <c r="S689" s="27">
        <f t="shared" si="300"/>
        <v>0</v>
      </c>
      <c r="T689" s="27"/>
      <c r="U689" s="27">
        <f t="shared" si="301"/>
        <v>0</v>
      </c>
      <c r="V689" s="27"/>
      <c r="W689" s="27"/>
      <c r="X689" s="27">
        <f t="shared" si="302"/>
        <v>0</v>
      </c>
      <c r="Y689" s="27">
        <f t="shared" si="303"/>
        <v>0</v>
      </c>
      <c r="Z689" s="27" t="e">
        <f t="shared" si="304"/>
        <v>#DIV/0!</v>
      </c>
    </row>
    <row r="690" spans="1:26" ht="14.25" customHeight="1">
      <c r="A690" s="204" t="s">
        <v>1141</v>
      </c>
      <c r="B690" s="161" t="s">
        <v>1142</v>
      </c>
      <c r="C690" s="170" t="s">
        <v>0</v>
      </c>
      <c r="D690" s="160">
        <v>18</v>
      </c>
      <c r="E690" s="325"/>
      <c r="F690" s="173">
        <f t="shared" si="315"/>
        <v>0</v>
      </c>
      <c r="G690" s="27"/>
      <c r="H690" s="27"/>
      <c r="I690" s="27"/>
      <c r="J690" s="27"/>
      <c r="K690" s="27">
        <f t="shared" si="298"/>
        <v>0</v>
      </c>
      <c r="L690" s="27"/>
      <c r="M690" s="27"/>
      <c r="N690" s="27"/>
      <c r="O690" s="27">
        <f t="shared" si="299"/>
        <v>0</v>
      </c>
      <c r="P690" s="27"/>
      <c r="Q690" s="27"/>
      <c r="R690" s="27"/>
      <c r="S690" s="27">
        <f t="shared" si="300"/>
        <v>0</v>
      </c>
      <c r="T690" s="27"/>
      <c r="U690" s="27">
        <f t="shared" si="301"/>
        <v>0</v>
      </c>
      <c r="V690" s="27"/>
      <c r="W690" s="27"/>
      <c r="X690" s="27">
        <f t="shared" si="302"/>
        <v>0</v>
      </c>
      <c r="Y690" s="27">
        <f t="shared" si="303"/>
        <v>0</v>
      </c>
      <c r="Z690" s="27" t="e">
        <f t="shared" si="304"/>
        <v>#DIV/0!</v>
      </c>
    </row>
    <row r="691" spans="1:26" ht="14.25" customHeight="1">
      <c r="A691" s="204" t="s">
        <v>1143</v>
      </c>
      <c r="B691" s="161" t="s">
        <v>1144</v>
      </c>
      <c r="C691" s="170" t="s">
        <v>0</v>
      </c>
      <c r="D691" s="160">
        <v>1</v>
      </c>
      <c r="E691" s="325"/>
      <c r="F691" s="173">
        <f t="shared" si="315"/>
        <v>0</v>
      </c>
      <c r="G691" s="27"/>
      <c r="H691" s="27"/>
      <c r="I691" s="27"/>
      <c r="J691" s="27"/>
      <c r="K691" s="27">
        <f t="shared" si="298"/>
        <v>0</v>
      </c>
      <c r="L691" s="27"/>
      <c r="M691" s="27"/>
      <c r="N691" s="27"/>
      <c r="O691" s="27">
        <f t="shared" si="299"/>
        <v>0</v>
      </c>
      <c r="P691" s="27"/>
      <c r="Q691" s="27"/>
      <c r="R691" s="27"/>
      <c r="S691" s="27">
        <f t="shared" si="300"/>
        <v>0</v>
      </c>
      <c r="T691" s="27"/>
      <c r="U691" s="27">
        <f t="shared" si="301"/>
        <v>0</v>
      </c>
      <c r="V691" s="27"/>
      <c r="W691" s="27"/>
      <c r="X691" s="27">
        <f t="shared" si="302"/>
        <v>0</v>
      </c>
      <c r="Y691" s="27">
        <f t="shared" si="303"/>
        <v>0</v>
      </c>
      <c r="Z691" s="27" t="e">
        <f t="shared" si="304"/>
        <v>#DIV/0!</v>
      </c>
    </row>
    <row r="692" spans="1:26" ht="14.25" customHeight="1">
      <c r="A692" s="204" t="s">
        <v>1145</v>
      </c>
      <c r="B692" s="161" t="s">
        <v>1146</v>
      </c>
      <c r="C692" s="170" t="s">
        <v>0</v>
      </c>
      <c r="D692" s="160">
        <v>1</v>
      </c>
      <c r="E692" s="325"/>
      <c r="F692" s="173">
        <f t="shared" si="315"/>
        <v>0</v>
      </c>
      <c r="G692" s="27"/>
      <c r="H692" s="27"/>
      <c r="I692" s="27"/>
      <c r="J692" s="27"/>
      <c r="K692" s="27">
        <f t="shared" si="298"/>
        <v>0</v>
      </c>
      <c r="L692" s="27"/>
      <c r="M692" s="27"/>
      <c r="N692" s="27"/>
      <c r="O692" s="27">
        <f t="shared" si="299"/>
        <v>0</v>
      </c>
      <c r="P692" s="27"/>
      <c r="Q692" s="27"/>
      <c r="R692" s="27"/>
      <c r="S692" s="27">
        <f t="shared" si="300"/>
        <v>0</v>
      </c>
      <c r="T692" s="27"/>
      <c r="U692" s="27">
        <f t="shared" si="301"/>
        <v>0</v>
      </c>
      <c r="V692" s="27"/>
      <c r="W692" s="27"/>
      <c r="X692" s="27">
        <f t="shared" si="302"/>
        <v>0</v>
      </c>
      <c r="Y692" s="27">
        <f t="shared" si="303"/>
        <v>0</v>
      </c>
      <c r="Z692" s="27" t="e">
        <f t="shared" si="304"/>
        <v>#DIV/0!</v>
      </c>
    </row>
    <row r="693" spans="1:26" ht="14.25" customHeight="1">
      <c r="A693" s="204" t="s">
        <v>1147</v>
      </c>
      <c r="B693" s="161" t="s">
        <v>1148</v>
      </c>
      <c r="C693" s="170" t="s">
        <v>0</v>
      </c>
      <c r="D693" s="160">
        <v>1</v>
      </c>
      <c r="E693" s="325"/>
      <c r="F693" s="173">
        <f t="shared" si="315"/>
        <v>0</v>
      </c>
      <c r="G693" s="27"/>
      <c r="H693" s="27"/>
      <c r="I693" s="27"/>
      <c r="J693" s="27"/>
      <c r="K693" s="27">
        <f t="shared" si="298"/>
        <v>0</v>
      </c>
      <c r="L693" s="27"/>
      <c r="M693" s="27"/>
      <c r="N693" s="27"/>
      <c r="O693" s="27">
        <f t="shared" si="299"/>
        <v>0</v>
      </c>
      <c r="P693" s="27"/>
      <c r="Q693" s="27"/>
      <c r="R693" s="27"/>
      <c r="S693" s="27">
        <f t="shared" si="300"/>
        <v>0</v>
      </c>
      <c r="T693" s="27"/>
      <c r="U693" s="27">
        <f t="shared" si="301"/>
        <v>0</v>
      </c>
      <c r="V693" s="27"/>
      <c r="W693" s="27"/>
      <c r="X693" s="27">
        <f t="shared" si="302"/>
        <v>0</v>
      </c>
      <c r="Y693" s="27">
        <f t="shared" si="303"/>
        <v>0</v>
      </c>
      <c r="Z693" s="27" t="e">
        <f t="shared" si="304"/>
        <v>#DIV/0!</v>
      </c>
    </row>
    <row r="694" spans="1:26" ht="14.25" customHeight="1">
      <c r="A694" s="204" t="s">
        <v>1149</v>
      </c>
      <c r="B694" s="161" t="s">
        <v>1150</v>
      </c>
      <c r="C694" s="170" t="s">
        <v>0</v>
      </c>
      <c r="D694" s="160">
        <v>2</v>
      </c>
      <c r="E694" s="325"/>
      <c r="F694" s="173">
        <f t="shared" si="315"/>
        <v>0</v>
      </c>
      <c r="G694" s="27"/>
      <c r="H694" s="27"/>
      <c r="I694" s="27"/>
      <c r="J694" s="27"/>
      <c r="K694" s="27">
        <f t="shared" ref="K694" si="323">SUM(G694:J694)</f>
        <v>0</v>
      </c>
      <c r="L694" s="27"/>
      <c r="M694" s="27"/>
      <c r="N694" s="27"/>
      <c r="O694" s="27">
        <f t="shared" ref="O694" si="324">SUM(L694:N694)</f>
        <v>0</v>
      </c>
      <c r="P694" s="27"/>
      <c r="Q694" s="27"/>
      <c r="R694" s="27"/>
      <c r="S694" s="27">
        <f t="shared" ref="S694" si="325">SUM(P694:R694)</f>
        <v>0</v>
      </c>
      <c r="T694" s="27"/>
      <c r="U694" s="27">
        <f t="shared" ref="U694" si="326">T694+O694+K694+S694</f>
        <v>0</v>
      </c>
      <c r="V694" s="27"/>
      <c r="W694" s="27"/>
      <c r="X694" s="27">
        <f t="shared" ref="X694" si="327">SUM(V694:W694)</f>
        <v>0</v>
      </c>
      <c r="Y694" s="27">
        <f t="shared" ref="Y694" si="328">SUM(X694+U694)</f>
        <v>0</v>
      </c>
      <c r="Z694" s="27" t="e">
        <f t="shared" si="304"/>
        <v>#DIV/0!</v>
      </c>
    </row>
    <row r="695" spans="1:26" ht="14.25" customHeight="1">
      <c r="A695" s="204" t="s">
        <v>1151</v>
      </c>
      <c r="B695" s="162" t="s">
        <v>1152</v>
      </c>
      <c r="C695" s="170" t="s">
        <v>0</v>
      </c>
      <c r="D695" s="160">
        <v>1</v>
      </c>
      <c r="E695" s="325"/>
      <c r="F695" s="173">
        <f t="shared" si="315"/>
        <v>0</v>
      </c>
      <c r="G695" s="27"/>
      <c r="H695" s="27"/>
      <c r="I695" s="27"/>
      <c r="J695" s="27"/>
      <c r="K695" s="27">
        <f t="shared" ref="K695:K717" si="329">SUM(G695:J695)</f>
        <v>0</v>
      </c>
      <c r="L695" s="27"/>
      <c r="M695" s="27"/>
      <c r="N695" s="27"/>
      <c r="O695" s="27">
        <f t="shared" ref="O695:O717" si="330">SUM(L695:N695)</f>
        <v>0</v>
      </c>
      <c r="P695" s="27"/>
      <c r="Q695" s="27"/>
      <c r="R695" s="27"/>
      <c r="S695" s="27">
        <f t="shared" ref="S695:S717" si="331">SUM(P695:R695)</f>
        <v>0</v>
      </c>
      <c r="T695" s="27"/>
      <c r="U695" s="27">
        <f t="shared" ref="U695:U717" si="332">T695+O695+K695+S695</f>
        <v>0</v>
      </c>
      <c r="V695" s="27"/>
      <c r="W695" s="27"/>
      <c r="X695" s="27">
        <f t="shared" ref="X695:X717" si="333">SUM(V695:W695)</f>
        <v>0</v>
      </c>
      <c r="Y695" s="27">
        <f t="shared" ref="Y695:Y717" si="334">SUM(X695+U695)</f>
        <v>0</v>
      </c>
      <c r="Z695" s="27" t="e">
        <f t="shared" si="304"/>
        <v>#DIV/0!</v>
      </c>
    </row>
    <row r="696" spans="1:26" ht="14.25" customHeight="1">
      <c r="A696" s="204" t="s">
        <v>1153</v>
      </c>
      <c r="B696" s="162" t="s">
        <v>1154</v>
      </c>
      <c r="C696" s="170" t="s">
        <v>0</v>
      </c>
      <c r="D696" s="160">
        <v>1</v>
      </c>
      <c r="E696" s="325"/>
      <c r="F696" s="173">
        <f t="shared" si="315"/>
        <v>0</v>
      </c>
      <c r="G696" s="27"/>
      <c r="H696" s="27"/>
      <c r="I696" s="27"/>
      <c r="J696" s="27"/>
      <c r="K696" s="27">
        <f t="shared" si="329"/>
        <v>0</v>
      </c>
      <c r="L696" s="27"/>
      <c r="M696" s="27"/>
      <c r="N696" s="27"/>
      <c r="O696" s="27">
        <f t="shared" si="330"/>
        <v>0</v>
      </c>
      <c r="P696" s="27"/>
      <c r="Q696" s="27"/>
      <c r="R696" s="27"/>
      <c r="S696" s="27">
        <f t="shared" si="331"/>
        <v>0</v>
      </c>
      <c r="T696" s="27"/>
      <c r="U696" s="27">
        <f t="shared" si="332"/>
        <v>0</v>
      </c>
      <c r="V696" s="27"/>
      <c r="W696" s="27"/>
      <c r="X696" s="27">
        <f t="shared" si="333"/>
        <v>0</v>
      </c>
      <c r="Y696" s="27">
        <f t="shared" si="334"/>
        <v>0</v>
      </c>
      <c r="Z696" s="27" t="e">
        <f t="shared" si="304"/>
        <v>#DIV/0!</v>
      </c>
    </row>
    <row r="697" spans="1:26" ht="14.25" customHeight="1">
      <c r="A697" s="204" t="s">
        <v>1155</v>
      </c>
      <c r="B697" s="162" t="s">
        <v>1156</v>
      </c>
      <c r="C697" s="170" t="s">
        <v>0</v>
      </c>
      <c r="D697" s="160">
        <v>1</v>
      </c>
      <c r="E697" s="325"/>
      <c r="F697" s="173">
        <f t="shared" si="315"/>
        <v>0</v>
      </c>
      <c r="G697" s="27"/>
      <c r="H697" s="27"/>
      <c r="I697" s="27"/>
      <c r="J697" s="27"/>
      <c r="K697" s="27">
        <f t="shared" si="329"/>
        <v>0</v>
      </c>
      <c r="L697" s="27"/>
      <c r="M697" s="27"/>
      <c r="N697" s="27"/>
      <c r="O697" s="27">
        <f t="shared" si="330"/>
        <v>0</v>
      </c>
      <c r="P697" s="27"/>
      <c r="Q697" s="27"/>
      <c r="R697" s="27"/>
      <c r="S697" s="27">
        <f t="shared" si="331"/>
        <v>0</v>
      </c>
      <c r="T697" s="27"/>
      <c r="U697" s="27">
        <f t="shared" si="332"/>
        <v>0</v>
      </c>
      <c r="V697" s="27"/>
      <c r="W697" s="27"/>
      <c r="X697" s="27">
        <f t="shared" si="333"/>
        <v>0</v>
      </c>
      <c r="Y697" s="27">
        <f t="shared" si="334"/>
        <v>0</v>
      </c>
      <c r="Z697" s="27" t="e">
        <f t="shared" si="304"/>
        <v>#DIV/0!</v>
      </c>
    </row>
    <row r="698" spans="1:26" ht="14.25" customHeight="1">
      <c r="A698" s="204" t="s">
        <v>1157</v>
      </c>
      <c r="B698" s="162" t="s">
        <v>1158</v>
      </c>
      <c r="C698" s="170" t="s">
        <v>0</v>
      </c>
      <c r="D698" s="160">
        <v>1</v>
      </c>
      <c r="E698" s="325"/>
      <c r="F698" s="173">
        <f t="shared" si="315"/>
        <v>0</v>
      </c>
      <c r="G698" s="27"/>
      <c r="H698" s="27"/>
      <c r="I698" s="27"/>
      <c r="J698" s="27"/>
      <c r="K698" s="27">
        <f t="shared" si="329"/>
        <v>0</v>
      </c>
      <c r="L698" s="27"/>
      <c r="M698" s="27"/>
      <c r="N698" s="27"/>
      <c r="O698" s="27">
        <f t="shared" si="330"/>
        <v>0</v>
      </c>
      <c r="P698" s="27"/>
      <c r="Q698" s="27"/>
      <c r="R698" s="27"/>
      <c r="S698" s="27">
        <f t="shared" si="331"/>
        <v>0</v>
      </c>
      <c r="T698" s="27"/>
      <c r="U698" s="27">
        <f t="shared" si="332"/>
        <v>0</v>
      </c>
      <c r="V698" s="27"/>
      <c r="W698" s="27"/>
      <c r="X698" s="27">
        <f t="shared" si="333"/>
        <v>0</v>
      </c>
      <c r="Y698" s="27">
        <f t="shared" si="334"/>
        <v>0</v>
      </c>
      <c r="Z698" s="27" t="e">
        <f t="shared" si="304"/>
        <v>#DIV/0!</v>
      </c>
    </row>
    <row r="699" spans="1:26" s="265" customFormat="1">
      <c r="A699" s="408" t="s">
        <v>652</v>
      </c>
      <c r="B699" s="409" t="s">
        <v>1770</v>
      </c>
      <c r="C699" s="410"/>
      <c r="D699" s="410"/>
      <c r="E699" s="325"/>
      <c r="F699" s="410"/>
      <c r="G699" s="410"/>
      <c r="H699" s="410"/>
      <c r="I699" s="410"/>
      <c r="J699" s="410"/>
      <c r="K699" s="410"/>
      <c r="L699" s="410"/>
      <c r="M699" s="410"/>
      <c r="N699" s="410"/>
      <c r="O699" s="410"/>
      <c r="P699" s="410"/>
      <c r="Q699" s="410"/>
      <c r="R699" s="410"/>
      <c r="S699" s="410"/>
      <c r="T699" s="410"/>
      <c r="U699" s="410"/>
      <c r="V699" s="410"/>
      <c r="W699" s="410"/>
      <c r="X699" s="410"/>
      <c r="Y699" s="410"/>
      <c r="Z699" s="410"/>
    </row>
    <row r="700" spans="1:26" ht="14.25" customHeight="1">
      <c r="A700" s="204" t="s">
        <v>1159</v>
      </c>
      <c r="B700" s="161" t="s">
        <v>1160</v>
      </c>
      <c r="C700" s="170" t="s">
        <v>0</v>
      </c>
      <c r="D700" s="160">
        <v>11</v>
      </c>
      <c r="E700" s="325"/>
      <c r="F700" s="173">
        <f t="shared" si="315"/>
        <v>0</v>
      </c>
      <c r="G700" s="27"/>
      <c r="H700" s="27"/>
      <c r="I700" s="27"/>
      <c r="J700" s="27"/>
      <c r="K700" s="27">
        <f t="shared" si="329"/>
        <v>0</v>
      </c>
      <c r="L700" s="27"/>
      <c r="M700" s="27"/>
      <c r="N700" s="27"/>
      <c r="O700" s="27">
        <f t="shared" si="330"/>
        <v>0</v>
      </c>
      <c r="P700" s="27"/>
      <c r="Q700" s="27"/>
      <c r="R700" s="27"/>
      <c r="S700" s="27">
        <f t="shared" si="331"/>
        <v>0</v>
      </c>
      <c r="T700" s="27"/>
      <c r="U700" s="27">
        <f t="shared" si="332"/>
        <v>0</v>
      </c>
      <c r="V700" s="27"/>
      <c r="W700" s="27"/>
      <c r="X700" s="27">
        <f t="shared" si="333"/>
        <v>0</v>
      </c>
      <c r="Y700" s="27">
        <f t="shared" si="334"/>
        <v>0</v>
      </c>
      <c r="Z700" s="27" t="e">
        <f t="shared" si="304"/>
        <v>#DIV/0!</v>
      </c>
    </row>
    <row r="701" spans="1:26" ht="14.25" customHeight="1">
      <c r="A701" s="204" t="s">
        <v>1161</v>
      </c>
      <c r="B701" s="161" t="s">
        <v>1162</v>
      </c>
      <c r="C701" s="170" t="s">
        <v>28</v>
      </c>
      <c r="D701" s="170">
        <v>2</v>
      </c>
      <c r="E701" s="325"/>
      <c r="F701" s="173">
        <f t="shared" si="315"/>
        <v>0</v>
      </c>
      <c r="G701" s="27"/>
      <c r="H701" s="27"/>
      <c r="I701" s="27"/>
      <c r="J701" s="27"/>
      <c r="K701" s="27">
        <f t="shared" si="329"/>
        <v>0</v>
      </c>
      <c r="L701" s="27"/>
      <c r="M701" s="27"/>
      <c r="N701" s="27"/>
      <c r="O701" s="27">
        <f t="shared" si="330"/>
        <v>0</v>
      </c>
      <c r="P701" s="27"/>
      <c r="Q701" s="27"/>
      <c r="R701" s="27"/>
      <c r="S701" s="27">
        <f t="shared" si="331"/>
        <v>0</v>
      </c>
      <c r="T701" s="27"/>
      <c r="U701" s="27">
        <f t="shared" si="332"/>
        <v>0</v>
      </c>
      <c r="V701" s="27"/>
      <c r="W701" s="27"/>
      <c r="X701" s="27">
        <f t="shared" si="333"/>
        <v>0</v>
      </c>
      <c r="Y701" s="27">
        <f t="shared" si="334"/>
        <v>0</v>
      </c>
      <c r="Z701" s="27" t="e">
        <f t="shared" si="304"/>
        <v>#DIV/0!</v>
      </c>
    </row>
    <row r="702" spans="1:26" s="265" customFormat="1">
      <c r="A702" s="408" t="s">
        <v>654</v>
      </c>
      <c r="B702" s="409" t="s">
        <v>1771</v>
      </c>
      <c r="C702" s="410"/>
      <c r="D702" s="410"/>
      <c r="E702" s="325"/>
      <c r="F702" s="410"/>
      <c r="G702" s="410"/>
      <c r="H702" s="410"/>
      <c r="I702" s="410"/>
      <c r="J702" s="410"/>
      <c r="K702" s="410"/>
      <c r="L702" s="410"/>
      <c r="M702" s="410"/>
      <c r="N702" s="410"/>
      <c r="O702" s="410"/>
      <c r="P702" s="410"/>
      <c r="Q702" s="410"/>
      <c r="R702" s="410"/>
      <c r="S702" s="410"/>
      <c r="T702" s="410"/>
      <c r="U702" s="410"/>
      <c r="V702" s="410"/>
      <c r="W702" s="410"/>
      <c r="X702" s="410"/>
      <c r="Y702" s="410"/>
      <c r="Z702" s="410"/>
    </row>
    <row r="703" spans="1:26" s="255" customFormat="1" ht="14.25" customHeight="1">
      <c r="A703" s="204" t="s">
        <v>1163</v>
      </c>
      <c r="B703" s="249" t="s">
        <v>1164</v>
      </c>
      <c r="C703" s="170" t="s">
        <v>24</v>
      </c>
      <c r="D703" s="160">
        <v>2</v>
      </c>
      <c r="E703" s="325"/>
      <c r="F703" s="173">
        <f t="shared" si="315"/>
        <v>0</v>
      </c>
      <c r="G703" s="27"/>
      <c r="H703" s="27"/>
      <c r="I703" s="27"/>
      <c r="J703" s="27"/>
      <c r="K703" s="27">
        <f t="shared" si="329"/>
        <v>0</v>
      </c>
      <c r="L703" s="27"/>
      <c r="M703" s="27"/>
      <c r="N703" s="27"/>
      <c r="O703" s="27">
        <f t="shared" si="330"/>
        <v>0</v>
      </c>
      <c r="P703" s="27"/>
      <c r="Q703" s="27"/>
      <c r="R703" s="27"/>
      <c r="S703" s="27">
        <f t="shared" si="331"/>
        <v>0</v>
      </c>
      <c r="T703" s="27"/>
      <c r="U703" s="27">
        <f t="shared" si="332"/>
        <v>0</v>
      </c>
      <c r="V703" s="27"/>
      <c r="W703" s="27"/>
      <c r="X703" s="27">
        <f t="shared" si="333"/>
        <v>0</v>
      </c>
      <c r="Y703" s="27">
        <f t="shared" si="334"/>
        <v>0</v>
      </c>
      <c r="Z703" s="27" t="e">
        <f t="shared" si="304"/>
        <v>#DIV/0!</v>
      </c>
    </row>
    <row r="704" spans="1:26" s="265" customFormat="1">
      <c r="A704" s="408" t="s">
        <v>656</v>
      </c>
      <c r="B704" s="409" t="s">
        <v>1772</v>
      </c>
      <c r="C704" s="410"/>
      <c r="D704" s="410"/>
      <c r="E704" s="325"/>
      <c r="F704" s="410"/>
      <c r="G704" s="410"/>
      <c r="H704" s="410"/>
      <c r="I704" s="410"/>
      <c r="J704" s="410"/>
      <c r="K704" s="410"/>
      <c r="L704" s="410"/>
      <c r="M704" s="410"/>
      <c r="N704" s="410"/>
      <c r="O704" s="410"/>
      <c r="P704" s="410"/>
      <c r="Q704" s="410"/>
      <c r="R704" s="410"/>
      <c r="S704" s="410"/>
      <c r="T704" s="410"/>
      <c r="U704" s="410"/>
      <c r="V704" s="410"/>
      <c r="W704" s="410"/>
      <c r="X704" s="410"/>
      <c r="Y704" s="410"/>
      <c r="Z704" s="410"/>
    </row>
    <row r="705" spans="1:26" ht="14.25" customHeight="1">
      <c r="A705" s="204" t="s">
        <v>1165</v>
      </c>
      <c r="B705" s="249" t="s">
        <v>1166</v>
      </c>
      <c r="C705" s="170" t="s">
        <v>0</v>
      </c>
      <c r="D705" s="170">
        <v>1</v>
      </c>
      <c r="E705" s="326"/>
      <c r="F705" s="173">
        <f t="shared" ref="F705" si="335">D705*E705</f>
        <v>0</v>
      </c>
      <c r="G705" s="27"/>
      <c r="H705" s="27"/>
      <c r="I705" s="27"/>
      <c r="J705" s="27"/>
      <c r="K705" s="27">
        <f t="shared" si="329"/>
        <v>0</v>
      </c>
      <c r="L705" s="27"/>
      <c r="M705" s="27"/>
      <c r="N705" s="27"/>
      <c r="O705" s="27">
        <f t="shared" si="330"/>
        <v>0</v>
      </c>
      <c r="P705" s="27"/>
      <c r="Q705" s="27"/>
      <c r="R705" s="27"/>
      <c r="S705" s="27">
        <f t="shared" si="331"/>
        <v>0</v>
      </c>
      <c r="T705" s="27"/>
      <c r="U705" s="27">
        <f t="shared" si="332"/>
        <v>0</v>
      </c>
      <c r="V705" s="27"/>
      <c r="W705" s="27"/>
      <c r="X705" s="27">
        <f t="shared" si="333"/>
        <v>0</v>
      </c>
      <c r="Y705" s="27">
        <f t="shared" si="334"/>
        <v>0</v>
      </c>
      <c r="Z705" s="27" t="e">
        <f t="shared" si="304"/>
        <v>#DIV/0!</v>
      </c>
    </row>
    <row r="706" spans="1:26" s="255" customFormat="1" ht="14.25" customHeight="1">
      <c r="A706" s="437"/>
      <c r="B706" s="438" t="s">
        <v>1858</v>
      </c>
      <c r="C706" s="439"/>
      <c r="D706" s="440"/>
      <c r="E706" s="441"/>
      <c r="F706" s="442">
        <f>SUM(F639:F705)</f>
        <v>0</v>
      </c>
      <c r="G706" s="443"/>
      <c r="H706" s="443"/>
      <c r="I706" s="443"/>
      <c r="J706" s="443"/>
      <c r="K706" s="443"/>
      <c r="L706" s="443"/>
      <c r="M706" s="443"/>
      <c r="N706" s="443"/>
      <c r="O706" s="443"/>
      <c r="P706" s="443"/>
      <c r="Q706" s="443"/>
      <c r="R706" s="443"/>
      <c r="S706" s="443"/>
      <c r="T706" s="443"/>
      <c r="U706" s="443"/>
      <c r="V706" s="443"/>
      <c r="W706" s="443"/>
      <c r="X706" s="443"/>
      <c r="Y706" s="443"/>
      <c r="Z706" s="443"/>
    </row>
    <row r="707" spans="1:26" s="265" customFormat="1">
      <c r="A707" s="411"/>
      <c r="B707" s="412" t="s">
        <v>1773</v>
      </c>
      <c r="C707" s="413"/>
      <c r="D707" s="413"/>
      <c r="E707" s="414"/>
      <c r="F707" s="415"/>
      <c r="G707" s="416"/>
      <c r="H707" s="416"/>
      <c r="I707" s="416"/>
      <c r="J707" s="416"/>
      <c r="K707" s="416"/>
      <c r="L707" s="416"/>
      <c r="M707" s="416"/>
      <c r="N707" s="416"/>
      <c r="O707" s="416"/>
      <c r="P707" s="416"/>
      <c r="Q707" s="416"/>
      <c r="R707" s="416"/>
      <c r="S707" s="416"/>
      <c r="T707" s="416"/>
      <c r="U707" s="416"/>
      <c r="V707" s="416"/>
      <c r="W707" s="416"/>
      <c r="X707" s="416"/>
      <c r="Y707" s="416"/>
      <c r="Z707" s="416"/>
    </row>
    <row r="708" spans="1:26" s="265" customFormat="1">
      <c r="A708" s="408" t="s">
        <v>664</v>
      </c>
      <c r="B708" s="409" t="s">
        <v>1774</v>
      </c>
      <c r="C708" s="410"/>
      <c r="D708" s="410"/>
      <c r="E708" s="325"/>
      <c r="F708" s="410"/>
      <c r="G708" s="410"/>
      <c r="H708" s="410"/>
      <c r="I708" s="410"/>
      <c r="J708" s="410"/>
      <c r="K708" s="410"/>
      <c r="L708" s="410"/>
      <c r="M708" s="410"/>
      <c r="N708" s="410"/>
      <c r="O708" s="410"/>
      <c r="P708" s="410"/>
      <c r="Q708" s="410"/>
      <c r="R708" s="410"/>
      <c r="S708" s="410"/>
      <c r="T708" s="410"/>
      <c r="U708" s="410"/>
      <c r="V708" s="410"/>
      <c r="W708" s="410"/>
      <c r="X708" s="410"/>
      <c r="Y708" s="410"/>
      <c r="Z708" s="410"/>
    </row>
    <row r="709" spans="1:26" ht="14.25" customHeight="1">
      <c r="A709" s="170" t="s">
        <v>1167</v>
      </c>
      <c r="B709" s="161" t="s">
        <v>1168</v>
      </c>
      <c r="C709" s="170" t="s">
        <v>24</v>
      </c>
      <c r="D709" s="160">
        <v>1</v>
      </c>
      <c r="E709" s="325"/>
      <c r="F709" s="173">
        <f t="shared" si="315"/>
        <v>0</v>
      </c>
      <c r="G709" s="27"/>
      <c r="H709" s="27"/>
      <c r="I709" s="27"/>
      <c r="J709" s="27"/>
      <c r="K709" s="27">
        <f t="shared" si="329"/>
        <v>0</v>
      </c>
      <c r="L709" s="27"/>
      <c r="M709" s="27"/>
      <c r="N709" s="27"/>
      <c r="O709" s="27">
        <f t="shared" si="330"/>
        <v>0</v>
      </c>
      <c r="P709" s="27"/>
      <c r="Q709" s="27"/>
      <c r="R709" s="27"/>
      <c r="S709" s="27">
        <f t="shared" si="331"/>
        <v>0</v>
      </c>
      <c r="T709" s="27"/>
      <c r="U709" s="27">
        <f t="shared" si="332"/>
        <v>0</v>
      </c>
      <c r="V709" s="27"/>
      <c r="W709" s="27"/>
      <c r="X709" s="27">
        <f t="shared" si="333"/>
        <v>0</v>
      </c>
      <c r="Y709" s="27">
        <f t="shared" si="334"/>
        <v>0</v>
      </c>
      <c r="Z709" s="27" t="e">
        <f t="shared" si="304"/>
        <v>#DIV/0!</v>
      </c>
    </row>
    <row r="710" spans="1:26" ht="14.25" customHeight="1">
      <c r="A710" s="170" t="s">
        <v>1169</v>
      </c>
      <c r="B710" s="161" t="s">
        <v>1170</v>
      </c>
      <c r="C710" s="170" t="s">
        <v>24</v>
      </c>
      <c r="D710" s="160">
        <v>1</v>
      </c>
      <c r="E710" s="325"/>
      <c r="F710" s="173">
        <f t="shared" si="315"/>
        <v>0</v>
      </c>
      <c r="G710" s="27"/>
      <c r="H710" s="27"/>
      <c r="I710" s="27"/>
      <c r="J710" s="27"/>
      <c r="K710" s="27">
        <f t="shared" si="329"/>
        <v>0</v>
      </c>
      <c r="L710" s="27"/>
      <c r="M710" s="27"/>
      <c r="N710" s="27"/>
      <c r="O710" s="27">
        <f t="shared" si="330"/>
        <v>0</v>
      </c>
      <c r="P710" s="27"/>
      <c r="Q710" s="27"/>
      <c r="R710" s="27"/>
      <c r="S710" s="27">
        <f t="shared" si="331"/>
        <v>0</v>
      </c>
      <c r="T710" s="27"/>
      <c r="U710" s="27">
        <f t="shared" si="332"/>
        <v>0</v>
      </c>
      <c r="V710" s="27"/>
      <c r="W710" s="27"/>
      <c r="X710" s="27">
        <f t="shared" si="333"/>
        <v>0</v>
      </c>
      <c r="Y710" s="27">
        <f t="shared" si="334"/>
        <v>0</v>
      </c>
      <c r="Z710" s="27" t="e">
        <f t="shared" ref="Z710:Z717" si="336">Y710/$Z$2</f>
        <v>#DIV/0!</v>
      </c>
    </row>
    <row r="711" spans="1:26" ht="14.25" customHeight="1">
      <c r="A711" s="170" t="s">
        <v>1171</v>
      </c>
      <c r="B711" s="161" t="s">
        <v>1172</v>
      </c>
      <c r="C711" s="170" t="s">
        <v>24</v>
      </c>
      <c r="D711" s="160">
        <v>1</v>
      </c>
      <c r="E711" s="325"/>
      <c r="F711" s="173">
        <f t="shared" si="315"/>
        <v>0</v>
      </c>
      <c r="G711" s="27"/>
      <c r="H711" s="27"/>
      <c r="I711" s="27"/>
      <c r="J711" s="27"/>
      <c r="K711" s="27">
        <f t="shared" si="329"/>
        <v>0</v>
      </c>
      <c r="L711" s="27"/>
      <c r="M711" s="27"/>
      <c r="N711" s="27"/>
      <c r="O711" s="27">
        <f t="shared" si="330"/>
        <v>0</v>
      </c>
      <c r="P711" s="27"/>
      <c r="Q711" s="27"/>
      <c r="R711" s="27"/>
      <c r="S711" s="27">
        <f t="shared" si="331"/>
        <v>0</v>
      </c>
      <c r="T711" s="27"/>
      <c r="U711" s="27">
        <f t="shared" si="332"/>
        <v>0</v>
      </c>
      <c r="V711" s="27"/>
      <c r="W711" s="27"/>
      <c r="X711" s="27">
        <f t="shared" si="333"/>
        <v>0</v>
      </c>
      <c r="Y711" s="27">
        <f t="shared" si="334"/>
        <v>0</v>
      </c>
      <c r="Z711" s="27" t="e">
        <f t="shared" si="336"/>
        <v>#DIV/0!</v>
      </c>
    </row>
    <row r="712" spans="1:26" ht="14.25" customHeight="1">
      <c r="A712" s="170" t="s">
        <v>1173</v>
      </c>
      <c r="B712" s="161" t="s">
        <v>1174</v>
      </c>
      <c r="C712" s="170" t="s">
        <v>24</v>
      </c>
      <c r="D712" s="160">
        <v>1</v>
      </c>
      <c r="E712" s="325"/>
      <c r="F712" s="173">
        <f t="shared" si="315"/>
        <v>0</v>
      </c>
      <c r="G712" s="27"/>
      <c r="H712" s="27"/>
      <c r="I712" s="27"/>
      <c r="J712" s="27"/>
      <c r="K712" s="27">
        <f t="shared" si="329"/>
        <v>0</v>
      </c>
      <c r="L712" s="27"/>
      <c r="M712" s="27"/>
      <c r="N712" s="27"/>
      <c r="O712" s="27">
        <f t="shared" si="330"/>
        <v>0</v>
      </c>
      <c r="P712" s="27"/>
      <c r="Q712" s="27"/>
      <c r="R712" s="27"/>
      <c r="S712" s="27">
        <f t="shared" si="331"/>
        <v>0</v>
      </c>
      <c r="T712" s="27"/>
      <c r="U712" s="27">
        <f t="shared" si="332"/>
        <v>0</v>
      </c>
      <c r="V712" s="27"/>
      <c r="W712" s="27"/>
      <c r="X712" s="27">
        <f t="shared" si="333"/>
        <v>0</v>
      </c>
      <c r="Y712" s="27">
        <f t="shared" si="334"/>
        <v>0</v>
      </c>
      <c r="Z712" s="27" t="e">
        <f t="shared" si="336"/>
        <v>#DIV/0!</v>
      </c>
    </row>
    <row r="713" spans="1:26" ht="14.25" customHeight="1">
      <c r="A713" s="170" t="s">
        <v>1175</v>
      </c>
      <c r="B713" s="161" t="s">
        <v>1176</v>
      </c>
      <c r="C713" s="170" t="s">
        <v>1</v>
      </c>
      <c r="D713" s="160">
        <v>4</v>
      </c>
      <c r="E713" s="325"/>
      <c r="F713" s="173">
        <f t="shared" si="315"/>
        <v>0</v>
      </c>
      <c r="G713" s="27"/>
      <c r="H713" s="27"/>
      <c r="I713" s="27"/>
      <c r="J713" s="27"/>
      <c r="K713" s="27">
        <f t="shared" si="329"/>
        <v>0</v>
      </c>
      <c r="L713" s="27"/>
      <c r="M713" s="27"/>
      <c r="N713" s="27"/>
      <c r="O713" s="27">
        <f t="shared" si="330"/>
        <v>0</v>
      </c>
      <c r="P713" s="27"/>
      <c r="Q713" s="27"/>
      <c r="R713" s="27"/>
      <c r="S713" s="27">
        <f t="shared" si="331"/>
        <v>0</v>
      </c>
      <c r="T713" s="27"/>
      <c r="U713" s="27">
        <f t="shared" si="332"/>
        <v>0</v>
      </c>
      <c r="V713" s="27"/>
      <c r="W713" s="27"/>
      <c r="X713" s="27">
        <f t="shared" si="333"/>
        <v>0</v>
      </c>
      <c r="Y713" s="27">
        <f t="shared" si="334"/>
        <v>0</v>
      </c>
      <c r="Z713" s="27" t="e">
        <f t="shared" si="336"/>
        <v>#DIV/0!</v>
      </c>
    </row>
    <row r="714" spans="1:26" s="265" customFormat="1">
      <c r="A714" s="408" t="s">
        <v>666</v>
      </c>
      <c r="B714" s="409" t="s">
        <v>1775</v>
      </c>
      <c r="C714" s="410"/>
      <c r="D714" s="410"/>
      <c r="E714" s="325"/>
      <c r="F714" s="410"/>
      <c r="G714" s="410"/>
      <c r="H714" s="410"/>
      <c r="I714" s="410"/>
      <c r="J714" s="410"/>
      <c r="K714" s="410"/>
      <c r="L714" s="410"/>
      <c r="M714" s="410"/>
      <c r="N714" s="410"/>
      <c r="O714" s="410"/>
      <c r="P714" s="410"/>
      <c r="Q714" s="410"/>
      <c r="R714" s="410"/>
      <c r="S714" s="410"/>
      <c r="T714" s="410"/>
      <c r="U714" s="410"/>
      <c r="V714" s="410"/>
      <c r="W714" s="410"/>
      <c r="X714" s="410"/>
      <c r="Y714" s="410"/>
      <c r="Z714" s="410"/>
    </row>
    <row r="715" spans="1:26" s="255" customFormat="1" ht="14.25" customHeight="1">
      <c r="A715" s="170" t="s">
        <v>1177</v>
      </c>
      <c r="B715" s="161" t="s">
        <v>1178</v>
      </c>
      <c r="C715" s="170" t="s">
        <v>75</v>
      </c>
      <c r="D715" s="160">
        <v>1</v>
      </c>
      <c r="E715" s="325"/>
      <c r="F715" s="173">
        <f t="shared" si="315"/>
        <v>0</v>
      </c>
      <c r="G715" s="27"/>
      <c r="H715" s="27"/>
      <c r="I715" s="27"/>
      <c r="J715" s="27"/>
      <c r="K715" s="27">
        <f t="shared" si="329"/>
        <v>0</v>
      </c>
      <c r="L715" s="27"/>
      <c r="M715" s="27"/>
      <c r="N715" s="27"/>
      <c r="O715" s="27">
        <f t="shared" si="330"/>
        <v>0</v>
      </c>
      <c r="P715" s="27"/>
      <c r="Q715" s="27"/>
      <c r="R715" s="27"/>
      <c r="S715" s="27">
        <f t="shared" si="331"/>
        <v>0</v>
      </c>
      <c r="T715" s="27"/>
      <c r="U715" s="27">
        <f t="shared" si="332"/>
        <v>0</v>
      </c>
      <c r="V715" s="27"/>
      <c r="W715" s="27"/>
      <c r="X715" s="27">
        <f t="shared" si="333"/>
        <v>0</v>
      </c>
      <c r="Y715" s="27">
        <f t="shared" si="334"/>
        <v>0</v>
      </c>
      <c r="Z715" s="27" t="e">
        <f t="shared" si="336"/>
        <v>#DIV/0!</v>
      </c>
    </row>
    <row r="716" spans="1:26" s="265" customFormat="1">
      <c r="A716" s="408" t="s">
        <v>668</v>
      </c>
      <c r="B716" s="409" t="s">
        <v>1776</v>
      </c>
      <c r="C716" s="410"/>
      <c r="D716" s="410"/>
      <c r="E716" s="325"/>
      <c r="F716" s="410"/>
      <c r="G716" s="410"/>
      <c r="H716" s="410"/>
      <c r="I716" s="410"/>
      <c r="J716" s="410"/>
      <c r="K716" s="410"/>
      <c r="L716" s="410"/>
      <c r="M716" s="410"/>
      <c r="N716" s="410"/>
      <c r="O716" s="410"/>
      <c r="P716" s="410"/>
      <c r="Q716" s="410"/>
      <c r="R716" s="410"/>
      <c r="S716" s="410"/>
      <c r="T716" s="410"/>
      <c r="U716" s="410"/>
      <c r="V716" s="410"/>
      <c r="W716" s="410"/>
      <c r="X716" s="410"/>
      <c r="Y716" s="410"/>
      <c r="Z716" s="410"/>
    </row>
    <row r="717" spans="1:26" ht="14.25" customHeight="1">
      <c r="A717" s="170" t="s">
        <v>1179</v>
      </c>
      <c r="B717" s="161" t="s">
        <v>1180</v>
      </c>
      <c r="C717" s="170" t="s">
        <v>75</v>
      </c>
      <c r="D717" s="170">
        <v>1</v>
      </c>
      <c r="E717" s="326"/>
      <c r="F717" s="173">
        <f t="shared" ref="F717" si="337">D717*E717</f>
        <v>0</v>
      </c>
      <c r="G717" s="27"/>
      <c r="H717" s="27"/>
      <c r="I717" s="27"/>
      <c r="J717" s="27"/>
      <c r="K717" s="27">
        <f t="shared" si="329"/>
        <v>0</v>
      </c>
      <c r="L717" s="27"/>
      <c r="M717" s="27"/>
      <c r="N717" s="27"/>
      <c r="O717" s="27">
        <f t="shared" si="330"/>
        <v>0</v>
      </c>
      <c r="P717" s="27"/>
      <c r="Q717" s="27"/>
      <c r="R717" s="27"/>
      <c r="S717" s="27">
        <f t="shared" si="331"/>
        <v>0</v>
      </c>
      <c r="T717" s="27"/>
      <c r="U717" s="27">
        <f t="shared" si="332"/>
        <v>0</v>
      </c>
      <c r="V717" s="27"/>
      <c r="W717" s="27"/>
      <c r="X717" s="27">
        <f t="shared" si="333"/>
        <v>0</v>
      </c>
      <c r="Y717" s="27">
        <f t="shared" si="334"/>
        <v>0</v>
      </c>
      <c r="Z717" s="27" t="e">
        <f t="shared" si="336"/>
        <v>#DIV/0!</v>
      </c>
    </row>
    <row r="718" spans="1:26" s="255" customFormat="1" ht="14.25" customHeight="1">
      <c r="A718" s="437"/>
      <c r="B718" s="438" t="s">
        <v>1859</v>
      </c>
      <c r="C718" s="439"/>
      <c r="D718" s="440"/>
      <c r="E718" s="441"/>
      <c r="F718" s="442">
        <f>SUM(F709:F717)</f>
        <v>0</v>
      </c>
      <c r="G718" s="443"/>
      <c r="H718" s="443"/>
      <c r="I718" s="443"/>
      <c r="J718" s="443"/>
      <c r="K718" s="443"/>
      <c r="L718" s="443"/>
      <c r="M718" s="443"/>
      <c r="N718" s="443"/>
      <c r="O718" s="443"/>
      <c r="P718" s="443"/>
      <c r="Q718" s="443"/>
      <c r="R718" s="443"/>
      <c r="S718" s="443"/>
      <c r="T718" s="443"/>
      <c r="U718" s="443"/>
      <c r="V718" s="443"/>
      <c r="W718" s="443"/>
      <c r="X718" s="443"/>
      <c r="Y718" s="443"/>
      <c r="Z718" s="443"/>
    </row>
    <row r="719" spans="1:26" s="265" customFormat="1">
      <c r="A719" s="411"/>
      <c r="B719" s="412" t="s">
        <v>1777</v>
      </c>
      <c r="C719" s="413"/>
      <c r="D719" s="413"/>
      <c r="E719" s="414"/>
      <c r="F719" s="415"/>
      <c r="G719" s="416"/>
      <c r="H719" s="416"/>
      <c r="I719" s="416"/>
      <c r="J719" s="416"/>
      <c r="K719" s="416"/>
      <c r="L719" s="416"/>
      <c r="M719" s="416"/>
      <c r="N719" s="416"/>
      <c r="O719" s="416"/>
      <c r="P719" s="416"/>
      <c r="Q719" s="416"/>
      <c r="R719" s="416"/>
      <c r="S719" s="416"/>
      <c r="T719" s="416"/>
      <c r="U719" s="416"/>
      <c r="V719" s="416"/>
      <c r="W719" s="416"/>
      <c r="X719" s="416"/>
      <c r="Y719" s="416"/>
      <c r="Z719" s="416"/>
    </row>
    <row r="720" spans="1:26" ht="14.25" customHeight="1">
      <c r="A720" s="170" t="s">
        <v>680</v>
      </c>
      <c r="B720" s="161" t="s">
        <v>1181</v>
      </c>
      <c r="C720" s="170" t="s">
        <v>24</v>
      </c>
      <c r="D720" s="160">
        <v>4</v>
      </c>
      <c r="E720" s="325"/>
      <c r="F720" s="173">
        <f t="shared" ref="F720:F735" si="338">D720*E720</f>
        <v>0</v>
      </c>
      <c r="G720" s="27"/>
      <c r="H720" s="27"/>
      <c r="I720" s="27"/>
      <c r="J720" s="27"/>
      <c r="K720" s="27">
        <f t="shared" ref="K720:K723" si="339">SUM(G720:J720)</f>
        <v>0</v>
      </c>
      <c r="L720" s="27"/>
      <c r="M720" s="27"/>
      <c r="N720" s="27"/>
      <c r="O720" s="27">
        <f t="shared" ref="O720:O723" si="340">SUM(L720:N720)</f>
        <v>0</v>
      </c>
      <c r="P720" s="27"/>
      <c r="Q720" s="27"/>
      <c r="R720" s="27"/>
      <c r="S720" s="27">
        <f t="shared" ref="S720:S723" si="341">SUM(P720:R720)</f>
        <v>0</v>
      </c>
      <c r="T720" s="27"/>
      <c r="U720" s="27">
        <f t="shared" ref="U720:U723" si="342">T720+O720+K720+S720</f>
        <v>0</v>
      </c>
      <c r="V720" s="27"/>
      <c r="W720" s="27"/>
      <c r="X720" s="27">
        <f t="shared" ref="X720:X723" si="343">SUM(V720:W720)</f>
        <v>0</v>
      </c>
      <c r="Y720" s="27">
        <f t="shared" ref="Y720:Y723" si="344">SUM(X720+U720)</f>
        <v>0</v>
      </c>
      <c r="Z720" s="27" t="e">
        <f t="shared" ref="Z720:Z723" si="345">Y720/$Z$2</f>
        <v>#DIV/0!</v>
      </c>
    </row>
    <row r="721" spans="1:26" ht="14.25" customHeight="1">
      <c r="A721" s="170" t="s">
        <v>681</v>
      </c>
      <c r="B721" s="161" t="s">
        <v>1182</v>
      </c>
      <c r="C721" s="170" t="s">
        <v>24</v>
      </c>
      <c r="D721" s="160">
        <v>13</v>
      </c>
      <c r="E721" s="325"/>
      <c r="F721" s="173">
        <f t="shared" si="338"/>
        <v>0</v>
      </c>
      <c r="G721" s="27"/>
      <c r="H721" s="27"/>
      <c r="I721" s="27"/>
      <c r="J721" s="27"/>
      <c r="K721" s="27">
        <f t="shared" si="339"/>
        <v>0</v>
      </c>
      <c r="L721" s="27"/>
      <c r="M721" s="27"/>
      <c r="N721" s="27"/>
      <c r="O721" s="27">
        <f t="shared" si="340"/>
        <v>0</v>
      </c>
      <c r="P721" s="27"/>
      <c r="Q721" s="27"/>
      <c r="R721" s="27"/>
      <c r="S721" s="27">
        <f t="shared" si="341"/>
        <v>0</v>
      </c>
      <c r="T721" s="27"/>
      <c r="U721" s="27">
        <f t="shared" si="342"/>
        <v>0</v>
      </c>
      <c r="V721" s="27"/>
      <c r="W721" s="27"/>
      <c r="X721" s="27">
        <f t="shared" si="343"/>
        <v>0</v>
      </c>
      <c r="Y721" s="27">
        <f t="shared" si="344"/>
        <v>0</v>
      </c>
      <c r="Z721" s="27" t="e">
        <f t="shared" si="345"/>
        <v>#DIV/0!</v>
      </c>
    </row>
    <row r="722" spans="1:26" ht="14.25" customHeight="1">
      <c r="A722" s="170" t="s">
        <v>683</v>
      </c>
      <c r="B722" s="161" t="s">
        <v>1183</v>
      </c>
      <c r="C722" s="170" t="s">
        <v>24</v>
      </c>
      <c r="D722" s="160">
        <v>4</v>
      </c>
      <c r="E722" s="325"/>
      <c r="F722" s="173">
        <f t="shared" si="338"/>
        <v>0</v>
      </c>
      <c r="G722" s="27"/>
      <c r="H722" s="27"/>
      <c r="I722" s="27"/>
      <c r="J722" s="27"/>
      <c r="K722" s="27">
        <f t="shared" si="339"/>
        <v>0</v>
      </c>
      <c r="L722" s="27"/>
      <c r="M722" s="27"/>
      <c r="N722" s="27"/>
      <c r="O722" s="27">
        <f t="shared" si="340"/>
        <v>0</v>
      </c>
      <c r="P722" s="27"/>
      <c r="Q722" s="27"/>
      <c r="R722" s="27"/>
      <c r="S722" s="27">
        <f t="shared" si="341"/>
        <v>0</v>
      </c>
      <c r="T722" s="27"/>
      <c r="U722" s="27">
        <f t="shared" si="342"/>
        <v>0</v>
      </c>
      <c r="V722" s="27"/>
      <c r="W722" s="27"/>
      <c r="X722" s="27">
        <f t="shared" si="343"/>
        <v>0</v>
      </c>
      <c r="Y722" s="27">
        <f t="shared" si="344"/>
        <v>0</v>
      </c>
      <c r="Z722" s="27" t="e">
        <f t="shared" si="345"/>
        <v>#DIV/0!</v>
      </c>
    </row>
    <row r="723" spans="1:26" ht="14.25" customHeight="1">
      <c r="A723" s="170" t="s">
        <v>685</v>
      </c>
      <c r="B723" s="161" t="s">
        <v>1184</v>
      </c>
      <c r="C723" s="170" t="s">
        <v>24</v>
      </c>
      <c r="D723" s="160">
        <v>8</v>
      </c>
      <c r="E723" s="325"/>
      <c r="F723" s="173">
        <f t="shared" si="338"/>
        <v>0</v>
      </c>
      <c r="G723" s="27"/>
      <c r="H723" s="27"/>
      <c r="I723" s="27"/>
      <c r="J723" s="27"/>
      <c r="K723" s="27">
        <f t="shared" si="339"/>
        <v>0</v>
      </c>
      <c r="L723" s="27"/>
      <c r="M723" s="27"/>
      <c r="N723" s="27"/>
      <c r="O723" s="27">
        <f t="shared" si="340"/>
        <v>0</v>
      </c>
      <c r="P723" s="27"/>
      <c r="Q723" s="27"/>
      <c r="R723" s="27"/>
      <c r="S723" s="27">
        <f t="shared" si="341"/>
        <v>0</v>
      </c>
      <c r="T723" s="27"/>
      <c r="U723" s="27">
        <f t="shared" si="342"/>
        <v>0</v>
      </c>
      <c r="V723" s="27"/>
      <c r="W723" s="27"/>
      <c r="X723" s="27">
        <f t="shared" si="343"/>
        <v>0</v>
      </c>
      <c r="Y723" s="27">
        <f t="shared" si="344"/>
        <v>0</v>
      </c>
      <c r="Z723" s="27" t="e">
        <f t="shared" si="345"/>
        <v>#DIV/0!</v>
      </c>
    </row>
    <row r="724" spans="1:26" ht="14.25" customHeight="1">
      <c r="A724" s="170" t="s">
        <v>687</v>
      </c>
      <c r="B724" s="161" t="s">
        <v>1185</v>
      </c>
      <c r="C724" s="170" t="s">
        <v>0</v>
      </c>
      <c r="D724" s="160">
        <v>72</v>
      </c>
      <c r="E724" s="325"/>
      <c r="F724" s="173">
        <f t="shared" si="338"/>
        <v>0</v>
      </c>
      <c r="G724" s="27"/>
      <c r="H724" s="27"/>
      <c r="I724" s="27"/>
      <c r="J724" s="27"/>
      <c r="K724" s="27">
        <f t="shared" ref="K724" si="346">SUM(G724:J724)</f>
        <v>0</v>
      </c>
      <c r="L724" s="27"/>
      <c r="M724" s="27"/>
      <c r="N724" s="27"/>
      <c r="O724" s="27">
        <f t="shared" ref="O724" si="347">SUM(L724:N724)</f>
        <v>0</v>
      </c>
      <c r="P724" s="27"/>
      <c r="Q724" s="27"/>
      <c r="R724" s="27"/>
      <c r="S724" s="27">
        <f t="shared" ref="S724" si="348">SUM(P724:R724)</f>
        <v>0</v>
      </c>
      <c r="T724" s="27"/>
      <c r="U724" s="27">
        <f t="shared" ref="U724" si="349">T724+O724+K724+S724</f>
        <v>0</v>
      </c>
      <c r="V724" s="27"/>
      <c r="W724" s="27"/>
      <c r="X724" s="27">
        <f t="shared" ref="X724" si="350">SUM(V724:W724)</f>
        <v>0</v>
      </c>
      <c r="Y724" s="27">
        <f t="shared" ref="Y724" si="351">SUM(X724+U724)</f>
        <v>0</v>
      </c>
      <c r="Z724" s="27" t="e">
        <f t="shared" ref="Z724" si="352">Y724/$Z$2</f>
        <v>#DIV/0!</v>
      </c>
    </row>
    <row r="725" spans="1:26" ht="14.25" customHeight="1">
      <c r="A725" s="170" t="s">
        <v>688</v>
      </c>
      <c r="B725" s="161" t="s">
        <v>1186</v>
      </c>
      <c r="C725" s="163" t="s">
        <v>0</v>
      </c>
      <c r="D725" s="170">
        <v>21</v>
      </c>
      <c r="E725" s="325"/>
      <c r="F725" s="173">
        <f t="shared" si="338"/>
        <v>0</v>
      </c>
      <c r="G725" s="27"/>
      <c r="H725" s="27"/>
      <c r="I725" s="27"/>
      <c r="J725" s="27"/>
      <c r="K725" s="27">
        <f t="shared" ref="K725:K728" si="353">SUM(G725:J725)</f>
        <v>0</v>
      </c>
      <c r="L725" s="27"/>
      <c r="M725" s="27"/>
      <c r="N725" s="27"/>
      <c r="O725" s="27">
        <f t="shared" ref="O725:O728" si="354">SUM(L725:N725)</f>
        <v>0</v>
      </c>
      <c r="P725" s="27"/>
      <c r="Q725" s="27"/>
      <c r="R725" s="27"/>
      <c r="S725" s="27">
        <f t="shared" ref="S725:S728" si="355">SUM(P725:R725)</f>
        <v>0</v>
      </c>
      <c r="T725" s="27"/>
      <c r="U725" s="27">
        <f t="shared" ref="U725:U728" si="356">T725+O725+K725+S725</f>
        <v>0</v>
      </c>
      <c r="V725" s="27"/>
      <c r="W725" s="27"/>
      <c r="X725" s="27">
        <f t="shared" ref="X725:X728" si="357">SUM(V725:W725)</f>
        <v>0</v>
      </c>
      <c r="Y725" s="27">
        <f t="shared" ref="Y725:Y728" si="358">SUM(X725+U725)</f>
        <v>0</v>
      </c>
      <c r="Z725" s="27" t="e">
        <f t="shared" ref="Z725:Z728" si="359">Y725/$Z$2</f>
        <v>#DIV/0!</v>
      </c>
    </row>
    <row r="726" spans="1:26" ht="14.25" customHeight="1">
      <c r="A726" s="170" t="s">
        <v>689</v>
      </c>
      <c r="B726" s="161" t="s">
        <v>1187</v>
      </c>
      <c r="C726" s="163" t="s">
        <v>0</v>
      </c>
      <c r="D726" s="170">
        <v>3</v>
      </c>
      <c r="E726" s="325"/>
      <c r="F726" s="173">
        <f t="shared" si="338"/>
        <v>0</v>
      </c>
      <c r="G726" s="27"/>
      <c r="H726" s="27"/>
      <c r="I726" s="27"/>
      <c r="J726" s="27"/>
      <c r="K726" s="27">
        <f t="shared" si="353"/>
        <v>0</v>
      </c>
      <c r="L726" s="27"/>
      <c r="M726" s="27"/>
      <c r="N726" s="27"/>
      <c r="O726" s="27">
        <f t="shared" si="354"/>
        <v>0</v>
      </c>
      <c r="P726" s="27"/>
      <c r="Q726" s="27"/>
      <c r="R726" s="27"/>
      <c r="S726" s="27">
        <f t="shared" si="355"/>
        <v>0</v>
      </c>
      <c r="T726" s="27"/>
      <c r="U726" s="27">
        <f t="shared" si="356"/>
        <v>0</v>
      </c>
      <c r="V726" s="27"/>
      <c r="W726" s="27"/>
      <c r="X726" s="27">
        <f t="shared" si="357"/>
        <v>0</v>
      </c>
      <c r="Y726" s="27">
        <f t="shared" si="358"/>
        <v>0</v>
      </c>
      <c r="Z726" s="27" t="e">
        <f t="shared" si="359"/>
        <v>#DIV/0!</v>
      </c>
    </row>
    <row r="727" spans="1:26" ht="14.25" customHeight="1">
      <c r="A727" s="170" t="s">
        <v>1188</v>
      </c>
      <c r="B727" s="161" t="s">
        <v>1189</v>
      </c>
      <c r="C727" s="170" t="s">
        <v>0</v>
      </c>
      <c r="D727" s="160">
        <v>6</v>
      </c>
      <c r="E727" s="325"/>
      <c r="F727" s="173">
        <f t="shared" si="338"/>
        <v>0</v>
      </c>
      <c r="G727" s="27"/>
      <c r="H727" s="27"/>
      <c r="I727" s="27"/>
      <c r="J727" s="27"/>
      <c r="K727" s="27">
        <f t="shared" si="353"/>
        <v>0</v>
      </c>
      <c r="L727" s="27"/>
      <c r="M727" s="27"/>
      <c r="N727" s="27"/>
      <c r="O727" s="27">
        <f t="shared" si="354"/>
        <v>0</v>
      </c>
      <c r="P727" s="27"/>
      <c r="Q727" s="27"/>
      <c r="R727" s="27"/>
      <c r="S727" s="27">
        <f t="shared" si="355"/>
        <v>0</v>
      </c>
      <c r="T727" s="27"/>
      <c r="U727" s="27">
        <f t="shared" si="356"/>
        <v>0</v>
      </c>
      <c r="V727" s="27"/>
      <c r="W727" s="27"/>
      <c r="X727" s="27">
        <f t="shared" si="357"/>
        <v>0</v>
      </c>
      <c r="Y727" s="27">
        <f t="shared" si="358"/>
        <v>0</v>
      </c>
      <c r="Z727" s="27" t="e">
        <f t="shared" si="359"/>
        <v>#DIV/0!</v>
      </c>
    </row>
    <row r="728" spans="1:26" ht="14.25" customHeight="1">
      <c r="A728" s="170" t="s">
        <v>1190</v>
      </c>
      <c r="B728" s="161" t="s">
        <v>1191</v>
      </c>
      <c r="C728" s="170" t="s">
        <v>24</v>
      </c>
      <c r="D728" s="160">
        <v>6</v>
      </c>
      <c r="E728" s="325"/>
      <c r="F728" s="173">
        <f t="shared" si="338"/>
        <v>0</v>
      </c>
      <c r="G728" s="27"/>
      <c r="H728" s="27"/>
      <c r="I728" s="27"/>
      <c r="J728" s="27"/>
      <c r="K728" s="27">
        <f t="shared" si="353"/>
        <v>0</v>
      </c>
      <c r="L728" s="27"/>
      <c r="M728" s="27"/>
      <c r="N728" s="27"/>
      <c r="O728" s="27">
        <f t="shared" si="354"/>
        <v>0</v>
      </c>
      <c r="P728" s="27"/>
      <c r="Q728" s="27"/>
      <c r="R728" s="27"/>
      <c r="S728" s="27">
        <f t="shared" si="355"/>
        <v>0</v>
      </c>
      <c r="T728" s="27"/>
      <c r="U728" s="27">
        <f t="shared" si="356"/>
        <v>0</v>
      </c>
      <c r="V728" s="27"/>
      <c r="W728" s="27"/>
      <c r="X728" s="27">
        <f t="shared" si="357"/>
        <v>0</v>
      </c>
      <c r="Y728" s="27">
        <f t="shared" si="358"/>
        <v>0</v>
      </c>
      <c r="Z728" s="27" t="e">
        <f t="shared" si="359"/>
        <v>#DIV/0!</v>
      </c>
    </row>
    <row r="729" spans="1:26" ht="14.25" customHeight="1">
      <c r="A729" s="170" t="s">
        <v>1192</v>
      </c>
      <c r="B729" s="161" t="s">
        <v>1193</v>
      </c>
      <c r="C729" s="170" t="s">
        <v>24</v>
      </c>
      <c r="D729" s="160">
        <v>6</v>
      </c>
      <c r="E729" s="325"/>
      <c r="F729" s="173">
        <f t="shared" si="338"/>
        <v>0</v>
      </c>
      <c r="G729" s="27"/>
      <c r="H729" s="27"/>
      <c r="I729" s="27"/>
      <c r="J729" s="27"/>
      <c r="K729" s="27">
        <f t="shared" ref="K729:K730" si="360">SUM(G729:J729)</f>
        <v>0</v>
      </c>
      <c r="L729" s="27"/>
      <c r="M729" s="27"/>
      <c r="N729" s="27"/>
      <c r="O729" s="27">
        <f t="shared" ref="O729:O730" si="361">SUM(L729:N729)</f>
        <v>0</v>
      </c>
      <c r="P729" s="27"/>
      <c r="Q729" s="27"/>
      <c r="R729" s="27"/>
      <c r="S729" s="27">
        <f t="shared" ref="S729:S730" si="362">SUM(P729:R729)</f>
        <v>0</v>
      </c>
      <c r="T729" s="27"/>
      <c r="U729" s="27">
        <f t="shared" ref="U729:U730" si="363">T729+O729+K729+S729</f>
        <v>0</v>
      </c>
      <c r="V729" s="27"/>
      <c r="W729" s="27"/>
      <c r="X729" s="27">
        <f t="shared" ref="X729:X730" si="364">SUM(V729:W729)</f>
        <v>0</v>
      </c>
      <c r="Y729" s="27">
        <f t="shared" ref="Y729:Y730" si="365">SUM(X729+U729)</f>
        <v>0</v>
      </c>
      <c r="Z729" s="27" t="e">
        <f t="shared" ref="Z729:Z730" si="366">Y729/$Z$2</f>
        <v>#DIV/0!</v>
      </c>
    </row>
    <row r="730" spans="1:26" ht="14.25" customHeight="1">
      <c r="A730" s="170" t="s">
        <v>1194</v>
      </c>
      <c r="B730" s="161" t="s">
        <v>1195</v>
      </c>
      <c r="C730" s="170" t="s">
        <v>24</v>
      </c>
      <c r="D730" s="160">
        <v>1</v>
      </c>
      <c r="E730" s="325"/>
      <c r="F730" s="173">
        <f t="shared" si="338"/>
        <v>0</v>
      </c>
      <c r="G730" s="27"/>
      <c r="H730" s="27"/>
      <c r="I730" s="27"/>
      <c r="J730" s="27"/>
      <c r="K730" s="27">
        <f t="shared" si="360"/>
        <v>0</v>
      </c>
      <c r="L730" s="27"/>
      <c r="M730" s="27"/>
      <c r="N730" s="27"/>
      <c r="O730" s="27">
        <f t="shared" si="361"/>
        <v>0</v>
      </c>
      <c r="P730" s="27"/>
      <c r="Q730" s="27"/>
      <c r="R730" s="27"/>
      <c r="S730" s="27">
        <f t="shared" si="362"/>
        <v>0</v>
      </c>
      <c r="T730" s="27"/>
      <c r="U730" s="27">
        <f t="shared" si="363"/>
        <v>0</v>
      </c>
      <c r="V730" s="27"/>
      <c r="W730" s="27"/>
      <c r="X730" s="27">
        <f t="shared" si="364"/>
        <v>0</v>
      </c>
      <c r="Y730" s="27">
        <f t="shared" si="365"/>
        <v>0</v>
      </c>
      <c r="Z730" s="27" t="e">
        <f t="shared" si="366"/>
        <v>#DIV/0!</v>
      </c>
    </row>
    <row r="731" spans="1:26" ht="14.25" customHeight="1">
      <c r="A731" s="170" t="s">
        <v>1196</v>
      </c>
      <c r="B731" s="161" t="s">
        <v>1197</v>
      </c>
      <c r="C731" s="170" t="s">
        <v>24</v>
      </c>
      <c r="D731" s="160">
        <v>2</v>
      </c>
      <c r="E731" s="325"/>
      <c r="F731" s="173">
        <f t="shared" si="338"/>
        <v>0</v>
      </c>
      <c r="G731" s="27"/>
      <c r="H731" s="27"/>
      <c r="I731" s="27"/>
      <c r="J731" s="27"/>
      <c r="K731" s="27">
        <f t="shared" ref="K731:K737" si="367">SUM(G731:J731)</f>
        <v>0</v>
      </c>
      <c r="L731" s="27"/>
      <c r="M731" s="27"/>
      <c r="N731" s="27"/>
      <c r="O731" s="27">
        <f t="shared" ref="O731:O737" si="368">SUM(L731:N731)</f>
        <v>0</v>
      </c>
      <c r="P731" s="27"/>
      <c r="Q731" s="27"/>
      <c r="R731" s="27"/>
      <c r="S731" s="27">
        <f t="shared" ref="S731:S737" si="369">SUM(P731:R731)</f>
        <v>0</v>
      </c>
      <c r="T731" s="27"/>
      <c r="U731" s="27">
        <f t="shared" ref="U731:U737" si="370">T731+O731+K731+S731</f>
        <v>0</v>
      </c>
      <c r="V731" s="27"/>
      <c r="W731" s="27"/>
      <c r="X731" s="27">
        <f t="shared" ref="X731:X737" si="371">SUM(V731:W731)</f>
        <v>0</v>
      </c>
      <c r="Y731" s="27">
        <f t="shared" ref="Y731:Y737" si="372">SUM(X731+U731)</f>
        <v>0</v>
      </c>
      <c r="Z731" s="27" t="e">
        <f t="shared" ref="Z731:Z737" si="373">Y731/$Z$2</f>
        <v>#DIV/0!</v>
      </c>
    </row>
    <row r="732" spans="1:26" ht="14.25" customHeight="1">
      <c r="A732" s="170" t="s">
        <v>1198</v>
      </c>
      <c r="B732" s="161" t="s">
        <v>1199</v>
      </c>
      <c r="C732" s="170" t="s">
        <v>24</v>
      </c>
      <c r="D732" s="160">
        <v>5</v>
      </c>
      <c r="E732" s="325"/>
      <c r="F732" s="173">
        <f t="shared" si="338"/>
        <v>0</v>
      </c>
      <c r="G732" s="27"/>
      <c r="H732" s="27"/>
      <c r="I732" s="27"/>
      <c r="J732" s="27"/>
      <c r="K732" s="27">
        <f t="shared" si="367"/>
        <v>0</v>
      </c>
      <c r="L732" s="27"/>
      <c r="M732" s="27"/>
      <c r="N732" s="27"/>
      <c r="O732" s="27">
        <f t="shared" si="368"/>
        <v>0</v>
      </c>
      <c r="P732" s="27"/>
      <c r="Q732" s="27"/>
      <c r="R732" s="27"/>
      <c r="S732" s="27">
        <f t="shared" si="369"/>
        <v>0</v>
      </c>
      <c r="T732" s="27"/>
      <c r="U732" s="27">
        <f t="shared" si="370"/>
        <v>0</v>
      </c>
      <c r="V732" s="27"/>
      <c r="W732" s="27"/>
      <c r="X732" s="27">
        <f t="shared" si="371"/>
        <v>0</v>
      </c>
      <c r="Y732" s="27">
        <f t="shared" si="372"/>
        <v>0</v>
      </c>
      <c r="Z732" s="27" t="e">
        <f t="shared" si="373"/>
        <v>#DIV/0!</v>
      </c>
    </row>
    <row r="733" spans="1:26" ht="14.25" customHeight="1">
      <c r="A733" s="170" t="s">
        <v>1200</v>
      </c>
      <c r="B733" s="161" t="s">
        <v>1201</v>
      </c>
      <c r="C733" s="170" t="s">
        <v>24</v>
      </c>
      <c r="D733" s="160">
        <v>5</v>
      </c>
      <c r="E733" s="325"/>
      <c r="F733" s="173">
        <f t="shared" si="338"/>
        <v>0</v>
      </c>
      <c r="G733" s="27"/>
      <c r="H733" s="27"/>
      <c r="I733" s="27"/>
      <c r="J733" s="27"/>
      <c r="K733" s="27">
        <f t="shared" si="367"/>
        <v>0</v>
      </c>
      <c r="L733" s="27"/>
      <c r="M733" s="27"/>
      <c r="N733" s="27"/>
      <c r="O733" s="27">
        <f t="shared" si="368"/>
        <v>0</v>
      </c>
      <c r="P733" s="27"/>
      <c r="Q733" s="27"/>
      <c r="R733" s="27"/>
      <c r="S733" s="27">
        <f t="shared" si="369"/>
        <v>0</v>
      </c>
      <c r="T733" s="27"/>
      <c r="U733" s="27">
        <f t="shared" si="370"/>
        <v>0</v>
      </c>
      <c r="V733" s="27"/>
      <c r="W733" s="27"/>
      <c r="X733" s="27">
        <f t="shared" si="371"/>
        <v>0</v>
      </c>
      <c r="Y733" s="27">
        <f t="shared" si="372"/>
        <v>0</v>
      </c>
      <c r="Z733" s="27" t="e">
        <f t="shared" si="373"/>
        <v>#DIV/0!</v>
      </c>
    </row>
    <row r="734" spans="1:26" ht="14.25" customHeight="1">
      <c r="A734" s="170" t="s">
        <v>1202</v>
      </c>
      <c r="B734" s="161" t="s">
        <v>1203</v>
      </c>
      <c r="C734" s="170" t="s">
        <v>24</v>
      </c>
      <c r="D734" s="160">
        <v>1</v>
      </c>
      <c r="E734" s="325"/>
      <c r="F734" s="173">
        <f t="shared" si="338"/>
        <v>0</v>
      </c>
      <c r="G734" s="27"/>
      <c r="H734" s="27"/>
      <c r="I734" s="27"/>
      <c r="J734" s="27"/>
      <c r="K734" s="27">
        <f t="shared" si="367"/>
        <v>0</v>
      </c>
      <c r="L734" s="27"/>
      <c r="M734" s="27"/>
      <c r="N734" s="27"/>
      <c r="O734" s="27">
        <f t="shared" si="368"/>
        <v>0</v>
      </c>
      <c r="P734" s="27"/>
      <c r="Q734" s="27"/>
      <c r="R734" s="27"/>
      <c r="S734" s="27">
        <f t="shared" si="369"/>
        <v>0</v>
      </c>
      <c r="T734" s="27"/>
      <c r="U734" s="27">
        <f t="shared" si="370"/>
        <v>0</v>
      </c>
      <c r="V734" s="27"/>
      <c r="W734" s="27"/>
      <c r="X734" s="27">
        <f t="shared" si="371"/>
        <v>0</v>
      </c>
      <c r="Y734" s="27">
        <f t="shared" si="372"/>
        <v>0</v>
      </c>
      <c r="Z734" s="27" t="e">
        <f t="shared" si="373"/>
        <v>#DIV/0!</v>
      </c>
    </row>
    <row r="735" spans="1:26" ht="14.25" customHeight="1">
      <c r="A735" s="170" t="s">
        <v>1204</v>
      </c>
      <c r="B735" s="161" t="s">
        <v>1205</v>
      </c>
      <c r="C735" s="170" t="s">
        <v>24</v>
      </c>
      <c r="D735" s="160">
        <v>1</v>
      </c>
      <c r="E735" s="325"/>
      <c r="F735" s="173">
        <f t="shared" si="338"/>
        <v>0</v>
      </c>
      <c r="G735" s="27"/>
      <c r="H735" s="27"/>
      <c r="I735" s="27"/>
      <c r="J735" s="27"/>
      <c r="K735" s="27">
        <f t="shared" si="367"/>
        <v>0</v>
      </c>
      <c r="L735" s="27"/>
      <c r="M735" s="27"/>
      <c r="N735" s="27"/>
      <c r="O735" s="27">
        <f t="shared" si="368"/>
        <v>0</v>
      </c>
      <c r="P735" s="27"/>
      <c r="Q735" s="27"/>
      <c r="R735" s="27"/>
      <c r="S735" s="27">
        <f t="shared" si="369"/>
        <v>0</v>
      </c>
      <c r="T735" s="27"/>
      <c r="U735" s="27">
        <f t="shared" si="370"/>
        <v>0</v>
      </c>
      <c r="V735" s="27"/>
      <c r="W735" s="27"/>
      <c r="X735" s="27">
        <f t="shared" si="371"/>
        <v>0</v>
      </c>
      <c r="Y735" s="27">
        <f t="shared" si="372"/>
        <v>0</v>
      </c>
      <c r="Z735" s="27" t="e">
        <f t="shared" si="373"/>
        <v>#DIV/0!</v>
      </c>
    </row>
    <row r="736" spans="1:26" ht="14.25" customHeight="1">
      <c r="A736" s="170" t="s">
        <v>1206</v>
      </c>
      <c r="B736" s="161" t="s">
        <v>1207</v>
      </c>
      <c r="C736" s="170" t="s">
        <v>24</v>
      </c>
      <c r="D736" s="160">
        <v>1</v>
      </c>
      <c r="E736" s="325"/>
      <c r="F736" s="173">
        <f t="shared" ref="F736:F742" si="374">D736*E736</f>
        <v>0</v>
      </c>
      <c r="G736" s="27"/>
      <c r="H736" s="27"/>
      <c r="I736" s="27"/>
      <c r="J736" s="27"/>
      <c r="K736" s="27">
        <f t="shared" si="367"/>
        <v>0</v>
      </c>
      <c r="L736" s="27"/>
      <c r="M736" s="27"/>
      <c r="N736" s="27"/>
      <c r="O736" s="27">
        <f t="shared" si="368"/>
        <v>0</v>
      </c>
      <c r="P736" s="27"/>
      <c r="Q736" s="27"/>
      <c r="R736" s="27"/>
      <c r="S736" s="27">
        <f t="shared" si="369"/>
        <v>0</v>
      </c>
      <c r="T736" s="27"/>
      <c r="U736" s="27">
        <f t="shared" si="370"/>
        <v>0</v>
      </c>
      <c r="V736" s="27"/>
      <c r="W736" s="27"/>
      <c r="X736" s="27">
        <f t="shared" si="371"/>
        <v>0</v>
      </c>
      <c r="Y736" s="27">
        <f t="shared" si="372"/>
        <v>0</v>
      </c>
      <c r="Z736" s="27" t="e">
        <f t="shared" si="373"/>
        <v>#DIV/0!</v>
      </c>
    </row>
    <row r="737" spans="1:26" ht="14.25" customHeight="1">
      <c r="A737" s="170" t="s">
        <v>1208</v>
      </c>
      <c r="B737" s="161" t="s">
        <v>1209</v>
      </c>
      <c r="C737" s="170" t="s">
        <v>24</v>
      </c>
      <c r="D737" s="160">
        <v>1</v>
      </c>
      <c r="E737" s="325"/>
      <c r="F737" s="173">
        <f t="shared" si="374"/>
        <v>0</v>
      </c>
      <c r="G737" s="27"/>
      <c r="H737" s="27"/>
      <c r="I737" s="27"/>
      <c r="J737" s="27"/>
      <c r="K737" s="27">
        <f t="shared" si="367"/>
        <v>0</v>
      </c>
      <c r="L737" s="27"/>
      <c r="M737" s="27"/>
      <c r="N737" s="27"/>
      <c r="O737" s="27">
        <f t="shared" si="368"/>
        <v>0</v>
      </c>
      <c r="P737" s="27"/>
      <c r="Q737" s="27"/>
      <c r="R737" s="27"/>
      <c r="S737" s="27">
        <f t="shared" si="369"/>
        <v>0</v>
      </c>
      <c r="T737" s="27"/>
      <c r="U737" s="27">
        <f t="shared" si="370"/>
        <v>0</v>
      </c>
      <c r="V737" s="27"/>
      <c r="W737" s="27"/>
      <c r="X737" s="27">
        <f t="shared" si="371"/>
        <v>0</v>
      </c>
      <c r="Y737" s="27">
        <f t="shared" si="372"/>
        <v>0</v>
      </c>
      <c r="Z737" s="27" t="e">
        <f t="shared" si="373"/>
        <v>#DIV/0!</v>
      </c>
    </row>
    <row r="738" spans="1:26" s="255" customFormat="1" ht="14.25" customHeight="1">
      <c r="A738" s="170" t="s">
        <v>1210</v>
      </c>
      <c r="B738" s="161" t="s">
        <v>1211</v>
      </c>
      <c r="C738" s="170" t="s">
        <v>24</v>
      </c>
      <c r="D738" s="160">
        <v>1</v>
      </c>
      <c r="E738" s="325"/>
      <c r="F738" s="173">
        <f t="shared" si="374"/>
        <v>0</v>
      </c>
      <c r="G738" s="27"/>
      <c r="H738" s="27"/>
      <c r="I738" s="27"/>
      <c r="J738" s="27"/>
      <c r="K738" s="27">
        <f t="shared" ref="K738" si="375">SUM(G738:J738)</f>
        <v>0</v>
      </c>
      <c r="L738" s="27"/>
      <c r="M738" s="27"/>
      <c r="N738" s="27"/>
      <c r="O738" s="27">
        <f t="shared" ref="O738" si="376">SUM(L738:N738)</f>
        <v>0</v>
      </c>
      <c r="P738" s="27"/>
      <c r="Q738" s="27"/>
      <c r="R738" s="27"/>
      <c r="S738" s="27">
        <f t="shared" ref="S738" si="377">SUM(P738:R738)</f>
        <v>0</v>
      </c>
      <c r="T738" s="27"/>
      <c r="U738" s="27">
        <f t="shared" ref="U738" si="378">T738+O738+K738+S738</f>
        <v>0</v>
      </c>
      <c r="V738" s="27"/>
      <c r="W738" s="27"/>
      <c r="X738" s="27">
        <f t="shared" ref="X738" si="379">SUM(V738:W738)</f>
        <v>0</v>
      </c>
      <c r="Y738" s="27">
        <f t="shared" ref="Y738" si="380">SUM(X738+U738)</f>
        <v>0</v>
      </c>
      <c r="Z738" s="27" t="e">
        <f t="shared" ref="Z738" si="381">Y738/$Z$2</f>
        <v>#DIV/0!</v>
      </c>
    </row>
    <row r="739" spans="1:26" ht="14.25" customHeight="1">
      <c r="A739" s="170" t="s">
        <v>1212</v>
      </c>
      <c r="B739" s="161" t="s">
        <v>1213</v>
      </c>
      <c r="C739" s="170" t="s">
        <v>75</v>
      </c>
      <c r="D739" s="160">
        <v>1</v>
      </c>
      <c r="E739" s="325"/>
      <c r="F739" s="173">
        <f t="shared" si="374"/>
        <v>0</v>
      </c>
      <c r="G739" s="27"/>
      <c r="H739" s="27"/>
      <c r="I739" s="27"/>
      <c r="J739" s="27"/>
      <c r="K739" s="27">
        <f t="shared" ref="K739" si="382">SUM(G739:J739)</f>
        <v>0</v>
      </c>
      <c r="L739" s="27"/>
      <c r="M739" s="27"/>
      <c r="N739" s="27"/>
      <c r="O739" s="27">
        <f t="shared" ref="O739" si="383">SUM(L739:N739)</f>
        <v>0</v>
      </c>
      <c r="P739" s="27"/>
      <c r="Q739" s="27"/>
      <c r="R739" s="27"/>
      <c r="S739" s="27">
        <f t="shared" ref="S739" si="384">SUM(P739:R739)</f>
        <v>0</v>
      </c>
      <c r="T739" s="27"/>
      <c r="U739" s="27">
        <f t="shared" ref="U739" si="385">T739+O739+K739+S739</f>
        <v>0</v>
      </c>
      <c r="V739" s="27"/>
      <c r="W739" s="27"/>
      <c r="X739" s="27">
        <f t="shared" ref="X739" si="386">SUM(V739:W739)</f>
        <v>0</v>
      </c>
      <c r="Y739" s="27">
        <f t="shared" ref="Y739" si="387">SUM(X739+U739)</f>
        <v>0</v>
      </c>
      <c r="Z739" s="27" t="e">
        <f t="shared" ref="Z739" si="388">Y739/$Z$2</f>
        <v>#DIV/0!</v>
      </c>
    </row>
    <row r="740" spans="1:26" s="255" customFormat="1" ht="14.25" customHeight="1">
      <c r="A740" s="437"/>
      <c r="B740" s="438" t="s">
        <v>1860</v>
      </c>
      <c r="C740" s="439"/>
      <c r="D740" s="440"/>
      <c r="E740" s="441"/>
      <c r="F740" s="442">
        <f>SUM(F720:F739)</f>
        <v>0</v>
      </c>
      <c r="G740" s="443"/>
      <c r="H740" s="443"/>
      <c r="I740" s="443"/>
      <c r="J740" s="443"/>
      <c r="K740" s="443"/>
      <c r="L740" s="443"/>
      <c r="M740" s="443"/>
      <c r="N740" s="443"/>
      <c r="O740" s="443"/>
      <c r="P740" s="443"/>
      <c r="Q740" s="443"/>
      <c r="R740" s="443"/>
      <c r="S740" s="443"/>
      <c r="T740" s="443"/>
      <c r="U740" s="443"/>
      <c r="V740" s="443"/>
      <c r="W740" s="443"/>
      <c r="X740" s="443"/>
      <c r="Y740" s="443"/>
      <c r="Z740" s="443"/>
    </row>
    <row r="741" spans="1:26" s="265" customFormat="1">
      <c r="A741" s="411"/>
      <c r="B741" s="412" t="s">
        <v>1778</v>
      </c>
      <c r="C741" s="413"/>
      <c r="D741" s="413"/>
      <c r="E741" s="414"/>
      <c r="F741" s="415"/>
      <c r="G741" s="416"/>
      <c r="H741" s="416"/>
      <c r="I741" s="416"/>
      <c r="J741" s="416"/>
      <c r="K741" s="416"/>
      <c r="L741" s="416"/>
      <c r="M741" s="416"/>
      <c r="N741" s="416"/>
      <c r="O741" s="416"/>
      <c r="P741" s="416"/>
      <c r="Q741" s="416"/>
      <c r="R741" s="416"/>
      <c r="S741" s="416"/>
      <c r="T741" s="416"/>
      <c r="U741" s="416"/>
      <c r="V741" s="416"/>
      <c r="W741" s="416"/>
      <c r="X741" s="416"/>
      <c r="Y741" s="416"/>
      <c r="Z741" s="416"/>
    </row>
    <row r="742" spans="1:26" ht="27.6" customHeight="1">
      <c r="A742" s="205" t="s">
        <v>696</v>
      </c>
      <c r="B742" s="396" t="s">
        <v>1846</v>
      </c>
      <c r="C742" s="168" t="s">
        <v>77</v>
      </c>
      <c r="D742" s="206" t="s">
        <v>1214</v>
      </c>
      <c r="E742" s="325"/>
      <c r="F742" s="173">
        <f t="shared" si="374"/>
        <v>0</v>
      </c>
      <c r="G742" s="27"/>
      <c r="H742" s="27"/>
      <c r="I742" s="27"/>
      <c r="J742" s="27"/>
      <c r="K742" s="27">
        <v>0</v>
      </c>
      <c r="L742" s="27"/>
      <c r="M742" s="27"/>
      <c r="N742" s="27"/>
      <c r="O742" s="27">
        <v>0</v>
      </c>
      <c r="P742" s="27"/>
      <c r="Q742" s="27"/>
      <c r="R742" s="27"/>
      <c r="S742" s="27">
        <v>0</v>
      </c>
      <c r="T742" s="27"/>
      <c r="U742" s="27">
        <v>0</v>
      </c>
      <c r="V742" s="27"/>
      <c r="W742" s="27"/>
      <c r="X742" s="27">
        <v>0</v>
      </c>
      <c r="Y742" s="27">
        <v>0</v>
      </c>
      <c r="Z742" s="27" t="e">
        <v>#DIV/0!</v>
      </c>
    </row>
    <row r="743" spans="1:26" ht="14.25" customHeight="1">
      <c r="A743" s="205" t="s">
        <v>698</v>
      </c>
      <c r="B743" s="207" t="s">
        <v>1847</v>
      </c>
      <c r="C743" s="168" t="s">
        <v>75</v>
      </c>
      <c r="D743" s="169">
        <v>1</v>
      </c>
      <c r="E743" s="326"/>
      <c r="F743" s="173">
        <f t="shared" ref="F743" si="389">D743*E743</f>
        <v>0</v>
      </c>
      <c r="G743" s="27"/>
      <c r="H743" s="27"/>
      <c r="I743" s="27"/>
      <c r="J743" s="27"/>
      <c r="K743" s="27">
        <v>0</v>
      </c>
      <c r="L743" s="27"/>
      <c r="M743" s="27"/>
      <c r="N743" s="27"/>
      <c r="O743" s="27">
        <v>0</v>
      </c>
      <c r="P743" s="27"/>
      <c r="Q743" s="27"/>
      <c r="R743" s="27"/>
      <c r="S743" s="27">
        <v>0</v>
      </c>
      <c r="T743" s="27"/>
      <c r="U743" s="27">
        <v>0</v>
      </c>
      <c r="V743" s="27"/>
      <c r="W743" s="27"/>
      <c r="X743" s="27">
        <v>0</v>
      </c>
      <c r="Y743" s="27">
        <v>0</v>
      </c>
      <c r="Z743" s="27" t="e">
        <v>#DIV/0!</v>
      </c>
    </row>
    <row r="744" spans="1:26" ht="14.25" customHeight="1">
      <c r="A744" s="205" t="s">
        <v>700</v>
      </c>
      <c r="B744" s="164" t="s">
        <v>1848</v>
      </c>
      <c r="C744" s="168" t="s">
        <v>24</v>
      </c>
      <c r="D744" s="169">
        <v>3</v>
      </c>
      <c r="E744" s="325"/>
      <c r="F744" s="173">
        <f t="shared" ref="F744:F747" si="390">D744*E744</f>
        <v>0</v>
      </c>
      <c r="G744" s="27"/>
      <c r="H744" s="27"/>
      <c r="I744" s="27"/>
      <c r="J744" s="27"/>
      <c r="K744" s="27">
        <v>0</v>
      </c>
      <c r="L744" s="27"/>
      <c r="M744" s="27"/>
      <c r="N744" s="27"/>
      <c r="O744" s="27">
        <v>0</v>
      </c>
      <c r="P744" s="27"/>
      <c r="Q744" s="27"/>
      <c r="R744" s="27"/>
      <c r="S744" s="27">
        <v>0</v>
      </c>
      <c r="T744" s="27"/>
      <c r="U744" s="27">
        <v>0</v>
      </c>
      <c r="V744" s="27"/>
      <c r="W744" s="27"/>
      <c r="X744" s="27">
        <v>0</v>
      </c>
      <c r="Y744" s="27">
        <v>0</v>
      </c>
      <c r="Z744" s="27" t="e">
        <v>#DIV/0!</v>
      </c>
    </row>
    <row r="745" spans="1:26" ht="14.25" customHeight="1">
      <c r="A745" s="205" t="s">
        <v>702</v>
      </c>
      <c r="B745" s="164" t="s">
        <v>1849</v>
      </c>
      <c r="C745" s="168" t="s">
        <v>24</v>
      </c>
      <c r="D745" s="169">
        <v>3</v>
      </c>
      <c r="E745" s="325"/>
      <c r="F745" s="173">
        <f t="shared" si="390"/>
        <v>0</v>
      </c>
      <c r="G745" s="27"/>
      <c r="H745" s="27"/>
      <c r="I745" s="27"/>
      <c r="J745" s="27"/>
      <c r="K745" s="27">
        <v>0</v>
      </c>
      <c r="L745" s="27"/>
      <c r="M745" s="27"/>
      <c r="N745" s="27"/>
      <c r="O745" s="27">
        <v>0</v>
      </c>
      <c r="P745" s="27"/>
      <c r="Q745" s="27"/>
      <c r="R745" s="27"/>
      <c r="S745" s="27">
        <v>0</v>
      </c>
      <c r="T745" s="27"/>
      <c r="U745" s="27">
        <v>0</v>
      </c>
      <c r="V745" s="27"/>
      <c r="W745" s="27"/>
      <c r="X745" s="27">
        <v>0</v>
      </c>
      <c r="Y745" s="27">
        <v>0</v>
      </c>
      <c r="Z745" s="27" t="e">
        <v>#DIV/0!</v>
      </c>
    </row>
    <row r="746" spans="1:26" ht="14.25" customHeight="1">
      <c r="A746" s="205" t="s">
        <v>703</v>
      </c>
      <c r="B746" s="164" t="s">
        <v>1850</v>
      </c>
      <c r="C746" s="168" t="s">
        <v>24</v>
      </c>
      <c r="D746" s="169">
        <v>3</v>
      </c>
      <c r="E746" s="325"/>
      <c r="F746" s="173">
        <f t="shared" si="390"/>
        <v>0</v>
      </c>
      <c r="G746" s="27"/>
      <c r="H746" s="27"/>
      <c r="I746" s="27"/>
      <c r="J746" s="27"/>
      <c r="K746" s="27">
        <v>0</v>
      </c>
      <c r="L746" s="27"/>
      <c r="M746" s="27"/>
      <c r="N746" s="27"/>
      <c r="O746" s="27">
        <v>0</v>
      </c>
      <c r="P746" s="27"/>
      <c r="Q746" s="27"/>
      <c r="R746" s="27"/>
      <c r="S746" s="27">
        <v>0</v>
      </c>
      <c r="T746" s="27"/>
      <c r="U746" s="27">
        <v>0</v>
      </c>
      <c r="V746" s="27"/>
      <c r="W746" s="27"/>
      <c r="X746" s="27">
        <v>0</v>
      </c>
      <c r="Y746" s="27">
        <v>0</v>
      </c>
      <c r="Z746" s="27" t="e">
        <v>#DIV/0!</v>
      </c>
    </row>
    <row r="747" spans="1:26" ht="14.25" customHeight="1">
      <c r="A747" s="205" t="s">
        <v>704</v>
      </c>
      <c r="B747" s="164" t="s">
        <v>1851</v>
      </c>
      <c r="C747" s="168" t="s">
        <v>1</v>
      </c>
      <c r="D747" s="169">
        <v>1</v>
      </c>
      <c r="E747" s="325"/>
      <c r="F747" s="173">
        <f t="shared" si="390"/>
        <v>0</v>
      </c>
      <c r="G747" s="27"/>
      <c r="H747" s="27"/>
      <c r="I747" s="27"/>
      <c r="J747" s="27"/>
      <c r="K747" s="27">
        <v>0</v>
      </c>
      <c r="L747" s="27"/>
      <c r="M747" s="27"/>
      <c r="N747" s="27"/>
      <c r="O747" s="27">
        <v>0</v>
      </c>
      <c r="P747" s="27"/>
      <c r="Q747" s="27"/>
      <c r="R747" s="27"/>
      <c r="S747" s="27">
        <v>0</v>
      </c>
      <c r="T747" s="27"/>
      <c r="U747" s="27">
        <v>0</v>
      </c>
      <c r="V747" s="27"/>
      <c r="W747" s="27"/>
      <c r="X747" s="27">
        <v>0</v>
      </c>
      <c r="Y747" s="27">
        <v>0</v>
      </c>
      <c r="Z747" s="27" t="e">
        <v>#DIV/0!</v>
      </c>
    </row>
    <row r="748" spans="1:26" ht="14.25" customHeight="1">
      <c r="A748" s="205" t="s">
        <v>1215</v>
      </c>
      <c r="B748" s="164" t="s">
        <v>1852</v>
      </c>
      <c r="C748" s="168" t="s">
        <v>1</v>
      </c>
      <c r="D748" s="169">
        <v>1</v>
      </c>
      <c r="E748" s="325"/>
      <c r="F748" s="173">
        <f t="shared" ref="F748:F750" si="391">D748*E748</f>
        <v>0</v>
      </c>
      <c r="G748" s="27"/>
      <c r="H748" s="27"/>
      <c r="I748" s="27"/>
      <c r="J748" s="27"/>
      <c r="K748" s="27">
        <v>0</v>
      </c>
      <c r="L748" s="27"/>
      <c r="M748" s="27"/>
      <c r="N748" s="27"/>
      <c r="O748" s="27">
        <v>0</v>
      </c>
      <c r="P748" s="27"/>
      <c r="Q748" s="27"/>
      <c r="R748" s="27"/>
      <c r="S748" s="27">
        <v>0</v>
      </c>
      <c r="T748" s="27"/>
      <c r="U748" s="27">
        <v>0</v>
      </c>
      <c r="V748" s="27"/>
      <c r="W748" s="27"/>
      <c r="X748" s="27">
        <v>0</v>
      </c>
      <c r="Y748" s="27">
        <v>0</v>
      </c>
      <c r="Z748" s="27" t="e">
        <v>#DIV/0!</v>
      </c>
    </row>
    <row r="749" spans="1:26" s="265" customFormat="1">
      <c r="A749" s="408" t="s">
        <v>1779</v>
      </c>
      <c r="B749" s="409" t="s">
        <v>1780</v>
      </c>
      <c r="C749" s="410"/>
      <c r="D749" s="410"/>
      <c r="E749" s="325"/>
      <c r="F749" s="410"/>
      <c r="G749" s="410"/>
      <c r="H749" s="410"/>
      <c r="I749" s="410"/>
      <c r="J749" s="410"/>
      <c r="K749" s="410"/>
      <c r="L749" s="410"/>
      <c r="M749" s="410"/>
      <c r="N749" s="410"/>
      <c r="O749" s="410"/>
      <c r="P749" s="410"/>
      <c r="Q749" s="410"/>
      <c r="R749" s="410"/>
      <c r="S749" s="410"/>
      <c r="T749" s="410"/>
      <c r="U749" s="410"/>
      <c r="V749" s="410"/>
      <c r="W749" s="410"/>
      <c r="X749" s="410"/>
      <c r="Y749" s="410"/>
      <c r="Z749" s="410"/>
    </row>
    <row r="750" spans="1:26" ht="14.25" customHeight="1">
      <c r="A750" s="206">
        <v>11.1</v>
      </c>
      <c r="B750" s="164" t="s">
        <v>1216</v>
      </c>
      <c r="C750" s="168" t="s">
        <v>965</v>
      </c>
      <c r="D750" s="168">
        <v>1</v>
      </c>
      <c r="E750" s="326"/>
      <c r="F750" s="173">
        <f t="shared" si="391"/>
        <v>0</v>
      </c>
      <c r="G750" s="27"/>
      <c r="H750" s="27"/>
      <c r="I750" s="27"/>
      <c r="J750" s="27"/>
      <c r="K750" s="27">
        <f t="shared" ref="K750" si="392">SUM(G750:J750)</f>
        <v>0</v>
      </c>
      <c r="L750" s="27"/>
      <c r="M750" s="27"/>
      <c r="N750" s="27"/>
      <c r="O750" s="27">
        <f t="shared" ref="O750" si="393">SUM(L750:N750)</f>
        <v>0</v>
      </c>
      <c r="P750" s="27"/>
      <c r="Q750" s="27"/>
      <c r="R750" s="27"/>
      <c r="S750" s="27">
        <f t="shared" ref="S750" si="394">SUM(P750:R750)</f>
        <v>0</v>
      </c>
      <c r="T750" s="27"/>
      <c r="U750" s="27">
        <f t="shared" ref="U750" si="395">T750+O750+K750+S750</f>
        <v>0</v>
      </c>
      <c r="V750" s="27"/>
      <c r="W750" s="27"/>
      <c r="X750" s="27">
        <f t="shared" ref="X750" si="396">SUM(V750:W750)</f>
        <v>0</v>
      </c>
      <c r="Y750" s="27">
        <f t="shared" ref="Y750" si="397">SUM(X750+U750)</f>
        <v>0</v>
      </c>
      <c r="Z750" s="27" t="e">
        <f t="shared" ref="Z750" si="398">Y750/$Z$2</f>
        <v>#DIV/0!</v>
      </c>
    </row>
    <row r="751" spans="1:26" ht="14.25" customHeight="1">
      <c r="A751" s="206">
        <v>11.2</v>
      </c>
      <c r="B751" s="164" t="s">
        <v>1217</v>
      </c>
      <c r="C751" s="168" t="s">
        <v>0</v>
      </c>
      <c r="D751" s="169">
        <v>1</v>
      </c>
      <c r="E751" s="325"/>
      <c r="F751" s="173">
        <f t="shared" ref="F751:F758" si="399">D751*E751</f>
        <v>0</v>
      </c>
      <c r="G751" s="27"/>
      <c r="H751" s="27"/>
      <c r="I751" s="27"/>
      <c r="J751" s="27"/>
      <c r="K751" s="27">
        <f t="shared" ref="K751" si="400">SUM(G751:J751)</f>
        <v>0</v>
      </c>
      <c r="L751" s="27"/>
      <c r="M751" s="27"/>
      <c r="N751" s="27"/>
      <c r="O751" s="27">
        <f t="shared" ref="O751" si="401">SUM(L751:N751)</f>
        <v>0</v>
      </c>
      <c r="P751" s="27"/>
      <c r="Q751" s="27"/>
      <c r="R751" s="27"/>
      <c r="S751" s="27">
        <f t="shared" ref="S751" si="402">SUM(P751:R751)</f>
        <v>0</v>
      </c>
      <c r="T751" s="27"/>
      <c r="U751" s="27">
        <f t="shared" ref="U751" si="403">T751+O751+K751+S751</f>
        <v>0</v>
      </c>
      <c r="V751" s="27"/>
      <c r="W751" s="27"/>
      <c r="X751" s="27">
        <f t="shared" ref="X751" si="404">SUM(V751:W751)</f>
        <v>0</v>
      </c>
      <c r="Y751" s="27">
        <f t="shared" ref="Y751" si="405">SUM(X751+U751)</f>
        <v>0</v>
      </c>
      <c r="Z751" s="27" t="e">
        <f t="shared" ref="Z751" si="406">Y751/$Z$2</f>
        <v>#DIV/0!</v>
      </c>
    </row>
    <row r="752" spans="1:26" ht="14.25" customHeight="1">
      <c r="A752" s="206">
        <v>11.3</v>
      </c>
      <c r="B752" s="164" t="s">
        <v>1218</v>
      </c>
      <c r="C752" s="168" t="s">
        <v>0</v>
      </c>
      <c r="D752" s="169">
        <v>3</v>
      </c>
      <c r="E752" s="325"/>
      <c r="F752" s="173">
        <f t="shared" si="399"/>
        <v>0</v>
      </c>
      <c r="G752" s="27"/>
      <c r="H752" s="27"/>
      <c r="I752" s="27"/>
      <c r="J752" s="27"/>
      <c r="K752" s="27">
        <f t="shared" ref="K752:K754" si="407">SUM(G752:J752)</f>
        <v>0</v>
      </c>
      <c r="L752" s="27"/>
      <c r="M752" s="27"/>
      <c r="N752" s="27"/>
      <c r="O752" s="27">
        <f t="shared" ref="O752:O754" si="408">SUM(L752:N752)</f>
        <v>0</v>
      </c>
      <c r="P752" s="27"/>
      <c r="Q752" s="27"/>
      <c r="R752" s="27"/>
      <c r="S752" s="27">
        <f t="shared" ref="S752:S754" si="409">SUM(P752:R752)</f>
        <v>0</v>
      </c>
      <c r="T752" s="27"/>
      <c r="U752" s="27">
        <f t="shared" ref="U752:U754" si="410">T752+O752+K752+S752</f>
        <v>0</v>
      </c>
      <c r="V752" s="27"/>
      <c r="W752" s="27"/>
      <c r="X752" s="27">
        <f t="shared" ref="X752:X754" si="411">SUM(V752:W752)</f>
        <v>0</v>
      </c>
      <c r="Y752" s="27">
        <f t="shared" ref="Y752:Y754" si="412">SUM(X752+U752)</f>
        <v>0</v>
      </c>
      <c r="Z752" s="27" t="e">
        <f t="shared" ref="Z752:Z754" si="413">Y752/$Z$2</f>
        <v>#DIV/0!</v>
      </c>
    </row>
    <row r="753" spans="1:26" ht="14.25" customHeight="1">
      <c r="A753" s="206">
        <v>11.4</v>
      </c>
      <c r="B753" s="164" t="s">
        <v>1219</v>
      </c>
      <c r="C753" s="168" t="s">
        <v>0</v>
      </c>
      <c r="D753" s="169">
        <v>1</v>
      </c>
      <c r="E753" s="325"/>
      <c r="F753" s="173">
        <f t="shared" si="399"/>
        <v>0</v>
      </c>
      <c r="G753" s="27"/>
      <c r="H753" s="27"/>
      <c r="I753" s="27"/>
      <c r="J753" s="27"/>
      <c r="K753" s="27">
        <f t="shared" si="407"/>
        <v>0</v>
      </c>
      <c r="L753" s="27"/>
      <c r="M753" s="27"/>
      <c r="N753" s="27"/>
      <c r="O753" s="27">
        <f t="shared" si="408"/>
        <v>0</v>
      </c>
      <c r="P753" s="27"/>
      <c r="Q753" s="27"/>
      <c r="R753" s="27"/>
      <c r="S753" s="27">
        <f t="shared" si="409"/>
        <v>0</v>
      </c>
      <c r="T753" s="27"/>
      <c r="U753" s="27">
        <f t="shared" si="410"/>
        <v>0</v>
      </c>
      <c r="V753" s="27"/>
      <c r="W753" s="27"/>
      <c r="X753" s="27">
        <f t="shared" si="411"/>
        <v>0</v>
      </c>
      <c r="Y753" s="27">
        <f t="shared" si="412"/>
        <v>0</v>
      </c>
      <c r="Z753" s="27" t="e">
        <f t="shared" si="413"/>
        <v>#DIV/0!</v>
      </c>
    </row>
    <row r="754" spans="1:26" ht="14.25" customHeight="1">
      <c r="A754" s="206">
        <v>11.5</v>
      </c>
      <c r="B754" s="164" t="s">
        <v>1220</v>
      </c>
      <c r="C754" s="168" t="s">
        <v>0</v>
      </c>
      <c r="D754" s="169">
        <v>1</v>
      </c>
      <c r="E754" s="325"/>
      <c r="F754" s="173">
        <f t="shared" si="399"/>
        <v>0</v>
      </c>
      <c r="G754" s="27"/>
      <c r="H754" s="27"/>
      <c r="I754" s="27"/>
      <c r="J754" s="27"/>
      <c r="K754" s="27">
        <f t="shared" si="407"/>
        <v>0</v>
      </c>
      <c r="L754" s="27"/>
      <c r="M754" s="27"/>
      <c r="N754" s="27"/>
      <c r="O754" s="27">
        <f t="shared" si="408"/>
        <v>0</v>
      </c>
      <c r="P754" s="27"/>
      <c r="Q754" s="27"/>
      <c r="R754" s="27"/>
      <c r="S754" s="27">
        <f t="shared" si="409"/>
        <v>0</v>
      </c>
      <c r="T754" s="27"/>
      <c r="U754" s="27">
        <f t="shared" si="410"/>
        <v>0</v>
      </c>
      <c r="V754" s="27"/>
      <c r="W754" s="27"/>
      <c r="X754" s="27">
        <f t="shared" si="411"/>
        <v>0</v>
      </c>
      <c r="Y754" s="27">
        <f t="shared" si="412"/>
        <v>0</v>
      </c>
      <c r="Z754" s="27" t="e">
        <f t="shared" si="413"/>
        <v>#DIV/0!</v>
      </c>
    </row>
    <row r="755" spans="1:26" ht="14.25" customHeight="1">
      <c r="A755" s="206">
        <v>11.6</v>
      </c>
      <c r="B755" s="164" t="s">
        <v>1221</v>
      </c>
      <c r="C755" s="168" t="s">
        <v>66</v>
      </c>
      <c r="D755" s="169">
        <v>1</v>
      </c>
      <c r="E755" s="325"/>
      <c r="F755" s="173">
        <f t="shared" si="399"/>
        <v>0</v>
      </c>
      <c r="G755" s="27"/>
      <c r="H755" s="27"/>
      <c r="I755" s="27"/>
      <c r="J755" s="27"/>
      <c r="K755" s="27">
        <f t="shared" ref="K755" si="414">SUM(G755:J755)</f>
        <v>0</v>
      </c>
      <c r="L755" s="27"/>
      <c r="M755" s="27"/>
      <c r="N755" s="27"/>
      <c r="O755" s="27">
        <f t="shared" ref="O755" si="415">SUM(L755:N755)</f>
        <v>0</v>
      </c>
      <c r="P755" s="27"/>
      <c r="Q755" s="27"/>
      <c r="R755" s="27"/>
      <c r="S755" s="27">
        <f t="shared" ref="S755" si="416">SUM(P755:R755)</f>
        <v>0</v>
      </c>
      <c r="T755" s="27"/>
      <c r="U755" s="27">
        <f t="shared" ref="U755" si="417">T755+O755+K755+S755</f>
        <v>0</v>
      </c>
      <c r="V755" s="27"/>
      <c r="W755" s="27"/>
      <c r="X755" s="27">
        <f t="shared" ref="X755" si="418">SUM(V755:W755)</f>
        <v>0</v>
      </c>
      <c r="Y755" s="27">
        <f t="shared" ref="Y755" si="419">SUM(X755+U755)</f>
        <v>0</v>
      </c>
      <c r="Z755" s="27" t="e">
        <f t="shared" ref="Z755" si="420">Y755/$Z$2</f>
        <v>#DIV/0!</v>
      </c>
    </row>
    <row r="756" spans="1:26" ht="14.25" customHeight="1">
      <c r="A756" s="206">
        <v>11.7</v>
      </c>
      <c r="B756" s="164" t="s">
        <v>1222</v>
      </c>
      <c r="C756" s="168" t="s">
        <v>0</v>
      </c>
      <c r="D756" s="169">
        <v>4</v>
      </c>
      <c r="E756" s="325"/>
      <c r="F756" s="173">
        <f t="shared" si="399"/>
        <v>0</v>
      </c>
      <c r="G756" s="27"/>
      <c r="H756" s="27"/>
      <c r="I756" s="27"/>
      <c r="J756" s="27"/>
      <c r="K756" s="27">
        <f t="shared" ref="K756:K757" si="421">SUM(G756:J756)</f>
        <v>0</v>
      </c>
      <c r="L756" s="27"/>
      <c r="M756" s="27"/>
      <c r="N756" s="27"/>
      <c r="O756" s="27">
        <f t="shared" ref="O756:O757" si="422">SUM(L756:N756)</f>
        <v>0</v>
      </c>
      <c r="P756" s="27"/>
      <c r="Q756" s="27"/>
      <c r="R756" s="27"/>
      <c r="S756" s="27">
        <f t="shared" ref="S756:S757" si="423">SUM(P756:R756)</f>
        <v>0</v>
      </c>
      <c r="T756" s="27"/>
      <c r="U756" s="27">
        <f t="shared" ref="U756:U757" si="424">T756+O756+K756+S756</f>
        <v>0</v>
      </c>
      <c r="V756" s="27"/>
      <c r="W756" s="27"/>
      <c r="X756" s="27">
        <f t="shared" ref="X756:X757" si="425">SUM(V756:W756)</f>
        <v>0</v>
      </c>
      <c r="Y756" s="27">
        <f t="shared" ref="Y756:Y757" si="426">SUM(X756+U756)</f>
        <v>0</v>
      </c>
      <c r="Z756" s="27" t="e">
        <f t="shared" ref="Z756:Z757" si="427">Y756/$Z$2</f>
        <v>#DIV/0!</v>
      </c>
    </row>
    <row r="757" spans="1:26" s="255" customFormat="1" ht="14.25" customHeight="1">
      <c r="A757" s="206">
        <v>11.8</v>
      </c>
      <c r="B757" s="164" t="s">
        <v>1223</v>
      </c>
      <c r="C757" s="168" t="s">
        <v>0</v>
      </c>
      <c r="D757" s="169">
        <v>1</v>
      </c>
      <c r="E757" s="325"/>
      <c r="F757" s="173">
        <f t="shared" si="399"/>
        <v>0</v>
      </c>
      <c r="G757" s="27"/>
      <c r="H757" s="27"/>
      <c r="I757" s="27"/>
      <c r="J757" s="27"/>
      <c r="K757" s="27">
        <f t="shared" si="421"/>
        <v>0</v>
      </c>
      <c r="L757" s="27"/>
      <c r="M757" s="27"/>
      <c r="N757" s="27"/>
      <c r="O757" s="27">
        <f t="shared" si="422"/>
        <v>0</v>
      </c>
      <c r="P757" s="27"/>
      <c r="Q757" s="27"/>
      <c r="R757" s="27"/>
      <c r="S757" s="27">
        <f t="shared" si="423"/>
        <v>0</v>
      </c>
      <c r="T757" s="27"/>
      <c r="U757" s="27">
        <f t="shared" si="424"/>
        <v>0</v>
      </c>
      <c r="V757" s="27"/>
      <c r="W757" s="27"/>
      <c r="X757" s="27">
        <f t="shared" si="425"/>
        <v>0</v>
      </c>
      <c r="Y757" s="27">
        <f t="shared" si="426"/>
        <v>0</v>
      </c>
      <c r="Z757" s="27" t="e">
        <f t="shared" si="427"/>
        <v>#DIV/0!</v>
      </c>
    </row>
    <row r="758" spans="1:26" ht="14.25" customHeight="1">
      <c r="A758" s="206">
        <v>11.9</v>
      </c>
      <c r="B758" s="164" t="s">
        <v>1224</v>
      </c>
      <c r="C758" s="168" t="s">
        <v>66</v>
      </c>
      <c r="D758" s="169">
        <v>1</v>
      </c>
      <c r="E758" s="325"/>
      <c r="F758" s="173">
        <f t="shared" si="399"/>
        <v>0</v>
      </c>
      <c r="G758" s="27"/>
      <c r="H758" s="27"/>
      <c r="I758" s="27"/>
      <c r="J758" s="27"/>
      <c r="K758" s="27">
        <f>SUM(G758:J758)</f>
        <v>0</v>
      </c>
      <c r="L758" s="27"/>
      <c r="M758" s="27"/>
      <c r="N758" s="27"/>
      <c r="O758" s="27">
        <f>SUM(L758:N758)</f>
        <v>0</v>
      </c>
      <c r="P758" s="27"/>
      <c r="Q758" s="27"/>
      <c r="R758" s="27"/>
      <c r="S758" s="27">
        <f>SUM(P758:R758)</f>
        <v>0</v>
      </c>
      <c r="T758" s="27"/>
      <c r="U758" s="27">
        <f>T758+O758+K758+S758</f>
        <v>0</v>
      </c>
      <c r="V758" s="27"/>
      <c r="W758" s="27"/>
      <c r="X758" s="27">
        <f>SUM(V758:W758)</f>
        <v>0</v>
      </c>
      <c r="Y758" s="27">
        <f>SUM(X758+U758)</f>
        <v>0</v>
      </c>
      <c r="Z758" s="27" t="e">
        <f>Y758/$Z$2</f>
        <v>#DIV/0!</v>
      </c>
    </row>
    <row r="759" spans="1:26" s="255" customFormat="1" ht="14.25" customHeight="1">
      <c r="A759" s="437"/>
      <c r="B759" s="438" t="s">
        <v>1861</v>
      </c>
      <c r="C759" s="439"/>
      <c r="D759" s="440"/>
      <c r="E759" s="441"/>
      <c r="F759" s="442">
        <f>SUM(F742:F758)</f>
        <v>0</v>
      </c>
      <c r="G759" s="443"/>
      <c r="H759" s="443"/>
      <c r="I759" s="443"/>
      <c r="J759" s="443"/>
      <c r="K759" s="443"/>
      <c r="L759" s="443"/>
      <c r="M759" s="443"/>
      <c r="N759" s="443"/>
      <c r="O759" s="443"/>
      <c r="P759" s="443"/>
      <c r="Q759" s="443"/>
      <c r="R759" s="443"/>
      <c r="S759" s="443"/>
      <c r="T759" s="443"/>
      <c r="U759" s="443"/>
      <c r="V759" s="443"/>
      <c r="W759" s="443"/>
      <c r="X759" s="443"/>
      <c r="Y759" s="443"/>
      <c r="Z759" s="443"/>
    </row>
    <row r="760" spans="1:26" s="255" customFormat="1" ht="14.25" customHeight="1">
      <c r="A760" s="279"/>
      <c r="B760" s="280" t="s">
        <v>1870</v>
      </c>
      <c r="C760" s="281"/>
      <c r="D760" s="282"/>
      <c r="E760" s="318"/>
      <c r="F760" s="400">
        <f>F759+F740+F718+F706+F636+F516</f>
        <v>0</v>
      </c>
      <c r="G760" s="254"/>
      <c r="H760" s="254"/>
      <c r="I760" s="254"/>
      <c r="J760" s="254"/>
      <c r="K760" s="254"/>
      <c r="L760" s="254"/>
      <c r="M760" s="254"/>
      <c r="N760" s="254"/>
      <c r="O760" s="254"/>
      <c r="P760" s="254"/>
      <c r="Q760" s="254"/>
      <c r="R760" s="254"/>
      <c r="S760" s="254"/>
      <c r="T760" s="254"/>
      <c r="U760" s="254"/>
      <c r="V760" s="254"/>
      <c r="W760" s="254"/>
      <c r="X760" s="254"/>
      <c r="Y760" s="254"/>
      <c r="Z760" s="254"/>
    </row>
    <row r="761" spans="1:26" s="265" customFormat="1">
      <c r="A761" s="261"/>
      <c r="B761" s="393" t="s">
        <v>1781</v>
      </c>
      <c r="C761" s="262"/>
      <c r="D761" s="262"/>
      <c r="E761" s="313"/>
      <c r="F761" s="263"/>
      <c r="G761" s="264"/>
      <c r="H761" s="264"/>
      <c r="I761" s="264"/>
      <c r="J761" s="264"/>
      <c r="K761" s="264"/>
      <c r="L761" s="264"/>
      <c r="M761" s="264"/>
      <c r="N761" s="264"/>
      <c r="O761" s="264"/>
      <c r="P761" s="264"/>
      <c r="Q761" s="264"/>
      <c r="R761" s="264"/>
      <c r="S761" s="264"/>
      <c r="T761" s="264"/>
      <c r="U761" s="264"/>
      <c r="V761" s="264"/>
      <c r="W761" s="264"/>
      <c r="X761" s="264"/>
      <c r="Y761" s="264"/>
      <c r="Z761" s="264"/>
    </row>
    <row r="762" spans="1:26" s="265" customFormat="1">
      <c r="A762" s="408" t="s">
        <v>1782</v>
      </c>
      <c r="B762" s="409" t="s">
        <v>1783</v>
      </c>
      <c r="C762" s="410"/>
      <c r="D762" s="410"/>
      <c r="E762" s="325"/>
      <c r="F762" s="410"/>
      <c r="G762" s="410"/>
      <c r="H762" s="410"/>
      <c r="I762" s="410"/>
      <c r="J762" s="410"/>
      <c r="K762" s="410"/>
      <c r="L762" s="410"/>
      <c r="M762" s="410"/>
      <c r="N762" s="410"/>
      <c r="O762" s="410"/>
      <c r="P762" s="410"/>
      <c r="Q762" s="410"/>
      <c r="R762" s="410"/>
      <c r="S762" s="410"/>
      <c r="T762" s="410"/>
      <c r="U762" s="410"/>
      <c r="V762" s="410"/>
      <c r="W762" s="410"/>
      <c r="X762" s="410"/>
      <c r="Y762" s="410"/>
      <c r="Z762" s="410"/>
    </row>
    <row r="763" spans="1:26" s="255" customFormat="1" ht="14.25" customHeight="1">
      <c r="A763" s="167" t="s">
        <v>1225</v>
      </c>
      <c r="B763" s="208" t="s">
        <v>1226</v>
      </c>
      <c r="C763" s="167" t="s">
        <v>0</v>
      </c>
      <c r="D763" s="167">
        <v>400</v>
      </c>
      <c r="E763" s="325"/>
      <c r="F763" s="173">
        <f t="shared" ref="F763:F805" si="428">E763*D763</f>
        <v>0</v>
      </c>
      <c r="G763" s="27"/>
      <c r="H763" s="27"/>
      <c r="I763" s="27"/>
      <c r="J763" s="27"/>
      <c r="K763" s="27">
        <f t="shared" ref="K763:K764" si="429">SUM(G763:J763)</f>
        <v>0</v>
      </c>
      <c r="L763" s="27"/>
      <c r="M763" s="27"/>
      <c r="N763" s="27"/>
      <c r="O763" s="27">
        <f t="shared" ref="O763:O764" si="430">SUM(L763:N763)</f>
        <v>0</v>
      </c>
      <c r="P763" s="27"/>
      <c r="Q763" s="27"/>
      <c r="R763" s="27"/>
      <c r="S763" s="27">
        <f t="shared" ref="S763:S764" si="431">SUM(P763:R763)</f>
        <v>0</v>
      </c>
      <c r="T763" s="27"/>
      <c r="U763" s="27">
        <f t="shared" ref="U763:U764" si="432">T763+O763+K763+S763</f>
        <v>0</v>
      </c>
      <c r="V763" s="27"/>
      <c r="W763" s="27"/>
      <c r="X763" s="27">
        <f t="shared" ref="X763:X764" si="433">SUM(V763:W763)</f>
        <v>0</v>
      </c>
      <c r="Y763" s="27">
        <f t="shared" ref="Y763:Y764" si="434">SUM(X763+U763)</f>
        <v>0</v>
      </c>
      <c r="Z763" s="27" t="e">
        <f t="shared" ref="Z763:Z764" si="435">Y763/$Z$2</f>
        <v>#DIV/0!</v>
      </c>
    </row>
    <row r="764" spans="1:26" ht="14.25" customHeight="1">
      <c r="A764" s="167" t="s">
        <v>1227</v>
      </c>
      <c r="B764" s="211" t="s">
        <v>1228</v>
      </c>
      <c r="C764" s="167" t="s">
        <v>0</v>
      </c>
      <c r="D764" s="167">
        <v>60</v>
      </c>
      <c r="E764" s="325"/>
      <c r="F764" s="173">
        <f t="shared" si="428"/>
        <v>0</v>
      </c>
      <c r="G764" s="27"/>
      <c r="H764" s="27"/>
      <c r="I764" s="27"/>
      <c r="J764" s="27"/>
      <c r="K764" s="27">
        <f t="shared" si="429"/>
        <v>0</v>
      </c>
      <c r="L764" s="27"/>
      <c r="M764" s="27"/>
      <c r="N764" s="27"/>
      <c r="O764" s="27">
        <f t="shared" si="430"/>
        <v>0</v>
      </c>
      <c r="P764" s="27"/>
      <c r="Q764" s="27"/>
      <c r="R764" s="27"/>
      <c r="S764" s="27">
        <f t="shared" si="431"/>
        <v>0</v>
      </c>
      <c r="T764" s="27"/>
      <c r="U764" s="27">
        <f t="shared" si="432"/>
        <v>0</v>
      </c>
      <c r="V764" s="27"/>
      <c r="W764" s="27"/>
      <c r="X764" s="27">
        <f t="shared" si="433"/>
        <v>0</v>
      </c>
      <c r="Y764" s="27">
        <f t="shared" si="434"/>
        <v>0</v>
      </c>
      <c r="Z764" s="27" t="e">
        <f t="shared" si="435"/>
        <v>#DIV/0!</v>
      </c>
    </row>
    <row r="765" spans="1:26" s="265" customFormat="1">
      <c r="A765" s="408" t="s">
        <v>1784</v>
      </c>
      <c r="B765" s="409" t="s">
        <v>1785</v>
      </c>
      <c r="C765" s="410"/>
      <c r="D765" s="410"/>
      <c r="E765" s="325"/>
      <c r="F765" s="410"/>
      <c r="G765" s="410"/>
      <c r="H765" s="410"/>
      <c r="I765" s="410"/>
      <c r="J765" s="410"/>
      <c r="K765" s="410"/>
      <c r="L765" s="410"/>
      <c r="M765" s="410"/>
      <c r="N765" s="410"/>
      <c r="O765" s="410"/>
      <c r="P765" s="410"/>
      <c r="Q765" s="410"/>
      <c r="R765" s="410"/>
      <c r="S765" s="410"/>
      <c r="T765" s="410"/>
      <c r="U765" s="410"/>
      <c r="V765" s="410"/>
      <c r="W765" s="410"/>
      <c r="X765" s="410"/>
      <c r="Y765" s="410"/>
      <c r="Z765" s="410"/>
    </row>
    <row r="766" spans="1:26" ht="14.25" customHeight="1">
      <c r="A766" s="171" t="s">
        <v>1229</v>
      </c>
      <c r="B766" s="209" t="s">
        <v>1230</v>
      </c>
      <c r="C766" s="171" t="s">
        <v>0</v>
      </c>
      <c r="D766" s="171">
        <v>2</v>
      </c>
      <c r="E766" s="325"/>
      <c r="F766" s="173">
        <f t="shared" si="428"/>
        <v>0</v>
      </c>
      <c r="G766" s="27"/>
      <c r="H766" s="27"/>
      <c r="I766" s="27"/>
      <c r="J766" s="27"/>
      <c r="K766" s="27">
        <f t="shared" ref="K766:K773" si="436">SUM(G766:J766)</f>
        <v>0</v>
      </c>
      <c r="L766" s="27"/>
      <c r="M766" s="27"/>
      <c r="N766" s="27"/>
      <c r="O766" s="27">
        <f t="shared" ref="O766:O773" si="437">SUM(L766:N766)</f>
        <v>0</v>
      </c>
      <c r="P766" s="27"/>
      <c r="Q766" s="27"/>
      <c r="R766" s="27"/>
      <c r="S766" s="27">
        <f t="shared" ref="S766:S773" si="438">SUM(P766:R766)</f>
        <v>0</v>
      </c>
      <c r="T766" s="27"/>
      <c r="U766" s="27">
        <f t="shared" ref="U766:U773" si="439">T766+O766+K766+S766</f>
        <v>0</v>
      </c>
      <c r="V766" s="27"/>
      <c r="W766" s="27"/>
      <c r="X766" s="27">
        <f t="shared" ref="X766:X773" si="440">SUM(V766:W766)</f>
        <v>0</v>
      </c>
      <c r="Y766" s="27">
        <f t="shared" ref="Y766:Y773" si="441">SUM(X766+U766)</f>
        <v>0</v>
      </c>
      <c r="Z766" s="27" t="e">
        <f t="shared" ref="Z766:Z773" si="442">Y766/$Z$2</f>
        <v>#DIV/0!</v>
      </c>
    </row>
    <row r="767" spans="1:26" s="255" customFormat="1" ht="14.25" customHeight="1">
      <c r="A767" s="167" t="s">
        <v>1231</v>
      </c>
      <c r="B767" s="165" t="s">
        <v>1232</v>
      </c>
      <c r="C767" s="167" t="s">
        <v>0</v>
      </c>
      <c r="D767" s="167">
        <v>4</v>
      </c>
      <c r="E767" s="325"/>
      <c r="F767" s="173">
        <f t="shared" si="428"/>
        <v>0</v>
      </c>
      <c r="G767" s="27"/>
      <c r="H767" s="27"/>
      <c r="I767" s="27"/>
      <c r="J767" s="27"/>
      <c r="K767" s="27">
        <f t="shared" si="436"/>
        <v>0</v>
      </c>
      <c r="L767" s="27"/>
      <c r="M767" s="27"/>
      <c r="N767" s="27"/>
      <c r="O767" s="27">
        <f t="shared" si="437"/>
        <v>0</v>
      </c>
      <c r="P767" s="27"/>
      <c r="Q767" s="27"/>
      <c r="R767" s="27"/>
      <c r="S767" s="27">
        <f t="shared" si="438"/>
        <v>0</v>
      </c>
      <c r="T767" s="27"/>
      <c r="U767" s="27">
        <f t="shared" si="439"/>
        <v>0</v>
      </c>
      <c r="V767" s="27"/>
      <c r="W767" s="27"/>
      <c r="X767" s="27">
        <f t="shared" si="440"/>
        <v>0</v>
      </c>
      <c r="Y767" s="27">
        <f t="shared" si="441"/>
        <v>0</v>
      </c>
      <c r="Z767" s="27" t="e">
        <f t="shared" si="442"/>
        <v>#DIV/0!</v>
      </c>
    </row>
    <row r="768" spans="1:26" ht="14.25" customHeight="1">
      <c r="A768" s="167" t="s">
        <v>1233</v>
      </c>
      <c r="B768" s="116" t="s">
        <v>1482</v>
      </c>
      <c r="C768" s="167" t="s">
        <v>0</v>
      </c>
      <c r="D768" s="167">
        <v>4</v>
      </c>
      <c r="E768" s="325"/>
      <c r="F768" s="173">
        <f t="shared" si="428"/>
        <v>0</v>
      </c>
      <c r="G768" s="27"/>
      <c r="H768" s="27"/>
      <c r="I768" s="27"/>
      <c r="J768" s="27"/>
      <c r="K768" s="27">
        <f t="shared" si="436"/>
        <v>0</v>
      </c>
      <c r="L768" s="27"/>
      <c r="M768" s="27"/>
      <c r="N768" s="27"/>
      <c r="O768" s="27">
        <f t="shared" si="437"/>
        <v>0</v>
      </c>
      <c r="P768" s="27"/>
      <c r="Q768" s="27"/>
      <c r="R768" s="27"/>
      <c r="S768" s="27">
        <f t="shared" si="438"/>
        <v>0</v>
      </c>
      <c r="T768" s="27"/>
      <c r="U768" s="27">
        <f t="shared" si="439"/>
        <v>0</v>
      </c>
      <c r="V768" s="27"/>
      <c r="W768" s="27"/>
      <c r="X768" s="27">
        <f t="shared" si="440"/>
        <v>0</v>
      </c>
      <c r="Y768" s="27">
        <f t="shared" si="441"/>
        <v>0</v>
      </c>
      <c r="Z768" s="27" t="e">
        <f t="shared" si="442"/>
        <v>#DIV/0!</v>
      </c>
    </row>
    <row r="769" spans="1:26" s="265" customFormat="1">
      <c r="A769" s="408" t="s">
        <v>1786</v>
      </c>
      <c r="B769" s="409" t="s">
        <v>1787</v>
      </c>
      <c r="C769" s="410"/>
      <c r="D769" s="410"/>
      <c r="E769" s="325"/>
      <c r="F769" s="410"/>
      <c r="G769" s="410"/>
      <c r="H769" s="410"/>
      <c r="I769" s="410"/>
      <c r="J769" s="410"/>
      <c r="K769" s="410"/>
      <c r="L769" s="410"/>
      <c r="M769" s="410"/>
      <c r="N769" s="410"/>
      <c r="O769" s="410"/>
      <c r="P769" s="410"/>
      <c r="Q769" s="410"/>
      <c r="R769" s="410"/>
      <c r="S769" s="410"/>
      <c r="T769" s="410"/>
      <c r="U769" s="410"/>
      <c r="V769" s="410"/>
      <c r="W769" s="410"/>
      <c r="X769" s="410"/>
      <c r="Y769" s="410"/>
      <c r="Z769" s="410"/>
    </row>
    <row r="770" spans="1:26" ht="14.25" customHeight="1">
      <c r="A770" s="167" t="s">
        <v>1234</v>
      </c>
      <c r="B770" s="210" t="s">
        <v>1235</v>
      </c>
      <c r="C770" s="167" t="s">
        <v>0</v>
      </c>
      <c r="D770" s="117">
        <v>90</v>
      </c>
      <c r="E770" s="325"/>
      <c r="F770" s="173">
        <f t="shared" si="428"/>
        <v>0</v>
      </c>
      <c r="G770" s="27"/>
      <c r="H770" s="27"/>
      <c r="I770" s="27"/>
      <c r="J770" s="27"/>
      <c r="K770" s="27">
        <f t="shared" si="436"/>
        <v>0</v>
      </c>
      <c r="L770" s="27"/>
      <c r="M770" s="27"/>
      <c r="N770" s="27"/>
      <c r="O770" s="27">
        <f t="shared" si="437"/>
        <v>0</v>
      </c>
      <c r="P770" s="27"/>
      <c r="Q770" s="27"/>
      <c r="R770" s="27"/>
      <c r="S770" s="27">
        <f t="shared" si="438"/>
        <v>0</v>
      </c>
      <c r="T770" s="27"/>
      <c r="U770" s="27">
        <f t="shared" si="439"/>
        <v>0</v>
      </c>
      <c r="V770" s="27"/>
      <c r="W770" s="27"/>
      <c r="X770" s="27">
        <f t="shared" si="440"/>
        <v>0</v>
      </c>
      <c r="Y770" s="27">
        <f t="shared" si="441"/>
        <v>0</v>
      </c>
      <c r="Z770" s="27" t="e">
        <f t="shared" si="442"/>
        <v>#DIV/0!</v>
      </c>
    </row>
    <row r="771" spans="1:26" ht="14.25" customHeight="1">
      <c r="A771" s="167" t="s">
        <v>1236</v>
      </c>
      <c r="B771" s="210" t="s">
        <v>1237</v>
      </c>
      <c r="C771" s="167" t="s">
        <v>0</v>
      </c>
      <c r="D771" s="167">
        <v>216</v>
      </c>
      <c r="E771" s="328"/>
      <c r="F771" s="173">
        <f t="shared" si="428"/>
        <v>0</v>
      </c>
      <c r="G771" s="27"/>
      <c r="H771" s="27"/>
      <c r="I771" s="27"/>
      <c r="J771" s="27"/>
      <c r="K771" s="27">
        <f t="shared" si="436"/>
        <v>0</v>
      </c>
      <c r="L771" s="27"/>
      <c r="M771" s="27"/>
      <c r="N771" s="27"/>
      <c r="O771" s="27">
        <f t="shared" si="437"/>
        <v>0</v>
      </c>
      <c r="P771" s="27"/>
      <c r="Q771" s="27"/>
      <c r="R771" s="27"/>
      <c r="S771" s="27">
        <f t="shared" si="438"/>
        <v>0</v>
      </c>
      <c r="T771" s="27"/>
      <c r="U771" s="27">
        <f t="shared" si="439"/>
        <v>0</v>
      </c>
      <c r="V771" s="27"/>
      <c r="W771" s="27"/>
      <c r="X771" s="27">
        <f t="shared" si="440"/>
        <v>0</v>
      </c>
      <c r="Y771" s="27">
        <f t="shared" si="441"/>
        <v>0</v>
      </c>
      <c r="Z771" s="27" t="e">
        <f t="shared" si="442"/>
        <v>#DIV/0!</v>
      </c>
    </row>
    <row r="772" spans="1:26" ht="14.25" customHeight="1">
      <c r="A772" s="167" t="s">
        <v>1238</v>
      </c>
      <c r="B772" s="116" t="s">
        <v>1239</v>
      </c>
      <c r="C772" s="167" t="s">
        <v>0</v>
      </c>
      <c r="D772" s="167">
        <v>6</v>
      </c>
      <c r="E772" s="328"/>
      <c r="F772" s="173">
        <f t="shared" si="428"/>
        <v>0</v>
      </c>
      <c r="G772" s="27"/>
      <c r="H772" s="27"/>
      <c r="I772" s="27"/>
      <c r="J772" s="27"/>
      <c r="K772" s="27">
        <f t="shared" si="436"/>
        <v>0</v>
      </c>
      <c r="L772" s="27"/>
      <c r="M772" s="27"/>
      <c r="N772" s="27"/>
      <c r="O772" s="27">
        <f t="shared" si="437"/>
        <v>0</v>
      </c>
      <c r="P772" s="27"/>
      <c r="Q772" s="27"/>
      <c r="R772" s="27"/>
      <c r="S772" s="27">
        <f t="shared" si="438"/>
        <v>0</v>
      </c>
      <c r="T772" s="27"/>
      <c r="U772" s="27">
        <f t="shared" si="439"/>
        <v>0</v>
      </c>
      <c r="V772" s="27"/>
      <c r="W772" s="27"/>
      <c r="X772" s="27">
        <f t="shared" si="440"/>
        <v>0</v>
      </c>
      <c r="Y772" s="27">
        <f t="shared" si="441"/>
        <v>0</v>
      </c>
      <c r="Z772" s="27" t="e">
        <f t="shared" si="442"/>
        <v>#DIV/0!</v>
      </c>
    </row>
    <row r="773" spans="1:26" ht="14.25" customHeight="1">
      <c r="A773" s="167" t="s">
        <v>1240</v>
      </c>
      <c r="B773" s="116" t="s">
        <v>1483</v>
      </c>
      <c r="C773" s="167" t="s">
        <v>0</v>
      </c>
      <c r="D773" s="167">
        <v>15</v>
      </c>
      <c r="E773" s="328"/>
      <c r="F773" s="173">
        <f t="shared" si="428"/>
        <v>0</v>
      </c>
      <c r="G773" s="27"/>
      <c r="H773" s="27"/>
      <c r="I773" s="27"/>
      <c r="J773" s="27"/>
      <c r="K773" s="27">
        <f t="shared" si="436"/>
        <v>0</v>
      </c>
      <c r="L773" s="27"/>
      <c r="M773" s="27"/>
      <c r="N773" s="27"/>
      <c r="O773" s="27">
        <f t="shared" si="437"/>
        <v>0</v>
      </c>
      <c r="P773" s="27"/>
      <c r="Q773" s="27"/>
      <c r="R773" s="27"/>
      <c r="S773" s="27">
        <f t="shared" si="438"/>
        <v>0</v>
      </c>
      <c r="T773" s="27"/>
      <c r="U773" s="27">
        <f t="shared" si="439"/>
        <v>0</v>
      </c>
      <c r="V773" s="27"/>
      <c r="W773" s="27"/>
      <c r="X773" s="27">
        <f t="shared" si="440"/>
        <v>0</v>
      </c>
      <c r="Y773" s="27">
        <f t="shared" si="441"/>
        <v>0</v>
      </c>
      <c r="Z773" s="27" t="e">
        <f t="shared" si="442"/>
        <v>#DIV/0!</v>
      </c>
    </row>
    <row r="774" spans="1:26" ht="14.25" customHeight="1">
      <c r="A774" s="167" t="s">
        <v>1241</v>
      </c>
      <c r="B774" s="212" t="s">
        <v>1484</v>
      </c>
      <c r="C774" s="167" t="s">
        <v>0</v>
      </c>
      <c r="D774" s="167">
        <v>15</v>
      </c>
      <c r="E774" s="328"/>
      <c r="F774" s="173">
        <f t="shared" si="428"/>
        <v>0</v>
      </c>
      <c r="G774" s="27"/>
      <c r="H774" s="27"/>
      <c r="I774" s="27"/>
      <c r="J774" s="27"/>
      <c r="K774" s="27">
        <f t="shared" ref="K774:K775" si="443">SUM(G774:J774)</f>
        <v>0</v>
      </c>
      <c r="L774" s="27"/>
      <c r="M774" s="27"/>
      <c r="N774" s="27"/>
      <c r="O774" s="27">
        <f t="shared" ref="O774:O775" si="444">SUM(L774:N774)</f>
        <v>0</v>
      </c>
      <c r="P774" s="27"/>
      <c r="Q774" s="27"/>
      <c r="R774" s="27"/>
      <c r="S774" s="27">
        <f t="shared" ref="S774:S775" si="445">SUM(P774:R774)</f>
        <v>0</v>
      </c>
      <c r="T774" s="27"/>
      <c r="U774" s="27">
        <f t="shared" ref="U774:U775" si="446">T774+O774+K774+S774</f>
        <v>0</v>
      </c>
      <c r="V774" s="27"/>
      <c r="W774" s="27"/>
      <c r="X774" s="27">
        <f t="shared" ref="X774:X775" si="447">SUM(V774:W774)</f>
        <v>0</v>
      </c>
      <c r="Y774" s="27">
        <f t="shared" ref="Y774:Y775" si="448">SUM(X774+U774)</f>
        <v>0</v>
      </c>
      <c r="Z774" s="27" t="e">
        <f t="shared" ref="Z774:Z775" si="449">Y774/$Z$2</f>
        <v>#DIV/0!</v>
      </c>
    </row>
    <row r="775" spans="1:26" ht="14.25" customHeight="1">
      <c r="A775" s="167" t="s">
        <v>1242</v>
      </c>
      <c r="B775" s="116" t="s">
        <v>1488</v>
      </c>
      <c r="C775" s="258" t="s">
        <v>0</v>
      </c>
      <c r="D775" s="258">
        <v>4</v>
      </c>
      <c r="E775" s="328"/>
      <c r="F775" s="173">
        <f t="shared" si="428"/>
        <v>0</v>
      </c>
      <c r="G775" s="27"/>
      <c r="H775" s="27"/>
      <c r="I775" s="27"/>
      <c r="J775" s="27"/>
      <c r="K775" s="27">
        <f t="shared" si="443"/>
        <v>0</v>
      </c>
      <c r="L775" s="27"/>
      <c r="M775" s="27"/>
      <c r="N775" s="27"/>
      <c r="O775" s="27">
        <f t="shared" si="444"/>
        <v>0</v>
      </c>
      <c r="P775" s="27"/>
      <c r="Q775" s="27"/>
      <c r="R775" s="27"/>
      <c r="S775" s="27">
        <f t="shared" si="445"/>
        <v>0</v>
      </c>
      <c r="T775" s="27"/>
      <c r="U775" s="27">
        <f t="shared" si="446"/>
        <v>0</v>
      </c>
      <c r="V775" s="27"/>
      <c r="W775" s="27"/>
      <c r="X775" s="27">
        <f t="shared" si="447"/>
        <v>0</v>
      </c>
      <c r="Y775" s="27">
        <f t="shared" si="448"/>
        <v>0</v>
      </c>
      <c r="Z775" s="27" t="e">
        <f t="shared" si="449"/>
        <v>#DIV/0!</v>
      </c>
    </row>
    <row r="776" spans="1:26" ht="14.25" customHeight="1">
      <c r="A776" s="167" t="s">
        <v>1486</v>
      </c>
      <c r="B776" s="212" t="s">
        <v>1485</v>
      </c>
      <c r="C776" s="167" t="s">
        <v>0</v>
      </c>
      <c r="D776" s="167">
        <v>6</v>
      </c>
      <c r="E776" s="329"/>
      <c r="F776" s="173">
        <f t="shared" si="428"/>
        <v>0</v>
      </c>
      <c r="G776" s="27"/>
      <c r="H776" s="27"/>
      <c r="I776" s="27"/>
      <c r="J776" s="27"/>
      <c r="K776" s="27">
        <f t="shared" ref="K776" si="450">SUM(G776:J776)</f>
        <v>0</v>
      </c>
      <c r="L776" s="27"/>
      <c r="M776" s="27"/>
      <c r="N776" s="27"/>
      <c r="O776" s="27">
        <f t="shared" ref="O776" si="451">SUM(L776:N776)</f>
        <v>0</v>
      </c>
      <c r="P776" s="27"/>
      <c r="Q776" s="27"/>
      <c r="R776" s="27"/>
      <c r="S776" s="27">
        <f t="shared" ref="S776" si="452">SUM(P776:R776)</f>
        <v>0</v>
      </c>
      <c r="T776" s="27"/>
      <c r="U776" s="27">
        <f t="shared" ref="U776" si="453">T776+O776+K776+S776</f>
        <v>0</v>
      </c>
      <c r="V776" s="27"/>
      <c r="W776" s="27"/>
      <c r="X776" s="27">
        <f t="shared" ref="X776" si="454">SUM(V776:W776)</f>
        <v>0</v>
      </c>
      <c r="Y776" s="27">
        <f t="shared" ref="Y776" si="455">SUM(X776+U776)</f>
        <v>0</v>
      </c>
      <c r="Z776" s="27" t="e">
        <f t="shared" ref="Z776" si="456">Y776/$Z$2</f>
        <v>#DIV/0!</v>
      </c>
    </row>
    <row r="777" spans="1:26" s="2" customFormat="1" ht="14.25" customHeight="1">
      <c r="A777" s="167" t="s">
        <v>1243</v>
      </c>
      <c r="B777" s="116" t="s">
        <v>1487</v>
      </c>
      <c r="C777" s="167" t="s">
        <v>0</v>
      </c>
      <c r="D777" s="167">
        <v>6</v>
      </c>
      <c r="E777" s="330"/>
      <c r="F777" s="173">
        <f t="shared" si="428"/>
        <v>0</v>
      </c>
      <c r="G777" s="27"/>
      <c r="H777" s="29"/>
      <c r="I777" s="29"/>
      <c r="J777" s="29"/>
      <c r="K777" s="29">
        <f t="shared" ref="K777" si="457">SUM(G777:J777)</f>
        <v>0</v>
      </c>
      <c r="L777" s="29"/>
      <c r="M777" s="29"/>
      <c r="N777" s="29"/>
      <c r="O777" s="29">
        <f t="shared" ref="O777" si="458">SUM(L777:N777)</f>
        <v>0</v>
      </c>
      <c r="P777" s="29"/>
      <c r="Q777" s="29"/>
      <c r="R777" s="29"/>
      <c r="S777" s="29">
        <f t="shared" ref="S777" si="459">SUM(P777:R777)</f>
        <v>0</v>
      </c>
      <c r="T777" s="29"/>
      <c r="U777" s="29">
        <f t="shared" ref="U777" si="460">T777+O777+K777+S777</f>
        <v>0</v>
      </c>
      <c r="V777" s="29"/>
      <c r="W777" s="29"/>
      <c r="X777" s="29">
        <f t="shared" ref="X777" si="461">SUM(V777:W777)</f>
        <v>0</v>
      </c>
      <c r="Y777" s="29">
        <f t="shared" ref="Y777" si="462">SUM(X777+U777)</f>
        <v>0</v>
      </c>
      <c r="Z777" s="29" t="e">
        <f t="shared" ref="Z777" si="463">Y777/$Z$2</f>
        <v>#DIV/0!</v>
      </c>
    </row>
    <row r="778" spans="1:26" ht="14.25" customHeight="1">
      <c r="A778" s="167" t="s">
        <v>1244</v>
      </c>
      <c r="B778" s="116" t="s">
        <v>1473</v>
      </c>
      <c r="C778" s="167" t="s">
        <v>0</v>
      </c>
      <c r="D778" s="167">
        <v>6</v>
      </c>
      <c r="E778" s="326"/>
      <c r="F778" s="173">
        <f t="shared" si="428"/>
        <v>0</v>
      </c>
      <c r="G778" s="27"/>
      <c r="H778" s="27"/>
      <c r="I778" s="27"/>
      <c r="J778" s="27"/>
      <c r="K778" s="27">
        <f t="shared" ref="K778:K779" si="464">SUM(G778:J778)</f>
        <v>0</v>
      </c>
      <c r="L778" s="27"/>
      <c r="M778" s="27"/>
      <c r="N778" s="27"/>
      <c r="O778" s="27">
        <f t="shared" ref="O778:O779" si="465">SUM(L778:N778)</f>
        <v>0</v>
      </c>
      <c r="P778" s="27"/>
      <c r="Q778" s="27"/>
      <c r="R778" s="27"/>
      <c r="S778" s="27">
        <f t="shared" ref="S778:S779" si="466">SUM(P778:R778)</f>
        <v>0</v>
      </c>
      <c r="T778" s="27"/>
      <c r="U778" s="27">
        <f t="shared" ref="U778:U779" si="467">T778+O778+K778+S778</f>
        <v>0</v>
      </c>
      <c r="V778" s="27"/>
      <c r="W778" s="27"/>
      <c r="X778" s="27">
        <f t="shared" ref="X778" si="468">SUM(V778:W778)</f>
        <v>0</v>
      </c>
      <c r="Y778" s="27">
        <f t="shared" ref="Y778:Y779" si="469">SUM(X778+U778)</f>
        <v>0</v>
      </c>
      <c r="Z778" s="27" t="e">
        <f t="shared" ref="Z778:Z779" si="470">Y778/$Z$2</f>
        <v>#DIV/0!</v>
      </c>
    </row>
    <row r="779" spans="1:26" s="255" customFormat="1" ht="14.25" customHeight="1">
      <c r="A779" s="167" t="s">
        <v>1245</v>
      </c>
      <c r="B779" s="111" t="s">
        <v>1472</v>
      </c>
      <c r="C779" s="167" t="s">
        <v>0</v>
      </c>
      <c r="D779" s="167">
        <v>13</v>
      </c>
      <c r="E779" s="325"/>
      <c r="F779" s="173">
        <f t="shared" si="428"/>
        <v>0</v>
      </c>
      <c r="G779" s="27"/>
      <c r="H779" s="27"/>
      <c r="I779" s="27"/>
      <c r="J779" s="27"/>
      <c r="K779" s="27">
        <f t="shared" si="464"/>
        <v>0</v>
      </c>
      <c r="L779" s="27"/>
      <c r="M779" s="27"/>
      <c r="N779" s="27"/>
      <c r="O779" s="27">
        <f t="shared" si="465"/>
        <v>0</v>
      </c>
      <c r="P779" s="27"/>
      <c r="Q779" s="27"/>
      <c r="R779" s="27"/>
      <c r="S779" s="27">
        <f t="shared" si="466"/>
        <v>0</v>
      </c>
      <c r="T779" s="27"/>
      <c r="U779" s="27">
        <f t="shared" si="467"/>
        <v>0</v>
      </c>
      <c r="V779" s="27"/>
      <c r="W779" s="27"/>
      <c r="X779" s="27">
        <f t="shared" ref="X779" si="471">SUM(V779:W779)</f>
        <v>0</v>
      </c>
      <c r="Y779" s="27">
        <f t="shared" si="469"/>
        <v>0</v>
      </c>
      <c r="Z779" s="27" t="e">
        <f t="shared" si="470"/>
        <v>#DIV/0!</v>
      </c>
    </row>
    <row r="780" spans="1:26" ht="14.25" customHeight="1">
      <c r="A780" s="167" t="s">
        <v>1246</v>
      </c>
      <c r="B780" s="111" t="s">
        <v>1471</v>
      </c>
      <c r="C780" s="167" t="s">
        <v>0</v>
      </c>
      <c r="D780" s="167">
        <v>5</v>
      </c>
      <c r="E780" s="325"/>
      <c r="F780" s="173">
        <f t="shared" si="428"/>
        <v>0</v>
      </c>
      <c r="G780" s="29"/>
      <c r="H780" s="27"/>
      <c r="I780" s="27"/>
      <c r="J780" s="27"/>
      <c r="K780" s="27">
        <f t="shared" ref="K780" si="472">SUM(G780:J780)</f>
        <v>0</v>
      </c>
      <c r="L780" s="27"/>
      <c r="M780" s="27"/>
      <c r="N780" s="27"/>
      <c r="O780" s="27">
        <f t="shared" ref="O780" si="473">SUM(L780:N780)</f>
        <v>0</v>
      </c>
      <c r="P780" s="27"/>
      <c r="Q780" s="27"/>
      <c r="R780" s="27"/>
      <c r="S780" s="27">
        <f t="shared" ref="S780" si="474">SUM(P780:R780)</f>
        <v>0</v>
      </c>
      <c r="T780" s="27"/>
      <c r="U780" s="27">
        <f t="shared" ref="U780" si="475">T780+O780+K780+S780</f>
        <v>0</v>
      </c>
      <c r="V780" s="27"/>
      <c r="W780" s="27"/>
      <c r="X780" s="27">
        <f t="shared" ref="X780" si="476">SUM(V780:W780)</f>
        <v>0</v>
      </c>
      <c r="Y780" s="27">
        <f t="shared" ref="Y780" si="477">SUM(X780+U780)</f>
        <v>0</v>
      </c>
      <c r="Z780" s="27" t="e">
        <f t="shared" ref="Z780" si="478">Y780/$Z$2</f>
        <v>#DIV/0!</v>
      </c>
    </row>
    <row r="781" spans="1:26" s="265" customFormat="1">
      <c r="A781" s="408" t="s">
        <v>1788</v>
      </c>
      <c r="B781" s="409" t="s">
        <v>1789</v>
      </c>
      <c r="C781" s="410"/>
      <c r="D781" s="410"/>
      <c r="E781" s="325"/>
      <c r="F781" s="410"/>
      <c r="G781" s="410"/>
      <c r="H781" s="410"/>
      <c r="I781" s="410"/>
      <c r="J781" s="410"/>
      <c r="K781" s="410"/>
      <c r="L781" s="410"/>
      <c r="M781" s="410"/>
      <c r="N781" s="410"/>
      <c r="O781" s="410"/>
      <c r="P781" s="410"/>
      <c r="Q781" s="410"/>
      <c r="R781" s="410"/>
      <c r="S781" s="410"/>
      <c r="T781" s="410"/>
      <c r="U781" s="410"/>
      <c r="V781" s="410"/>
      <c r="W781" s="410"/>
      <c r="X781" s="410"/>
      <c r="Y781" s="410"/>
      <c r="Z781" s="410"/>
    </row>
    <row r="782" spans="1:26" ht="14.25" customHeight="1">
      <c r="A782" s="167" t="s">
        <v>1247</v>
      </c>
      <c r="B782" s="212" t="s">
        <v>1470</v>
      </c>
      <c r="C782" s="167" t="s">
        <v>0</v>
      </c>
      <c r="D782" s="167">
        <v>6</v>
      </c>
      <c r="E782" s="325"/>
      <c r="F782" s="173">
        <f t="shared" si="428"/>
        <v>0</v>
      </c>
      <c r="G782" s="27"/>
      <c r="H782" s="27"/>
      <c r="I782" s="27"/>
      <c r="J782" s="27"/>
      <c r="K782" s="27">
        <f t="shared" ref="K782" si="479">SUM(G782:J782)</f>
        <v>0</v>
      </c>
      <c r="L782" s="27"/>
      <c r="M782" s="27"/>
      <c r="N782" s="27"/>
      <c r="O782" s="27">
        <f t="shared" ref="O782" si="480">SUM(L782:N782)</f>
        <v>0</v>
      </c>
      <c r="P782" s="27"/>
      <c r="Q782" s="27"/>
      <c r="R782" s="27"/>
      <c r="S782" s="27">
        <f t="shared" ref="S782" si="481">SUM(P782:R782)</f>
        <v>0</v>
      </c>
      <c r="T782" s="27"/>
      <c r="U782" s="27">
        <f>T782+O782+K782+S782</f>
        <v>0</v>
      </c>
      <c r="V782" s="27"/>
      <c r="W782" s="27"/>
      <c r="X782" s="27">
        <f t="shared" ref="X782" si="482">SUM(V782:W782)</f>
        <v>0</v>
      </c>
      <c r="Y782" s="27">
        <f>SUM(X782+U782)</f>
        <v>0</v>
      </c>
      <c r="Z782" s="27" t="e">
        <f t="shared" ref="Z782" si="483">Y782/$Z$2</f>
        <v>#DIV/0!</v>
      </c>
    </row>
    <row r="783" spans="1:26" ht="14.25" customHeight="1">
      <c r="A783" s="167" t="s">
        <v>1248</v>
      </c>
      <c r="B783" s="212" t="s">
        <v>1474</v>
      </c>
      <c r="C783" s="167" t="s">
        <v>0</v>
      </c>
      <c r="D783" s="167">
        <v>6</v>
      </c>
      <c r="E783" s="325"/>
      <c r="F783" s="173">
        <f t="shared" si="428"/>
        <v>0</v>
      </c>
      <c r="G783" s="27"/>
      <c r="H783" s="27"/>
      <c r="I783" s="27"/>
      <c r="J783" s="27"/>
      <c r="K783" s="27">
        <f t="shared" ref="K783:K784" si="484">SUM(G783:J783)</f>
        <v>0</v>
      </c>
      <c r="L783" s="27"/>
      <c r="M783" s="27"/>
      <c r="N783" s="27"/>
      <c r="O783" s="27">
        <f t="shared" ref="O783:O784" si="485">SUM(L783:N783)</f>
        <v>0</v>
      </c>
      <c r="P783" s="27"/>
      <c r="Q783" s="27"/>
      <c r="R783" s="27"/>
      <c r="S783" s="27">
        <f t="shared" ref="S783:S784" si="486">SUM(P783:R783)</f>
        <v>0</v>
      </c>
      <c r="T783" s="27"/>
      <c r="U783" s="27">
        <f t="shared" ref="U783:U784" si="487">T783+O783+K783+S783</f>
        <v>0</v>
      </c>
      <c r="V783" s="27"/>
      <c r="W783" s="27"/>
      <c r="X783" s="27">
        <f t="shared" ref="X783:X784" si="488">SUM(V783:W783)</f>
        <v>0</v>
      </c>
      <c r="Y783" s="27">
        <f t="shared" ref="Y783:Y784" si="489">SUM(X783+U783)</f>
        <v>0</v>
      </c>
      <c r="Z783" s="27" t="e">
        <f t="shared" ref="Z783:Z784" si="490">Y783/$Z$2</f>
        <v>#DIV/0!</v>
      </c>
    </row>
    <row r="784" spans="1:26" s="255" customFormat="1" ht="14.25" customHeight="1">
      <c r="A784" s="167" t="s">
        <v>1249</v>
      </c>
      <c r="B784" s="250" t="s">
        <v>1475</v>
      </c>
      <c r="C784" s="167" t="s">
        <v>0</v>
      </c>
      <c r="D784" s="167">
        <v>6</v>
      </c>
      <c r="E784" s="325"/>
      <c r="F784" s="173">
        <f t="shared" si="428"/>
        <v>0</v>
      </c>
      <c r="G784" s="27"/>
      <c r="H784" s="27"/>
      <c r="I784" s="27"/>
      <c r="J784" s="27"/>
      <c r="K784" s="27">
        <f t="shared" si="484"/>
        <v>0</v>
      </c>
      <c r="L784" s="27"/>
      <c r="M784" s="27"/>
      <c r="N784" s="27"/>
      <c r="O784" s="27">
        <f t="shared" si="485"/>
        <v>0</v>
      </c>
      <c r="P784" s="27"/>
      <c r="Q784" s="27"/>
      <c r="R784" s="27"/>
      <c r="S784" s="27">
        <f t="shared" si="486"/>
        <v>0</v>
      </c>
      <c r="T784" s="27"/>
      <c r="U784" s="27">
        <f t="shared" si="487"/>
        <v>0</v>
      </c>
      <c r="V784" s="27"/>
      <c r="W784" s="27"/>
      <c r="X784" s="27">
        <f t="shared" si="488"/>
        <v>0</v>
      </c>
      <c r="Y784" s="27">
        <f t="shared" si="489"/>
        <v>0</v>
      </c>
      <c r="Z784" s="27" t="e">
        <f t="shared" si="490"/>
        <v>#DIV/0!</v>
      </c>
    </row>
    <row r="785" spans="1:31" s="265" customFormat="1">
      <c r="A785" s="408" t="s">
        <v>1862</v>
      </c>
      <c r="B785" s="409" t="s">
        <v>1863</v>
      </c>
      <c r="C785" s="410"/>
      <c r="D785" s="410"/>
      <c r="E785" s="325"/>
      <c r="F785" s="410"/>
      <c r="G785" s="410"/>
      <c r="H785" s="410"/>
      <c r="I785" s="410"/>
      <c r="J785" s="410"/>
      <c r="K785" s="410"/>
      <c r="L785" s="410"/>
      <c r="M785" s="410"/>
      <c r="N785" s="410"/>
      <c r="O785" s="410"/>
      <c r="P785" s="410"/>
      <c r="Q785" s="410"/>
      <c r="R785" s="410"/>
      <c r="S785" s="410"/>
      <c r="T785" s="410"/>
      <c r="U785" s="410"/>
      <c r="V785" s="410"/>
      <c r="W785" s="410"/>
      <c r="X785" s="410"/>
      <c r="Y785" s="410"/>
      <c r="Z785" s="410"/>
    </row>
    <row r="786" spans="1:31" ht="14.25" customHeight="1">
      <c r="A786" s="213" t="s">
        <v>1250</v>
      </c>
      <c r="B786" s="116" t="s">
        <v>1476</v>
      </c>
      <c r="C786" s="167" t="s">
        <v>75</v>
      </c>
      <c r="D786" s="167">
        <v>1</v>
      </c>
      <c r="E786" s="325"/>
      <c r="F786" s="173">
        <f t="shared" si="428"/>
        <v>0</v>
      </c>
      <c r="G786" s="27"/>
      <c r="H786" s="27"/>
      <c r="I786" s="27"/>
      <c r="J786" s="27"/>
      <c r="K786" s="27">
        <f t="shared" ref="K786:K852" si="491">SUM(G786:J786)</f>
        <v>0</v>
      </c>
      <c r="L786" s="27"/>
      <c r="M786" s="27"/>
      <c r="N786" s="27"/>
      <c r="O786" s="27">
        <f t="shared" ref="O786:O852" si="492">SUM(L786:N786)</f>
        <v>0</v>
      </c>
      <c r="P786" s="27"/>
      <c r="Q786" s="27"/>
      <c r="R786" s="27"/>
      <c r="S786" s="27">
        <f t="shared" ref="S786:S852" si="493">SUM(P786:R786)</f>
        <v>0</v>
      </c>
      <c r="T786" s="27"/>
      <c r="U786" s="27">
        <f t="shared" ref="U786:U852" si="494">T786+O786+K786+S786</f>
        <v>0</v>
      </c>
      <c r="V786" s="27"/>
      <c r="W786" s="27"/>
      <c r="X786" s="27">
        <f t="shared" ref="X786:X852" si="495">SUM(V786:W786)</f>
        <v>0</v>
      </c>
      <c r="Y786" s="27">
        <f t="shared" ref="Y786:Y852" si="496">SUM(X786+U786)</f>
        <v>0</v>
      </c>
      <c r="Z786" s="27" t="e">
        <f t="shared" ref="Z786:Z852" si="497">Y786/$Z$2</f>
        <v>#DIV/0!</v>
      </c>
    </row>
    <row r="787" spans="1:31" s="265" customFormat="1">
      <c r="A787" s="408" t="s">
        <v>1790</v>
      </c>
      <c r="B787" s="409" t="s">
        <v>1791</v>
      </c>
      <c r="C787" s="410"/>
      <c r="D787" s="410"/>
      <c r="E787" s="325"/>
      <c r="F787" s="173">
        <f t="shared" si="428"/>
        <v>0</v>
      </c>
      <c r="G787" s="410"/>
      <c r="H787" s="410"/>
      <c r="I787" s="410"/>
      <c r="J787" s="410"/>
      <c r="K787" s="410"/>
      <c r="L787" s="410"/>
      <c r="M787" s="410"/>
      <c r="N787" s="410"/>
      <c r="O787" s="410"/>
      <c r="P787" s="410"/>
      <c r="Q787" s="410"/>
      <c r="R787" s="410"/>
      <c r="S787" s="410"/>
      <c r="T787" s="410"/>
      <c r="U787" s="410"/>
      <c r="V787" s="410"/>
      <c r="W787" s="410"/>
      <c r="X787" s="410"/>
      <c r="Y787" s="410"/>
      <c r="Z787" s="410"/>
    </row>
    <row r="788" spans="1:31" ht="14.25" customHeight="1">
      <c r="A788" s="167" t="s">
        <v>1251</v>
      </c>
      <c r="B788" s="116" t="s">
        <v>1489</v>
      </c>
      <c r="C788" s="167" t="s">
        <v>0</v>
      </c>
      <c r="D788" s="167">
        <v>12</v>
      </c>
      <c r="E788" s="325"/>
      <c r="F788" s="173">
        <f t="shared" si="428"/>
        <v>0</v>
      </c>
      <c r="G788" s="27"/>
      <c r="H788" s="27"/>
      <c r="I788" s="27"/>
      <c r="J788" s="27"/>
      <c r="K788" s="27">
        <f t="shared" si="491"/>
        <v>0</v>
      </c>
      <c r="L788" s="27"/>
      <c r="M788" s="27"/>
      <c r="N788" s="27"/>
      <c r="O788" s="27">
        <f t="shared" si="492"/>
        <v>0</v>
      </c>
      <c r="P788" s="27"/>
      <c r="Q788" s="27"/>
      <c r="R788" s="27"/>
      <c r="S788" s="27">
        <f t="shared" si="493"/>
        <v>0</v>
      </c>
      <c r="T788" s="27"/>
      <c r="U788" s="27">
        <f t="shared" si="494"/>
        <v>0</v>
      </c>
      <c r="V788" s="27"/>
      <c r="W788" s="27"/>
      <c r="X788" s="27">
        <f t="shared" si="495"/>
        <v>0</v>
      </c>
      <c r="Y788" s="27">
        <f t="shared" si="496"/>
        <v>0</v>
      </c>
      <c r="Z788" s="27" t="e">
        <f t="shared" si="497"/>
        <v>#DIV/0!</v>
      </c>
    </row>
    <row r="789" spans="1:31" s="265" customFormat="1">
      <c r="A789" s="408" t="s">
        <v>1792</v>
      </c>
      <c r="B789" s="409" t="s">
        <v>1793</v>
      </c>
      <c r="C789" s="410"/>
      <c r="D789" s="410"/>
      <c r="E789" s="325"/>
      <c r="F789" s="410"/>
      <c r="G789" s="410"/>
      <c r="H789" s="410"/>
      <c r="I789" s="410"/>
      <c r="J789" s="410"/>
      <c r="K789" s="410"/>
      <c r="L789" s="410"/>
      <c r="M789" s="410"/>
      <c r="N789" s="410"/>
      <c r="O789" s="410"/>
      <c r="P789" s="410"/>
      <c r="Q789" s="410"/>
      <c r="R789" s="410"/>
      <c r="S789" s="410"/>
      <c r="T789" s="410"/>
      <c r="U789" s="410"/>
      <c r="V789" s="410"/>
      <c r="W789" s="410"/>
      <c r="X789" s="410"/>
      <c r="Y789" s="410"/>
      <c r="Z789" s="410"/>
    </row>
    <row r="790" spans="1:31" ht="39" customHeight="1">
      <c r="A790" s="167" t="s">
        <v>1252</v>
      </c>
      <c r="B790" s="212" t="s">
        <v>1490</v>
      </c>
      <c r="C790" s="167" t="s">
        <v>0</v>
      </c>
      <c r="D790" s="167">
        <v>2</v>
      </c>
      <c r="E790" s="325"/>
      <c r="F790" s="173">
        <f t="shared" si="428"/>
        <v>0</v>
      </c>
      <c r="G790" s="27"/>
      <c r="H790" s="27"/>
      <c r="I790" s="27"/>
      <c r="J790" s="27"/>
      <c r="K790" s="27">
        <f t="shared" si="491"/>
        <v>0</v>
      </c>
      <c r="L790" s="27"/>
      <c r="M790" s="27"/>
      <c r="N790" s="27"/>
      <c r="O790" s="27">
        <f t="shared" si="492"/>
        <v>0</v>
      </c>
      <c r="P790" s="27"/>
      <c r="Q790" s="27"/>
      <c r="R790" s="27"/>
      <c r="S790" s="27">
        <f t="shared" si="493"/>
        <v>0</v>
      </c>
      <c r="T790" s="27"/>
      <c r="U790" s="27">
        <f t="shared" si="494"/>
        <v>0</v>
      </c>
      <c r="V790" s="27"/>
      <c r="W790" s="27"/>
      <c r="X790" s="27">
        <f t="shared" si="495"/>
        <v>0</v>
      </c>
      <c r="Y790" s="27">
        <f t="shared" si="496"/>
        <v>0</v>
      </c>
      <c r="Z790" s="27" t="e">
        <f t="shared" si="497"/>
        <v>#DIV/0!</v>
      </c>
    </row>
    <row r="791" spans="1:31" s="265" customFormat="1">
      <c r="A791" s="408" t="s">
        <v>1794</v>
      </c>
      <c r="B791" s="409" t="s">
        <v>1795</v>
      </c>
      <c r="C791" s="410"/>
      <c r="D791" s="410"/>
      <c r="E791" s="325"/>
      <c r="F791" s="410"/>
      <c r="G791" s="410"/>
      <c r="H791" s="410"/>
      <c r="I791" s="410"/>
      <c r="J791" s="410"/>
      <c r="K791" s="410"/>
      <c r="L791" s="410"/>
      <c r="M791" s="410"/>
      <c r="N791" s="410"/>
      <c r="O791" s="410"/>
      <c r="P791" s="410"/>
      <c r="Q791" s="410"/>
      <c r="R791" s="410"/>
      <c r="S791" s="410"/>
      <c r="T791" s="410"/>
      <c r="U791" s="410"/>
      <c r="V791" s="410"/>
      <c r="W791" s="410"/>
      <c r="X791" s="410"/>
      <c r="Y791" s="410"/>
      <c r="Z791" s="410"/>
    </row>
    <row r="792" spans="1:31" s="255" customFormat="1" ht="14.25" customHeight="1">
      <c r="A792" s="167" t="s">
        <v>1253</v>
      </c>
      <c r="B792" s="165" t="s">
        <v>1254</v>
      </c>
      <c r="C792" s="167" t="s">
        <v>0</v>
      </c>
      <c r="D792" s="167">
        <v>1</v>
      </c>
      <c r="E792" s="325"/>
      <c r="F792" s="173">
        <f t="shared" si="428"/>
        <v>0</v>
      </c>
      <c r="G792" s="27"/>
      <c r="H792" s="27"/>
      <c r="I792" s="27"/>
      <c r="J792" s="27"/>
      <c r="K792" s="27">
        <f t="shared" si="491"/>
        <v>0</v>
      </c>
      <c r="L792" s="27"/>
      <c r="M792" s="27"/>
      <c r="N792" s="27"/>
      <c r="O792" s="27">
        <f t="shared" si="492"/>
        <v>0</v>
      </c>
      <c r="P792" s="27"/>
      <c r="Q792" s="27"/>
      <c r="R792" s="27"/>
      <c r="S792" s="27">
        <f t="shared" si="493"/>
        <v>0</v>
      </c>
      <c r="T792" s="27"/>
      <c r="U792" s="27">
        <f t="shared" si="494"/>
        <v>0</v>
      </c>
      <c r="V792" s="27"/>
      <c r="W792" s="27"/>
      <c r="X792" s="27">
        <f t="shared" si="495"/>
        <v>0</v>
      </c>
      <c r="Y792" s="27">
        <f t="shared" si="496"/>
        <v>0</v>
      </c>
      <c r="Z792" s="27" t="e">
        <f t="shared" si="497"/>
        <v>#DIV/0!</v>
      </c>
    </row>
    <row r="793" spans="1:31" ht="14.25" customHeight="1">
      <c r="A793" s="167" t="s">
        <v>1255</v>
      </c>
      <c r="B793" s="116" t="s">
        <v>1256</v>
      </c>
      <c r="C793" s="167" t="s">
        <v>0</v>
      </c>
      <c r="D793" s="167">
        <v>1</v>
      </c>
      <c r="E793" s="325"/>
      <c r="F793" s="173">
        <f t="shared" si="428"/>
        <v>0</v>
      </c>
      <c r="G793" s="27"/>
      <c r="H793" s="27"/>
      <c r="I793" s="27"/>
      <c r="J793" s="27"/>
      <c r="K793" s="27">
        <f t="shared" si="491"/>
        <v>0</v>
      </c>
      <c r="L793" s="27"/>
      <c r="M793" s="27"/>
      <c r="N793" s="27"/>
      <c r="O793" s="27">
        <f t="shared" si="492"/>
        <v>0</v>
      </c>
      <c r="P793" s="27"/>
      <c r="Q793" s="27"/>
      <c r="R793" s="27"/>
      <c r="S793" s="27">
        <f t="shared" si="493"/>
        <v>0</v>
      </c>
      <c r="T793" s="27"/>
      <c r="U793" s="27">
        <f t="shared" si="494"/>
        <v>0</v>
      </c>
      <c r="V793" s="27"/>
      <c r="W793" s="27"/>
      <c r="X793" s="27">
        <f t="shared" si="495"/>
        <v>0</v>
      </c>
      <c r="Y793" s="27">
        <f t="shared" si="496"/>
        <v>0</v>
      </c>
      <c r="Z793" s="27" t="e">
        <f t="shared" si="497"/>
        <v>#DIV/0!</v>
      </c>
    </row>
    <row r="794" spans="1:31" s="265" customFormat="1">
      <c r="A794" s="408" t="s">
        <v>1796</v>
      </c>
      <c r="B794" s="409" t="s">
        <v>1797</v>
      </c>
      <c r="C794" s="410"/>
      <c r="D794" s="410"/>
      <c r="E794" s="325"/>
      <c r="F794" s="410"/>
      <c r="G794" s="410"/>
      <c r="H794" s="410"/>
      <c r="I794" s="410"/>
      <c r="J794" s="410"/>
      <c r="K794" s="410"/>
      <c r="L794" s="410"/>
      <c r="M794" s="410"/>
      <c r="N794" s="410"/>
      <c r="O794" s="410"/>
      <c r="P794" s="410"/>
      <c r="Q794" s="410"/>
      <c r="R794" s="410"/>
      <c r="S794" s="410"/>
      <c r="T794" s="410"/>
      <c r="U794" s="410"/>
      <c r="V794" s="410"/>
      <c r="W794" s="410"/>
      <c r="X794" s="410"/>
      <c r="Y794" s="410"/>
      <c r="Z794" s="410"/>
    </row>
    <row r="795" spans="1:31" ht="14.25" customHeight="1">
      <c r="A795" s="167" t="s">
        <v>1257</v>
      </c>
      <c r="B795" s="116" t="s">
        <v>1258</v>
      </c>
      <c r="C795" s="167" t="s">
        <v>0</v>
      </c>
      <c r="D795" s="167">
        <v>8</v>
      </c>
      <c r="E795" s="325"/>
      <c r="F795" s="173">
        <f t="shared" si="428"/>
        <v>0</v>
      </c>
      <c r="G795" s="27"/>
      <c r="H795" s="27"/>
      <c r="I795" s="27"/>
      <c r="J795" s="27"/>
      <c r="K795" s="27">
        <f t="shared" si="491"/>
        <v>0</v>
      </c>
      <c r="L795" s="27"/>
      <c r="M795" s="27"/>
      <c r="N795" s="27"/>
      <c r="O795" s="27">
        <f t="shared" si="492"/>
        <v>0</v>
      </c>
      <c r="P795" s="27"/>
      <c r="Q795" s="27"/>
      <c r="R795" s="27"/>
      <c r="S795" s="27">
        <f t="shared" si="493"/>
        <v>0</v>
      </c>
      <c r="T795" s="27"/>
      <c r="U795" s="27">
        <f t="shared" si="494"/>
        <v>0</v>
      </c>
      <c r="V795" s="27"/>
      <c r="W795" s="27"/>
      <c r="X795" s="27">
        <f t="shared" si="495"/>
        <v>0</v>
      </c>
      <c r="Y795" s="27">
        <f t="shared" si="496"/>
        <v>0</v>
      </c>
      <c r="Z795" s="27" t="e">
        <f t="shared" si="497"/>
        <v>#DIV/0!</v>
      </c>
    </row>
    <row r="796" spans="1:31" ht="14.25" customHeight="1">
      <c r="A796" s="167" t="s">
        <v>1259</v>
      </c>
      <c r="B796" s="165" t="s">
        <v>1260</v>
      </c>
      <c r="C796" s="167" t="s">
        <v>0</v>
      </c>
      <c r="D796" s="167">
        <v>2</v>
      </c>
      <c r="E796" s="325"/>
      <c r="F796" s="173">
        <f t="shared" si="428"/>
        <v>0</v>
      </c>
      <c r="G796" s="27"/>
      <c r="H796" s="27"/>
      <c r="I796" s="27"/>
      <c r="J796" s="27"/>
      <c r="K796" s="27">
        <f t="shared" si="491"/>
        <v>0</v>
      </c>
      <c r="L796" s="27"/>
      <c r="M796" s="27"/>
      <c r="N796" s="27"/>
      <c r="O796" s="27">
        <f t="shared" si="492"/>
        <v>0</v>
      </c>
      <c r="P796" s="27"/>
      <c r="Q796" s="27"/>
      <c r="R796" s="27"/>
      <c r="S796" s="27">
        <f t="shared" si="493"/>
        <v>0</v>
      </c>
      <c r="T796" s="27"/>
      <c r="U796" s="27">
        <f t="shared" si="494"/>
        <v>0</v>
      </c>
      <c r="V796" s="27"/>
      <c r="W796" s="27"/>
      <c r="X796" s="27">
        <f t="shared" si="495"/>
        <v>0</v>
      </c>
      <c r="Y796" s="27">
        <f t="shared" si="496"/>
        <v>0</v>
      </c>
      <c r="Z796" s="27" t="e">
        <f t="shared" si="497"/>
        <v>#DIV/0!</v>
      </c>
      <c r="AA796" s="32"/>
      <c r="AB796" s="27"/>
      <c r="AC796" s="27">
        <f t="shared" ref="AC796" si="498">SUM(AA796:AB796)</f>
        <v>0</v>
      </c>
      <c r="AD796" s="27" t="e">
        <f t="shared" ref="AD796" si="499">SUM(AC796+Z796)</f>
        <v>#DIV/0!</v>
      </c>
      <c r="AE796" s="27" t="e">
        <f t="shared" ref="AE796" si="500">AD796/$Z$2</f>
        <v>#DIV/0!</v>
      </c>
    </row>
    <row r="797" spans="1:31" ht="14.25" customHeight="1">
      <c r="A797" s="167" t="s">
        <v>1261</v>
      </c>
      <c r="B797" s="165" t="s">
        <v>1262</v>
      </c>
      <c r="C797" s="167" t="s">
        <v>0</v>
      </c>
      <c r="D797" s="167">
        <v>1</v>
      </c>
      <c r="E797" s="325"/>
      <c r="F797" s="173">
        <f t="shared" si="428"/>
        <v>0</v>
      </c>
      <c r="G797" s="27"/>
      <c r="H797" s="27"/>
      <c r="I797" s="27"/>
      <c r="J797" s="27"/>
      <c r="K797" s="27">
        <f t="shared" si="491"/>
        <v>0</v>
      </c>
      <c r="L797" s="27"/>
      <c r="M797" s="27"/>
      <c r="N797" s="27"/>
      <c r="O797" s="27">
        <f t="shared" si="492"/>
        <v>0</v>
      </c>
      <c r="P797" s="27"/>
      <c r="Q797" s="27"/>
      <c r="R797" s="27"/>
      <c r="S797" s="27">
        <f t="shared" si="493"/>
        <v>0</v>
      </c>
      <c r="T797" s="27"/>
      <c r="U797" s="27">
        <f t="shared" si="494"/>
        <v>0</v>
      </c>
      <c r="V797" s="27"/>
      <c r="W797" s="27"/>
      <c r="X797" s="27">
        <f t="shared" si="495"/>
        <v>0</v>
      </c>
      <c r="Y797" s="27">
        <f t="shared" si="496"/>
        <v>0</v>
      </c>
      <c r="Z797" s="27" t="e">
        <f t="shared" si="497"/>
        <v>#DIV/0!</v>
      </c>
    </row>
    <row r="798" spans="1:31" ht="14.25" customHeight="1">
      <c r="A798" s="167" t="s">
        <v>1263</v>
      </c>
      <c r="B798" s="165" t="s">
        <v>1264</v>
      </c>
      <c r="C798" s="167" t="s">
        <v>0</v>
      </c>
      <c r="D798" s="167">
        <v>1</v>
      </c>
      <c r="E798" s="325"/>
      <c r="F798" s="173">
        <f t="shared" si="428"/>
        <v>0</v>
      </c>
      <c r="G798" s="27"/>
      <c r="H798" s="27"/>
      <c r="I798" s="27"/>
      <c r="J798" s="27"/>
      <c r="K798" s="27">
        <f t="shared" si="491"/>
        <v>0</v>
      </c>
      <c r="L798" s="27"/>
      <c r="M798" s="27"/>
      <c r="N798" s="27"/>
      <c r="O798" s="27">
        <f t="shared" si="492"/>
        <v>0</v>
      </c>
      <c r="P798" s="27"/>
      <c r="Q798" s="27"/>
      <c r="R798" s="27"/>
      <c r="S798" s="27">
        <f t="shared" si="493"/>
        <v>0</v>
      </c>
      <c r="T798" s="27"/>
      <c r="U798" s="27">
        <f t="shared" si="494"/>
        <v>0</v>
      </c>
      <c r="V798" s="27"/>
      <c r="W798" s="27"/>
      <c r="X798" s="27">
        <f t="shared" si="495"/>
        <v>0</v>
      </c>
      <c r="Y798" s="27">
        <f t="shared" si="496"/>
        <v>0</v>
      </c>
      <c r="Z798" s="27" t="e">
        <f t="shared" si="497"/>
        <v>#DIV/0!</v>
      </c>
    </row>
    <row r="799" spans="1:31" s="255" customFormat="1" ht="14.25" customHeight="1">
      <c r="A799" s="167" t="s">
        <v>1265</v>
      </c>
      <c r="B799" s="165" t="s">
        <v>1266</v>
      </c>
      <c r="C799" s="167" t="s">
        <v>0</v>
      </c>
      <c r="D799" s="167">
        <v>1</v>
      </c>
      <c r="E799" s="325"/>
      <c r="F799" s="173">
        <f t="shared" si="428"/>
        <v>0</v>
      </c>
      <c r="G799" s="27"/>
      <c r="H799" s="27"/>
      <c r="I799" s="27"/>
      <c r="J799" s="27"/>
      <c r="K799" s="27">
        <f t="shared" si="491"/>
        <v>0</v>
      </c>
      <c r="L799" s="27"/>
      <c r="M799" s="27"/>
      <c r="N799" s="27"/>
      <c r="O799" s="27">
        <f t="shared" si="492"/>
        <v>0</v>
      </c>
      <c r="P799" s="27"/>
      <c r="Q799" s="27"/>
      <c r="R799" s="27"/>
      <c r="S799" s="27">
        <f t="shared" si="493"/>
        <v>0</v>
      </c>
      <c r="T799" s="27"/>
      <c r="U799" s="27">
        <f t="shared" si="494"/>
        <v>0</v>
      </c>
      <c r="V799" s="27"/>
      <c r="W799" s="27"/>
      <c r="X799" s="27">
        <f t="shared" si="495"/>
        <v>0</v>
      </c>
      <c r="Y799" s="27">
        <f t="shared" si="496"/>
        <v>0</v>
      </c>
      <c r="Z799" s="27" t="e">
        <f t="shared" si="497"/>
        <v>#DIV/0!</v>
      </c>
    </row>
    <row r="800" spans="1:31" ht="14.25" customHeight="1">
      <c r="A800" s="167" t="s">
        <v>1267</v>
      </c>
      <c r="B800" s="165" t="s">
        <v>1268</v>
      </c>
      <c r="C800" s="167" t="s">
        <v>0</v>
      </c>
      <c r="D800" s="167">
        <v>1</v>
      </c>
      <c r="E800" s="325"/>
      <c r="F800" s="173">
        <f t="shared" si="428"/>
        <v>0</v>
      </c>
      <c r="G800" s="27"/>
      <c r="H800" s="27"/>
      <c r="I800" s="27"/>
      <c r="J800" s="27"/>
      <c r="K800" s="27">
        <f t="shared" si="491"/>
        <v>0</v>
      </c>
      <c r="L800" s="27"/>
      <c r="M800" s="27"/>
      <c r="N800" s="27"/>
      <c r="O800" s="27">
        <f t="shared" si="492"/>
        <v>0</v>
      </c>
      <c r="P800" s="27"/>
      <c r="Q800" s="27"/>
      <c r="R800" s="27"/>
      <c r="S800" s="27">
        <f t="shared" si="493"/>
        <v>0</v>
      </c>
      <c r="T800" s="27"/>
      <c r="U800" s="27">
        <f t="shared" si="494"/>
        <v>0</v>
      </c>
      <c r="V800" s="27"/>
      <c r="W800" s="27"/>
      <c r="X800" s="27">
        <f t="shared" si="495"/>
        <v>0</v>
      </c>
      <c r="Y800" s="27">
        <f t="shared" si="496"/>
        <v>0</v>
      </c>
      <c r="Z800" s="27" t="e">
        <f t="shared" si="497"/>
        <v>#DIV/0!</v>
      </c>
    </row>
    <row r="801" spans="1:26" s="265" customFormat="1">
      <c r="A801" s="408" t="s">
        <v>1798</v>
      </c>
      <c r="B801" s="409" t="s">
        <v>1799</v>
      </c>
      <c r="C801" s="410"/>
      <c r="D801" s="410"/>
      <c r="E801" s="325"/>
      <c r="F801" s="410"/>
      <c r="G801" s="410"/>
      <c r="H801" s="410"/>
      <c r="I801" s="410"/>
      <c r="J801" s="410"/>
      <c r="K801" s="410"/>
      <c r="L801" s="410"/>
      <c r="M801" s="410"/>
      <c r="N801" s="410"/>
      <c r="O801" s="410"/>
      <c r="P801" s="410"/>
      <c r="Q801" s="410"/>
      <c r="R801" s="410"/>
      <c r="S801" s="410"/>
      <c r="T801" s="410"/>
      <c r="U801" s="410"/>
      <c r="V801" s="410"/>
      <c r="W801" s="410"/>
      <c r="X801" s="410"/>
      <c r="Y801" s="410"/>
      <c r="Z801" s="410"/>
    </row>
    <row r="802" spans="1:26" ht="14.25" customHeight="1">
      <c r="A802" s="167" t="s">
        <v>1269</v>
      </c>
      <c r="B802" s="116" t="s">
        <v>1270</v>
      </c>
      <c r="C802" s="167" t="s">
        <v>0</v>
      </c>
      <c r="D802" s="167">
        <v>1</v>
      </c>
      <c r="E802" s="325"/>
      <c r="F802" s="173">
        <f t="shared" si="428"/>
        <v>0</v>
      </c>
      <c r="G802" s="27"/>
      <c r="H802" s="27"/>
      <c r="I802" s="27"/>
      <c r="J802" s="27"/>
      <c r="K802" s="27">
        <f t="shared" si="491"/>
        <v>0</v>
      </c>
      <c r="L802" s="27"/>
      <c r="M802" s="27"/>
      <c r="N802" s="27"/>
      <c r="O802" s="27">
        <f t="shared" si="492"/>
        <v>0</v>
      </c>
      <c r="P802" s="27"/>
      <c r="Q802" s="27"/>
      <c r="R802" s="27"/>
      <c r="S802" s="27">
        <f t="shared" si="493"/>
        <v>0</v>
      </c>
      <c r="T802" s="27"/>
      <c r="U802" s="27">
        <f t="shared" si="494"/>
        <v>0</v>
      </c>
      <c r="V802" s="27"/>
      <c r="W802" s="27"/>
      <c r="X802" s="27">
        <f t="shared" si="495"/>
        <v>0</v>
      </c>
      <c r="Y802" s="27">
        <f t="shared" si="496"/>
        <v>0</v>
      </c>
      <c r="Z802" s="27" t="e">
        <f t="shared" si="497"/>
        <v>#DIV/0!</v>
      </c>
    </row>
    <row r="803" spans="1:26" s="265" customFormat="1">
      <c r="A803" s="408" t="s">
        <v>1800</v>
      </c>
      <c r="B803" s="409" t="s">
        <v>1801</v>
      </c>
      <c r="C803" s="410"/>
      <c r="D803" s="410"/>
      <c r="E803" s="325"/>
      <c r="F803" s="410"/>
      <c r="G803" s="410"/>
      <c r="H803" s="410"/>
      <c r="I803" s="410"/>
      <c r="J803" s="410"/>
      <c r="K803" s="410"/>
      <c r="L803" s="410"/>
      <c r="M803" s="410"/>
      <c r="N803" s="410"/>
      <c r="O803" s="410"/>
      <c r="P803" s="410"/>
      <c r="Q803" s="410"/>
      <c r="R803" s="410"/>
      <c r="S803" s="410"/>
      <c r="T803" s="410"/>
      <c r="U803" s="410"/>
      <c r="V803" s="410"/>
      <c r="W803" s="410"/>
      <c r="X803" s="410"/>
      <c r="Y803" s="410"/>
      <c r="Z803" s="410"/>
    </row>
    <row r="804" spans="1:26" s="255" customFormat="1" ht="14.25" customHeight="1">
      <c r="A804" s="167" t="s">
        <v>1271</v>
      </c>
      <c r="B804" s="116" t="s">
        <v>1272</v>
      </c>
      <c r="C804" s="167" t="s">
        <v>4</v>
      </c>
      <c r="D804" s="167">
        <v>105</v>
      </c>
      <c r="E804" s="325"/>
      <c r="F804" s="173">
        <f t="shared" si="428"/>
        <v>0</v>
      </c>
      <c r="G804" s="27"/>
      <c r="H804" s="27"/>
      <c r="I804" s="27"/>
      <c r="J804" s="27"/>
      <c r="K804" s="27">
        <f t="shared" si="491"/>
        <v>0</v>
      </c>
      <c r="L804" s="27"/>
      <c r="M804" s="27"/>
      <c r="N804" s="27"/>
      <c r="O804" s="27">
        <f t="shared" si="492"/>
        <v>0</v>
      </c>
      <c r="P804" s="27"/>
      <c r="Q804" s="27"/>
      <c r="R804" s="27"/>
      <c r="S804" s="27">
        <f t="shared" si="493"/>
        <v>0</v>
      </c>
      <c r="T804" s="27"/>
      <c r="U804" s="27">
        <f t="shared" si="494"/>
        <v>0</v>
      </c>
      <c r="V804" s="27"/>
      <c r="W804" s="27"/>
      <c r="X804" s="27">
        <f t="shared" si="495"/>
        <v>0</v>
      </c>
      <c r="Y804" s="27">
        <f t="shared" si="496"/>
        <v>0</v>
      </c>
      <c r="Z804" s="27" t="e">
        <f t="shared" si="497"/>
        <v>#DIV/0!</v>
      </c>
    </row>
    <row r="805" spans="1:26" ht="14.25" customHeight="1">
      <c r="A805" s="167" t="s">
        <v>1273</v>
      </c>
      <c r="B805" s="116" t="s">
        <v>1274</v>
      </c>
      <c r="C805" s="167" t="s">
        <v>70</v>
      </c>
      <c r="D805" s="167">
        <v>28</v>
      </c>
      <c r="E805" s="331"/>
      <c r="F805" s="173">
        <f t="shared" si="428"/>
        <v>0</v>
      </c>
      <c r="G805" s="27"/>
      <c r="H805" s="27"/>
      <c r="I805" s="27"/>
      <c r="J805" s="27"/>
      <c r="K805" s="27">
        <f t="shared" si="491"/>
        <v>0</v>
      </c>
      <c r="L805" s="27"/>
      <c r="M805" s="27"/>
      <c r="N805" s="27"/>
      <c r="O805" s="27">
        <f t="shared" si="492"/>
        <v>0</v>
      </c>
      <c r="P805" s="27"/>
      <c r="Q805" s="27"/>
      <c r="R805" s="27"/>
      <c r="S805" s="27">
        <f t="shared" si="493"/>
        <v>0</v>
      </c>
      <c r="T805" s="27"/>
      <c r="U805" s="27">
        <f t="shared" si="494"/>
        <v>0</v>
      </c>
      <c r="V805" s="27"/>
      <c r="W805" s="27"/>
      <c r="X805" s="27">
        <f t="shared" si="495"/>
        <v>0</v>
      </c>
      <c r="Y805" s="27">
        <f t="shared" si="496"/>
        <v>0</v>
      </c>
      <c r="Z805" s="27" t="e">
        <f t="shared" si="497"/>
        <v>#DIV/0!</v>
      </c>
    </row>
    <row r="806" spans="1:26" s="265" customFormat="1">
      <c r="A806" s="408" t="s">
        <v>1802</v>
      </c>
      <c r="B806" s="409" t="s">
        <v>1803</v>
      </c>
      <c r="C806" s="410"/>
      <c r="D806" s="410"/>
      <c r="E806" s="325"/>
      <c r="F806" s="410"/>
      <c r="G806" s="410"/>
      <c r="H806" s="410"/>
      <c r="I806" s="410"/>
      <c r="J806" s="410"/>
      <c r="K806" s="410"/>
      <c r="L806" s="410"/>
      <c r="M806" s="410"/>
      <c r="N806" s="410"/>
      <c r="O806" s="410"/>
      <c r="P806" s="410"/>
      <c r="Q806" s="410"/>
      <c r="R806" s="410"/>
      <c r="S806" s="410"/>
      <c r="T806" s="410"/>
      <c r="U806" s="410"/>
      <c r="V806" s="410"/>
      <c r="W806" s="410"/>
      <c r="X806" s="410"/>
      <c r="Y806" s="410"/>
      <c r="Z806" s="410"/>
    </row>
    <row r="807" spans="1:26" ht="14.25" customHeight="1">
      <c r="A807" s="171" t="s">
        <v>1275</v>
      </c>
      <c r="B807" s="133" t="s">
        <v>1276</v>
      </c>
      <c r="C807" s="171" t="s">
        <v>0</v>
      </c>
      <c r="D807" s="171">
        <v>20</v>
      </c>
      <c r="E807" s="325"/>
      <c r="F807" s="173">
        <f t="shared" ref="F807" si="501">E807*D807</f>
        <v>0</v>
      </c>
      <c r="G807" s="27"/>
      <c r="H807" s="27"/>
      <c r="I807" s="27"/>
      <c r="J807" s="27"/>
      <c r="K807" s="27">
        <f t="shared" si="491"/>
        <v>0</v>
      </c>
      <c r="L807" s="27"/>
      <c r="M807" s="27"/>
      <c r="N807" s="27"/>
      <c r="O807" s="27">
        <f t="shared" si="492"/>
        <v>0</v>
      </c>
      <c r="P807" s="27"/>
      <c r="Q807" s="27"/>
      <c r="R807" s="27"/>
      <c r="S807" s="27">
        <f t="shared" si="493"/>
        <v>0</v>
      </c>
      <c r="T807" s="27"/>
      <c r="U807" s="27">
        <f t="shared" si="494"/>
        <v>0</v>
      </c>
      <c r="V807" s="27"/>
      <c r="W807" s="27"/>
      <c r="X807" s="27">
        <f t="shared" si="495"/>
        <v>0</v>
      </c>
      <c r="Y807" s="27">
        <f t="shared" si="496"/>
        <v>0</v>
      </c>
      <c r="Z807" s="27" t="e">
        <f t="shared" si="497"/>
        <v>#DIV/0!</v>
      </c>
    </row>
    <row r="808" spans="1:26" s="255" customFormat="1" ht="14.25" customHeight="1">
      <c r="A808" s="279"/>
      <c r="B808" s="280" t="s">
        <v>1804</v>
      </c>
      <c r="C808" s="281"/>
      <c r="D808" s="282"/>
      <c r="E808" s="318"/>
      <c r="F808" s="400">
        <f>SUM(F763:F807)</f>
        <v>0</v>
      </c>
      <c r="G808" s="254"/>
      <c r="H808" s="254"/>
      <c r="I808" s="254"/>
      <c r="J808" s="254"/>
      <c r="K808" s="254"/>
      <c r="L808" s="254"/>
      <c r="M808" s="254"/>
      <c r="N808" s="254"/>
      <c r="O808" s="254"/>
      <c r="P808" s="254"/>
      <c r="Q808" s="254"/>
      <c r="R808" s="254"/>
      <c r="S808" s="254"/>
      <c r="T808" s="254"/>
      <c r="U808" s="254"/>
      <c r="V808" s="254"/>
      <c r="W808" s="254"/>
      <c r="X808" s="254"/>
      <c r="Y808" s="254"/>
      <c r="Z808" s="254"/>
    </row>
    <row r="809" spans="1:26" s="265" customFormat="1">
      <c r="A809" s="261"/>
      <c r="B809" s="393" t="s">
        <v>1805</v>
      </c>
      <c r="C809" s="262"/>
      <c r="D809" s="262"/>
      <c r="E809" s="313"/>
      <c r="F809" s="263"/>
      <c r="G809" s="264"/>
      <c r="H809" s="264"/>
      <c r="I809" s="264"/>
      <c r="J809" s="264"/>
      <c r="K809" s="264"/>
      <c r="L809" s="264"/>
      <c r="M809" s="264"/>
      <c r="N809" s="264"/>
      <c r="O809" s="264"/>
      <c r="P809" s="264"/>
      <c r="Q809" s="264"/>
      <c r="R809" s="264"/>
      <c r="S809" s="264"/>
      <c r="T809" s="264"/>
      <c r="U809" s="264"/>
      <c r="V809" s="264"/>
      <c r="W809" s="264"/>
      <c r="X809" s="264"/>
      <c r="Y809" s="264"/>
      <c r="Z809" s="264"/>
    </row>
    <row r="810" spans="1:26" s="265" customFormat="1">
      <c r="A810" s="408"/>
      <c r="B810" s="409" t="s">
        <v>1806</v>
      </c>
      <c r="C810" s="410"/>
      <c r="D810" s="410"/>
      <c r="E810" s="325"/>
      <c r="F810" s="410"/>
      <c r="G810" s="410"/>
      <c r="H810" s="410"/>
      <c r="I810" s="410"/>
      <c r="J810" s="410"/>
      <c r="K810" s="410"/>
      <c r="L810" s="410"/>
      <c r="M810" s="410"/>
      <c r="N810" s="410"/>
      <c r="O810" s="410"/>
      <c r="P810" s="410"/>
      <c r="Q810" s="410"/>
      <c r="R810" s="410"/>
      <c r="S810" s="410"/>
      <c r="T810" s="410"/>
      <c r="U810" s="410"/>
      <c r="V810" s="410"/>
      <c r="W810" s="410"/>
      <c r="X810" s="410"/>
      <c r="Y810" s="410"/>
      <c r="Z810" s="410"/>
    </row>
    <row r="811" spans="1:26" s="309" customFormat="1" ht="30.75" customHeight="1">
      <c r="A811" s="310" t="s">
        <v>1277</v>
      </c>
      <c r="B811" s="311" t="s">
        <v>1807</v>
      </c>
      <c r="C811" s="311" t="s">
        <v>1</v>
      </c>
      <c r="D811" s="308">
        <v>1</v>
      </c>
      <c r="E811" s="332"/>
      <c r="F811" s="173">
        <f t="shared" ref="F811:F814" si="502">E811*D811</f>
        <v>0</v>
      </c>
      <c r="G811" s="27"/>
      <c r="H811" s="27"/>
      <c r="I811" s="27"/>
      <c r="J811" s="27"/>
      <c r="K811" s="27">
        <f t="shared" ref="K811" si="503">SUM(G811:J811)</f>
        <v>0</v>
      </c>
      <c r="L811" s="27"/>
      <c r="M811" s="27"/>
      <c r="N811" s="27"/>
      <c r="O811" s="27">
        <f t="shared" ref="O811" si="504">SUM(L811:N811)</f>
        <v>0</v>
      </c>
      <c r="P811" s="27"/>
      <c r="Q811" s="27"/>
      <c r="R811" s="27"/>
      <c r="S811" s="27">
        <f t="shared" ref="S811" si="505">SUM(P811:R811)</f>
        <v>0</v>
      </c>
      <c r="T811" s="27"/>
      <c r="U811" s="27">
        <f t="shared" ref="U811" si="506">T811+O811+K811+S811</f>
        <v>0</v>
      </c>
      <c r="V811" s="27"/>
      <c r="W811" s="27"/>
      <c r="X811" s="27">
        <f t="shared" ref="X811" si="507">SUM(V811:W811)</f>
        <v>0</v>
      </c>
      <c r="Y811" s="27">
        <f t="shared" ref="Y811" si="508">SUM(X811+U811)</f>
        <v>0</v>
      </c>
      <c r="Z811" s="27" t="e">
        <f t="shared" ref="Z811" si="509">Y811/$Z$2</f>
        <v>#DIV/0!</v>
      </c>
    </row>
    <row r="812" spans="1:26" ht="14.25" customHeight="1">
      <c r="A812" s="179" t="s">
        <v>1278</v>
      </c>
      <c r="B812" s="116" t="s">
        <v>1491</v>
      </c>
      <c r="C812" s="179" t="s">
        <v>1</v>
      </c>
      <c r="D812" s="179">
        <v>2</v>
      </c>
      <c r="E812" s="333"/>
      <c r="F812" s="173">
        <f t="shared" si="502"/>
        <v>0</v>
      </c>
      <c r="G812" s="27"/>
      <c r="H812" s="27"/>
      <c r="I812" s="27"/>
      <c r="J812" s="27"/>
      <c r="K812" s="27">
        <f t="shared" si="491"/>
        <v>0</v>
      </c>
      <c r="L812" s="27"/>
      <c r="M812" s="27"/>
      <c r="N812" s="27"/>
      <c r="O812" s="27">
        <f t="shared" si="492"/>
        <v>0</v>
      </c>
      <c r="P812" s="27"/>
      <c r="Q812" s="27"/>
      <c r="R812" s="27"/>
      <c r="S812" s="27">
        <f t="shared" si="493"/>
        <v>0</v>
      </c>
      <c r="T812" s="27"/>
      <c r="U812" s="27">
        <f t="shared" si="494"/>
        <v>0</v>
      </c>
      <c r="V812" s="27"/>
      <c r="W812" s="27"/>
      <c r="X812" s="27">
        <f t="shared" si="495"/>
        <v>0</v>
      </c>
      <c r="Y812" s="27">
        <f t="shared" si="496"/>
        <v>0</v>
      </c>
      <c r="Z812" s="27" t="e">
        <f t="shared" si="497"/>
        <v>#DIV/0!</v>
      </c>
    </row>
    <row r="813" spans="1:26" ht="14.25" customHeight="1">
      <c r="A813" s="179" t="s">
        <v>1279</v>
      </c>
      <c r="B813" s="116" t="s">
        <v>1494</v>
      </c>
      <c r="C813" s="179" t="s">
        <v>1</v>
      </c>
      <c r="D813" s="179">
        <v>2</v>
      </c>
      <c r="E813" s="334"/>
      <c r="F813" s="173">
        <f t="shared" si="502"/>
        <v>0</v>
      </c>
      <c r="G813" s="27"/>
      <c r="H813" s="27"/>
      <c r="I813" s="27"/>
      <c r="J813" s="27"/>
      <c r="K813" s="27">
        <f t="shared" si="491"/>
        <v>0</v>
      </c>
      <c r="L813" s="27"/>
      <c r="M813" s="27"/>
      <c r="N813" s="27"/>
      <c r="O813" s="27">
        <f t="shared" si="492"/>
        <v>0</v>
      </c>
      <c r="P813" s="27"/>
      <c r="Q813" s="27"/>
      <c r="R813" s="27"/>
      <c r="S813" s="27">
        <f t="shared" si="493"/>
        <v>0</v>
      </c>
      <c r="T813" s="27"/>
      <c r="U813" s="27">
        <f t="shared" si="494"/>
        <v>0</v>
      </c>
      <c r="V813" s="27"/>
      <c r="W813" s="27"/>
      <c r="X813" s="27">
        <f t="shared" si="495"/>
        <v>0</v>
      </c>
      <c r="Y813" s="27">
        <f t="shared" si="496"/>
        <v>0</v>
      </c>
      <c r="Z813" s="27" t="e">
        <f t="shared" si="497"/>
        <v>#DIV/0!</v>
      </c>
    </row>
    <row r="814" spans="1:26" ht="14.25" customHeight="1">
      <c r="A814" s="179" t="s">
        <v>1280</v>
      </c>
      <c r="B814" s="116" t="s">
        <v>1495</v>
      </c>
      <c r="C814" s="179" t="s">
        <v>1</v>
      </c>
      <c r="D814" s="179">
        <v>1</v>
      </c>
      <c r="E814" s="331"/>
      <c r="F814" s="173">
        <f t="shared" si="502"/>
        <v>0</v>
      </c>
      <c r="G814" s="27"/>
      <c r="H814" s="27"/>
      <c r="I814" s="27"/>
      <c r="J814" s="27"/>
      <c r="K814" s="27">
        <f t="shared" si="491"/>
        <v>0</v>
      </c>
      <c r="L814" s="27"/>
      <c r="M814" s="27"/>
      <c r="N814" s="27"/>
      <c r="O814" s="27">
        <f t="shared" si="492"/>
        <v>0</v>
      </c>
      <c r="P814" s="27"/>
      <c r="Q814" s="27"/>
      <c r="R814" s="27"/>
      <c r="S814" s="27">
        <f t="shared" si="493"/>
        <v>0</v>
      </c>
      <c r="T814" s="27"/>
      <c r="U814" s="27">
        <f t="shared" si="494"/>
        <v>0</v>
      </c>
      <c r="V814" s="27"/>
      <c r="W814" s="27"/>
      <c r="X814" s="27">
        <f t="shared" si="495"/>
        <v>0</v>
      </c>
      <c r="Y814" s="27">
        <f t="shared" si="496"/>
        <v>0</v>
      </c>
      <c r="Z814" s="27" t="e">
        <f t="shared" si="497"/>
        <v>#DIV/0!</v>
      </c>
    </row>
    <row r="815" spans="1:26" ht="14.25" customHeight="1">
      <c r="A815" s="179" t="s">
        <v>1281</v>
      </c>
      <c r="B815" s="116" t="s">
        <v>1493</v>
      </c>
      <c r="C815" s="179" t="s">
        <v>1</v>
      </c>
      <c r="D815" s="174">
        <v>1</v>
      </c>
      <c r="E815" s="331"/>
      <c r="F815" s="173">
        <f t="shared" ref="F815:F833" si="510">E815*D815</f>
        <v>0</v>
      </c>
      <c r="G815" s="27"/>
      <c r="H815" s="27"/>
      <c r="I815" s="27"/>
      <c r="J815" s="27"/>
      <c r="K815" s="27">
        <f t="shared" si="491"/>
        <v>0</v>
      </c>
      <c r="L815" s="27"/>
      <c r="M815" s="27"/>
      <c r="N815" s="27"/>
      <c r="O815" s="27">
        <f t="shared" si="492"/>
        <v>0</v>
      </c>
      <c r="P815" s="27"/>
      <c r="Q815" s="27"/>
      <c r="R815" s="27"/>
      <c r="S815" s="27">
        <f t="shared" si="493"/>
        <v>0</v>
      </c>
      <c r="T815" s="27"/>
      <c r="U815" s="27">
        <f t="shared" si="494"/>
        <v>0</v>
      </c>
      <c r="V815" s="27"/>
      <c r="W815" s="27"/>
      <c r="X815" s="27">
        <f t="shared" si="495"/>
        <v>0</v>
      </c>
      <c r="Y815" s="27">
        <f t="shared" si="496"/>
        <v>0</v>
      </c>
      <c r="Z815" s="27" t="e">
        <f t="shared" si="497"/>
        <v>#DIV/0!</v>
      </c>
    </row>
    <row r="816" spans="1:26" s="265" customFormat="1">
      <c r="A816" s="408"/>
      <c r="B816" s="409" t="s">
        <v>1808</v>
      </c>
      <c r="C816" s="410"/>
      <c r="D816" s="410"/>
      <c r="E816" s="325"/>
      <c r="F816" s="410"/>
      <c r="G816" s="410"/>
      <c r="H816" s="410"/>
      <c r="I816" s="410"/>
      <c r="J816" s="410"/>
      <c r="K816" s="410"/>
      <c r="L816" s="410"/>
      <c r="M816" s="410"/>
      <c r="N816" s="410"/>
      <c r="O816" s="410"/>
      <c r="P816" s="410"/>
      <c r="Q816" s="410"/>
      <c r="R816" s="410"/>
      <c r="S816" s="410"/>
      <c r="T816" s="410"/>
      <c r="U816" s="410"/>
      <c r="V816" s="410"/>
      <c r="W816" s="410"/>
      <c r="X816" s="410"/>
      <c r="Y816" s="410"/>
      <c r="Z816" s="410"/>
    </row>
    <row r="817" spans="1:26" ht="14.25" customHeight="1">
      <c r="A817" s="179" t="s">
        <v>1282</v>
      </c>
      <c r="B817" s="116" t="s">
        <v>1496</v>
      </c>
      <c r="C817" s="179" t="s">
        <v>1</v>
      </c>
      <c r="D817" s="179">
        <v>1</v>
      </c>
      <c r="E817" s="377"/>
      <c r="F817" s="173">
        <f t="shared" si="510"/>
        <v>0</v>
      </c>
      <c r="G817" s="27"/>
      <c r="H817" s="27"/>
      <c r="I817" s="27"/>
      <c r="J817" s="27"/>
      <c r="K817" s="27">
        <f t="shared" si="491"/>
        <v>0</v>
      </c>
      <c r="L817" s="27"/>
      <c r="M817" s="27"/>
      <c r="N817" s="27"/>
      <c r="O817" s="27">
        <f t="shared" si="492"/>
        <v>0</v>
      </c>
      <c r="P817" s="27"/>
      <c r="Q817" s="27"/>
      <c r="R817" s="27"/>
      <c r="S817" s="27">
        <f t="shared" si="493"/>
        <v>0</v>
      </c>
      <c r="T817" s="27"/>
      <c r="U817" s="27">
        <f t="shared" si="494"/>
        <v>0</v>
      </c>
      <c r="V817" s="27"/>
      <c r="W817" s="27"/>
      <c r="X817" s="27">
        <f t="shared" si="495"/>
        <v>0</v>
      </c>
      <c r="Y817" s="27">
        <f t="shared" si="496"/>
        <v>0</v>
      </c>
      <c r="Z817" s="27" t="e">
        <f t="shared" si="497"/>
        <v>#DIV/0!</v>
      </c>
    </row>
    <row r="818" spans="1:26" ht="14.25" customHeight="1">
      <c r="A818" s="179" t="s">
        <v>1283</v>
      </c>
      <c r="B818" s="116" t="s">
        <v>1497</v>
      </c>
      <c r="C818" s="179" t="s">
        <v>1</v>
      </c>
      <c r="D818" s="179">
        <v>3</v>
      </c>
      <c r="E818" s="377"/>
      <c r="F818" s="173">
        <f t="shared" si="510"/>
        <v>0</v>
      </c>
      <c r="G818" s="27"/>
      <c r="H818" s="27"/>
      <c r="I818" s="27"/>
      <c r="J818" s="27"/>
      <c r="K818" s="27">
        <f t="shared" si="491"/>
        <v>0</v>
      </c>
      <c r="L818" s="27"/>
      <c r="M818" s="27"/>
      <c r="N818" s="27"/>
      <c r="O818" s="27">
        <f t="shared" si="492"/>
        <v>0</v>
      </c>
      <c r="P818" s="27"/>
      <c r="Q818" s="27"/>
      <c r="R818" s="27"/>
      <c r="S818" s="27">
        <f t="shared" si="493"/>
        <v>0</v>
      </c>
      <c r="T818" s="27"/>
      <c r="U818" s="27">
        <f t="shared" si="494"/>
        <v>0</v>
      </c>
      <c r="V818" s="27"/>
      <c r="W818" s="27"/>
      <c r="X818" s="27">
        <f t="shared" si="495"/>
        <v>0</v>
      </c>
      <c r="Y818" s="27">
        <f t="shared" si="496"/>
        <v>0</v>
      </c>
      <c r="Z818" s="27" t="e">
        <f t="shared" si="497"/>
        <v>#DIV/0!</v>
      </c>
    </row>
    <row r="819" spans="1:26" ht="14.25" customHeight="1">
      <c r="A819" s="179" t="s">
        <v>1284</v>
      </c>
      <c r="B819" s="116" t="s">
        <v>1498</v>
      </c>
      <c r="C819" s="179" t="s">
        <v>1</v>
      </c>
      <c r="D819" s="179">
        <v>1</v>
      </c>
      <c r="E819" s="331"/>
      <c r="F819" s="173">
        <f t="shared" si="510"/>
        <v>0</v>
      </c>
      <c r="G819" s="27"/>
      <c r="H819" s="27"/>
      <c r="I819" s="27"/>
      <c r="J819" s="27"/>
      <c r="K819" s="27">
        <f t="shared" si="491"/>
        <v>0</v>
      </c>
      <c r="L819" s="27"/>
      <c r="M819" s="27"/>
      <c r="N819" s="27"/>
      <c r="O819" s="27">
        <f t="shared" si="492"/>
        <v>0</v>
      </c>
      <c r="P819" s="27"/>
      <c r="Q819" s="27"/>
      <c r="R819" s="27"/>
      <c r="S819" s="27">
        <f t="shared" si="493"/>
        <v>0</v>
      </c>
      <c r="T819" s="27"/>
      <c r="U819" s="27">
        <f t="shared" si="494"/>
        <v>0</v>
      </c>
      <c r="V819" s="27"/>
      <c r="W819" s="27"/>
      <c r="X819" s="27">
        <f t="shared" si="495"/>
        <v>0</v>
      </c>
      <c r="Y819" s="27">
        <f t="shared" si="496"/>
        <v>0</v>
      </c>
      <c r="Z819" s="27" t="e">
        <f t="shared" si="497"/>
        <v>#DIV/0!</v>
      </c>
    </row>
    <row r="820" spans="1:26" ht="14.25" customHeight="1">
      <c r="A820" s="179" t="s">
        <v>1285</v>
      </c>
      <c r="B820" s="116" t="s">
        <v>1499</v>
      </c>
      <c r="C820" s="179" t="s">
        <v>1</v>
      </c>
      <c r="D820" s="179">
        <v>1</v>
      </c>
      <c r="E820" s="335"/>
      <c r="F820" s="173">
        <f t="shared" si="510"/>
        <v>0</v>
      </c>
      <c r="G820" s="27"/>
      <c r="H820" s="27"/>
      <c r="I820" s="27"/>
      <c r="J820" s="27"/>
      <c r="K820" s="27">
        <f t="shared" si="491"/>
        <v>0</v>
      </c>
      <c r="L820" s="27"/>
      <c r="M820" s="27"/>
      <c r="N820" s="27"/>
      <c r="O820" s="27">
        <f t="shared" si="492"/>
        <v>0</v>
      </c>
      <c r="P820" s="27"/>
      <c r="Q820" s="27"/>
      <c r="R820" s="27"/>
      <c r="S820" s="27">
        <f t="shared" si="493"/>
        <v>0</v>
      </c>
      <c r="T820" s="27"/>
      <c r="U820" s="27">
        <f t="shared" si="494"/>
        <v>0</v>
      </c>
      <c r="V820" s="27"/>
      <c r="W820" s="27"/>
      <c r="X820" s="27">
        <f t="shared" si="495"/>
        <v>0</v>
      </c>
      <c r="Y820" s="27">
        <f t="shared" si="496"/>
        <v>0</v>
      </c>
      <c r="Z820" s="27" t="e">
        <f t="shared" si="497"/>
        <v>#DIV/0!</v>
      </c>
    </row>
    <row r="821" spans="1:26" ht="14.25" customHeight="1">
      <c r="A821" s="179" t="s">
        <v>1287</v>
      </c>
      <c r="B821" s="116" t="s">
        <v>1500</v>
      </c>
      <c r="C821" s="179" t="s">
        <v>1</v>
      </c>
      <c r="D821" s="174">
        <v>1</v>
      </c>
      <c r="E821" s="331"/>
      <c r="F821" s="173">
        <f t="shared" si="510"/>
        <v>0</v>
      </c>
      <c r="G821" s="27"/>
      <c r="H821" s="27"/>
      <c r="I821" s="27"/>
      <c r="J821" s="27"/>
      <c r="K821" s="27">
        <f t="shared" si="491"/>
        <v>0</v>
      </c>
      <c r="L821" s="27"/>
      <c r="M821" s="27"/>
      <c r="N821" s="27"/>
      <c r="O821" s="27">
        <f t="shared" si="492"/>
        <v>0</v>
      </c>
      <c r="P821" s="27"/>
      <c r="Q821" s="27"/>
      <c r="R821" s="27"/>
      <c r="S821" s="27">
        <f t="shared" si="493"/>
        <v>0</v>
      </c>
      <c r="T821" s="27"/>
      <c r="U821" s="27">
        <f t="shared" si="494"/>
        <v>0</v>
      </c>
      <c r="V821" s="27"/>
      <c r="W821" s="27"/>
      <c r="X821" s="27">
        <f t="shared" si="495"/>
        <v>0</v>
      </c>
      <c r="Y821" s="27">
        <f t="shared" si="496"/>
        <v>0</v>
      </c>
      <c r="Z821" s="27" t="e">
        <f t="shared" si="497"/>
        <v>#DIV/0!</v>
      </c>
    </row>
    <row r="822" spans="1:26" ht="14.25" customHeight="1">
      <c r="A822" s="179" t="s">
        <v>1288</v>
      </c>
      <c r="B822" s="116" t="s">
        <v>1501</v>
      </c>
      <c r="C822" s="179" t="s">
        <v>1</v>
      </c>
      <c r="D822" s="179">
        <v>1</v>
      </c>
      <c r="E822" s="331"/>
      <c r="F822" s="173">
        <f t="shared" si="510"/>
        <v>0</v>
      </c>
      <c r="G822" s="27"/>
      <c r="H822" s="27"/>
      <c r="I822" s="27"/>
      <c r="J822" s="27"/>
      <c r="K822" s="27">
        <f t="shared" si="491"/>
        <v>0</v>
      </c>
      <c r="L822" s="27"/>
      <c r="M822" s="27"/>
      <c r="N822" s="27"/>
      <c r="O822" s="27">
        <f t="shared" si="492"/>
        <v>0</v>
      </c>
      <c r="P822" s="27"/>
      <c r="Q822" s="27"/>
      <c r="R822" s="27"/>
      <c r="S822" s="27">
        <f t="shared" si="493"/>
        <v>0</v>
      </c>
      <c r="T822" s="27"/>
      <c r="U822" s="27">
        <f t="shared" si="494"/>
        <v>0</v>
      </c>
      <c r="V822" s="27"/>
      <c r="W822" s="27"/>
      <c r="X822" s="27">
        <f t="shared" si="495"/>
        <v>0</v>
      </c>
      <c r="Y822" s="27">
        <f t="shared" si="496"/>
        <v>0</v>
      </c>
      <c r="Z822" s="27" t="e">
        <f t="shared" si="497"/>
        <v>#DIV/0!</v>
      </c>
    </row>
    <row r="823" spans="1:26" ht="14.25" customHeight="1">
      <c r="A823" s="179" t="s">
        <v>1289</v>
      </c>
      <c r="B823" s="116" t="s">
        <v>1502</v>
      </c>
      <c r="C823" s="179" t="s">
        <v>1</v>
      </c>
      <c r="D823" s="175">
        <v>3</v>
      </c>
      <c r="E823" s="331"/>
      <c r="F823" s="173">
        <f t="shared" si="510"/>
        <v>0</v>
      </c>
      <c r="G823" s="27"/>
      <c r="H823" s="27"/>
      <c r="I823" s="27"/>
      <c r="J823" s="27"/>
      <c r="K823" s="27">
        <f t="shared" si="491"/>
        <v>0</v>
      </c>
      <c r="L823" s="27"/>
      <c r="M823" s="27"/>
      <c r="N823" s="27"/>
      <c r="O823" s="27">
        <f t="shared" si="492"/>
        <v>0</v>
      </c>
      <c r="P823" s="27"/>
      <c r="Q823" s="27"/>
      <c r="R823" s="27"/>
      <c r="S823" s="27">
        <f t="shared" si="493"/>
        <v>0</v>
      </c>
      <c r="T823" s="27"/>
      <c r="U823" s="27">
        <f t="shared" si="494"/>
        <v>0</v>
      </c>
      <c r="V823" s="27"/>
      <c r="W823" s="27"/>
      <c r="X823" s="27">
        <f t="shared" si="495"/>
        <v>0</v>
      </c>
      <c r="Y823" s="27">
        <f t="shared" si="496"/>
        <v>0</v>
      </c>
      <c r="Z823" s="27" t="e">
        <f t="shared" si="497"/>
        <v>#DIV/0!</v>
      </c>
    </row>
    <row r="824" spans="1:26" ht="14.25" customHeight="1">
      <c r="A824" s="179" t="s">
        <v>1290</v>
      </c>
      <c r="B824" s="116" t="s">
        <v>1503</v>
      </c>
      <c r="C824" s="179" t="s">
        <v>1</v>
      </c>
      <c r="D824" s="179">
        <v>2</v>
      </c>
      <c r="E824" s="335"/>
      <c r="F824" s="173">
        <f t="shared" si="510"/>
        <v>0</v>
      </c>
      <c r="G824" s="27"/>
      <c r="H824" s="27"/>
      <c r="I824" s="27"/>
      <c r="J824" s="27"/>
      <c r="K824" s="27">
        <f t="shared" si="491"/>
        <v>0</v>
      </c>
      <c r="L824" s="27"/>
      <c r="M824" s="27"/>
      <c r="N824" s="27"/>
      <c r="O824" s="27">
        <f t="shared" si="492"/>
        <v>0</v>
      </c>
      <c r="P824" s="27"/>
      <c r="Q824" s="27"/>
      <c r="R824" s="27"/>
      <c r="S824" s="27">
        <f t="shared" si="493"/>
        <v>0</v>
      </c>
      <c r="T824" s="27"/>
      <c r="U824" s="27">
        <f t="shared" si="494"/>
        <v>0</v>
      </c>
      <c r="V824" s="27"/>
      <c r="W824" s="27"/>
      <c r="X824" s="27">
        <f t="shared" si="495"/>
        <v>0</v>
      </c>
      <c r="Y824" s="27">
        <f t="shared" si="496"/>
        <v>0</v>
      </c>
      <c r="Z824" s="27" t="e">
        <f t="shared" si="497"/>
        <v>#DIV/0!</v>
      </c>
    </row>
    <row r="825" spans="1:26" ht="14.25" customHeight="1">
      <c r="A825" s="179" t="s">
        <v>1291</v>
      </c>
      <c r="B825" s="116" t="s">
        <v>1504</v>
      </c>
      <c r="C825" s="179" t="s">
        <v>1</v>
      </c>
      <c r="D825" s="175">
        <v>4</v>
      </c>
      <c r="E825" s="331"/>
      <c r="F825" s="173">
        <f t="shared" si="510"/>
        <v>0</v>
      </c>
      <c r="G825" s="27"/>
      <c r="H825" s="27"/>
      <c r="I825" s="27"/>
      <c r="J825" s="27"/>
      <c r="K825" s="27">
        <f t="shared" si="491"/>
        <v>0</v>
      </c>
      <c r="L825" s="27"/>
      <c r="M825" s="27"/>
      <c r="N825" s="27"/>
      <c r="O825" s="27">
        <f t="shared" si="492"/>
        <v>0</v>
      </c>
      <c r="P825" s="27"/>
      <c r="Q825" s="27"/>
      <c r="R825" s="27"/>
      <c r="S825" s="27">
        <f t="shared" si="493"/>
        <v>0</v>
      </c>
      <c r="T825" s="27"/>
      <c r="U825" s="27">
        <f t="shared" si="494"/>
        <v>0</v>
      </c>
      <c r="V825" s="27"/>
      <c r="W825" s="27"/>
      <c r="X825" s="27">
        <f t="shared" si="495"/>
        <v>0</v>
      </c>
      <c r="Y825" s="27">
        <f t="shared" si="496"/>
        <v>0</v>
      </c>
      <c r="Z825" s="27" t="e">
        <f t="shared" si="497"/>
        <v>#DIV/0!</v>
      </c>
    </row>
    <row r="826" spans="1:26" ht="14.25" customHeight="1">
      <c r="A826" s="179" t="s">
        <v>1292</v>
      </c>
      <c r="B826" s="116" t="s">
        <v>1505</v>
      </c>
      <c r="C826" s="179" t="s">
        <v>1</v>
      </c>
      <c r="D826" s="179">
        <v>1</v>
      </c>
      <c r="E826" s="331"/>
      <c r="F826" s="173">
        <f t="shared" si="510"/>
        <v>0</v>
      </c>
      <c r="G826" s="27"/>
      <c r="H826" s="27"/>
      <c r="I826" s="27"/>
      <c r="J826" s="27"/>
      <c r="K826" s="27">
        <f t="shared" si="491"/>
        <v>0</v>
      </c>
      <c r="L826" s="27"/>
      <c r="M826" s="27"/>
      <c r="N826" s="27"/>
      <c r="O826" s="27">
        <f t="shared" si="492"/>
        <v>0</v>
      </c>
      <c r="P826" s="27"/>
      <c r="Q826" s="27"/>
      <c r="R826" s="27"/>
      <c r="S826" s="27">
        <f t="shared" si="493"/>
        <v>0</v>
      </c>
      <c r="T826" s="27"/>
      <c r="U826" s="27">
        <f t="shared" si="494"/>
        <v>0</v>
      </c>
      <c r="V826" s="27"/>
      <c r="W826" s="27"/>
      <c r="X826" s="27">
        <f t="shared" si="495"/>
        <v>0</v>
      </c>
      <c r="Y826" s="27">
        <f t="shared" si="496"/>
        <v>0</v>
      </c>
      <c r="Z826" s="27" t="e">
        <f t="shared" si="497"/>
        <v>#DIV/0!</v>
      </c>
    </row>
    <row r="827" spans="1:26" ht="14.25" customHeight="1">
      <c r="A827" s="179" t="s">
        <v>1293</v>
      </c>
      <c r="B827" s="116" t="s">
        <v>1506</v>
      </c>
      <c r="C827" s="179" t="s">
        <v>1</v>
      </c>
      <c r="D827" s="175">
        <v>1</v>
      </c>
      <c r="E827" s="331"/>
      <c r="F827" s="173">
        <f t="shared" si="510"/>
        <v>0</v>
      </c>
      <c r="G827" s="27"/>
      <c r="H827" s="27"/>
      <c r="I827" s="27"/>
      <c r="J827" s="27"/>
      <c r="K827" s="27">
        <f t="shared" si="491"/>
        <v>0</v>
      </c>
      <c r="L827" s="27"/>
      <c r="M827" s="27"/>
      <c r="N827" s="27"/>
      <c r="O827" s="27">
        <f t="shared" si="492"/>
        <v>0</v>
      </c>
      <c r="P827" s="27"/>
      <c r="Q827" s="27"/>
      <c r="R827" s="27"/>
      <c r="S827" s="27">
        <f t="shared" si="493"/>
        <v>0</v>
      </c>
      <c r="T827" s="27"/>
      <c r="U827" s="27">
        <f t="shared" si="494"/>
        <v>0</v>
      </c>
      <c r="V827" s="27"/>
      <c r="W827" s="27"/>
      <c r="X827" s="27">
        <f t="shared" si="495"/>
        <v>0</v>
      </c>
      <c r="Y827" s="27">
        <f t="shared" si="496"/>
        <v>0</v>
      </c>
      <c r="Z827" s="27" t="e">
        <f t="shared" si="497"/>
        <v>#DIV/0!</v>
      </c>
    </row>
    <row r="828" spans="1:26" ht="14.25" customHeight="1">
      <c r="A828" s="179" t="s">
        <v>1294</v>
      </c>
      <c r="B828" s="116" t="s">
        <v>1507</v>
      </c>
      <c r="C828" s="179" t="s">
        <v>1</v>
      </c>
      <c r="D828" s="179">
        <v>1</v>
      </c>
      <c r="E828" s="331"/>
      <c r="F828" s="173">
        <f t="shared" si="510"/>
        <v>0</v>
      </c>
      <c r="G828" s="27"/>
      <c r="H828" s="27"/>
      <c r="I828" s="27"/>
      <c r="J828" s="27"/>
      <c r="K828" s="27">
        <f t="shared" si="491"/>
        <v>0</v>
      </c>
      <c r="L828" s="27"/>
      <c r="M828" s="27"/>
      <c r="N828" s="27"/>
      <c r="O828" s="27">
        <f t="shared" si="492"/>
        <v>0</v>
      </c>
      <c r="P828" s="27"/>
      <c r="Q828" s="27"/>
      <c r="R828" s="27"/>
      <c r="S828" s="27">
        <f t="shared" si="493"/>
        <v>0</v>
      </c>
      <c r="T828" s="27"/>
      <c r="U828" s="27">
        <f t="shared" si="494"/>
        <v>0</v>
      </c>
      <c r="V828" s="27"/>
      <c r="W828" s="27"/>
      <c r="X828" s="27">
        <f t="shared" si="495"/>
        <v>0</v>
      </c>
      <c r="Y828" s="27">
        <f t="shared" si="496"/>
        <v>0</v>
      </c>
      <c r="Z828" s="27" t="e">
        <f t="shared" si="497"/>
        <v>#DIV/0!</v>
      </c>
    </row>
    <row r="829" spans="1:26" ht="14.25" customHeight="1">
      <c r="A829" s="179" t="s">
        <v>1295</v>
      </c>
      <c r="B829" s="116" t="s">
        <v>1508</v>
      </c>
      <c r="C829" s="179" t="s">
        <v>1</v>
      </c>
      <c r="D829" s="176">
        <v>1</v>
      </c>
      <c r="E829" s="331"/>
      <c r="F829" s="173">
        <f t="shared" si="510"/>
        <v>0</v>
      </c>
      <c r="G829" s="27"/>
      <c r="H829" s="27"/>
      <c r="I829" s="27"/>
      <c r="J829" s="27"/>
      <c r="K829" s="27">
        <f t="shared" si="491"/>
        <v>0</v>
      </c>
      <c r="L829" s="27"/>
      <c r="M829" s="27"/>
      <c r="N829" s="27"/>
      <c r="O829" s="27">
        <f t="shared" si="492"/>
        <v>0</v>
      </c>
      <c r="P829" s="27"/>
      <c r="Q829" s="27"/>
      <c r="R829" s="27"/>
      <c r="S829" s="27">
        <f t="shared" si="493"/>
        <v>0</v>
      </c>
      <c r="T829" s="27"/>
      <c r="U829" s="27">
        <f t="shared" si="494"/>
        <v>0</v>
      </c>
      <c r="V829" s="27"/>
      <c r="W829" s="27"/>
      <c r="X829" s="27">
        <f t="shared" si="495"/>
        <v>0</v>
      </c>
      <c r="Y829" s="27">
        <f t="shared" si="496"/>
        <v>0</v>
      </c>
      <c r="Z829" s="27" t="e">
        <f t="shared" si="497"/>
        <v>#DIV/0!</v>
      </c>
    </row>
    <row r="830" spans="1:26" ht="14.25" customHeight="1">
      <c r="A830" s="167" t="s">
        <v>1296</v>
      </c>
      <c r="B830" s="116" t="s">
        <v>1509</v>
      </c>
      <c r="C830" s="167" t="s">
        <v>1</v>
      </c>
      <c r="D830" s="175">
        <v>1</v>
      </c>
      <c r="E830" s="336"/>
      <c r="F830" s="173">
        <f t="shared" si="510"/>
        <v>0</v>
      </c>
      <c r="G830" s="27"/>
      <c r="H830" s="27"/>
      <c r="I830" s="27"/>
      <c r="J830" s="27"/>
      <c r="K830" s="27">
        <f t="shared" si="491"/>
        <v>0</v>
      </c>
      <c r="L830" s="27"/>
      <c r="M830" s="27"/>
      <c r="N830" s="27"/>
      <c r="O830" s="27">
        <f t="shared" si="492"/>
        <v>0</v>
      </c>
      <c r="P830" s="27"/>
      <c r="Q830" s="27"/>
      <c r="R830" s="27"/>
      <c r="S830" s="27">
        <f t="shared" si="493"/>
        <v>0</v>
      </c>
      <c r="T830" s="27"/>
      <c r="U830" s="27">
        <f t="shared" si="494"/>
        <v>0</v>
      </c>
      <c r="V830" s="27"/>
      <c r="W830" s="27"/>
      <c r="X830" s="27">
        <f t="shared" si="495"/>
        <v>0</v>
      </c>
      <c r="Y830" s="27">
        <f t="shared" si="496"/>
        <v>0</v>
      </c>
      <c r="Z830" s="27" t="e">
        <f t="shared" si="497"/>
        <v>#DIV/0!</v>
      </c>
    </row>
    <row r="831" spans="1:26" ht="14.25" customHeight="1">
      <c r="A831" s="179" t="s">
        <v>1297</v>
      </c>
      <c r="B831" s="212" t="s">
        <v>1510</v>
      </c>
      <c r="C831" s="179" t="s">
        <v>1</v>
      </c>
      <c r="D831" s="175">
        <v>1</v>
      </c>
      <c r="E831" s="331"/>
      <c r="F831" s="173">
        <f t="shared" si="510"/>
        <v>0</v>
      </c>
      <c r="G831" s="27"/>
      <c r="H831" s="27"/>
      <c r="I831" s="27"/>
      <c r="J831" s="27"/>
      <c r="K831" s="27">
        <f t="shared" si="491"/>
        <v>0</v>
      </c>
      <c r="L831" s="27"/>
      <c r="M831" s="27"/>
      <c r="N831" s="27"/>
      <c r="O831" s="27">
        <f t="shared" si="492"/>
        <v>0</v>
      </c>
      <c r="P831" s="27"/>
      <c r="Q831" s="27"/>
      <c r="R831" s="27"/>
      <c r="S831" s="27">
        <f t="shared" si="493"/>
        <v>0</v>
      </c>
      <c r="T831" s="27"/>
      <c r="U831" s="27">
        <f t="shared" si="494"/>
        <v>0</v>
      </c>
      <c r="V831" s="27"/>
      <c r="W831" s="27"/>
      <c r="X831" s="27">
        <f t="shared" si="495"/>
        <v>0</v>
      </c>
      <c r="Y831" s="27">
        <f t="shared" si="496"/>
        <v>0</v>
      </c>
      <c r="Z831" s="27" t="e">
        <f t="shared" si="497"/>
        <v>#DIV/0!</v>
      </c>
    </row>
    <row r="832" spans="1:26" ht="14.25" customHeight="1">
      <c r="A832" s="179" t="s">
        <v>1298</v>
      </c>
      <c r="B832" s="116" t="s">
        <v>1511</v>
      </c>
      <c r="C832" s="179" t="s">
        <v>1</v>
      </c>
      <c r="D832" s="176">
        <v>1</v>
      </c>
      <c r="E832" s="331"/>
      <c r="F832" s="173">
        <f t="shared" si="510"/>
        <v>0</v>
      </c>
      <c r="G832" s="27"/>
      <c r="H832" s="27"/>
      <c r="I832" s="27"/>
      <c r="J832" s="27"/>
      <c r="K832" s="27">
        <f t="shared" si="491"/>
        <v>0</v>
      </c>
      <c r="L832" s="27"/>
      <c r="M832" s="27"/>
      <c r="N832" s="27"/>
      <c r="O832" s="27">
        <f t="shared" si="492"/>
        <v>0</v>
      </c>
      <c r="P832" s="27"/>
      <c r="Q832" s="27"/>
      <c r="R832" s="27"/>
      <c r="S832" s="27">
        <f t="shared" si="493"/>
        <v>0</v>
      </c>
      <c r="T832" s="27"/>
      <c r="U832" s="27">
        <f t="shared" si="494"/>
        <v>0</v>
      </c>
      <c r="V832" s="27"/>
      <c r="W832" s="27"/>
      <c r="X832" s="27">
        <f t="shared" si="495"/>
        <v>0</v>
      </c>
      <c r="Y832" s="27">
        <f t="shared" si="496"/>
        <v>0</v>
      </c>
      <c r="Z832" s="27" t="e">
        <f t="shared" si="497"/>
        <v>#DIV/0!</v>
      </c>
    </row>
    <row r="833" spans="1:26" ht="14.25" customHeight="1">
      <c r="A833" s="179" t="s">
        <v>1299</v>
      </c>
      <c r="B833" s="116" t="s">
        <v>1513</v>
      </c>
      <c r="C833" s="179" t="s">
        <v>1</v>
      </c>
      <c r="D833" s="175">
        <v>1</v>
      </c>
      <c r="E833" s="331"/>
      <c r="F833" s="173">
        <f t="shared" si="510"/>
        <v>0</v>
      </c>
      <c r="G833" s="27"/>
      <c r="H833" s="27"/>
      <c r="I833" s="27"/>
      <c r="J833" s="27"/>
      <c r="K833" s="27">
        <f t="shared" si="491"/>
        <v>0</v>
      </c>
      <c r="L833" s="27"/>
      <c r="M833" s="27"/>
      <c r="N833" s="27"/>
      <c r="O833" s="27">
        <f t="shared" si="492"/>
        <v>0</v>
      </c>
      <c r="P833" s="27"/>
      <c r="Q833" s="27"/>
      <c r="R833" s="27"/>
      <c r="S833" s="27">
        <f t="shared" si="493"/>
        <v>0</v>
      </c>
      <c r="T833" s="27"/>
      <c r="U833" s="27">
        <f t="shared" si="494"/>
        <v>0</v>
      </c>
      <c r="V833" s="27"/>
      <c r="W833" s="27"/>
      <c r="X833" s="27">
        <f t="shared" si="495"/>
        <v>0</v>
      </c>
      <c r="Y833" s="27">
        <f t="shared" si="496"/>
        <v>0</v>
      </c>
      <c r="Z833" s="27" t="e">
        <f t="shared" si="497"/>
        <v>#DIV/0!</v>
      </c>
    </row>
    <row r="834" spans="1:26" ht="14.25" customHeight="1">
      <c r="A834" s="179" t="s">
        <v>1300</v>
      </c>
      <c r="B834" s="116" t="s">
        <v>1512</v>
      </c>
      <c r="C834" s="179" t="s">
        <v>1</v>
      </c>
      <c r="D834" s="175">
        <v>1</v>
      </c>
      <c r="E834" s="331"/>
      <c r="F834" s="173">
        <f t="shared" ref="F834:F856" si="511">E834*D834</f>
        <v>0</v>
      </c>
      <c r="G834" s="27"/>
      <c r="H834" s="27"/>
      <c r="I834" s="27"/>
      <c r="J834" s="27"/>
      <c r="K834" s="27">
        <f t="shared" si="491"/>
        <v>0</v>
      </c>
      <c r="L834" s="27"/>
      <c r="M834" s="27"/>
      <c r="N834" s="27"/>
      <c r="O834" s="27">
        <f t="shared" si="492"/>
        <v>0</v>
      </c>
      <c r="P834" s="27"/>
      <c r="Q834" s="27"/>
      <c r="R834" s="27"/>
      <c r="S834" s="27">
        <f t="shared" si="493"/>
        <v>0</v>
      </c>
      <c r="T834" s="27"/>
      <c r="U834" s="27">
        <f t="shared" si="494"/>
        <v>0</v>
      </c>
      <c r="V834" s="27"/>
      <c r="W834" s="27"/>
      <c r="X834" s="27">
        <f t="shared" si="495"/>
        <v>0</v>
      </c>
      <c r="Y834" s="27">
        <f t="shared" si="496"/>
        <v>0</v>
      </c>
      <c r="Z834" s="27" t="e">
        <f t="shared" si="497"/>
        <v>#DIV/0!</v>
      </c>
    </row>
    <row r="835" spans="1:26" s="265" customFormat="1">
      <c r="A835" s="408"/>
      <c r="B835" s="409" t="s">
        <v>1809</v>
      </c>
      <c r="C835" s="410"/>
      <c r="D835" s="410"/>
      <c r="E835" s="325"/>
      <c r="F835" s="410"/>
      <c r="G835" s="410"/>
      <c r="H835" s="410"/>
      <c r="I835" s="410"/>
      <c r="J835" s="410"/>
      <c r="K835" s="410"/>
      <c r="L835" s="410"/>
      <c r="M835" s="410"/>
      <c r="N835" s="410"/>
      <c r="O835" s="410"/>
      <c r="P835" s="410"/>
      <c r="Q835" s="410"/>
      <c r="R835" s="410"/>
      <c r="S835" s="410"/>
      <c r="T835" s="410"/>
      <c r="U835" s="410"/>
      <c r="V835" s="410"/>
      <c r="W835" s="410"/>
      <c r="X835" s="410"/>
      <c r="Y835" s="410"/>
      <c r="Z835" s="410"/>
    </row>
    <row r="836" spans="1:26" ht="14.25" customHeight="1">
      <c r="A836" s="179" t="s">
        <v>1301</v>
      </c>
      <c r="B836" s="116" t="s">
        <v>1514</v>
      </c>
      <c r="C836" s="179" t="s">
        <v>1</v>
      </c>
      <c r="D836" s="175">
        <v>1</v>
      </c>
      <c r="E836" s="331"/>
      <c r="F836" s="173">
        <f t="shared" si="511"/>
        <v>0</v>
      </c>
      <c r="G836" s="27"/>
      <c r="H836" s="27"/>
      <c r="I836" s="27"/>
      <c r="J836" s="27"/>
      <c r="K836" s="27">
        <f t="shared" si="491"/>
        <v>0</v>
      </c>
      <c r="L836" s="27"/>
      <c r="M836" s="27"/>
      <c r="N836" s="27"/>
      <c r="O836" s="27">
        <f t="shared" si="492"/>
        <v>0</v>
      </c>
      <c r="P836" s="27"/>
      <c r="Q836" s="27"/>
      <c r="R836" s="27"/>
      <c r="S836" s="27">
        <f t="shared" si="493"/>
        <v>0</v>
      </c>
      <c r="T836" s="27"/>
      <c r="U836" s="27">
        <f t="shared" si="494"/>
        <v>0</v>
      </c>
      <c r="V836" s="27"/>
      <c r="W836" s="27"/>
      <c r="X836" s="27">
        <f t="shared" si="495"/>
        <v>0</v>
      </c>
      <c r="Y836" s="27">
        <f t="shared" si="496"/>
        <v>0</v>
      </c>
      <c r="Z836" s="27" t="e">
        <f t="shared" si="497"/>
        <v>#DIV/0!</v>
      </c>
    </row>
    <row r="837" spans="1:26" ht="14.25" customHeight="1">
      <c r="A837" s="179" t="s">
        <v>1302</v>
      </c>
      <c r="B837" s="116" t="s">
        <v>1515</v>
      </c>
      <c r="C837" s="179" t="s">
        <v>1</v>
      </c>
      <c r="D837" s="175">
        <v>1</v>
      </c>
      <c r="E837" s="331"/>
      <c r="F837" s="173">
        <f t="shared" si="511"/>
        <v>0</v>
      </c>
      <c r="G837" s="27"/>
      <c r="H837" s="27"/>
      <c r="I837" s="27"/>
      <c r="J837" s="27"/>
      <c r="K837" s="27">
        <f t="shared" si="491"/>
        <v>0</v>
      </c>
      <c r="L837" s="27"/>
      <c r="M837" s="27"/>
      <c r="N837" s="27"/>
      <c r="O837" s="27">
        <f t="shared" si="492"/>
        <v>0</v>
      </c>
      <c r="P837" s="27"/>
      <c r="Q837" s="27"/>
      <c r="R837" s="27"/>
      <c r="S837" s="27">
        <f t="shared" si="493"/>
        <v>0</v>
      </c>
      <c r="T837" s="27"/>
      <c r="U837" s="27">
        <f t="shared" si="494"/>
        <v>0</v>
      </c>
      <c r="V837" s="27"/>
      <c r="W837" s="27"/>
      <c r="X837" s="27">
        <f t="shared" si="495"/>
        <v>0</v>
      </c>
      <c r="Y837" s="27">
        <f t="shared" si="496"/>
        <v>0</v>
      </c>
      <c r="Z837" s="27" t="e">
        <f t="shared" si="497"/>
        <v>#DIV/0!</v>
      </c>
    </row>
    <row r="838" spans="1:26" ht="14.25" customHeight="1">
      <c r="A838" s="179" t="s">
        <v>1303</v>
      </c>
      <c r="B838" s="116" t="s">
        <v>1516</v>
      </c>
      <c r="C838" s="179" t="s">
        <v>1</v>
      </c>
      <c r="D838" s="175">
        <v>1</v>
      </c>
      <c r="E838" s="331"/>
      <c r="F838" s="173">
        <f t="shared" si="511"/>
        <v>0</v>
      </c>
      <c r="G838" s="27"/>
      <c r="H838" s="27"/>
      <c r="I838" s="27"/>
      <c r="J838" s="27"/>
      <c r="K838" s="27">
        <f t="shared" si="491"/>
        <v>0</v>
      </c>
      <c r="L838" s="27"/>
      <c r="M838" s="27"/>
      <c r="N838" s="27"/>
      <c r="O838" s="27">
        <f t="shared" si="492"/>
        <v>0</v>
      </c>
      <c r="P838" s="27"/>
      <c r="Q838" s="27"/>
      <c r="R838" s="27"/>
      <c r="S838" s="27">
        <f t="shared" si="493"/>
        <v>0</v>
      </c>
      <c r="T838" s="27"/>
      <c r="U838" s="27">
        <f t="shared" si="494"/>
        <v>0</v>
      </c>
      <c r="V838" s="27"/>
      <c r="W838" s="27"/>
      <c r="X838" s="27">
        <f t="shared" si="495"/>
        <v>0</v>
      </c>
      <c r="Y838" s="27">
        <f t="shared" si="496"/>
        <v>0</v>
      </c>
      <c r="Z838" s="27" t="e">
        <f t="shared" si="497"/>
        <v>#DIV/0!</v>
      </c>
    </row>
    <row r="839" spans="1:26" ht="14.25" customHeight="1">
      <c r="A839" s="179" t="s">
        <v>1304</v>
      </c>
      <c r="B839" s="116" t="s">
        <v>1517</v>
      </c>
      <c r="C839" s="179" t="s">
        <v>1</v>
      </c>
      <c r="D839" s="175">
        <v>1</v>
      </c>
      <c r="E839" s="331"/>
      <c r="F839" s="173">
        <f t="shared" si="511"/>
        <v>0</v>
      </c>
      <c r="G839" s="27"/>
      <c r="H839" s="27"/>
      <c r="I839" s="27"/>
      <c r="J839" s="27"/>
      <c r="K839" s="27">
        <f t="shared" si="491"/>
        <v>0</v>
      </c>
      <c r="L839" s="27"/>
      <c r="M839" s="27"/>
      <c r="N839" s="27"/>
      <c r="O839" s="27">
        <f t="shared" si="492"/>
        <v>0</v>
      </c>
      <c r="P839" s="27"/>
      <c r="Q839" s="27"/>
      <c r="R839" s="27"/>
      <c r="S839" s="27">
        <f t="shared" si="493"/>
        <v>0</v>
      </c>
      <c r="T839" s="27"/>
      <c r="U839" s="27">
        <f t="shared" si="494"/>
        <v>0</v>
      </c>
      <c r="V839" s="27"/>
      <c r="W839" s="27"/>
      <c r="X839" s="27">
        <f t="shared" si="495"/>
        <v>0</v>
      </c>
      <c r="Y839" s="27">
        <f t="shared" si="496"/>
        <v>0</v>
      </c>
      <c r="Z839" s="27" t="e">
        <f t="shared" si="497"/>
        <v>#DIV/0!</v>
      </c>
    </row>
    <row r="840" spans="1:26" ht="14.25" customHeight="1">
      <c r="A840" s="179" t="s">
        <v>1305</v>
      </c>
      <c r="B840" s="116" t="s">
        <v>1518</v>
      </c>
      <c r="C840" s="179" t="s">
        <v>1</v>
      </c>
      <c r="D840" s="175">
        <v>1</v>
      </c>
      <c r="E840" s="331"/>
      <c r="F840" s="173">
        <f t="shared" si="511"/>
        <v>0</v>
      </c>
      <c r="G840" s="27"/>
      <c r="H840" s="27"/>
      <c r="I840" s="27"/>
      <c r="J840" s="27"/>
      <c r="K840" s="27">
        <f t="shared" si="491"/>
        <v>0</v>
      </c>
      <c r="L840" s="27"/>
      <c r="M840" s="27"/>
      <c r="N840" s="27"/>
      <c r="O840" s="27">
        <f t="shared" si="492"/>
        <v>0</v>
      </c>
      <c r="P840" s="27"/>
      <c r="Q840" s="27"/>
      <c r="R840" s="27"/>
      <c r="S840" s="27">
        <f t="shared" si="493"/>
        <v>0</v>
      </c>
      <c r="T840" s="27"/>
      <c r="U840" s="27">
        <f t="shared" si="494"/>
        <v>0</v>
      </c>
      <c r="V840" s="27"/>
      <c r="W840" s="27"/>
      <c r="X840" s="27">
        <f t="shared" si="495"/>
        <v>0</v>
      </c>
      <c r="Y840" s="27">
        <f t="shared" si="496"/>
        <v>0</v>
      </c>
      <c r="Z840" s="27" t="e">
        <f t="shared" si="497"/>
        <v>#DIV/0!</v>
      </c>
    </row>
    <row r="841" spans="1:26" ht="14.25" customHeight="1">
      <c r="A841" s="179" t="s">
        <v>1306</v>
      </c>
      <c r="B841" s="116" t="s">
        <v>1519</v>
      </c>
      <c r="C841" s="179" t="s">
        <v>1</v>
      </c>
      <c r="D841" s="176">
        <v>2</v>
      </c>
      <c r="E841" s="331"/>
      <c r="F841" s="173">
        <f t="shared" si="511"/>
        <v>0</v>
      </c>
      <c r="G841" s="27"/>
      <c r="H841" s="27"/>
      <c r="I841" s="27"/>
      <c r="J841" s="27"/>
      <c r="K841" s="27">
        <f t="shared" si="491"/>
        <v>0</v>
      </c>
      <c r="L841" s="27"/>
      <c r="M841" s="27"/>
      <c r="N841" s="27"/>
      <c r="O841" s="27">
        <f t="shared" si="492"/>
        <v>0</v>
      </c>
      <c r="P841" s="27"/>
      <c r="Q841" s="27"/>
      <c r="R841" s="27"/>
      <c r="S841" s="27">
        <f t="shared" si="493"/>
        <v>0</v>
      </c>
      <c r="T841" s="27"/>
      <c r="U841" s="27">
        <f t="shared" si="494"/>
        <v>0</v>
      </c>
      <c r="V841" s="27"/>
      <c r="W841" s="27"/>
      <c r="X841" s="27">
        <f t="shared" si="495"/>
        <v>0</v>
      </c>
      <c r="Y841" s="27">
        <f t="shared" si="496"/>
        <v>0</v>
      </c>
      <c r="Z841" s="27" t="e">
        <f t="shared" si="497"/>
        <v>#DIV/0!</v>
      </c>
    </row>
    <row r="842" spans="1:26" ht="14.25" customHeight="1">
      <c r="A842" s="179" t="s">
        <v>1307</v>
      </c>
      <c r="B842" s="116" t="s">
        <v>1520</v>
      </c>
      <c r="C842" s="179" t="s">
        <v>1</v>
      </c>
      <c r="D842" s="175">
        <v>2</v>
      </c>
      <c r="E842" s="334"/>
      <c r="F842" s="173">
        <f t="shared" si="511"/>
        <v>0</v>
      </c>
      <c r="G842" s="27"/>
      <c r="H842" s="27"/>
      <c r="I842" s="27"/>
      <c r="J842" s="27"/>
      <c r="K842" s="27">
        <f t="shared" si="491"/>
        <v>0</v>
      </c>
      <c r="L842" s="27"/>
      <c r="M842" s="27"/>
      <c r="N842" s="27"/>
      <c r="O842" s="27">
        <f t="shared" si="492"/>
        <v>0</v>
      </c>
      <c r="P842" s="27"/>
      <c r="Q842" s="27"/>
      <c r="R842" s="27"/>
      <c r="S842" s="27">
        <f t="shared" si="493"/>
        <v>0</v>
      </c>
      <c r="T842" s="27"/>
      <c r="U842" s="27">
        <f t="shared" si="494"/>
        <v>0</v>
      </c>
      <c r="V842" s="27"/>
      <c r="W842" s="27"/>
      <c r="X842" s="27">
        <f t="shared" si="495"/>
        <v>0</v>
      </c>
      <c r="Y842" s="27">
        <f t="shared" si="496"/>
        <v>0</v>
      </c>
      <c r="Z842" s="27" t="e">
        <f t="shared" si="497"/>
        <v>#DIV/0!</v>
      </c>
    </row>
    <row r="843" spans="1:26" ht="14.25" customHeight="1">
      <c r="A843" s="179" t="s">
        <v>1308</v>
      </c>
      <c r="B843" s="116" t="s">
        <v>1521</v>
      </c>
      <c r="C843" s="179" t="s">
        <v>1</v>
      </c>
      <c r="D843" s="176">
        <v>4</v>
      </c>
      <c r="E843" s="331"/>
      <c r="F843" s="173">
        <f t="shared" si="511"/>
        <v>0</v>
      </c>
      <c r="G843" s="27"/>
      <c r="H843" s="27"/>
      <c r="I843" s="27"/>
      <c r="J843" s="27"/>
      <c r="K843" s="27">
        <f t="shared" si="491"/>
        <v>0</v>
      </c>
      <c r="L843" s="27"/>
      <c r="M843" s="27"/>
      <c r="N843" s="27"/>
      <c r="O843" s="27">
        <f t="shared" si="492"/>
        <v>0</v>
      </c>
      <c r="P843" s="27"/>
      <c r="Q843" s="27"/>
      <c r="R843" s="27"/>
      <c r="S843" s="27">
        <f t="shared" si="493"/>
        <v>0</v>
      </c>
      <c r="T843" s="27"/>
      <c r="U843" s="27">
        <f t="shared" si="494"/>
        <v>0</v>
      </c>
      <c r="V843" s="27"/>
      <c r="W843" s="27"/>
      <c r="X843" s="27">
        <f t="shared" si="495"/>
        <v>0</v>
      </c>
      <c r="Y843" s="27">
        <f t="shared" si="496"/>
        <v>0</v>
      </c>
      <c r="Z843" s="27" t="e">
        <f t="shared" si="497"/>
        <v>#DIV/0!</v>
      </c>
    </row>
    <row r="844" spans="1:26" ht="14.25" customHeight="1">
      <c r="A844" s="179" t="s">
        <v>1309</v>
      </c>
      <c r="B844" s="116" t="s">
        <v>1522</v>
      </c>
      <c r="C844" s="179" t="s">
        <v>1</v>
      </c>
      <c r="D844" s="176">
        <v>1</v>
      </c>
      <c r="E844" s="334"/>
      <c r="F844" s="173">
        <f t="shared" si="511"/>
        <v>0</v>
      </c>
      <c r="G844" s="27"/>
      <c r="H844" s="27"/>
      <c r="I844" s="27"/>
      <c r="J844" s="27"/>
      <c r="K844" s="27">
        <f t="shared" si="491"/>
        <v>0</v>
      </c>
      <c r="L844" s="27"/>
      <c r="M844" s="27"/>
      <c r="N844" s="27"/>
      <c r="O844" s="27">
        <f t="shared" si="492"/>
        <v>0</v>
      </c>
      <c r="P844" s="27"/>
      <c r="Q844" s="27"/>
      <c r="R844" s="27"/>
      <c r="S844" s="27">
        <f t="shared" si="493"/>
        <v>0</v>
      </c>
      <c r="T844" s="27"/>
      <c r="U844" s="27">
        <f t="shared" si="494"/>
        <v>0</v>
      </c>
      <c r="V844" s="27"/>
      <c r="W844" s="27"/>
      <c r="X844" s="27">
        <f t="shared" si="495"/>
        <v>0</v>
      </c>
      <c r="Y844" s="27">
        <f t="shared" si="496"/>
        <v>0</v>
      </c>
      <c r="Z844" s="27" t="e">
        <f t="shared" si="497"/>
        <v>#DIV/0!</v>
      </c>
    </row>
    <row r="845" spans="1:26" ht="14.25" customHeight="1">
      <c r="A845" s="179" t="s">
        <v>1310</v>
      </c>
      <c r="B845" s="116" t="s">
        <v>1523</v>
      </c>
      <c r="C845" s="179" t="s">
        <v>1</v>
      </c>
      <c r="D845" s="177">
        <v>2</v>
      </c>
      <c r="E845" s="334"/>
      <c r="F845" s="173">
        <f t="shared" si="511"/>
        <v>0</v>
      </c>
      <c r="G845" s="27"/>
      <c r="H845" s="27"/>
      <c r="I845" s="27"/>
      <c r="J845" s="27"/>
      <c r="K845" s="27">
        <f t="shared" si="491"/>
        <v>0</v>
      </c>
      <c r="L845" s="27"/>
      <c r="M845" s="27"/>
      <c r="N845" s="27"/>
      <c r="O845" s="27">
        <f t="shared" si="492"/>
        <v>0</v>
      </c>
      <c r="P845" s="27"/>
      <c r="Q845" s="27"/>
      <c r="R845" s="27"/>
      <c r="S845" s="27">
        <f t="shared" si="493"/>
        <v>0</v>
      </c>
      <c r="T845" s="27"/>
      <c r="U845" s="27">
        <f t="shared" si="494"/>
        <v>0</v>
      </c>
      <c r="V845" s="27"/>
      <c r="W845" s="27"/>
      <c r="X845" s="27">
        <f t="shared" si="495"/>
        <v>0</v>
      </c>
      <c r="Y845" s="27">
        <f t="shared" si="496"/>
        <v>0</v>
      </c>
      <c r="Z845" s="27" t="e">
        <f t="shared" si="497"/>
        <v>#DIV/0!</v>
      </c>
    </row>
    <row r="846" spans="1:26" ht="14.25" customHeight="1">
      <c r="A846" s="179" t="s">
        <v>1311</v>
      </c>
      <c r="B846" s="116" t="s">
        <v>1524</v>
      </c>
      <c r="C846" s="179" t="s">
        <v>1</v>
      </c>
      <c r="D846" s="176">
        <v>1</v>
      </c>
      <c r="E846" s="334"/>
      <c r="F846" s="173">
        <f t="shared" si="511"/>
        <v>0</v>
      </c>
      <c r="G846" s="27"/>
      <c r="H846" s="27"/>
      <c r="I846" s="27"/>
      <c r="J846" s="27"/>
      <c r="K846" s="27">
        <f t="shared" si="491"/>
        <v>0</v>
      </c>
      <c r="L846" s="27"/>
      <c r="M846" s="27"/>
      <c r="N846" s="27"/>
      <c r="O846" s="27">
        <f t="shared" si="492"/>
        <v>0</v>
      </c>
      <c r="P846" s="27"/>
      <c r="Q846" s="27"/>
      <c r="R846" s="27"/>
      <c r="S846" s="27">
        <f t="shared" si="493"/>
        <v>0</v>
      </c>
      <c r="T846" s="27"/>
      <c r="U846" s="27">
        <f t="shared" si="494"/>
        <v>0</v>
      </c>
      <c r="V846" s="27"/>
      <c r="W846" s="27"/>
      <c r="X846" s="27">
        <f t="shared" si="495"/>
        <v>0</v>
      </c>
      <c r="Y846" s="27">
        <f t="shared" si="496"/>
        <v>0</v>
      </c>
      <c r="Z846" s="27" t="e">
        <f t="shared" si="497"/>
        <v>#DIV/0!</v>
      </c>
    </row>
    <row r="847" spans="1:26" ht="14.25" customHeight="1">
      <c r="A847" s="179" t="s">
        <v>1312</v>
      </c>
      <c r="B847" s="116" t="s">
        <v>1523</v>
      </c>
      <c r="C847" s="179" t="s">
        <v>1</v>
      </c>
      <c r="D847" s="176">
        <v>2</v>
      </c>
      <c r="E847" s="331"/>
      <c r="F847" s="173">
        <f t="shared" si="511"/>
        <v>0</v>
      </c>
      <c r="G847" s="27"/>
      <c r="H847" s="27"/>
      <c r="I847" s="27"/>
      <c r="J847" s="27"/>
      <c r="K847" s="27">
        <f t="shared" si="491"/>
        <v>0</v>
      </c>
      <c r="L847" s="27"/>
      <c r="M847" s="27"/>
      <c r="N847" s="27"/>
      <c r="O847" s="27">
        <f t="shared" si="492"/>
        <v>0</v>
      </c>
      <c r="P847" s="27"/>
      <c r="Q847" s="27"/>
      <c r="R847" s="27"/>
      <c r="S847" s="27">
        <f t="shared" si="493"/>
        <v>0</v>
      </c>
      <c r="T847" s="27"/>
      <c r="U847" s="27">
        <f t="shared" si="494"/>
        <v>0</v>
      </c>
      <c r="V847" s="27"/>
      <c r="W847" s="27"/>
      <c r="X847" s="27">
        <f t="shared" si="495"/>
        <v>0</v>
      </c>
      <c r="Y847" s="27">
        <f t="shared" si="496"/>
        <v>0</v>
      </c>
      <c r="Z847" s="27" t="e">
        <f t="shared" si="497"/>
        <v>#DIV/0!</v>
      </c>
    </row>
    <row r="848" spans="1:26" ht="14.25" customHeight="1">
      <c r="A848" s="179" t="s">
        <v>1313</v>
      </c>
      <c r="B848" s="116" t="s">
        <v>1525</v>
      </c>
      <c r="C848" s="179" t="s">
        <v>1</v>
      </c>
      <c r="D848" s="176">
        <v>2</v>
      </c>
      <c r="E848" s="334"/>
      <c r="F848" s="173">
        <f t="shared" si="511"/>
        <v>0</v>
      </c>
      <c r="G848" s="27"/>
      <c r="H848" s="27"/>
      <c r="I848" s="27"/>
      <c r="J848" s="27"/>
      <c r="K848" s="27">
        <f t="shared" si="491"/>
        <v>0</v>
      </c>
      <c r="L848" s="27"/>
      <c r="M848" s="27"/>
      <c r="N848" s="27"/>
      <c r="O848" s="27">
        <f t="shared" si="492"/>
        <v>0</v>
      </c>
      <c r="P848" s="27"/>
      <c r="Q848" s="27"/>
      <c r="R848" s="27"/>
      <c r="S848" s="27">
        <f t="shared" si="493"/>
        <v>0</v>
      </c>
      <c r="T848" s="27"/>
      <c r="U848" s="27">
        <f t="shared" si="494"/>
        <v>0</v>
      </c>
      <c r="V848" s="27"/>
      <c r="W848" s="27"/>
      <c r="X848" s="27">
        <f t="shared" si="495"/>
        <v>0</v>
      </c>
      <c r="Y848" s="27">
        <f t="shared" si="496"/>
        <v>0</v>
      </c>
      <c r="Z848" s="27" t="e">
        <f t="shared" si="497"/>
        <v>#DIV/0!</v>
      </c>
    </row>
    <row r="849" spans="1:26" ht="14.25" customHeight="1">
      <c r="A849" s="179" t="s">
        <v>1314</v>
      </c>
      <c r="B849" s="116" t="s">
        <v>1521</v>
      </c>
      <c r="C849" s="179" t="s">
        <v>1</v>
      </c>
      <c r="D849" s="176">
        <v>4</v>
      </c>
      <c r="E849" s="331"/>
      <c r="F849" s="173">
        <f t="shared" si="511"/>
        <v>0</v>
      </c>
      <c r="G849" s="27"/>
      <c r="H849" s="27"/>
      <c r="I849" s="27"/>
      <c r="J849" s="27"/>
      <c r="K849" s="27">
        <f t="shared" si="491"/>
        <v>0</v>
      </c>
      <c r="L849" s="27"/>
      <c r="M849" s="27"/>
      <c r="N849" s="27"/>
      <c r="O849" s="27">
        <f t="shared" si="492"/>
        <v>0</v>
      </c>
      <c r="P849" s="27"/>
      <c r="Q849" s="27"/>
      <c r="R849" s="27"/>
      <c r="S849" s="27">
        <f t="shared" si="493"/>
        <v>0</v>
      </c>
      <c r="T849" s="27"/>
      <c r="U849" s="27">
        <f t="shared" si="494"/>
        <v>0</v>
      </c>
      <c r="V849" s="27"/>
      <c r="W849" s="27"/>
      <c r="X849" s="27">
        <f t="shared" si="495"/>
        <v>0</v>
      </c>
      <c r="Y849" s="27">
        <f t="shared" si="496"/>
        <v>0</v>
      </c>
      <c r="Z849" s="27" t="e">
        <f t="shared" si="497"/>
        <v>#DIV/0!</v>
      </c>
    </row>
    <row r="850" spans="1:26" ht="14.25" customHeight="1">
      <c r="A850" s="179" t="s">
        <v>1315</v>
      </c>
      <c r="B850" s="116" t="s">
        <v>1526</v>
      </c>
      <c r="C850" s="179" t="s">
        <v>1</v>
      </c>
      <c r="D850" s="176">
        <v>1</v>
      </c>
      <c r="E850" s="331"/>
      <c r="F850" s="173">
        <f t="shared" si="511"/>
        <v>0</v>
      </c>
      <c r="G850" s="27"/>
      <c r="H850" s="27"/>
      <c r="I850" s="27"/>
      <c r="J850" s="27"/>
      <c r="K850" s="27">
        <f t="shared" si="491"/>
        <v>0</v>
      </c>
      <c r="L850" s="27"/>
      <c r="M850" s="27"/>
      <c r="N850" s="27"/>
      <c r="O850" s="27">
        <f t="shared" si="492"/>
        <v>0</v>
      </c>
      <c r="P850" s="27"/>
      <c r="Q850" s="27"/>
      <c r="R850" s="27"/>
      <c r="S850" s="27">
        <f t="shared" si="493"/>
        <v>0</v>
      </c>
      <c r="T850" s="27"/>
      <c r="U850" s="27">
        <f t="shared" si="494"/>
        <v>0</v>
      </c>
      <c r="V850" s="27"/>
      <c r="W850" s="27"/>
      <c r="X850" s="27">
        <f t="shared" si="495"/>
        <v>0</v>
      </c>
      <c r="Y850" s="27">
        <f t="shared" si="496"/>
        <v>0</v>
      </c>
      <c r="Z850" s="27" t="e">
        <f t="shared" si="497"/>
        <v>#DIV/0!</v>
      </c>
    </row>
    <row r="851" spans="1:26" ht="14.25" customHeight="1">
      <c r="A851" s="179" t="s">
        <v>1316</v>
      </c>
      <c r="B851" s="116" t="s">
        <v>1527</v>
      </c>
      <c r="C851" s="179" t="s">
        <v>1</v>
      </c>
      <c r="D851" s="179">
        <v>1</v>
      </c>
      <c r="E851" s="331"/>
      <c r="F851" s="173">
        <f t="shared" si="511"/>
        <v>0</v>
      </c>
      <c r="G851" s="27"/>
      <c r="H851" s="27"/>
      <c r="I851" s="27"/>
      <c r="J851" s="27"/>
      <c r="K851" s="27">
        <f t="shared" si="491"/>
        <v>0</v>
      </c>
      <c r="L851" s="27"/>
      <c r="M851" s="27"/>
      <c r="N851" s="27"/>
      <c r="O851" s="27">
        <f t="shared" si="492"/>
        <v>0</v>
      </c>
      <c r="P851" s="27"/>
      <c r="Q851" s="27"/>
      <c r="R851" s="27"/>
      <c r="S851" s="27">
        <f t="shared" si="493"/>
        <v>0</v>
      </c>
      <c r="T851" s="27"/>
      <c r="U851" s="27">
        <f t="shared" si="494"/>
        <v>0</v>
      </c>
      <c r="V851" s="27"/>
      <c r="W851" s="27"/>
      <c r="X851" s="27">
        <f t="shared" si="495"/>
        <v>0</v>
      </c>
      <c r="Y851" s="27">
        <f t="shared" si="496"/>
        <v>0</v>
      </c>
      <c r="Z851" s="27" t="e">
        <f t="shared" si="497"/>
        <v>#DIV/0!</v>
      </c>
    </row>
    <row r="852" spans="1:26" ht="14.25" customHeight="1">
      <c r="A852" s="179" t="s">
        <v>1317</v>
      </c>
      <c r="B852" s="116" t="s">
        <v>1528</v>
      </c>
      <c r="C852" s="179" t="s">
        <v>1</v>
      </c>
      <c r="D852" s="177">
        <v>1</v>
      </c>
      <c r="E852" s="334"/>
      <c r="F852" s="173">
        <f t="shared" si="511"/>
        <v>0</v>
      </c>
      <c r="G852" s="27"/>
      <c r="H852" s="27"/>
      <c r="I852" s="27"/>
      <c r="J852" s="27"/>
      <c r="K852" s="27">
        <f t="shared" si="491"/>
        <v>0</v>
      </c>
      <c r="L852" s="27"/>
      <c r="M852" s="27"/>
      <c r="N852" s="27"/>
      <c r="O852" s="27">
        <f t="shared" si="492"/>
        <v>0</v>
      </c>
      <c r="P852" s="27"/>
      <c r="Q852" s="27"/>
      <c r="R852" s="27"/>
      <c r="S852" s="27">
        <f t="shared" si="493"/>
        <v>0</v>
      </c>
      <c r="T852" s="27"/>
      <c r="U852" s="27">
        <f t="shared" si="494"/>
        <v>0</v>
      </c>
      <c r="V852" s="27"/>
      <c r="W852" s="27"/>
      <c r="X852" s="27">
        <f t="shared" si="495"/>
        <v>0</v>
      </c>
      <c r="Y852" s="27">
        <f t="shared" si="496"/>
        <v>0</v>
      </c>
      <c r="Z852" s="27" t="e">
        <f t="shared" si="497"/>
        <v>#DIV/0!</v>
      </c>
    </row>
    <row r="853" spans="1:26" ht="14.25" customHeight="1">
      <c r="A853" s="179" t="s">
        <v>1318</v>
      </c>
      <c r="B853" s="116" t="s">
        <v>1529</v>
      </c>
      <c r="C853" s="179" t="s">
        <v>1</v>
      </c>
      <c r="D853" s="176">
        <v>3</v>
      </c>
      <c r="E853" s="331"/>
      <c r="F853" s="173">
        <f t="shared" si="511"/>
        <v>0</v>
      </c>
      <c r="G853" s="27"/>
      <c r="H853" s="27"/>
      <c r="I853" s="27"/>
      <c r="J853" s="27"/>
      <c r="K853" s="27">
        <f t="shared" ref="K853:K918" si="512">SUM(G853:J853)</f>
        <v>0</v>
      </c>
      <c r="L853" s="27"/>
      <c r="M853" s="27"/>
      <c r="N853" s="27"/>
      <c r="O853" s="27">
        <f t="shared" ref="O853:O918" si="513">SUM(L853:N853)</f>
        <v>0</v>
      </c>
      <c r="P853" s="27"/>
      <c r="Q853" s="27"/>
      <c r="R853" s="27"/>
      <c r="S853" s="27">
        <f t="shared" ref="S853:S918" si="514">SUM(P853:R853)</f>
        <v>0</v>
      </c>
      <c r="T853" s="27"/>
      <c r="U853" s="27">
        <f t="shared" ref="U853:U918" si="515">T853+O853+K853+S853</f>
        <v>0</v>
      </c>
      <c r="V853" s="27"/>
      <c r="W853" s="27"/>
      <c r="X853" s="27">
        <f t="shared" ref="X853:X918" si="516">SUM(V853:W853)</f>
        <v>0</v>
      </c>
      <c r="Y853" s="27">
        <f t="shared" ref="Y853:Y918" si="517">SUM(X853+U853)</f>
        <v>0</v>
      </c>
      <c r="Z853" s="27" t="e">
        <f t="shared" ref="Z853:Z918" si="518">Y853/$Z$2</f>
        <v>#DIV/0!</v>
      </c>
    </row>
    <row r="854" spans="1:26" ht="14.25" customHeight="1">
      <c r="A854" s="179" t="s">
        <v>1319</v>
      </c>
      <c r="B854" s="116" t="s">
        <v>1530</v>
      </c>
      <c r="C854" s="179" t="s">
        <v>1</v>
      </c>
      <c r="D854" s="179">
        <v>1</v>
      </c>
      <c r="E854" s="335"/>
      <c r="F854" s="173">
        <f t="shared" si="511"/>
        <v>0</v>
      </c>
      <c r="G854" s="27"/>
      <c r="H854" s="27"/>
      <c r="I854" s="27"/>
      <c r="J854" s="27"/>
      <c r="K854" s="27">
        <f t="shared" si="512"/>
        <v>0</v>
      </c>
      <c r="L854" s="27"/>
      <c r="M854" s="27"/>
      <c r="N854" s="27"/>
      <c r="O854" s="27">
        <f t="shared" si="513"/>
        <v>0</v>
      </c>
      <c r="P854" s="27"/>
      <c r="Q854" s="27"/>
      <c r="R854" s="27"/>
      <c r="S854" s="27">
        <f t="shared" si="514"/>
        <v>0</v>
      </c>
      <c r="T854" s="27"/>
      <c r="U854" s="27">
        <f t="shared" si="515"/>
        <v>0</v>
      </c>
      <c r="V854" s="27"/>
      <c r="W854" s="27"/>
      <c r="X854" s="27">
        <f t="shared" si="516"/>
        <v>0</v>
      </c>
      <c r="Y854" s="27">
        <f t="shared" si="517"/>
        <v>0</v>
      </c>
      <c r="Z854" s="27" t="e">
        <f t="shared" si="518"/>
        <v>#DIV/0!</v>
      </c>
    </row>
    <row r="855" spans="1:26" ht="14.25" customHeight="1">
      <c r="A855" s="179" t="s">
        <v>1320</v>
      </c>
      <c r="B855" s="116" t="s">
        <v>1531</v>
      </c>
      <c r="C855" s="179" t="s">
        <v>1</v>
      </c>
      <c r="D855" s="176">
        <v>1</v>
      </c>
      <c r="E855" s="331"/>
      <c r="F855" s="173">
        <f t="shared" si="511"/>
        <v>0</v>
      </c>
      <c r="G855" s="27"/>
      <c r="H855" s="27"/>
      <c r="I855" s="27"/>
      <c r="J855" s="27"/>
      <c r="K855" s="27">
        <f t="shared" si="512"/>
        <v>0</v>
      </c>
      <c r="L855" s="27"/>
      <c r="M855" s="27"/>
      <c r="N855" s="27"/>
      <c r="O855" s="27">
        <f t="shared" si="513"/>
        <v>0</v>
      </c>
      <c r="P855" s="27"/>
      <c r="Q855" s="27"/>
      <c r="R855" s="27"/>
      <c r="S855" s="27">
        <f t="shared" si="514"/>
        <v>0</v>
      </c>
      <c r="T855" s="27"/>
      <c r="U855" s="27">
        <f t="shared" si="515"/>
        <v>0</v>
      </c>
      <c r="V855" s="27"/>
      <c r="W855" s="27"/>
      <c r="X855" s="27">
        <f t="shared" si="516"/>
        <v>0</v>
      </c>
      <c r="Y855" s="27">
        <f t="shared" si="517"/>
        <v>0</v>
      </c>
      <c r="Z855" s="27" t="e">
        <f t="shared" si="518"/>
        <v>#DIV/0!</v>
      </c>
    </row>
    <row r="856" spans="1:26" ht="14.25" customHeight="1">
      <c r="A856" s="179" t="s">
        <v>1321</v>
      </c>
      <c r="B856" s="212" t="s">
        <v>1532</v>
      </c>
      <c r="C856" s="179" t="s">
        <v>1</v>
      </c>
      <c r="D856" s="174">
        <v>1</v>
      </c>
      <c r="E856" s="331"/>
      <c r="F856" s="173">
        <f t="shared" si="511"/>
        <v>0</v>
      </c>
      <c r="G856" s="27"/>
      <c r="H856" s="27"/>
      <c r="I856" s="27"/>
      <c r="J856" s="27"/>
      <c r="K856" s="27">
        <f t="shared" si="512"/>
        <v>0</v>
      </c>
      <c r="L856" s="27"/>
      <c r="M856" s="27"/>
      <c r="N856" s="27"/>
      <c r="O856" s="27">
        <f t="shared" si="513"/>
        <v>0</v>
      </c>
      <c r="P856" s="27"/>
      <c r="Q856" s="27"/>
      <c r="R856" s="27"/>
      <c r="S856" s="27">
        <f t="shared" si="514"/>
        <v>0</v>
      </c>
      <c r="T856" s="27"/>
      <c r="U856" s="27">
        <f t="shared" si="515"/>
        <v>0</v>
      </c>
      <c r="V856" s="27"/>
      <c r="W856" s="27"/>
      <c r="X856" s="27">
        <f t="shared" si="516"/>
        <v>0</v>
      </c>
      <c r="Y856" s="27">
        <f t="shared" si="517"/>
        <v>0</v>
      </c>
      <c r="Z856" s="27" t="e">
        <f t="shared" si="518"/>
        <v>#DIV/0!</v>
      </c>
    </row>
    <row r="857" spans="1:26" ht="14.25" customHeight="1">
      <c r="A857" s="179" t="s">
        <v>1322</v>
      </c>
      <c r="B857" s="116" t="s">
        <v>1533</v>
      </c>
      <c r="C857" s="179" t="s">
        <v>1</v>
      </c>
      <c r="D857" s="177">
        <v>1</v>
      </c>
      <c r="E857" s="331"/>
      <c r="F857" s="173">
        <f t="shared" ref="F857:F879" si="519">E857*D857</f>
        <v>0</v>
      </c>
      <c r="G857" s="27"/>
      <c r="H857" s="27"/>
      <c r="I857" s="27"/>
      <c r="J857" s="27"/>
      <c r="K857" s="27">
        <f t="shared" si="512"/>
        <v>0</v>
      </c>
      <c r="L857" s="27"/>
      <c r="M857" s="27"/>
      <c r="N857" s="27"/>
      <c r="O857" s="27">
        <f t="shared" si="513"/>
        <v>0</v>
      </c>
      <c r="P857" s="27"/>
      <c r="Q857" s="27"/>
      <c r="R857" s="27"/>
      <c r="S857" s="27">
        <f t="shared" si="514"/>
        <v>0</v>
      </c>
      <c r="T857" s="27"/>
      <c r="U857" s="27">
        <f t="shared" si="515"/>
        <v>0</v>
      </c>
      <c r="V857" s="27"/>
      <c r="W857" s="27"/>
      <c r="X857" s="27">
        <f t="shared" si="516"/>
        <v>0</v>
      </c>
      <c r="Y857" s="27">
        <f t="shared" si="517"/>
        <v>0</v>
      </c>
      <c r="Z857" s="27" t="e">
        <f t="shared" si="518"/>
        <v>#DIV/0!</v>
      </c>
    </row>
    <row r="858" spans="1:26" s="265" customFormat="1">
      <c r="A858" s="408"/>
      <c r="B858" s="409" t="s">
        <v>1810</v>
      </c>
      <c r="C858" s="410"/>
      <c r="D858" s="410"/>
      <c r="E858" s="325"/>
      <c r="F858" s="410"/>
      <c r="G858" s="410"/>
      <c r="H858" s="410"/>
      <c r="I858" s="410"/>
      <c r="J858" s="410"/>
      <c r="K858" s="410"/>
      <c r="L858" s="410"/>
      <c r="M858" s="410"/>
      <c r="N858" s="410"/>
      <c r="O858" s="410"/>
      <c r="P858" s="410"/>
      <c r="Q858" s="410"/>
      <c r="R858" s="410"/>
      <c r="S858" s="410"/>
      <c r="T858" s="410"/>
      <c r="U858" s="410"/>
      <c r="V858" s="410"/>
      <c r="W858" s="410"/>
      <c r="X858" s="410"/>
      <c r="Y858" s="410"/>
      <c r="Z858" s="410"/>
    </row>
    <row r="859" spans="1:26" ht="14.25" customHeight="1">
      <c r="A859" s="179" t="s">
        <v>1323</v>
      </c>
      <c r="B859" s="212" t="s">
        <v>1534</v>
      </c>
      <c r="C859" s="179" t="s">
        <v>1</v>
      </c>
      <c r="D859" s="179">
        <v>1</v>
      </c>
      <c r="E859" s="335"/>
      <c r="F859" s="173">
        <f t="shared" si="519"/>
        <v>0</v>
      </c>
      <c r="G859" s="27"/>
      <c r="H859" s="27"/>
      <c r="I859" s="27"/>
      <c r="J859" s="27"/>
      <c r="K859" s="27">
        <f t="shared" si="512"/>
        <v>0</v>
      </c>
      <c r="L859" s="27"/>
      <c r="M859" s="27"/>
      <c r="N859" s="27"/>
      <c r="O859" s="27">
        <f t="shared" si="513"/>
        <v>0</v>
      </c>
      <c r="P859" s="27"/>
      <c r="Q859" s="27"/>
      <c r="R859" s="27"/>
      <c r="S859" s="27">
        <f t="shared" si="514"/>
        <v>0</v>
      </c>
      <c r="T859" s="27"/>
      <c r="U859" s="27">
        <f t="shared" si="515"/>
        <v>0</v>
      </c>
      <c r="V859" s="27"/>
      <c r="W859" s="27"/>
      <c r="X859" s="27">
        <f t="shared" si="516"/>
        <v>0</v>
      </c>
      <c r="Y859" s="27">
        <f t="shared" si="517"/>
        <v>0</v>
      </c>
      <c r="Z859" s="27" t="e">
        <f t="shared" si="518"/>
        <v>#DIV/0!</v>
      </c>
    </row>
    <row r="860" spans="1:26" ht="14.25" customHeight="1">
      <c r="A860" s="179" t="s">
        <v>1324</v>
      </c>
      <c r="B860" s="116" t="s">
        <v>1535</v>
      </c>
      <c r="C860" s="179" t="s">
        <v>1</v>
      </c>
      <c r="D860" s="174">
        <v>1</v>
      </c>
      <c r="E860" s="331"/>
      <c r="F860" s="173">
        <f t="shared" si="519"/>
        <v>0</v>
      </c>
      <c r="G860" s="27"/>
      <c r="H860" s="27"/>
      <c r="I860" s="27"/>
      <c r="J860" s="27"/>
      <c r="K860" s="27">
        <f t="shared" si="512"/>
        <v>0</v>
      </c>
      <c r="L860" s="27"/>
      <c r="M860" s="27"/>
      <c r="N860" s="27"/>
      <c r="O860" s="27">
        <f t="shared" si="513"/>
        <v>0</v>
      </c>
      <c r="P860" s="27"/>
      <c r="Q860" s="27"/>
      <c r="R860" s="27"/>
      <c r="S860" s="27">
        <f t="shared" si="514"/>
        <v>0</v>
      </c>
      <c r="T860" s="27"/>
      <c r="U860" s="27">
        <f t="shared" si="515"/>
        <v>0</v>
      </c>
      <c r="V860" s="27"/>
      <c r="W860" s="27"/>
      <c r="X860" s="27">
        <f t="shared" si="516"/>
        <v>0</v>
      </c>
      <c r="Y860" s="27">
        <f t="shared" si="517"/>
        <v>0</v>
      </c>
      <c r="Z860" s="27" t="e">
        <f t="shared" si="518"/>
        <v>#DIV/0!</v>
      </c>
    </row>
    <row r="861" spans="1:26" ht="14.25" customHeight="1">
      <c r="A861" s="179" t="s">
        <v>1325</v>
      </c>
      <c r="B861" s="212" t="s">
        <v>1536</v>
      </c>
      <c r="C861" s="179" t="s">
        <v>1</v>
      </c>
      <c r="D861" s="176">
        <v>2</v>
      </c>
      <c r="E861" s="331"/>
      <c r="F861" s="173">
        <f t="shared" si="519"/>
        <v>0</v>
      </c>
      <c r="G861" s="27"/>
      <c r="H861" s="27"/>
      <c r="I861" s="27"/>
      <c r="J861" s="27"/>
      <c r="K861" s="27">
        <f t="shared" si="512"/>
        <v>0</v>
      </c>
      <c r="L861" s="27"/>
      <c r="M861" s="27"/>
      <c r="N861" s="27"/>
      <c r="O861" s="27">
        <f t="shared" si="513"/>
        <v>0</v>
      </c>
      <c r="P861" s="27"/>
      <c r="Q861" s="27"/>
      <c r="R861" s="27"/>
      <c r="S861" s="27">
        <f t="shared" si="514"/>
        <v>0</v>
      </c>
      <c r="T861" s="27"/>
      <c r="U861" s="27">
        <f t="shared" si="515"/>
        <v>0</v>
      </c>
      <c r="V861" s="27"/>
      <c r="W861" s="27"/>
      <c r="X861" s="27">
        <f t="shared" si="516"/>
        <v>0</v>
      </c>
      <c r="Y861" s="27">
        <f t="shared" si="517"/>
        <v>0</v>
      </c>
      <c r="Z861" s="27" t="e">
        <f t="shared" si="518"/>
        <v>#DIV/0!</v>
      </c>
    </row>
    <row r="862" spans="1:26" ht="14.25" customHeight="1">
      <c r="A862" s="179" t="s">
        <v>1326</v>
      </c>
      <c r="B862" s="116" t="s">
        <v>1537</v>
      </c>
      <c r="C862" s="179" t="s">
        <v>1</v>
      </c>
      <c r="D862" s="174">
        <v>1</v>
      </c>
      <c r="E862" s="331"/>
      <c r="F862" s="173">
        <f t="shared" si="519"/>
        <v>0</v>
      </c>
      <c r="G862" s="27"/>
      <c r="H862" s="27"/>
      <c r="I862" s="27"/>
      <c r="J862" s="27"/>
      <c r="K862" s="27">
        <f t="shared" si="512"/>
        <v>0</v>
      </c>
      <c r="L862" s="27"/>
      <c r="M862" s="27"/>
      <c r="N862" s="27"/>
      <c r="O862" s="27">
        <f t="shared" si="513"/>
        <v>0</v>
      </c>
      <c r="P862" s="27"/>
      <c r="Q862" s="27"/>
      <c r="R862" s="27"/>
      <c r="S862" s="27">
        <f t="shared" si="514"/>
        <v>0</v>
      </c>
      <c r="T862" s="27"/>
      <c r="U862" s="27">
        <f t="shared" si="515"/>
        <v>0</v>
      </c>
      <c r="V862" s="27"/>
      <c r="W862" s="27"/>
      <c r="X862" s="27">
        <f t="shared" si="516"/>
        <v>0</v>
      </c>
      <c r="Y862" s="27">
        <f t="shared" si="517"/>
        <v>0</v>
      </c>
      <c r="Z862" s="27" t="e">
        <f t="shared" si="518"/>
        <v>#DIV/0!</v>
      </c>
    </row>
    <row r="863" spans="1:26" ht="14.25" customHeight="1">
      <c r="A863" s="179" t="s">
        <v>1327</v>
      </c>
      <c r="B863" s="116" t="s">
        <v>1538</v>
      </c>
      <c r="C863" s="179" t="s">
        <v>1</v>
      </c>
      <c r="D863" s="174">
        <v>1</v>
      </c>
      <c r="E863" s="331"/>
      <c r="F863" s="173">
        <f t="shared" si="519"/>
        <v>0</v>
      </c>
      <c r="G863" s="27"/>
      <c r="H863" s="27"/>
      <c r="I863" s="27"/>
      <c r="J863" s="27"/>
      <c r="K863" s="27">
        <f t="shared" si="512"/>
        <v>0</v>
      </c>
      <c r="L863" s="27"/>
      <c r="M863" s="27"/>
      <c r="N863" s="27"/>
      <c r="O863" s="27">
        <f t="shared" si="513"/>
        <v>0</v>
      </c>
      <c r="P863" s="27"/>
      <c r="Q863" s="27"/>
      <c r="R863" s="27"/>
      <c r="S863" s="27">
        <f t="shared" si="514"/>
        <v>0</v>
      </c>
      <c r="T863" s="27"/>
      <c r="U863" s="27">
        <f t="shared" si="515"/>
        <v>0</v>
      </c>
      <c r="V863" s="27"/>
      <c r="W863" s="27"/>
      <c r="X863" s="27">
        <f t="shared" si="516"/>
        <v>0</v>
      </c>
      <c r="Y863" s="27">
        <f t="shared" si="517"/>
        <v>0</v>
      </c>
      <c r="Z863" s="27" t="e">
        <f t="shared" si="518"/>
        <v>#DIV/0!</v>
      </c>
    </row>
    <row r="864" spans="1:26" ht="14.25" customHeight="1">
      <c r="A864" s="179" t="s">
        <v>1328</v>
      </c>
      <c r="B864" s="116" t="s">
        <v>1539</v>
      </c>
      <c r="C864" s="179" t="s">
        <v>1</v>
      </c>
      <c r="D864" s="174">
        <v>1</v>
      </c>
      <c r="E864" s="331"/>
      <c r="F864" s="173">
        <f t="shared" si="519"/>
        <v>0</v>
      </c>
      <c r="G864" s="27"/>
      <c r="H864" s="27"/>
      <c r="I864" s="27"/>
      <c r="J864" s="27"/>
      <c r="K864" s="27">
        <f t="shared" si="512"/>
        <v>0</v>
      </c>
      <c r="L864" s="27"/>
      <c r="M864" s="27"/>
      <c r="N864" s="27"/>
      <c r="O864" s="27">
        <f t="shared" si="513"/>
        <v>0</v>
      </c>
      <c r="P864" s="27"/>
      <c r="Q864" s="27"/>
      <c r="R864" s="27"/>
      <c r="S864" s="27">
        <f t="shared" si="514"/>
        <v>0</v>
      </c>
      <c r="T864" s="27"/>
      <c r="U864" s="27">
        <f t="shared" si="515"/>
        <v>0</v>
      </c>
      <c r="V864" s="27"/>
      <c r="W864" s="27"/>
      <c r="X864" s="27">
        <f t="shared" si="516"/>
        <v>0</v>
      </c>
      <c r="Y864" s="27">
        <f t="shared" si="517"/>
        <v>0</v>
      </c>
      <c r="Z864" s="27" t="e">
        <f t="shared" si="518"/>
        <v>#DIV/0!</v>
      </c>
    </row>
    <row r="865" spans="1:26" ht="14.25" customHeight="1">
      <c r="A865" s="179" t="s">
        <v>1329</v>
      </c>
      <c r="B865" s="116" t="s">
        <v>1540</v>
      </c>
      <c r="C865" s="179" t="s">
        <v>1</v>
      </c>
      <c r="D865" s="176">
        <v>1</v>
      </c>
      <c r="E865" s="331"/>
      <c r="F865" s="173">
        <f t="shared" si="519"/>
        <v>0</v>
      </c>
      <c r="G865" s="27"/>
      <c r="H865" s="27"/>
      <c r="I865" s="27"/>
      <c r="J865" s="27"/>
      <c r="K865" s="27">
        <f t="shared" si="512"/>
        <v>0</v>
      </c>
      <c r="L865" s="27"/>
      <c r="M865" s="27"/>
      <c r="N865" s="27"/>
      <c r="O865" s="27">
        <f t="shared" si="513"/>
        <v>0</v>
      </c>
      <c r="P865" s="27"/>
      <c r="Q865" s="27"/>
      <c r="R865" s="27"/>
      <c r="S865" s="27">
        <f t="shared" si="514"/>
        <v>0</v>
      </c>
      <c r="T865" s="27"/>
      <c r="U865" s="27">
        <f t="shared" si="515"/>
        <v>0</v>
      </c>
      <c r="V865" s="27"/>
      <c r="W865" s="27"/>
      <c r="X865" s="27">
        <f t="shared" si="516"/>
        <v>0</v>
      </c>
      <c r="Y865" s="27">
        <f t="shared" si="517"/>
        <v>0</v>
      </c>
      <c r="Z865" s="27" t="e">
        <f t="shared" si="518"/>
        <v>#DIV/0!</v>
      </c>
    </row>
    <row r="866" spans="1:26" ht="14.25" customHeight="1">
      <c r="A866" s="179" t="s">
        <v>1330</v>
      </c>
      <c r="B866" s="116" t="s">
        <v>1541</v>
      </c>
      <c r="C866" s="179" t="s">
        <v>1</v>
      </c>
      <c r="D866" s="179">
        <v>1</v>
      </c>
      <c r="E866" s="335"/>
      <c r="F866" s="173">
        <f t="shared" si="519"/>
        <v>0</v>
      </c>
      <c r="G866" s="27"/>
      <c r="H866" s="27"/>
      <c r="I866" s="27"/>
      <c r="J866" s="27"/>
      <c r="K866" s="27">
        <f t="shared" si="512"/>
        <v>0</v>
      </c>
      <c r="L866" s="27"/>
      <c r="M866" s="27"/>
      <c r="N866" s="27"/>
      <c r="O866" s="27">
        <f t="shared" si="513"/>
        <v>0</v>
      </c>
      <c r="P866" s="27"/>
      <c r="Q866" s="27"/>
      <c r="R866" s="27"/>
      <c r="S866" s="27">
        <f t="shared" si="514"/>
        <v>0</v>
      </c>
      <c r="T866" s="27"/>
      <c r="U866" s="27">
        <f t="shared" si="515"/>
        <v>0</v>
      </c>
      <c r="V866" s="27"/>
      <c r="W866" s="27"/>
      <c r="X866" s="27">
        <f t="shared" si="516"/>
        <v>0</v>
      </c>
      <c r="Y866" s="27">
        <f t="shared" si="517"/>
        <v>0</v>
      </c>
      <c r="Z866" s="27" t="e">
        <f t="shared" si="518"/>
        <v>#DIV/0!</v>
      </c>
    </row>
    <row r="867" spans="1:26" ht="14.25" customHeight="1">
      <c r="A867" s="179" t="s">
        <v>1331</v>
      </c>
      <c r="B867" s="116" t="s">
        <v>1542</v>
      </c>
      <c r="C867" s="179" t="s">
        <v>1</v>
      </c>
      <c r="D867" s="178">
        <v>1</v>
      </c>
      <c r="E867" s="331"/>
      <c r="F867" s="173">
        <f t="shared" si="519"/>
        <v>0</v>
      </c>
      <c r="G867" s="27"/>
      <c r="H867" s="27"/>
      <c r="I867" s="27"/>
      <c r="J867" s="27"/>
      <c r="K867" s="27">
        <f t="shared" si="512"/>
        <v>0</v>
      </c>
      <c r="L867" s="27"/>
      <c r="M867" s="27"/>
      <c r="N867" s="27"/>
      <c r="O867" s="27">
        <f t="shared" si="513"/>
        <v>0</v>
      </c>
      <c r="P867" s="27"/>
      <c r="Q867" s="27"/>
      <c r="R867" s="27"/>
      <c r="S867" s="27">
        <f t="shared" si="514"/>
        <v>0</v>
      </c>
      <c r="T867" s="27"/>
      <c r="U867" s="27">
        <f t="shared" si="515"/>
        <v>0</v>
      </c>
      <c r="V867" s="27"/>
      <c r="W867" s="27"/>
      <c r="X867" s="27">
        <f t="shared" si="516"/>
        <v>0</v>
      </c>
      <c r="Y867" s="27">
        <f t="shared" si="517"/>
        <v>0</v>
      </c>
      <c r="Z867" s="27" t="e">
        <f t="shared" si="518"/>
        <v>#DIV/0!</v>
      </c>
    </row>
    <row r="868" spans="1:26" ht="14.25" customHeight="1">
      <c r="A868" s="179" t="s">
        <v>1332</v>
      </c>
      <c r="B868" s="116" t="s">
        <v>1543</v>
      </c>
      <c r="C868" s="179" t="s">
        <v>1</v>
      </c>
      <c r="D868" s="178">
        <v>2</v>
      </c>
      <c r="E868" s="334"/>
      <c r="F868" s="173">
        <f t="shared" si="519"/>
        <v>0</v>
      </c>
      <c r="G868" s="27"/>
      <c r="H868" s="27"/>
      <c r="I868" s="27"/>
      <c r="J868" s="27"/>
      <c r="K868" s="27">
        <f t="shared" si="512"/>
        <v>0</v>
      </c>
      <c r="L868" s="27"/>
      <c r="M868" s="27"/>
      <c r="N868" s="27"/>
      <c r="O868" s="27">
        <f t="shared" si="513"/>
        <v>0</v>
      </c>
      <c r="P868" s="27"/>
      <c r="Q868" s="27"/>
      <c r="R868" s="27"/>
      <c r="S868" s="27">
        <f t="shared" si="514"/>
        <v>0</v>
      </c>
      <c r="T868" s="27"/>
      <c r="U868" s="27">
        <f t="shared" si="515"/>
        <v>0</v>
      </c>
      <c r="V868" s="27"/>
      <c r="W868" s="27"/>
      <c r="X868" s="27">
        <f t="shared" si="516"/>
        <v>0</v>
      </c>
      <c r="Y868" s="27">
        <f t="shared" si="517"/>
        <v>0</v>
      </c>
      <c r="Z868" s="27" t="e">
        <f t="shared" si="518"/>
        <v>#DIV/0!</v>
      </c>
    </row>
    <row r="869" spans="1:26" ht="14.25" customHeight="1">
      <c r="A869" s="179" t="s">
        <v>1333</v>
      </c>
      <c r="B869" s="116" t="s">
        <v>1544</v>
      </c>
      <c r="C869" s="179" t="s">
        <v>1</v>
      </c>
      <c r="D869" s="176">
        <v>4</v>
      </c>
      <c r="E869" s="331"/>
      <c r="F869" s="173">
        <f t="shared" si="519"/>
        <v>0</v>
      </c>
      <c r="G869" s="27"/>
      <c r="H869" s="27"/>
      <c r="I869" s="27"/>
      <c r="J869" s="27"/>
      <c r="K869" s="27">
        <f t="shared" si="512"/>
        <v>0</v>
      </c>
      <c r="L869" s="27"/>
      <c r="M869" s="27"/>
      <c r="N869" s="27"/>
      <c r="O869" s="27">
        <f t="shared" si="513"/>
        <v>0</v>
      </c>
      <c r="P869" s="27"/>
      <c r="Q869" s="27"/>
      <c r="R869" s="27"/>
      <c r="S869" s="27">
        <f t="shared" si="514"/>
        <v>0</v>
      </c>
      <c r="T869" s="27"/>
      <c r="U869" s="27">
        <f t="shared" si="515"/>
        <v>0</v>
      </c>
      <c r="V869" s="27"/>
      <c r="W869" s="27"/>
      <c r="X869" s="27">
        <f t="shared" si="516"/>
        <v>0</v>
      </c>
      <c r="Y869" s="27">
        <f t="shared" si="517"/>
        <v>0</v>
      </c>
      <c r="Z869" s="27" t="e">
        <f t="shared" si="518"/>
        <v>#DIV/0!</v>
      </c>
    </row>
    <row r="870" spans="1:26" ht="14.25" customHeight="1">
      <c r="A870" s="179" t="s">
        <v>1334</v>
      </c>
      <c r="B870" s="116" t="s">
        <v>1545</v>
      </c>
      <c r="C870" s="179" t="s">
        <v>1</v>
      </c>
      <c r="D870" s="176">
        <v>4</v>
      </c>
      <c r="E870" s="334"/>
      <c r="F870" s="173">
        <f t="shared" si="519"/>
        <v>0</v>
      </c>
      <c r="G870" s="27"/>
      <c r="H870" s="27"/>
      <c r="I870" s="27"/>
      <c r="J870" s="27"/>
      <c r="K870" s="27">
        <f t="shared" si="512"/>
        <v>0</v>
      </c>
      <c r="L870" s="27"/>
      <c r="M870" s="27"/>
      <c r="N870" s="27"/>
      <c r="O870" s="27">
        <f t="shared" si="513"/>
        <v>0</v>
      </c>
      <c r="P870" s="27"/>
      <c r="Q870" s="27"/>
      <c r="R870" s="27"/>
      <c r="S870" s="27">
        <f t="shared" si="514"/>
        <v>0</v>
      </c>
      <c r="T870" s="27"/>
      <c r="U870" s="27">
        <f t="shared" si="515"/>
        <v>0</v>
      </c>
      <c r="V870" s="27"/>
      <c r="W870" s="27"/>
      <c r="X870" s="27">
        <f t="shared" si="516"/>
        <v>0</v>
      </c>
      <c r="Y870" s="27">
        <f t="shared" si="517"/>
        <v>0</v>
      </c>
      <c r="Z870" s="27" t="e">
        <f t="shared" si="518"/>
        <v>#DIV/0!</v>
      </c>
    </row>
    <row r="871" spans="1:26" ht="14.25" customHeight="1">
      <c r="A871" s="179" t="s">
        <v>1335</v>
      </c>
      <c r="B871" s="116" t="s">
        <v>1544</v>
      </c>
      <c r="C871" s="179" t="s">
        <v>1</v>
      </c>
      <c r="D871" s="174">
        <v>8</v>
      </c>
      <c r="E871" s="331"/>
      <c r="F871" s="173">
        <f t="shared" si="519"/>
        <v>0</v>
      </c>
      <c r="G871" s="27"/>
      <c r="H871" s="27"/>
      <c r="I871" s="27"/>
      <c r="J871" s="27"/>
      <c r="K871" s="27">
        <f t="shared" si="512"/>
        <v>0</v>
      </c>
      <c r="L871" s="27"/>
      <c r="M871" s="27"/>
      <c r="N871" s="27"/>
      <c r="O871" s="27">
        <f t="shared" si="513"/>
        <v>0</v>
      </c>
      <c r="P871" s="27"/>
      <c r="Q871" s="27"/>
      <c r="R871" s="27"/>
      <c r="S871" s="27">
        <f t="shared" si="514"/>
        <v>0</v>
      </c>
      <c r="T871" s="27"/>
      <c r="U871" s="27">
        <f t="shared" si="515"/>
        <v>0</v>
      </c>
      <c r="V871" s="27"/>
      <c r="W871" s="27"/>
      <c r="X871" s="27">
        <f t="shared" si="516"/>
        <v>0</v>
      </c>
      <c r="Y871" s="27">
        <f t="shared" si="517"/>
        <v>0</v>
      </c>
      <c r="Z871" s="27" t="e">
        <f t="shared" si="518"/>
        <v>#DIV/0!</v>
      </c>
    </row>
    <row r="872" spans="1:26" ht="14.25" customHeight="1">
      <c r="A872" s="179" t="s">
        <v>1336</v>
      </c>
      <c r="B872" s="212" t="s">
        <v>1546</v>
      </c>
      <c r="C872" s="179" t="s">
        <v>1</v>
      </c>
      <c r="D872" s="178">
        <v>1</v>
      </c>
      <c r="E872" s="331"/>
      <c r="F872" s="173">
        <f t="shared" si="519"/>
        <v>0</v>
      </c>
      <c r="G872" s="27"/>
      <c r="H872" s="27"/>
      <c r="I872" s="27"/>
      <c r="J872" s="27"/>
      <c r="K872" s="27">
        <f t="shared" si="512"/>
        <v>0</v>
      </c>
      <c r="L872" s="27"/>
      <c r="M872" s="27"/>
      <c r="N872" s="27"/>
      <c r="O872" s="27">
        <f t="shared" si="513"/>
        <v>0</v>
      </c>
      <c r="P872" s="27"/>
      <c r="Q872" s="27"/>
      <c r="R872" s="27"/>
      <c r="S872" s="27">
        <f t="shared" si="514"/>
        <v>0</v>
      </c>
      <c r="T872" s="27"/>
      <c r="U872" s="27">
        <f t="shared" si="515"/>
        <v>0</v>
      </c>
      <c r="V872" s="27"/>
      <c r="W872" s="27"/>
      <c r="X872" s="27">
        <f t="shared" si="516"/>
        <v>0</v>
      </c>
      <c r="Y872" s="27">
        <f t="shared" si="517"/>
        <v>0</v>
      </c>
      <c r="Z872" s="27" t="e">
        <f t="shared" si="518"/>
        <v>#DIV/0!</v>
      </c>
    </row>
    <row r="873" spans="1:26" ht="14.25" customHeight="1">
      <c r="A873" s="179" t="s">
        <v>1337</v>
      </c>
      <c r="B873" s="116" t="s">
        <v>1547</v>
      </c>
      <c r="C873" s="179" t="s">
        <v>1</v>
      </c>
      <c r="D873" s="178">
        <v>1</v>
      </c>
      <c r="E873" s="331"/>
      <c r="F873" s="173">
        <f t="shared" si="519"/>
        <v>0</v>
      </c>
      <c r="G873" s="27"/>
      <c r="H873" s="27"/>
      <c r="I873" s="27"/>
      <c r="J873" s="27"/>
      <c r="K873" s="27">
        <f t="shared" si="512"/>
        <v>0</v>
      </c>
      <c r="L873" s="27"/>
      <c r="M873" s="27"/>
      <c r="N873" s="27"/>
      <c r="O873" s="27">
        <f t="shared" si="513"/>
        <v>0</v>
      </c>
      <c r="P873" s="27"/>
      <c r="Q873" s="27"/>
      <c r="R873" s="27"/>
      <c r="S873" s="27">
        <f t="shared" si="514"/>
        <v>0</v>
      </c>
      <c r="T873" s="27"/>
      <c r="U873" s="27">
        <f t="shared" si="515"/>
        <v>0</v>
      </c>
      <c r="V873" s="27"/>
      <c r="W873" s="27"/>
      <c r="X873" s="27">
        <f t="shared" si="516"/>
        <v>0</v>
      </c>
      <c r="Y873" s="27">
        <f t="shared" si="517"/>
        <v>0</v>
      </c>
      <c r="Z873" s="27" t="e">
        <f t="shared" si="518"/>
        <v>#DIV/0!</v>
      </c>
    </row>
    <row r="874" spans="1:26" ht="14.25" customHeight="1">
      <c r="A874" s="179" t="s">
        <v>1338</v>
      </c>
      <c r="B874" s="212" t="s">
        <v>1548</v>
      </c>
      <c r="C874" s="179" t="s">
        <v>1</v>
      </c>
      <c r="D874" s="179">
        <v>1</v>
      </c>
      <c r="E874" s="331"/>
      <c r="F874" s="173">
        <f t="shared" si="519"/>
        <v>0</v>
      </c>
      <c r="G874" s="27"/>
      <c r="H874" s="27"/>
      <c r="I874" s="27"/>
      <c r="J874" s="27"/>
      <c r="K874" s="27">
        <f t="shared" si="512"/>
        <v>0</v>
      </c>
      <c r="L874" s="27"/>
      <c r="M874" s="27"/>
      <c r="N874" s="27"/>
      <c r="O874" s="27">
        <f t="shared" si="513"/>
        <v>0</v>
      </c>
      <c r="P874" s="27"/>
      <c r="Q874" s="27"/>
      <c r="R874" s="27"/>
      <c r="S874" s="27">
        <f t="shared" si="514"/>
        <v>0</v>
      </c>
      <c r="T874" s="27"/>
      <c r="U874" s="27">
        <f t="shared" si="515"/>
        <v>0</v>
      </c>
      <c r="V874" s="27"/>
      <c r="W874" s="27"/>
      <c r="X874" s="27">
        <f t="shared" si="516"/>
        <v>0</v>
      </c>
      <c r="Y874" s="27">
        <f t="shared" si="517"/>
        <v>0</v>
      </c>
      <c r="Z874" s="27" t="e">
        <f t="shared" si="518"/>
        <v>#DIV/0!</v>
      </c>
    </row>
    <row r="875" spans="1:26" ht="14.25" customHeight="1">
      <c r="A875" s="179" t="s">
        <v>1339</v>
      </c>
      <c r="B875" s="116" t="s">
        <v>1549</v>
      </c>
      <c r="C875" s="179" t="s">
        <v>1</v>
      </c>
      <c r="D875" s="176">
        <v>1</v>
      </c>
      <c r="E875" s="331"/>
      <c r="F875" s="173">
        <f t="shared" si="519"/>
        <v>0</v>
      </c>
      <c r="G875" s="27"/>
      <c r="H875" s="27"/>
      <c r="I875" s="27"/>
      <c r="J875" s="27"/>
      <c r="K875" s="27">
        <f t="shared" si="512"/>
        <v>0</v>
      </c>
      <c r="L875" s="27"/>
      <c r="M875" s="27"/>
      <c r="N875" s="27"/>
      <c r="O875" s="27">
        <f t="shared" si="513"/>
        <v>0</v>
      </c>
      <c r="P875" s="27"/>
      <c r="Q875" s="27"/>
      <c r="R875" s="27"/>
      <c r="S875" s="27">
        <f t="shared" si="514"/>
        <v>0</v>
      </c>
      <c r="T875" s="27"/>
      <c r="U875" s="27">
        <f t="shared" si="515"/>
        <v>0</v>
      </c>
      <c r="V875" s="27"/>
      <c r="W875" s="27"/>
      <c r="X875" s="27">
        <f t="shared" si="516"/>
        <v>0</v>
      </c>
      <c r="Y875" s="27">
        <f t="shared" si="517"/>
        <v>0</v>
      </c>
      <c r="Z875" s="27" t="e">
        <f t="shared" si="518"/>
        <v>#DIV/0!</v>
      </c>
    </row>
    <row r="876" spans="1:26" ht="14.25" customHeight="1">
      <c r="A876" s="179" t="s">
        <v>1340</v>
      </c>
      <c r="B876" s="116" t="s">
        <v>1531</v>
      </c>
      <c r="C876" s="179" t="s">
        <v>1</v>
      </c>
      <c r="D876" s="178">
        <v>1</v>
      </c>
      <c r="E876" s="331"/>
      <c r="F876" s="173">
        <f t="shared" si="519"/>
        <v>0</v>
      </c>
      <c r="G876" s="27"/>
      <c r="H876" s="27"/>
      <c r="I876" s="27"/>
      <c r="J876" s="27"/>
      <c r="K876" s="27">
        <f t="shared" si="512"/>
        <v>0</v>
      </c>
      <c r="L876" s="27"/>
      <c r="M876" s="27"/>
      <c r="N876" s="27"/>
      <c r="O876" s="27">
        <f t="shared" si="513"/>
        <v>0</v>
      </c>
      <c r="P876" s="27"/>
      <c r="Q876" s="27"/>
      <c r="R876" s="27"/>
      <c r="S876" s="27">
        <f t="shared" si="514"/>
        <v>0</v>
      </c>
      <c r="T876" s="27"/>
      <c r="U876" s="27">
        <f t="shared" si="515"/>
        <v>0</v>
      </c>
      <c r="V876" s="27"/>
      <c r="W876" s="27"/>
      <c r="X876" s="27">
        <f t="shared" si="516"/>
        <v>0</v>
      </c>
      <c r="Y876" s="27">
        <f t="shared" si="517"/>
        <v>0</v>
      </c>
      <c r="Z876" s="27" t="e">
        <f t="shared" si="518"/>
        <v>#DIV/0!</v>
      </c>
    </row>
    <row r="877" spans="1:26" ht="14.25" customHeight="1">
      <c r="A877" s="179" t="s">
        <v>1341</v>
      </c>
      <c r="B877" s="116" t="s">
        <v>1512</v>
      </c>
      <c r="C877" s="179" t="s">
        <v>1</v>
      </c>
      <c r="D877" s="179">
        <v>1</v>
      </c>
      <c r="E877" s="335"/>
      <c r="F877" s="173">
        <f t="shared" si="519"/>
        <v>0</v>
      </c>
      <c r="G877" s="27"/>
      <c r="H877" s="27"/>
      <c r="I877" s="27"/>
      <c r="J877" s="27"/>
      <c r="K877" s="27">
        <f t="shared" si="512"/>
        <v>0</v>
      </c>
      <c r="L877" s="27"/>
      <c r="M877" s="27"/>
      <c r="N877" s="27"/>
      <c r="O877" s="27">
        <f t="shared" si="513"/>
        <v>0</v>
      </c>
      <c r="P877" s="27"/>
      <c r="Q877" s="27"/>
      <c r="R877" s="27"/>
      <c r="S877" s="27">
        <f t="shared" si="514"/>
        <v>0</v>
      </c>
      <c r="T877" s="27"/>
      <c r="U877" s="27">
        <f t="shared" si="515"/>
        <v>0</v>
      </c>
      <c r="V877" s="27"/>
      <c r="W877" s="27"/>
      <c r="X877" s="27">
        <f t="shared" si="516"/>
        <v>0</v>
      </c>
      <c r="Y877" s="27">
        <f t="shared" si="517"/>
        <v>0</v>
      </c>
      <c r="Z877" s="27" t="e">
        <f t="shared" si="518"/>
        <v>#DIV/0!</v>
      </c>
    </row>
    <row r="878" spans="1:26" ht="14.25" customHeight="1">
      <c r="A878" s="179" t="s">
        <v>1342</v>
      </c>
      <c r="B878" s="212" t="s">
        <v>1550</v>
      </c>
      <c r="C878" s="179" t="s">
        <v>1</v>
      </c>
      <c r="D878" s="174">
        <v>1</v>
      </c>
      <c r="E878" s="331"/>
      <c r="F878" s="173">
        <f t="shared" si="519"/>
        <v>0</v>
      </c>
      <c r="G878" s="27"/>
      <c r="H878" s="27"/>
      <c r="I878" s="27"/>
      <c r="J878" s="27"/>
      <c r="K878" s="27">
        <f t="shared" si="512"/>
        <v>0</v>
      </c>
      <c r="L878" s="27"/>
      <c r="M878" s="27"/>
      <c r="N878" s="27"/>
      <c r="O878" s="27">
        <f t="shared" si="513"/>
        <v>0</v>
      </c>
      <c r="P878" s="27"/>
      <c r="Q878" s="27"/>
      <c r="R878" s="27"/>
      <c r="S878" s="27">
        <f t="shared" si="514"/>
        <v>0</v>
      </c>
      <c r="T878" s="27"/>
      <c r="U878" s="27">
        <f t="shared" si="515"/>
        <v>0</v>
      </c>
      <c r="V878" s="27"/>
      <c r="W878" s="27"/>
      <c r="X878" s="27">
        <f t="shared" si="516"/>
        <v>0</v>
      </c>
      <c r="Y878" s="27">
        <f t="shared" si="517"/>
        <v>0</v>
      </c>
      <c r="Z878" s="27" t="e">
        <f t="shared" si="518"/>
        <v>#DIV/0!</v>
      </c>
    </row>
    <row r="879" spans="1:26" ht="14.25" customHeight="1">
      <c r="A879" s="179" t="s">
        <v>1343</v>
      </c>
      <c r="B879" s="116" t="s">
        <v>1551</v>
      </c>
      <c r="C879" s="179" t="s">
        <v>1</v>
      </c>
      <c r="D879" s="174">
        <v>10</v>
      </c>
      <c r="E879" s="334"/>
      <c r="F879" s="173">
        <f t="shared" si="519"/>
        <v>0</v>
      </c>
      <c r="G879" s="27"/>
      <c r="H879" s="27"/>
      <c r="I879" s="27"/>
      <c r="J879" s="27"/>
      <c r="K879" s="27">
        <f t="shared" si="512"/>
        <v>0</v>
      </c>
      <c r="L879" s="27"/>
      <c r="M879" s="27"/>
      <c r="N879" s="27"/>
      <c r="O879" s="27">
        <f t="shared" si="513"/>
        <v>0</v>
      </c>
      <c r="P879" s="27"/>
      <c r="Q879" s="27"/>
      <c r="R879" s="27"/>
      <c r="S879" s="27">
        <f t="shared" si="514"/>
        <v>0</v>
      </c>
      <c r="T879" s="27"/>
      <c r="U879" s="27">
        <f t="shared" si="515"/>
        <v>0</v>
      </c>
      <c r="V879" s="27"/>
      <c r="W879" s="27"/>
      <c r="X879" s="27">
        <f t="shared" si="516"/>
        <v>0</v>
      </c>
      <c r="Y879" s="27">
        <f t="shared" si="517"/>
        <v>0</v>
      </c>
      <c r="Z879" s="27" t="e">
        <f t="shared" si="518"/>
        <v>#DIV/0!</v>
      </c>
    </row>
    <row r="880" spans="1:26" ht="14.25" customHeight="1">
      <c r="A880" s="179" t="s">
        <v>1344</v>
      </c>
      <c r="B880" s="116" t="s">
        <v>1552</v>
      </c>
      <c r="C880" s="179" t="s">
        <v>1</v>
      </c>
      <c r="D880" s="179">
        <v>1</v>
      </c>
      <c r="E880" s="335"/>
      <c r="F880" s="173">
        <f t="shared" ref="F880:F902" si="520">E880*D880</f>
        <v>0</v>
      </c>
      <c r="G880" s="27"/>
      <c r="H880" s="27"/>
      <c r="I880" s="27"/>
      <c r="J880" s="27"/>
      <c r="K880" s="27">
        <f t="shared" si="512"/>
        <v>0</v>
      </c>
      <c r="L880" s="27"/>
      <c r="M880" s="27"/>
      <c r="N880" s="27"/>
      <c r="O880" s="27">
        <f t="shared" si="513"/>
        <v>0</v>
      </c>
      <c r="P880" s="27"/>
      <c r="Q880" s="27"/>
      <c r="R880" s="27"/>
      <c r="S880" s="27">
        <f t="shared" si="514"/>
        <v>0</v>
      </c>
      <c r="T880" s="27"/>
      <c r="U880" s="27">
        <f t="shared" si="515"/>
        <v>0</v>
      </c>
      <c r="V880" s="27"/>
      <c r="W880" s="27"/>
      <c r="X880" s="27">
        <f t="shared" si="516"/>
        <v>0</v>
      </c>
      <c r="Y880" s="27">
        <f t="shared" si="517"/>
        <v>0</v>
      </c>
      <c r="Z880" s="27" t="e">
        <f t="shared" si="518"/>
        <v>#DIV/0!</v>
      </c>
    </row>
    <row r="881" spans="1:26" s="265" customFormat="1">
      <c r="A881" s="408"/>
      <c r="B881" s="409" t="s">
        <v>1811</v>
      </c>
      <c r="C881" s="410"/>
      <c r="D881" s="410"/>
      <c r="E881" s="325"/>
      <c r="F881" s="410"/>
      <c r="G881" s="410"/>
      <c r="H881" s="410"/>
      <c r="I881" s="410"/>
      <c r="J881" s="410"/>
      <c r="K881" s="410"/>
      <c r="L881" s="410"/>
      <c r="M881" s="410"/>
      <c r="N881" s="410"/>
      <c r="O881" s="410"/>
      <c r="P881" s="410"/>
      <c r="Q881" s="410"/>
      <c r="R881" s="410"/>
      <c r="S881" s="410"/>
      <c r="T881" s="410"/>
      <c r="U881" s="410"/>
      <c r="V881" s="410"/>
      <c r="W881" s="410"/>
      <c r="X881" s="410"/>
      <c r="Y881" s="410"/>
      <c r="Z881" s="410"/>
    </row>
    <row r="882" spans="1:26" ht="14.25" customHeight="1">
      <c r="A882" s="214" t="s">
        <v>1345</v>
      </c>
      <c r="B882" s="116" t="s">
        <v>1553</v>
      </c>
      <c r="C882" s="179" t="s">
        <v>1</v>
      </c>
      <c r="D882" s="179">
        <v>2</v>
      </c>
      <c r="F882" s="173">
        <f t="shared" si="520"/>
        <v>0</v>
      </c>
      <c r="G882" s="27"/>
      <c r="H882" s="27"/>
      <c r="I882" s="27"/>
      <c r="J882" s="27"/>
      <c r="K882" s="27">
        <f t="shared" si="512"/>
        <v>0</v>
      </c>
      <c r="L882" s="27"/>
      <c r="M882" s="27"/>
      <c r="N882" s="27"/>
      <c r="O882" s="27">
        <f t="shared" si="513"/>
        <v>0</v>
      </c>
      <c r="P882" s="27"/>
      <c r="Q882" s="27"/>
      <c r="R882" s="27"/>
      <c r="S882" s="27">
        <f t="shared" si="514"/>
        <v>0</v>
      </c>
      <c r="T882" s="27"/>
      <c r="U882" s="27">
        <f t="shared" si="515"/>
        <v>0</v>
      </c>
      <c r="V882" s="27"/>
      <c r="W882" s="27"/>
      <c r="X882" s="27">
        <f t="shared" si="516"/>
        <v>0</v>
      </c>
      <c r="Y882" s="27">
        <f t="shared" si="517"/>
        <v>0</v>
      </c>
      <c r="Z882" s="27" t="e">
        <f t="shared" si="518"/>
        <v>#DIV/0!</v>
      </c>
    </row>
    <row r="883" spans="1:26" ht="14.25" customHeight="1">
      <c r="A883" s="179" t="s">
        <v>1346</v>
      </c>
      <c r="B883" s="116" t="s">
        <v>1554</v>
      </c>
      <c r="C883" s="179" t="s">
        <v>1</v>
      </c>
      <c r="D883" s="179">
        <v>2</v>
      </c>
      <c r="E883" s="331"/>
      <c r="F883" s="173">
        <f t="shared" si="520"/>
        <v>0</v>
      </c>
      <c r="G883" s="27"/>
      <c r="H883" s="27"/>
      <c r="I883" s="27"/>
      <c r="J883" s="27"/>
      <c r="K883" s="27">
        <f t="shared" si="512"/>
        <v>0</v>
      </c>
      <c r="L883" s="27"/>
      <c r="M883" s="27"/>
      <c r="N883" s="27"/>
      <c r="O883" s="27">
        <f t="shared" si="513"/>
        <v>0</v>
      </c>
      <c r="P883" s="27"/>
      <c r="Q883" s="27"/>
      <c r="R883" s="27"/>
      <c r="S883" s="27">
        <f t="shared" si="514"/>
        <v>0</v>
      </c>
      <c r="T883" s="27"/>
      <c r="U883" s="27">
        <f t="shared" si="515"/>
        <v>0</v>
      </c>
      <c r="V883" s="27"/>
      <c r="W883" s="27"/>
      <c r="X883" s="27">
        <f t="shared" si="516"/>
        <v>0</v>
      </c>
      <c r="Y883" s="27">
        <f t="shared" si="517"/>
        <v>0</v>
      </c>
      <c r="Z883" s="27" t="e">
        <f t="shared" si="518"/>
        <v>#DIV/0!</v>
      </c>
    </row>
    <row r="884" spans="1:26" ht="14.25" customHeight="1">
      <c r="A884" s="179" t="s">
        <v>1347</v>
      </c>
      <c r="B884" s="116" t="s">
        <v>1555</v>
      </c>
      <c r="C884" s="179" t="s">
        <v>1</v>
      </c>
      <c r="D884" s="174">
        <v>2</v>
      </c>
      <c r="E884" s="334"/>
      <c r="F884" s="173">
        <f t="shared" si="520"/>
        <v>0</v>
      </c>
      <c r="G884" s="27"/>
      <c r="H884" s="27"/>
      <c r="I884" s="27"/>
      <c r="J884" s="27"/>
      <c r="K884" s="27">
        <f t="shared" si="512"/>
        <v>0</v>
      </c>
      <c r="L884" s="27"/>
      <c r="M884" s="27"/>
      <c r="N884" s="27"/>
      <c r="O884" s="27">
        <f t="shared" si="513"/>
        <v>0</v>
      </c>
      <c r="P884" s="27"/>
      <c r="Q884" s="27"/>
      <c r="R884" s="27"/>
      <c r="S884" s="27">
        <f t="shared" si="514"/>
        <v>0</v>
      </c>
      <c r="T884" s="27"/>
      <c r="U884" s="27">
        <f t="shared" si="515"/>
        <v>0</v>
      </c>
      <c r="V884" s="27"/>
      <c r="W884" s="27"/>
      <c r="X884" s="27">
        <f t="shared" si="516"/>
        <v>0</v>
      </c>
      <c r="Y884" s="27">
        <f t="shared" si="517"/>
        <v>0</v>
      </c>
      <c r="Z884" s="27" t="e">
        <f t="shared" si="518"/>
        <v>#DIV/0!</v>
      </c>
    </row>
    <row r="885" spans="1:26" ht="14.25" customHeight="1">
      <c r="A885" s="179" t="s">
        <v>1348</v>
      </c>
      <c r="B885" s="116" t="s">
        <v>1541</v>
      </c>
      <c r="C885" s="179" t="s">
        <v>1</v>
      </c>
      <c r="D885" s="176">
        <v>2</v>
      </c>
      <c r="E885" s="331"/>
      <c r="F885" s="173">
        <f t="shared" si="520"/>
        <v>0</v>
      </c>
      <c r="G885" s="27"/>
      <c r="H885" s="27"/>
      <c r="I885" s="27"/>
      <c r="J885" s="27"/>
      <c r="K885" s="27">
        <f t="shared" si="512"/>
        <v>0</v>
      </c>
      <c r="L885" s="27"/>
      <c r="M885" s="27"/>
      <c r="N885" s="27"/>
      <c r="O885" s="27">
        <f t="shared" si="513"/>
        <v>0</v>
      </c>
      <c r="P885" s="27"/>
      <c r="Q885" s="27"/>
      <c r="R885" s="27"/>
      <c r="S885" s="27">
        <f t="shared" si="514"/>
        <v>0</v>
      </c>
      <c r="T885" s="27"/>
      <c r="U885" s="27">
        <f t="shared" si="515"/>
        <v>0</v>
      </c>
      <c r="V885" s="27"/>
      <c r="W885" s="27"/>
      <c r="X885" s="27">
        <f t="shared" si="516"/>
        <v>0</v>
      </c>
      <c r="Y885" s="27">
        <f t="shared" si="517"/>
        <v>0</v>
      </c>
      <c r="Z885" s="27" t="e">
        <f t="shared" si="518"/>
        <v>#DIV/0!</v>
      </c>
    </row>
    <row r="886" spans="1:26" ht="14.25" customHeight="1">
      <c r="A886" s="179" t="s">
        <v>1349</v>
      </c>
      <c r="B886" s="116" t="s">
        <v>1556</v>
      </c>
      <c r="C886" s="179" t="s">
        <v>1</v>
      </c>
      <c r="D886" s="176">
        <v>2</v>
      </c>
      <c r="E886" s="331"/>
      <c r="F886" s="173">
        <f t="shared" si="520"/>
        <v>0</v>
      </c>
      <c r="G886" s="27"/>
      <c r="H886" s="27"/>
      <c r="I886" s="27"/>
      <c r="J886" s="27"/>
      <c r="K886" s="27">
        <f t="shared" si="512"/>
        <v>0</v>
      </c>
      <c r="L886" s="27"/>
      <c r="M886" s="27"/>
      <c r="N886" s="27"/>
      <c r="O886" s="27">
        <f t="shared" si="513"/>
        <v>0</v>
      </c>
      <c r="P886" s="27"/>
      <c r="Q886" s="27"/>
      <c r="R886" s="27"/>
      <c r="S886" s="27">
        <f t="shared" si="514"/>
        <v>0</v>
      </c>
      <c r="T886" s="27"/>
      <c r="U886" s="27">
        <f t="shared" si="515"/>
        <v>0</v>
      </c>
      <c r="V886" s="27"/>
      <c r="W886" s="27"/>
      <c r="X886" s="27">
        <f t="shared" si="516"/>
        <v>0</v>
      </c>
      <c r="Y886" s="27">
        <f t="shared" si="517"/>
        <v>0</v>
      </c>
      <c r="Z886" s="27" t="e">
        <f t="shared" si="518"/>
        <v>#DIV/0!</v>
      </c>
    </row>
    <row r="887" spans="1:26" ht="14.25" customHeight="1">
      <c r="A887" s="179" t="s">
        <v>1350</v>
      </c>
      <c r="B887" s="116" t="s">
        <v>1557</v>
      </c>
      <c r="C887" s="179" t="s">
        <v>1</v>
      </c>
      <c r="D887" s="179">
        <v>1</v>
      </c>
      <c r="F887" s="173">
        <f t="shared" si="520"/>
        <v>0</v>
      </c>
      <c r="G887" s="27"/>
      <c r="H887" s="27"/>
      <c r="I887" s="27"/>
      <c r="J887" s="27"/>
      <c r="K887" s="27">
        <f t="shared" si="512"/>
        <v>0</v>
      </c>
      <c r="L887" s="27"/>
      <c r="M887" s="27"/>
      <c r="N887" s="27"/>
      <c r="O887" s="27">
        <f t="shared" si="513"/>
        <v>0</v>
      </c>
      <c r="P887" s="27"/>
      <c r="Q887" s="27"/>
      <c r="R887" s="27"/>
      <c r="S887" s="27">
        <f t="shared" si="514"/>
        <v>0</v>
      </c>
      <c r="T887" s="27"/>
      <c r="U887" s="27">
        <f t="shared" si="515"/>
        <v>0</v>
      </c>
      <c r="V887" s="27"/>
      <c r="W887" s="27"/>
      <c r="X887" s="27">
        <f t="shared" si="516"/>
        <v>0</v>
      </c>
      <c r="Y887" s="27">
        <f t="shared" si="517"/>
        <v>0</v>
      </c>
      <c r="Z887" s="27" t="e">
        <f t="shared" si="518"/>
        <v>#DIV/0!</v>
      </c>
    </row>
    <row r="888" spans="1:26" ht="14.25" customHeight="1">
      <c r="A888" s="179" t="s">
        <v>1351</v>
      </c>
      <c r="B888" s="116" t="s">
        <v>1500</v>
      </c>
      <c r="C888" s="179" t="s">
        <v>1</v>
      </c>
      <c r="D888" s="174">
        <v>1</v>
      </c>
      <c r="E888" s="331"/>
      <c r="F888" s="173">
        <f t="shared" si="520"/>
        <v>0</v>
      </c>
      <c r="G888" s="27"/>
      <c r="H888" s="27"/>
      <c r="I888" s="27"/>
      <c r="J888" s="27"/>
      <c r="K888" s="27">
        <f t="shared" si="512"/>
        <v>0</v>
      </c>
      <c r="L888" s="27"/>
      <c r="M888" s="27"/>
      <c r="N888" s="27"/>
      <c r="O888" s="27">
        <f t="shared" si="513"/>
        <v>0</v>
      </c>
      <c r="P888" s="27"/>
      <c r="Q888" s="27"/>
      <c r="R888" s="27"/>
      <c r="S888" s="27">
        <f t="shared" si="514"/>
        <v>0</v>
      </c>
      <c r="T888" s="27"/>
      <c r="U888" s="27">
        <f t="shared" si="515"/>
        <v>0</v>
      </c>
      <c r="V888" s="27"/>
      <c r="W888" s="27"/>
      <c r="X888" s="27">
        <f t="shared" si="516"/>
        <v>0</v>
      </c>
      <c r="Y888" s="27">
        <f t="shared" si="517"/>
        <v>0</v>
      </c>
      <c r="Z888" s="27" t="e">
        <f t="shared" si="518"/>
        <v>#DIV/0!</v>
      </c>
    </row>
    <row r="889" spans="1:26" ht="14.25" customHeight="1">
      <c r="A889" s="179" t="s">
        <v>1352</v>
      </c>
      <c r="B889" s="116" t="s">
        <v>1558</v>
      </c>
      <c r="C889" s="179" t="s">
        <v>1</v>
      </c>
      <c r="D889" s="174">
        <v>1</v>
      </c>
      <c r="E889" s="331"/>
      <c r="F889" s="173">
        <f t="shared" si="520"/>
        <v>0</v>
      </c>
      <c r="G889" s="27"/>
      <c r="H889" s="27"/>
      <c r="I889" s="27"/>
      <c r="J889" s="27"/>
      <c r="K889" s="27">
        <f t="shared" si="512"/>
        <v>0</v>
      </c>
      <c r="L889" s="27"/>
      <c r="M889" s="27"/>
      <c r="N889" s="27"/>
      <c r="O889" s="27">
        <f t="shared" si="513"/>
        <v>0</v>
      </c>
      <c r="P889" s="27"/>
      <c r="Q889" s="27"/>
      <c r="R889" s="27"/>
      <c r="S889" s="27">
        <f t="shared" si="514"/>
        <v>0</v>
      </c>
      <c r="T889" s="27"/>
      <c r="U889" s="27">
        <f t="shared" si="515"/>
        <v>0</v>
      </c>
      <c r="V889" s="27"/>
      <c r="W889" s="27"/>
      <c r="X889" s="27">
        <f t="shared" si="516"/>
        <v>0</v>
      </c>
      <c r="Y889" s="27">
        <f t="shared" si="517"/>
        <v>0</v>
      </c>
      <c r="Z889" s="27" t="e">
        <f t="shared" si="518"/>
        <v>#DIV/0!</v>
      </c>
    </row>
    <row r="890" spans="1:26" ht="14.25" customHeight="1">
      <c r="A890" s="179" t="s">
        <v>1353</v>
      </c>
      <c r="B890" s="116" t="s">
        <v>1559</v>
      </c>
      <c r="C890" s="179" t="s">
        <v>1</v>
      </c>
      <c r="D890" s="174">
        <v>1</v>
      </c>
      <c r="E890" s="334"/>
      <c r="F890" s="173">
        <f t="shared" si="520"/>
        <v>0</v>
      </c>
      <c r="G890" s="27"/>
      <c r="H890" s="27"/>
      <c r="I890" s="27"/>
      <c r="J890" s="27"/>
      <c r="K890" s="27">
        <f t="shared" si="512"/>
        <v>0</v>
      </c>
      <c r="L890" s="27"/>
      <c r="M890" s="27"/>
      <c r="N890" s="27"/>
      <c r="O890" s="27">
        <f t="shared" si="513"/>
        <v>0</v>
      </c>
      <c r="P890" s="27"/>
      <c r="Q890" s="27"/>
      <c r="R890" s="27"/>
      <c r="S890" s="27">
        <f t="shared" si="514"/>
        <v>0</v>
      </c>
      <c r="T890" s="27"/>
      <c r="U890" s="27">
        <f t="shared" si="515"/>
        <v>0</v>
      </c>
      <c r="V890" s="27"/>
      <c r="W890" s="27"/>
      <c r="X890" s="27">
        <f t="shared" si="516"/>
        <v>0</v>
      </c>
      <c r="Y890" s="27">
        <f t="shared" si="517"/>
        <v>0</v>
      </c>
      <c r="Z890" s="27" t="e">
        <f t="shared" si="518"/>
        <v>#DIV/0!</v>
      </c>
    </row>
    <row r="891" spans="1:26" ht="14.25" customHeight="1">
      <c r="A891" s="179" t="s">
        <v>1354</v>
      </c>
      <c r="B891" s="116" t="s">
        <v>1560</v>
      </c>
      <c r="C891" s="179" t="s">
        <v>1</v>
      </c>
      <c r="D891" s="174">
        <v>3</v>
      </c>
      <c r="E891" s="334"/>
      <c r="F891" s="173">
        <f t="shared" si="520"/>
        <v>0</v>
      </c>
      <c r="G891" s="27"/>
      <c r="H891" s="27"/>
      <c r="I891" s="27"/>
      <c r="J891" s="27"/>
      <c r="K891" s="27">
        <f t="shared" si="512"/>
        <v>0</v>
      </c>
      <c r="L891" s="27"/>
      <c r="M891" s="27"/>
      <c r="N891" s="27"/>
      <c r="O891" s="27">
        <f t="shared" si="513"/>
        <v>0</v>
      </c>
      <c r="P891" s="27"/>
      <c r="Q891" s="27"/>
      <c r="R891" s="27"/>
      <c r="S891" s="27">
        <f t="shared" si="514"/>
        <v>0</v>
      </c>
      <c r="T891" s="27"/>
      <c r="U891" s="27">
        <f t="shared" si="515"/>
        <v>0</v>
      </c>
      <c r="V891" s="27"/>
      <c r="W891" s="27"/>
      <c r="X891" s="27">
        <f t="shared" si="516"/>
        <v>0</v>
      </c>
      <c r="Y891" s="27">
        <f t="shared" si="517"/>
        <v>0</v>
      </c>
      <c r="Z891" s="27" t="e">
        <f t="shared" si="518"/>
        <v>#DIV/0!</v>
      </c>
    </row>
    <row r="892" spans="1:26" ht="14.25" customHeight="1">
      <c r="A892" s="179" t="s">
        <v>1355</v>
      </c>
      <c r="B892" s="116" t="s">
        <v>1544</v>
      </c>
      <c r="C892" s="179" t="s">
        <v>1</v>
      </c>
      <c r="D892" s="174">
        <v>6</v>
      </c>
      <c r="E892" s="334"/>
      <c r="F892" s="173">
        <f t="shared" si="520"/>
        <v>0</v>
      </c>
      <c r="G892" s="27"/>
      <c r="H892" s="27"/>
      <c r="I892" s="27"/>
      <c r="J892" s="27"/>
      <c r="K892" s="27">
        <f t="shared" si="512"/>
        <v>0</v>
      </c>
      <c r="L892" s="27"/>
      <c r="M892" s="27"/>
      <c r="N892" s="27"/>
      <c r="O892" s="27">
        <f t="shared" si="513"/>
        <v>0</v>
      </c>
      <c r="P892" s="27"/>
      <c r="Q892" s="27"/>
      <c r="R892" s="27"/>
      <c r="S892" s="27">
        <f t="shared" si="514"/>
        <v>0</v>
      </c>
      <c r="T892" s="27"/>
      <c r="U892" s="27">
        <f t="shared" si="515"/>
        <v>0</v>
      </c>
      <c r="V892" s="27"/>
      <c r="W892" s="27"/>
      <c r="X892" s="27">
        <f t="shared" si="516"/>
        <v>0</v>
      </c>
      <c r="Y892" s="27">
        <f t="shared" si="517"/>
        <v>0</v>
      </c>
      <c r="Z892" s="27" t="e">
        <f t="shared" si="518"/>
        <v>#DIV/0!</v>
      </c>
    </row>
    <row r="893" spans="1:26" ht="14.25" customHeight="1">
      <c r="A893" s="179" t="s">
        <v>1356</v>
      </c>
      <c r="B893" s="116" t="s">
        <v>1561</v>
      </c>
      <c r="C893" s="179" t="s">
        <v>1</v>
      </c>
      <c r="D893" s="179">
        <v>1</v>
      </c>
      <c r="E893" s="335"/>
      <c r="F893" s="173">
        <f t="shared" si="520"/>
        <v>0</v>
      </c>
      <c r="G893" s="27"/>
      <c r="H893" s="27"/>
      <c r="I893" s="27"/>
      <c r="J893" s="27"/>
      <c r="K893" s="27">
        <f t="shared" si="512"/>
        <v>0</v>
      </c>
      <c r="L893" s="27"/>
      <c r="M893" s="27"/>
      <c r="N893" s="27"/>
      <c r="O893" s="27">
        <f t="shared" si="513"/>
        <v>0</v>
      </c>
      <c r="P893" s="27"/>
      <c r="Q893" s="27"/>
      <c r="R893" s="27"/>
      <c r="S893" s="27">
        <f t="shared" si="514"/>
        <v>0</v>
      </c>
      <c r="T893" s="27"/>
      <c r="U893" s="27">
        <f t="shared" si="515"/>
        <v>0</v>
      </c>
      <c r="V893" s="27"/>
      <c r="W893" s="27"/>
      <c r="X893" s="27">
        <f t="shared" si="516"/>
        <v>0</v>
      </c>
      <c r="Y893" s="27">
        <f t="shared" si="517"/>
        <v>0</v>
      </c>
      <c r="Z893" s="27" t="e">
        <f t="shared" si="518"/>
        <v>#DIV/0!</v>
      </c>
    </row>
    <row r="894" spans="1:26" ht="14.25" customHeight="1">
      <c r="A894" s="179" t="s">
        <v>1357</v>
      </c>
      <c r="B894" s="116" t="s">
        <v>1523</v>
      </c>
      <c r="C894" s="179" t="s">
        <v>1</v>
      </c>
      <c r="D894" s="178">
        <v>2</v>
      </c>
      <c r="E894" s="331"/>
      <c r="F894" s="173">
        <f t="shared" si="520"/>
        <v>0</v>
      </c>
      <c r="G894" s="27"/>
      <c r="H894" s="27"/>
      <c r="I894" s="27"/>
      <c r="J894" s="27"/>
      <c r="K894" s="27">
        <f t="shared" si="512"/>
        <v>0</v>
      </c>
      <c r="L894" s="27"/>
      <c r="M894" s="27"/>
      <c r="N894" s="27"/>
      <c r="O894" s="27">
        <f t="shared" si="513"/>
        <v>0</v>
      </c>
      <c r="P894" s="27"/>
      <c r="Q894" s="27"/>
      <c r="R894" s="27"/>
      <c r="S894" s="27">
        <f t="shared" si="514"/>
        <v>0</v>
      </c>
      <c r="T894" s="27"/>
      <c r="U894" s="27">
        <f t="shared" si="515"/>
        <v>0</v>
      </c>
      <c r="V894" s="27"/>
      <c r="W894" s="27"/>
      <c r="X894" s="27">
        <f t="shared" si="516"/>
        <v>0</v>
      </c>
      <c r="Y894" s="27">
        <f t="shared" si="517"/>
        <v>0</v>
      </c>
      <c r="Z894" s="27" t="e">
        <f t="shared" si="518"/>
        <v>#DIV/0!</v>
      </c>
    </row>
    <row r="895" spans="1:26" ht="14.25" customHeight="1">
      <c r="A895" s="179" t="s">
        <v>1358</v>
      </c>
      <c r="B895" s="212" t="s">
        <v>1562</v>
      </c>
      <c r="C895" s="179" t="s">
        <v>1</v>
      </c>
      <c r="D895" s="176">
        <v>1</v>
      </c>
      <c r="E895" s="331"/>
      <c r="F895" s="173">
        <f t="shared" si="520"/>
        <v>0</v>
      </c>
      <c r="G895" s="27"/>
      <c r="H895" s="27"/>
      <c r="I895" s="27"/>
      <c r="J895" s="27"/>
      <c r="K895" s="27">
        <f t="shared" ref="K895" si="521">SUM(G895:J895)</f>
        <v>0</v>
      </c>
      <c r="L895" s="27"/>
      <c r="M895" s="27"/>
      <c r="N895" s="27"/>
      <c r="O895" s="27">
        <f t="shared" ref="O895" si="522">SUM(L895:N895)</f>
        <v>0</v>
      </c>
      <c r="P895" s="27"/>
      <c r="Q895" s="27"/>
      <c r="R895" s="27"/>
      <c r="S895" s="27">
        <f t="shared" ref="S895" si="523">SUM(P895:R895)</f>
        <v>0</v>
      </c>
      <c r="T895" s="27"/>
      <c r="U895" s="27">
        <f t="shared" ref="U895" si="524">T895+O895+K895+S895</f>
        <v>0</v>
      </c>
      <c r="V895" s="27"/>
      <c r="W895" s="27"/>
      <c r="X895" s="27">
        <f t="shared" ref="X895" si="525">SUM(V895:W895)</f>
        <v>0</v>
      </c>
      <c r="Y895" s="27">
        <f t="shared" ref="Y895" si="526">SUM(X895+U895)</f>
        <v>0</v>
      </c>
      <c r="Z895" s="27" t="e">
        <f t="shared" ref="Z895" si="527">Y895/$Z$2</f>
        <v>#DIV/0!</v>
      </c>
    </row>
    <row r="896" spans="1:26" ht="14.25" customHeight="1">
      <c r="A896" s="179" t="s">
        <v>1359</v>
      </c>
      <c r="B896" s="212" t="s">
        <v>1563</v>
      </c>
      <c r="C896" s="179" t="s">
        <v>1</v>
      </c>
      <c r="D896" s="178">
        <v>1</v>
      </c>
      <c r="E896" s="331"/>
      <c r="F896" s="173">
        <f t="shared" si="520"/>
        <v>0</v>
      </c>
      <c r="G896" s="27"/>
      <c r="H896" s="27"/>
      <c r="I896" s="27"/>
      <c r="J896" s="27"/>
      <c r="K896" s="27">
        <f t="shared" si="512"/>
        <v>0</v>
      </c>
      <c r="L896" s="27"/>
      <c r="M896" s="27"/>
      <c r="N896" s="27"/>
      <c r="O896" s="27">
        <f t="shared" si="513"/>
        <v>0</v>
      </c>
      <c r="P896" s="27"/>
      <c r="Q896" s="27"/>
      <c r="R896" s="27"/>
      <c r="S896" s="27">
        <f t="shared" si="514"/>
        <v>0</v>
      </c>
      <c r="T896" s="27"/>
      <c r="U896" s="27">
        <f t="shared" si="515"/>
        <v>0</v>
      </c>
      <c r="V896" s="27"/>
      <c r="W896" s="27"/>
      <c r="X896" s="27">
        <f t="shared" si="516"/>
        <v>0</v>
      </c>
      <c r="Y896" s="27">
        <f t="shared" si="517"/>
        <v>0</v>
      </c>
      <c r="Z896" s="27" t="e">
        <f t="shared" si="518"/>
        <v>#DIV/0!</v>
      </c>
    </row>
    <row r="897" spans="1:26" ht="14.25" customHeight="1">
      <c r="A897" s="179" t="s">
        <v>1360</v>
      </c>
      <c r="B897" s="212" t="s">
        <v>1564</v>
      </c>
      <c r="C897" s="179" t="s">
        <v>1</v>
      </c>
      <c r="D897" s="178">
        <v>1</v>
      </c>
      <c r="E897" s="331"/>
      <c r="F897" s="173">
        <f t="shared" si="520"/>
        <v>0</v>
      </c>
      <c r="G897" s="27"/>
      <c r="H897" s="27"/>
      <c r="I897" s="27"/>
      <c r="J897" s="27"/>
      <c r="K897" s="27">
        <f t="shared" si="512"/>
        <v>0</v>
      </c>
      <c r="L897" s="27"/>
      <c r="M897" s="27"/>
      <c r="N897" s="27"/>
      <c r="O897" s="27">
        <f t="shared" si="513"/>
        <v>0</v>
      </c>
      <c r="P897" s="27"/>
      <c r="Q897" s="27"/>
      <c r="R897" s="27"/>
      <c r="S897" s="27">
        <f t="shared" si="514"/>
        <v>0</v>
      </c>
      <c r="T897" s="27"/>
      <c r="U897" s="27">
        <f t="shared" si="515"/>
        <v>0</v>
      </c>
      <c r="V897" s="27"/>
      <c r="W897" s="27"/>
      <c r="X897" s="27">
        <f t="shared" si="516"/>
        <v>0</v>
      </c>
      <c r="Y897" s="27">
        <f t="shared" si="517"/>
        <v>0</v>
      </c>
      <c r="Z897" s="27" t="e">
        <f t="shared" si="518"/>
        <v>#DIV/0!</v>
      </c>
    </row>
    <row r="898" spans="1:26" ht="14.25" customHeight="1">
      <c r="A898" s="179" t="s">
        <v>1361</v>
      </c>
      <c r="B898" s="212" t="s">
        <v>1565</v>
      </c>
      <c r="C898" s="179" t="s">
        <v>1</v>
      </c>
      <c r="D898" s="178">
        <v>1</v>
      </c>
      <c r="E898" s="331"/>
      <c r="F898" s="173">
        <f t="shared" si="520"/>
        <v>0</v>
      </c>
      <c r="G898" s="27"/>
      <c r="H898" s="27"/>
      <c r="I898" s="27"/>
      <c r="J898" s="27"/>
      <c r="K898" s="27">
        <f t="shared" si="512"/>
        <v>0</v>
      </c>
      <c r="L898" s="27"/>
      <c r="M898" s="27"/>
      <c r="N898" s="27"/>
      <c r="O898" s="27">
        <f t="shared" si="513"/>
        <v>0</v>
      </c>
      <c r="P898" s="27"/>
      <c r="Q898" s="27"/>
      <c r="R898" s="27"/>
      <c r="S898" s="27">
        <f t="shared" si="514"/>
        <v>0</v>
      </c>
      <c r="T898" s="27"/>
      <c r="U898" s="27">
        <f t="shared" si="515"/>
        <v>0</v>
      </c>
      <c r="V898" s="27"/>
      <c r="W898" s="27"/>
      <c r="X898" s="27">
        <f t="shared" si="516"/>
        <v>0</v>
      </c>
      <c r="Y898" s="27">
        <f t="shared" si="517"/>
        <v>0</v>
      </c>
      <c r="Z898" s="27" t="e">
        <f t="shared" si="518"/>
        <v>#DIV/0!</v>
      </c>
    </row>
    <row r="899" spans="1:26" ht="14.25" customHeight="1">
      <c r="A899" s="179" t="s">
        <v>1362</v>
      </c>
      <c r="B899" s="116" t="s">
        <v>1566</v>
      </c>
      <c r="C899" s="179" t="s">
        <v>1</v>
      </c>
      <c r="D899" s="178">
        <v>2</v>
      </c>
      <c r="E899" s="331"/>
      <c r="F899" s="173">
        <f t="shared" si="520"/>
        <v>0</v>
      </c>
      <c r="G899" s="27"/>
      <c r="H899" s="27"/>
      <c r="I899" s="27"/>
      <c r="J899" s="27"/>
      <c r="K899" s="27">
        <f t="shared" si="512"/>
        <v>0</v>
      </c>
      <c r="L899" s="27"/>
      <c r="M899" s="27"/>
      <c r="N899" s="27"/>
      <c r="O899" s="27">
        <f t="shared" si="513"/>
        <v>0</v>
      </c>
      <c r="P899" s="27"/>
      <c r="Q899" s="27"/>
      <c r="R899" s="27"/>
      <c r="S899" s="27">
        <f t="shared" si="514"/>
        <v>0</v>
      </c>
      <c r="T899" s="27"/>
      <c r="U899" s="27">
        <f t="shared" si="515"/>
        <v>0</v>
      </c>
      <c r="V899" s="27"/>
      <c r="W899" s="27"/>
      <c r="X899" s="27">
        <f t="shared" si="516"/>
        <v>0</v>
      </c>
      <c r="Y899" s="27">
        <f t="shared" si="517"/>
        <v>0</v>
      </c>
      <c r="Z899" s="27" t="e">
        <f t="shared" si="518"/>
        <v>#DIV/0!</v>
      </c>
    </row>
    <row r="900" spans="1:26" ht="14.25" customHeight="1">
      <c r="A900" s="179" t="s">
        <v>1363</v>
      </c>
      <c r="B900" s="212" t="s">
        <v>1567</v>
      </c>
      <c r="C900" s="179" t="s">
        <v>1</v>
      </c>
      <c r="D900" s="176">
        <v>2</v>
      </c>
      <c r="E900" s="331"/>
      <c r="F900" s="173">
        <f t="shared" si="520"/>
        <v>0</v>
      </c>
      <c r="G900" s="27"/>
      <c r="H900" s="27"/>
      <c r="I900" s="27"/>
      <c r="J900" s="27"/>
      <c r="K900" s="27">
        <f t="shared" si="512"/>
        <v>0</v>
      </c>
      <c r="L900" s="27"/>
      <c r="M900" s="27"/>
      <c r="N900" s="27"/>
      <c r="O900" s="27">
        <f t="shared" si="513"/>
        <v>0</v>
      </c>
      <c r="P900" s="27"/>
      <c r="Q900" s="27"/>
      <c r="R900" s="27"/>
      <c r="S900" s="27">
        <f t="shared" si="514"/>
        <v>0</v>
      </c>
      <c r="T900" s="27"/>
      <c r="U900" s="27">
        <f t="shared" si="515"/>
        <v>0</v>
      </c>
      <c r="V900" s="27"/>
      <c r="W900" s="27"/>
      <c r="X900" s="27">
        <f t="shared" si="516"/>
        <v>0</v>
      </c>
      <c r="Y900" s="27">
        <f t="shared" si="517"/>
        <v>0</v>
      </c>
      <c r="Z900" s="27" t="e">
        <f t="shared" si="518"/>
        <v>#DIV/0!</v>
      </c>
    </row>
    <row r="901" spans="1:26" ht="14.25" customHeight="1">
      <c r="A901" s="179" t="s">
        <v>1364</v>
      </c>
      <c r="B901" s="116" t="s">
        <v>1531</v>
      </c>
      <c r="C901" s="179" t="s">
        <v>1</v>
      </c>
      <c r="D901" s="179">
        <v>4</v>
      </c>
      <c r="E901" s="335"/>
      <c r="F901" s="173">
        <f t="shared" si="520"/>
        <v>0</v>
      </c>
      <c r="G901" s="27"/>
      <c r="H901" s="27"/>
      <c r="I901" s="27"/>
      <c r="J901" s="27"/>
      <c r="K901" s="27">
        <f t="shared" si="512"/>
        <v>0</v>
      </c>
      <c r="L901" s="27"/>
      <c r="M901" s="27"/>
      <c r="N901" s="27"/>
      <c r="O901" s="27">
        <f t="shared" si="513"/>
        <v>0</v>
      </c>
      <c r="P901" s="27"/>
      <c r="Q901" s="27"/>
      <c r="R901" s="27"/>
      <c r="S901" s="27">
        <f t="shared" si="514"/>
        <v>0</v>
      </c>
      <c r="T901" s="27"/>
      <c r="U901" s="27">
        <f t="shared" si="515"/>
        <v>0</v>
      </c>
      <c r="V901" s="27"/>
      <c r="W901" s="27"/>
      <c r="X901" s="27">
        <f t="shared" si="516"/>
        <v>0</v>
      </c>
      <c r="Y901" s="27">
        <f t="shared" si="517"/>
        <v>0</v>
      </c>
      <c r="Z901" s="27" t="e">
        <f t="shared" si="518"/>
        <v>#DIV/0!</v>
      </c>
    </row>
    <row r="902" spans="1:26" ht="14.25" customHeight="1">
      <c r="A902" s="179" t="s">
        <v>1365</v>
      </c>
      <c r="B902" s="116" t="s">
        <v>1512</v>
      </c>
      <c r="C902" s="179" t="s">
        <v>1</v>
      </c>
      <c r="D902" s="179">
        <v>2</v>
      </c>
      <c r="E902" s="335"/>
      <c r="F902" s="173">
        <f t="shared" si="520"/>
        <v>0</v>
      </c>
      <c r="G902" s="27"/>
      <c r="H902" s="27"/>
      <c r="I902" s="27"/>
      <c r="J902" s="27"/>
      <c r="K902" s="27">
        <f t="shared" si="512"/>
        <v>0</v>
      </c>
      <c r="L902" s="27"/>
      <c r="M902" s="27"/>
      <c r="N902" s="27"/>
      <c r="O902" s="27">
        <f t="shared" si="513"/>
        <v>0</v>
      </c>
      <c r="P902" s="27"/>
      <c r="Q902" s="27"/>
      <c r="R902" s="27"/>
      <c r="S902" s="27">
        <f t="shared" si="514"/>
        <v>0</v>
      </c>
      <c r="T902" s="27"/>
      <c r="U902" s="27">
        <f t="shared" si="515"/>
        <v>0</v>
      </c>
      <c r="V902" s="27"/>
      <c r="W902" s="27"/>
      <c r="X902" s="27">
        <f t="shared" si="516"/>
        <v>0</v>
      </c>
      <c r="Y902" s="27">
        <f t="shared" si="517"/>
        <v>0</v>
      </c>
      <c r="Z902" s="27" t="e">
        <f t="shared" si="518"/>
        <v>#DIV/0!</v>
      </c>
    </row>
    <row r="903" spans="1:26" ht="14.25" customHeight="1">
      <c r="A903" s="179" t="s">
        <v>1366</v>
      </c>
      <c r="B903" s="212" t="s">
        <v>1568</v>
      </c>
      <c r="C903" s="179" t="s">
        <v>1</v>
      </c>
      <c r="D903" s="174">
        <v>1</v>
      </c>
      <c r="E903" s="331"/>
      <c r="F903" s="173">
        <f t="shared" ref="F903:F921" si="528">E903*D903</f>
        <v>0</v>
      </c>
      <c r="G903" s="27"/>
      <c r="H903" s="27"/>
      <c r="I903" s="27"/>
      <c r="J903" s="27"/>
      <c r="K903" s="27">
        <f t="shared" si="512"/>
        <v>0</v>
      </c>
      <c r="L903" s="27"/>
      <c r="M903" s="27"/>
      <c r="N903" s="27"/>
      <c r="O903" s="27">
        <f t="shared" si="513"/>
        <v>0</v>
      </c>
      <c r="P903" s="27"/>
      <c r="Q903" s="27"/>
      <c r="R903" s="27"/>
      <c r="S903" s="27">
        <f t="shared" si="514"/>
        <v>0</v>
      </c>
      <c r="T903" s="27"/>
      <c r="U903" s="27">
        <f t="shared" si="515"/>
        <v>0</v>
      </c>
      <c r="V903" s="27"/>
      <c r="W903" s="27"/>
      <c r="X903" s="27">
        <f t="shared" si="516"/>
        <v>0</v>
      </c>
      <c r="Y903" s="27">
        <f t="shared" si="517"/>
        <v>0</v>
      </c>
      <c r="Z903" s="27" t="e">
        <f t="shared" si="518"/>
        <v>#DIV/0!</v>
      </c>
    </row>
    <row r="904" spans="1:26" s="265" customFormat="1">
      <c r="A904" s="408"/>
      <c r="B904" s="409" t="s">
        <v>1812</v>
      </c>
      <c r="C904" s="410"/>
      <c r="D904" s="410"/>
      <c r="E904" s="325"/>
      <c r="F904" s="410"/>
      <c r="G904" s="410"/>
      <c r="H904" s="410"/>
      <c r="I904" s="410"/>
      <c r="J904" s="410"/>
      <c r="K904" s="410"/>
      <c r="L904" s="410"/>
      <c r="M904" s="410"/>
      <c r="N904" s="410"/>
      <c r="O904" s="410"/>
      <c r="P904" s="410"/>
      <c r="Q904" s="410"/>
      <c r="R904" s="410"/>
      <c r="S904" s="410"/>
      <c r="T904" s="410"/>
      <c r="U904" s="410"/>
      <c r="V904" s="410"/>
      <c r="W904" s="410"/>
      <c r="X904" s="410"/>
      <c r="Y904" s="410"/>
      <c r="Z904" s="410"/>
    </row>
    <row r="905" spans="1:26" ht="14.25" customHeight="1">
      <c r="A905" s="179" t="s">
        <v>1367</v>
      </c>
      <c r="B905" s="116" t="s">
        <v>1569</v>
      </c>
      <c r="C905" s="179" t="s">
        <v>1</v>
      </c>
      <c r="D905" s="174">
        <v>1</v>
      </c>
      <c r="E905" s="331"/>
      <c r="F905" s="173">
        <f t="shared" si="528"/>
        <v>0</v>
      </c>
      <c r="G905" s="27"/>
      <c r="H905" s="27"/>
      <c r="I905" s="27"/>
      <c r="J905" s="27"/>
      <c r="K905" s="27">
        <f t="shared" si="512"/>
        <v>0</v>
      </c>
      <c r="L905" s="27"/>
      <c r="M905" s="27"/>
      <c r="N905" s="27"/>
      <c r="O905" s="27">
        <f t="shared" si="513"/>
        <v>0</v>
      </c>
      <c r="P905" s="27"/>
      <c r="Q905" s="27"/>
      <c r="R905" s="27"/>
      <c r="S905" s="27">
        <f t="shared" si="514"/>
        <v>0</v>
      </c>
      <c r="T905" s="27"/>
      <c r="U905" s="27">
        <f t="shared" si="515"/>
        <v>0</v>
      </c>
      <c r="V905" s="27"/>
      <c r="W905" s="27"/>
      <c r="X905" s="27">
        <f t="shared" si="516"/>
        <v>0</v>
      </c>
      <c r="Y905" s="27">
        <f t="shared" si="517"/>
        <v>0</v>
      </c>
      <c r="Z905" s="27" t="e">
        <f t="shared" si="518"/>
        <v>#DIV/0!</v>
      </c>
    </row>
    <row r="906" spans="1:26" ht="14.25" customHeight="1">
      <c r="A906" s="179" t="s">
        <v>1368</v>
      </c>
      <c r="B906" s="251" t="s">
        <v>1570</v>
      </c>
      <c r="C906" s="179" t="s">
        <v>1</v>
      </c>
      <c r="D906" s="179">
        <v>1</v>
      </c>
      <c r="E906" s="335"/>
      <c r="F906" s="173">
        <f t="shared" si="528"/>
        <v>0</v>
      </c>
      <c r="G906" s="27"/>
      <c r="H906" s="27"/>
      <c r="I906" s="27"/>
      <c r="J906" s="27"/>
      <c r="K906" s="27">
        <f t="shared" si="512"/>
        <v>0</v>
      </c>
      <c r="L906" s="27"/>
      <c r="M906" s="27"/>
      <c r="N906" s="27"/>
      <c r="O906" s="27">
        <f t="shared" si="513"/>
        <v>0</v>
      </c>
      <c r="P906" s="27"/>
      <c r="Q906" s="27"/>
      <c r="R906" s="27"/>
      <c r="S906" s="27">
        <f t="shared" si="514"/>
        <v>0</v>
      </c>
      <c r="T906" s="27"/>
      <c r="U906" s="27">
        <f t="shared" si="515"/>
        <v>0</v>
      </c>
      <c r="V906" s="27"/>
      <c r="W906" s="27"/>
      <c r="X906" s="27">
        <f t="shared" si="516"/>
        <v>0</v>
      </c>
      <c r="Y906" s="27">
        <f t="shared" si="517"/>
        <v>0</v>
      </c>
      <c r="Z906" s="27" t="e">
        <f t="shared" si="518"/>
        <v>#DIV/0!</v>
      </c>
    </row>
    <row r="907" spans="1:26" ht="14.25" customHeight="1">
      <c r="A907" s="179" t="s">
        <v>1369</v>
      </c>
      <c r="B907" s="116" t="s">
        <v>1500</v>
      </c>
      <c r="C907" s="179" t="s">
        <v>1</v>
      </c>
      <c r="D907" s="175">
        <v>1</v>
      </c>
      <c r="E907" s="331"/>
      <c r="F907" s="173">
        <f t="shared" si="528"/>
        <v>0</v>
      </c>
      <c r="G907" s="27"/>
      <c r="H907" s="27"/>
      <c r="I907" s="27"/>
      <c r="J907" s="27"/>
      <c r="K907" s="27">
        <f t="shared" si="512"/>
        <v>0</v>
      </c>
      <c r="L907" s="27"/>
      <c r="M907" s="27"/>
      <c r="N907" s="27"/>
      <c r="O907" s="27">
        <f t="shared" si="513"/>
        <v>0</v>
      </c>
      <c r="P907" s="27"/>
      <c r="Q907" s="27"/>
      <c r="R907" s="27"/>
      <c r="S907" s="27">
        <f t="shared" si="514"/>
        <v>0</v>
      </c>
      <c r="T907" s="27"/>
      <c r="U907" s="27">
        <f t="shared" si="515"/>
        <v>0</v>
      </c>
      <c r="V907" s="27"/>
      <c r="W907" s="27"/>
      <c r="X907" s="27">
        <f t="shared" si="516"/>
        <v>0</v>
      </c>
      <c r="Y907" s="27">
        <f t="shared" si="517"/>
        <v>0</v>
      </c>
      <c r="Z907" s="27" t="e">
        <f t="shared" si="518"/>
        <v>#DIV/0!</v>
      </c>
    </row>
    <row r="908" spans="1:26" ht="14.25" customHeight="1">
      <c r="A908" s="179" t="s">
        <v>1370</v>
      </c>
      <c r="B908" s="212" t="s">
        <v>1571</v>
      </c>
      <c r="C908" s="179" t="s">
        <v>1</v>
      </c>
      <c r="D908" s="176">
        <v>1</v>
      </c>
      <c r="E908" s="331"/>
      <c r="F908" s="173">
        <f t="shared" si="528"/>
        <v>0</v>
      </c>
      <c r="G908" s="27"/>
      <c r="H908" s="27"/>
      <c r="I908" s="27"/>
      <c r="J908" s="27"/>
      <c r="K908" s="27">
        <f t="shared" si="512"/>
        <v>0</v>
      </c>
      <c r="L908" s="27"/>
      <c r="M908" s="27"/>
      <c r="N908" s="27"/>
      <c r="O908" s="27">
        <f t="shared" si="513"/>
        <v>0</v>
      </c>
      <c r="P908" s="27"/>
      <c r="Q908" s="27"/>
      <c r="R908" s="27"/>
      <c r="S908" s="27">
        <f t="shared" si="514"/>
        <v>0</v>
      </c>
      <c r="T908" s="27"/>
      <c r="U908" s="27">
        <f t="shared" si="515"/>
        <v>0</v>
      </c>
      <c r="V908" s="27"/>
      <c r="W908" s="27"/>
      <c r="X908" s="27">
        <f t="shared" si="516"/>
        <v>0</v>
      </c>
      <c r="Y908" s="27">
        <f t="shared" si="517"/>
        <v>0</v>
      </c>
      <c r="Z908" s="27" t="e">
        <f t="shared" si="518"/>
        <v>#DIV/0!</v>
      </c>
    </row>
    <row r="909" spans="1:26" ht="14.25" customHeight="1">
      <c r="A909" s="179" t="s">
        <v>1371</v>
      </c>
      <c r="B909" s="116" t="s">
        <v>1572</v>
      </c>
      <c r="C909" s="179" t="s">
        <v>1</v>
      </c>
      <c r="D909" s="174">
        <v>1</v>
      </c>
      <c r="E909" s="331"/>
      <c r="F909" s="173">
        <f t="shared" si="528"/>
        <v>0</v>
      </c>
      <c r="G909" s="27"/>
      <c r="H909" s="27"/>
      <c r="I909" s="27"/>
      <c r="J909" s="27"/>
      <c r="K909" s="27">
        <f t="shared" si="512"/>
        <v>0</v>
      </c>
      <c r="L909" s="27"/>
      <c r="M909" s="27"/>
      <c r="N909" s="27"/>
      <c r="O909" s="27">
        <f t="shared" si="513"/>
        <v>0</v>
      </c>
      <c r="P909" s="27"/>
      <c r="Q909" s="27"/>
      <c r="R909" s="27"/>
      <c r="S909" s="27">
        <f t="shared" si="514"/>
        <v>0</v>
      </c>
      <c r="T909" s="27"/>
      <c r="U909" s="27">
        <f t="shared" si="515"/>
        <v>0</v>
      </c>
      <c r="V909" s="27"/>
      <c r="W909" s="27"/>
      <c r="X909" s="27">
        <f t="shared" si="516"/>
        <v>0</v>
      </c>
      <c r="Y909" s="27">
        <f t="shared" si="517"/>
        <v>0</v>
      </c>
      <c r="Z909" s="27" t="e">
        <f t="shared" si="518"/>
        <v>#DIV/0!</v>
      </c>
    </row>
    <row r="910" spans="1:26" ht="14.25" customHeight="1">
      <c r="A910" s="179" t="s">
        <v>1372</v>
      </c>
      <c r="B910" s="116" t="s">
        <v>1573</v>
      </c>
      <c r="C910" s="179" t="s">
        <v>1</v>
      </c>
      <c r="D910" s="176">
        <v>1</v>
      </c>
      <c r="E910" s="331"/>
      <c r="F910" s="173">
        <f t="shared" si="528"/>
        <v>0</v>
      </c>
      <c r="G910" s="27"/>
      <c r="H910" s="27"/>
      <c r="I910" s="27"/>
      <c r="J910" s="27"/>
      <c r="K910" s="27">
        <f t="shared" si="512"/>
        <v>0</v>
      </c>
      <c r="L910" s="27"/>
      <c r="M910" s="27"/>
      <c r="N910" s="27"/>
      <c r="O910" s="27">
        <f t="shared" si="513"/>
        <v>0</v>
      </c>
      <c r="P910" s="27"/>
      <c r="Q910" s="27"/>
      <c r="R910" s="27"/>
      <c r="S910" s="27">
        <f t="shared" si="514"/>
        <v>0</v>
      </c>
      <c r="T910" s="27"/>
      <c r="U910" s="27">
        <f t="shared" si="515"/>
        <v>0</v>
      </c>
      <c r="V910" s="27"/>
      <c r="W910" s="27"/>
      <c r="X910" s="27">
        <f t="shared" si="516"/>
        <v>0</v>
      </c>
      <c r="Y910" s="27">
        <f t="shared" si="517"/>
        <v>0</v>
      </c>
      <c r="Z910" s="27" t="e">
        <f t="shared" si="518"/>
        <v>#DIV/0!</v>
      </c>
    </row>
    <row r="911" spans="1:26" ht="14.25" customHeight="1">
      <c r="A911" s="179" t="s">
        <v>1373</v>
      </c>
      <c r="B911" s="116" t="s">
        <v>1574</v>
      </c>
      <c r="C911" s="179" t="s">
        <v>1</v>
      </c>
      <c r="D911" s="176">
        <v>2</v>
      </c>
      <c r="E911" s="331"/>
      <c r="F911" s="173">
        <f t="shared" si="528"/>
        <v>0</v>
      </c>
      <c r="G911" s="27"/>
      <c r="H911" s="27"/>
      <c r="I911" s="27"/>
      <c r="J911" s="27"/>
      <c r="K911" s="27">
        <f t="shared" si="512"/>
        <v>0</v>
      </c>
      <c r="L911" s="27"/>
      <c r="M911" s="27"/>
      <c r="N911" s="27"/>
      <c r="O911" s="27">
        <f t="shared" si="513"/>
        <v>0</v>
      </c>
      <c r="P911" s="27"/>
      <c r="Q911" s="27"/>
      <c r="R911" s="27"/>
      <c r="S911" s="27">
        <f t="shared" si="514"/>
        <v>0</v>
      </c>
      <c r="T911" s="27"/>
      <c r="U911" s="27">
        <f t="shared" si="515"/>
        <v>0</v>
      </c>
      <c r="V911" s="27"/>
      <c r="W911" s="27"/>
      <c r="X911" s="27">
        <f t="shared" si="516"/>
        <v>0</v>
      </c>
      <c r="Y911" s="27">
        <f t="shared" si="517"/>
        <v>0</v>
      </c>
      <c r="Z911" s="27" t="e">
        <f t="shared" si="518"/>
        <v>#DIV/0!</v>
      </c>
    </row>
    <row r="912" spans="1:26" ht="14.25" customHeight="1">
      <c r="A912" s="179" t="s">
        <v>1374</v>
      </c>
      <c r="B912" s="116" t="s">
        <v>1575</v>
      </c>
      <c r="C912" s="179" t="s">
        <v>1</v>
      </c>
      <c r="D912" s="176">
        <v>2</v>
      </c>
      <c r="E912" s="334"/>
      <c r="F912" s="173">
        <f t="shared" si="528"/>
        <v>0</v>
      </c>
      <c r="G912" s="27"/>
      <c r="H912" s="27"/>
      <c r="I912" s="27"/>
      <c r="J912" s="27"/>
      <c r="K912" s="27">
        <f t="shared" si="512"/>
        <v>0</v>
      </c>
      <c r="L912" s="27"/>
      <c r="M912" s="27"/>
      <c r="N912" s="27"/>
      <c r="O912" s="27">
        <f t="shared" si="513"/>
        <v>0</v>
      </c>
      <c r="P912" s="27"/>
      <c r="Q912" s="27"/>
      <c r="R912" s="27"/>
      <c r="S912" s="27">
        <f t="shared" si="514"/>
        <v>0</v>
      </c>
      <c r="T912" s="27"/>
      <c r="U912" s="27">
        <f t="shared" si="515"/>
        <v>0</v>
      </c>
      <c r="V912" s="27"/>
      <c r="W912" s="27"/>
      <c r="X912" s="27">
        <f t="shared" si="516"/>
        <v>0</v>
      </c>
      <c r="Y912" s="27">
        <f t="shared" si="517"/>
        <v>0</v>
      </c>
      <c r="Z912" s="27" t="e">
        <f t="shared" si="518"/>
        <v>#DIV/0!</v>
      </c>
    </row>
    <row r="913" spans="1:26" ht="14.25" customHeight="1">
      <c r="A913" s="179" t="s">
        <v>1375</v>
      </c>
      <c r="B913" s="116" t="s">
        <v>1523</v>
      </c>
      <c r="C913" s="179" t="s">
        <v>1</v>
      </c>
      <c r="D913" s="176">
        <v>4</v>
      </c>
      <c r="E913" s="334"/>
      <c r="F913" s="173">
        <f t="shared" si="528"/>
        <v>0</v>
      </c>
      <c r="G913" s="27"/>
      <c r="H913" s="27"/>
      <c r="I913" s="27"/>
      <c r="J913" s="27"/>
      <c r="K913" s="27">
        <f t="shared" si="512"/>
        <v>0</v>
      </c>
      <c r="L913" s="27"/>
      <c r="M913" s="27"/>
      <c r="N913" s="27"/>
      <c r="O913" s="27">
        <f t="shared" si="513"/>
        <v>0</v>
      </c>
      <c r="P913" s="27"/>
      <c r="Q913" s="27"/>
      <c r="R913" s="27"/>
      <c r="S913" s="27">
        <f t="shared" si="514"/>
        <v>0</v>
      </c>
      <c r="T913" s="27"/>
      <c r="U913" s="27">
        <f t="shared" si="515"/>
        <v>0</v>
      </c>
      <c r="V913" s="27"/>
      <c r="W913" s="27"/>
      <c r="X913" s="27">
        <f t="shared" si="516"/>
        <v>0</v>
      </c>
      <c r="Y913" s="27">
        <f t="shared" si="517"/>
        <v>0</v>
      </c>
      <c r="Z913" s="27" t="e">
        <f t="shared" si="518"/>
        <v>#DIV/0!</v>
      </c>
    </row>
    <row r="914" spans="1:26" ht="14.25" customHeight="1">
      <c r="A914" s="179" t="s">
        <v>1376</v>
      </c>
      <c r="B914" s="116" t="s">
        <v>1576</v>
      </c>
      <c r="C914" s="179" t="s">
        <v>1</v>
      </c>
      <c r="D914" s="176">
        <v>2</v>
      </c>
      <c r="E914" s="334"/>
      <c r="F914" s="173">
        <f t="shared" si="528"/>
        <v>0</v>
      </c>
      <c r="G914" s="27"/>
      <c r="H914" s="27"/>
      <c r="I914" s="27"/>
      <c r="J914" s="27"/>
      <c r="K914" s="27">
        <f t="shared" si="512"/>
        <v>0</v>
      </c>
      <c r="L914" s="27"/>
      <c r="M914" s="27"/>
      <c r="N914" s="27"/>
      <c r="O914" s="27">
        <f t="shared" si="513"/>
        <v>0</v>
      </c>
      <c r="P914" s="27"/>
      <c r="Q914" s="27"/>
      <c r="R914" s="27"/>
      <c r="S914" s="27">
        <f t="shared" si="514"/>
        <v>0</v>
      </c>
      <c r="T914" s="27"/>
      <c r="U914" s="27">
        <f t="shared" si="515"/>
        <v>0</v>
      </c>
      <c r="V914" s="27"/>
      <c r="W914" s="27"/>
      <c r="X914" s="27">
        <f t="shared" si="516"/>
        <v>0</v>
      </c>
      <c r="Y914" s="27">
        <f t="shared" si="517"/>
        <v>0</v>
      </c>
      <c r="Z914" s="27" t="e">
        <f t="shared" si="518"/>
        <v>#DIV/0!</v>
      </c>
    </row>
    <row r="915" spans="1:26" ht="14.25" customHeight="1">
      <c r="A915" s="179" t="s">
        <v>1377</v>
      </c>
      <c r="B915" s="116" t="s">
        <v>1577</v>
      </c>
      <c r="C915" s="179" t="s">
        <v>1</v>
      </c>
      <c r="D915" s="176">
        <v>4</v>
      </c>
      <c r="E915" s="331"/>
      <c r="F915" s="173">
        <f t="shared" si="528"/>
        <v>0</v>
      </c>
      <c r="G915" s="27"/>
      <c r="H915" s="27"/>
      <c r="I915" s="27"/>
      <c r="J915" s="27"/>
      <c r="K915" s="27">
        <f t="shared" si="512"/>
        <v>0</v>
      </c>
      <c r="L915" s="27"/>
      <c r="M915" s="27"/>
      <c r="N915" s="27"/>
      <c r="O915" s="27">
        <f t="shared" si="513"/>
        <v>0</v>
      </c>
      <c r="P915" s="27"/>
      <c r="Q915" s="27"/>
      <c r="R915" s="27"/>
      <c r="S915" s="27">
        <f t="shared" si="514"/>
        <v>0</v>
      </c>
      <c r="T915" s="27"/>
      <c r="U915" s="27">
        <f t="shared" si="515"/>
        <v>0</v>
      </c>
      <c r="V915" s="27"/>
      <c r="W915" s="27"/>
      <c r="X915" s="27">
        <f t="shared" si="516"/>
        <v>0</v>
      </c>
      <c r="Y915" s="27">
        <f t="shared" si="517"/>
        <v>0</v>
      </c>
      <c r="Z915" s="27" t="e">
        <f t="shared" si="518"/>
        <v>#DIV/0!</v>
      </c>
    </row>
    <row r="916" spans="1:26" ht="14.25" customHeight="1">
      <c r="A916" s="179" t="s">
        <v>1378</v>
      </c>
      <c r="B916" s="212" t="s">
        <v>1578</v>
      </c>
      <c r="C916" s="179" t="s">
        <v>1</v>
      </c>
      <c r="D916" s="176">
        <v>1</v>
      </c>
      <c r="E916" s="331"/>
      <c r="F916" s="173">
        <f t="shared" si="528"/>
        <v>0</v>
      </c>
      <c r="G916" s="27"/>
      <c r="H916" s="27"/>
      <c r="I916" s="27"/>
      <c r="J916" s="27"/>
      <c r="K916" s="27">
        <f t="shared" si="512"/>
        <v>0</v>
      </c>
      <c r="L916" s="27"/>
      <c r="M916" s="27"/>
      <c r="N916" s="27"/>
      <c r="O916" s="27">
        <f t="shared" si="513"/>
        <v>0</v>
      </c>
      <c r="P916" s="27"/>
      <c r="Q916" s="27"/>
      <c r="R916" s="27"/>
      <c r="S916" s="27">
        <f t="shared" si="514"/>
        <v>0</v>
      </c>
      <c r="T916" s="27"/>
      <c r="U916" s="27">
        <f t="shared" si="515"/>
        <v>0</v>
      </c>
      <c r="V916" s="27"/>
      <c r="W916" s="27"/>
      <c r="X916" s="27">
        <f t="shared" si="516"/>
        <v>0</v>
      </c>
      <c r="Y916" s="27">
        <f t="shared" si="517"/>
        <v>0</v>
      </c>
      <c r="Z916" s="27" t="e">
        <f t="shared" si="518"/>
        <v>#DIV/0!</v>
      </c>
    </row>
    <row r="917" spans="1:26" ht="14.25" customHeight="1">
      <c r="A917" s="179" t="s">
        <v>1379</v>
      </c>
      <c r="B917" s="252" t="s">
        <v>1579</v>
      </c>
      <c r="C917" s="179" t="s">
        <v>1</v>
      </c>
      <c r="D917" s="177">
        <v>1</v>
      </c>
      <c r="E917" s="331"/>
      <c r="F917" s="173">
        <f t="shared" si="528"/>
        <v>0</v>
      </c>
      <c r="G917" s="27"/>
      <c r="H917" s="27"/>
      <c r="I917" s="27"/>
      <c r="J917" s="27"/>
      <c r="K917" s="27">
        <f t="shared" si="512"/>
        <v>0</v>
      </c>
      <c r="L917" s="27"/>
      <c r="M917" s="27"/>
      <c r="N917" s="27"/>
      <c r="O917" s="27">
        <f t="shared" si="513"/>
        <v>0</v>
      </c>
      <c r="P917" s="27"/>
      <c r="Q917" s="27"/>
      <c r="R917" s="27"/>
      <c r="S917" s="27">
        <f t="shared" si="514"/>
        <v>0</v>
      </c>
      <c r="T917" s="27"/>
      <c r="U917" s="27">
        <f t="shared" si="515"/>
        <v>0</v>
      </c>
      <c r="V917" s="27"/>
      <c r="W917" s="27"/>
      <c r="X917" s="27">
        <f t="shared" si="516"/>
        <v>0</v>
      </c>
      <c r="Y917" s="27">
        <f t="shared" si="517"/>
        <v>0</v>
      </c>
      <c r="Z917" s="27" t="e">
        <f t="shared" si="518"/>
        <v>#DIV/0!</v>
      </c>
    </row>
    <row r="918" spans="1:26" ht="14.25" customHeight="1">
      <c r="A918" s="179" t="s">
        <v>1380</v>
      </c>
      <c r="B918" s="116" t="s">
        <v>1580</v>
      </c>
      <c r="C918" s="179" t="s">
        <v>1</v>
      </c>
      <c r="D918" s="177">
        <v>1</v>
      </c>
      <c r="E918" s="331"/>
      <c r="F918" s="173">
        <f t="shared" si="528"/>
        <v>0</v>
      </c>
      <c r="G918" s="27"/>
      <c r="H918" s="27"/>
      <c r="I918" s="27"/>
      <c r="J918" s="27"/>
      <c r="K918" s="27">
        <f t="shared" si="512"/>
        <v>0</v>
      </c>
      <c r="L918" s="27"/>
      <c r="M918" s="27"/>
      <c r="N918" s="27"/>
      <c r="O918" s="27">
        <f t="shared" si="513"/>
        <v>0</v>
      </c>
      <c r="P918" s="27"/>
      <c r="Q918" s="27"/>
      <c r="R918" s="27"/>
      <c r="S918" s="27">
        <f t="shared" si="514"/>
        <v>0</v>
      </c>
      <c r="T918" s="27"/>
      <c r="U918" s="27">
        <f t="shared" si="515"/>
        <v>0</v>
      </c>
      <c r="V918" s="27"/>
      <c r="W918" s="27"/>
      <c r="X918" s="27">
        <f t="shared" si="516"/>
        <v>0</v>
      </c>
      <c r="Y918" s="27">
        <f t="shared" si="517"/>
        <v>0</v>
      </c>
      <c r="Z918" s="27" t="e">
        <f t="shared" si="518"/>
        <v>#DIV/0!</v>
      </c>
    </row>
    <row r="919" spans="1:26" ht="14.25" customHeight="1">
      <c r="A919" s="179" t="s">
        <v>1381</v>
      </c>
      <c r="B919" s="116" t="s">
        <v>1581</v>
      </c>
      <c r="C919" s="179" t="s">
        <v>1</v>
      </c>
      <c r="D919" s="177">
        <v>1</v>
      </c>
      <c r="E919" s="331"/>
      <c r="F919" s="173">
        <f t="shared" si="528"/>
        <v>0</v>
      </c>
      <c r="G919" s="27"/>
      <c r="H919" s="27"/>
      <c r="I919" s="27"/>
      <c r="J919" s="27"/>
      <c r="K919" s="27">
        <f t="shared" ref="K919:K978" si="529">SUM(G919:J919)</f>
        <v>0</v>
      </c>
      <c r="L919" s="27"/>
      <c r="M919" s="27"/>
      <c r="N919" s="27"/>
      <c r="O919" s="27">
        <f t="shared" ref="O919:O978" si="530">SUM(L919:N919)</f>
        <v>0</v>
      </c>
      <c r="P919" s="27"/>
      <c r="Q919" s="27"/>
      <c r="R919" s="27"/>
      <c r="S919" s="27">
        <f t="shared" ref="S919:S978" si="531">SUM(P919:R919)</f>
        <v>0</v>
      </c>
      <c r="T919" s="27"/>
      <c r="U919" s="27">
        <f t="shared" ref="U919:U978" si="532">T919+O919+K919+S919</f>
        <v>0</v>
      </c>
      <c r="V919" s="27"/>
      <c r="W919" s="27"/>
      <c r="X919" s="27">
        <f t="shared" ref="X919:X978" si="533">SUM(V919:W919)</f>
        <v>0</v>
      </c>
      <c r="Y919" s="27">
        <f t="shared" ref="Y919:Y978" si="534">SUM(X919+U919)</f>
        <v>0</v>
      </c>
      <c r="Z919" s="27" t="e">
        <f t="shared" ref="Z919:Z978" si="535">Y919/$Z$2</f>
        <v>#DIV/0!</v>
      </c>
    </row>
    <row r="920" spans="1:26" ht="14.25" customHeight="1">
      <c r="A920" s="179" t="s">
        <v>1382</v>
      </c>
      <c r="B920" s="116" t="s">
        <v>1582</v>
      </c>
      <c r="C920" s="179" t="s">
        <v>1</v>
      </c>
      <c r="D920" s="177">
        <v>1</v>
      </c>
      <c r="E920" s="331"/>
      <c r="F920" s="173">
        <f t="shared" si="528"/>
        <v>0</v>
      </c>
      <c r="G920" s="27"/>
      <c r="H920" s="27"/>
      <c r="I920" s="27"/>
      <c r="J920" s="27"/>
      <c r="K920" s="27">
        <f t="shared" si="529"/>
        <v>0</v>
      </c>
      <c r="L920" s="27"/>
      <c r="M920" s="27"/>
      <c r="N920" s="27"/>
      <c r="O920" s="27">
        <f t="shared" si="530"/>
        <v>0</v>
      </c>
      <c r="P920" s="27"/>
      <c r="Q920" s="27"/>
      <c r="R920" s="27"/>
      <c r="S920" s="27">
        <f t="shared" si="531"/>
        <v>0</v>
      </c>
      <c r="T920" s="27"/>
      <c r="U920" s="27">
        <f t="shared" si="532"/>
        <v>0</v>
      </c>
      <c r="V920" s="27"/>
      <c r="W920" s="27"/>
      <c r="X920" s="27">
        <f t="shared" si="533"/>
        <v>0</v>
      </c>
      <c r="Y920" s="27">
        <f t="shared" si="534"/>
        <v>0</v>
      </c>
      <c r="Z920" s="27" t="e">
        <f t="shared" si="535"/>
        <v>#DIV/0!</v>
      </c>
    </row>
    <row r="921" spans="1:26" ht="14.25" customHeight="1">
      <c r="A921" s="179" t="s">
        <v>1383</v>
      </c>
      <c r="B921" s="116" t="s">
        <v>1583</v>
      </c>
      <c r="C921" s="179" t="s">
        <v>1</v>
      </c>
      <c r="D921" s="177">
        <v>2</v>
      </c>
      <c r="E921" s="331"/>
      <c r="F921" s="173">
        <f t="shared" si="528"/>
        <v>0</v>
      </c>
      <c r="G921" s="27"/>
      <c r="H921" s="27"/>
      <c r="I921" s="27"/>
      <c r="J921" s="27"/>
      <c r="K921" s="27">
        <f t="shared" si="529"/>
        <v>0</v>
      </c>
      <c r="L921" s="27"/>
      <c r="M921" s="27"/>
      <c r="N921" s="27"/>
      <c r="O921" s="27">
        <f t="shared" si="530"/>
        <v>0</v>
      </c>
      <c r="P921" s="27"/>
      <c r="Q921" s="27"/>
      <c r="R921" s="27"/>
      <c r="S921" s="27">
        <f t="shared" si="531"/>
        <v>0</v>
      </c>
      <c r="T921" s="27"/>
      <c r="U921" s="27">
        <f t="shared" si="532"/>
        <v>0</v>
      </c>
      <c r="V921" s="27"/>
      <c r="W921" s="27"/>
      <c r="X921" s="27">
        <f t="shared" si="533"/>
        <v>0</v>
      </c>
      <c r="Y921" s="27">
        <f t="shared" si="534"/>
        <v>0</v>
      </c>
      <c r="Z921" s="27" t="e">
        <f t="shared" si="535"/>
        <v>#DIV/0!</v>
      </c>
    </row>
    <row r="922" spans="1:26" ht="14.25" customHeight="1">
      <c r="A922" s="179" t="s">
        <v>1384</v>
      </c>
      <c r="B922" s="116" t="s">
        <v>1512</v>
      </c>
      <c r="C922" s="179" t="s">
        <v>1</v>
      </c>
      <c r="D922" s="177">
        <v>1</v>
      </c>
      <c r="E922" s="331"/>
      <c r="F922" s="173">
        <f t="shared" ref="F922" si="536">E922*D922</f>
        <v>0</v>
      </c>
      <c r="G922" s="27"/>
      <c r="H922" s="27"/>
      <c r="I922" s="27"/>
      <c r="J922" s="27"/>
      <c r="K922" s="27">
        <f t="shared" si="529"/>
        <v>0</v>
      </c>
      <c r="L922" s="27"/>
      <c r="M922" s="27"/>
      <c r="N922" s="27"/>
      <c r="O922" s="27">
        <f t="shared" si="530"/>
        <v>0</v>
      </c>
      <c r="P922" s="27"/>
      <c r="Q922" s="27"/>
      <c r="R922" s="27"/>
      <c r="S922" s="27">
        <f t="shared" si="531"/>
        <v>0</v>
      </c>
      <c r="T922" s="27"/>
      <c r="U922" s="27">
        <f t="shared" si="532"/>
        <v>0</v>
      </c>
      <c r="V922" s="27"/>
      <c r="W922" s="27"/>
      <c r="X922" s="27">
        <f t="shared" si="533"/>
        <v>0</v>
      </c>
      <c r="Y922" s="27">
        <f t="shared" si="534"/>
        <v>0</v>
      </c>
      <c r="Z922" s="27" t="e">
        <f t="shared" si="535"/>
        <v>#DIV/0!</v>
      </c>
    </row>
    <row r="923" spans="1:26" s="265" customFormat="1">
      <c r="A923" s="408"/>
      <c r="B923" s="409" t="s">
        <v>1813</v>
      </c>
      <c r="C923" s="410"/>
      <c r="D923" s="410"/>
      <c r="E923" s="325"/>
      <c r="F923" s="410"/>
      <c r="G923" s="410"/>
      <c r="H923" s="410"/>
      <c r="I923" s="410"/>
      <c r="J923" s="410"/>
      <c r="K923" s="410"/>
      <c r="L923" s="410"/>
      <c r="M923" s="410"/>
      <c r="N923" s="410"/>
      <c r="O923" s="410"/>
      <c r="P923" s="410"/>
      <c r="Q923" s="410"/>
      <c r="R923" s="410"/>
      <c r="S923" s="410"/>
      <c r="T923" s="410"/>
      <c r="U923" s="410"/>
      <c r="V923" s="410"/>
      <c r="W923" s="410"/>
      <c r="X923" s="410"/>
      <c r="Y923" s="410"/>
      <c r="Z923" s="410"/>
    </row>
    <row r="924" spans="1:26" ht="14.25" customHeight="1">
      <c r="A924" s="179" t="s">
        <v>1385</v>
      </c>
      <c r="B924" s="116" t="s">
        <v>1584</v>
      </c>
      <c r="C924" s="179" t="s">
        <v>1</v>
      </c>
      <c r="D924" s="176">
        <v>1</v>
      </c>
      <c r="E924" s="331"/>
      <c r="F924" s="173">
        <f t="shared" ref="F924:F927" si="537">E924*D924</f>
        <v>0</v>
      </c>
      <c r="G924" s="27"/>
      <c r="H924" s="27"/>
      <c r="I924" s="27"/>
      <c r="J924" s="27"/>
      <c r="K924" s="27">
        <f t="shared" si="529"/>
        <v>0</v>
      </c>
      <c r="L924" s="27"/>
      <c r="M924" s="27"/>
      <c r="N924" s="27"/>
      <c r="O924" s="27">
        <f t="shared" si="530"/>
        <v>0</v>
      </c>
      <c r="P924" s="27"/>
      <c r="Q924" s="27"/>
      <c r="R924" s="27"/>
      <c r="S924" s="27">
        <f t="shared" si="531"/>
        <v>0</v>
      </c>
      <c r="T924" s="27"/>
      <c r="U924" s="27">
        <f t="shared" si="532"/>
        <v>0</v>
      </c>
      <c r="V924" s="27"/>
      <c r="W924" s="27"/>
      <c r="X924" s="27">
        <f t="shared" si="533"/>
        <v>0</v>
      </c>
      <c r="Y924" s="27">
        <f t="shared" si="534"/>
        <v>0</v>
      </c>
      <c r="Z924" s="27" t="e">
        <f t="shared" si="535"/>
        <v>#DIV/0!</v>
      </c>
    </row>
    <row r="925" spans="1:26" ht="14.25" customHeight="1">
      <c r="A925" s="179" t="s">
        <v>1386</v>
      </c>
      <c r="B925" s="116" t="s">
        <v>1565</v>
      </c>
      <c r="C925" s="179" t="s">
        <v>1</v>
      </c>
      <c r="D925" s="176">
        <v>2</v>
      </c>
      <c r="E925" s="331"/>
      <c r="F925" s="173">
        <f t="shared" si="537"/>
        <v>0</v>
      </c>
      <c r="G925" s="27"/>
      <c r="H925" s="27"/>
      <c r="I925" s="27"/>
      <c r="J925" s="27"/>
      <c r="K925" s="27">
        <f t="shared" si="529"/>
        <v>0</v>
      </c>
      <c r="L925" s="27"/>
      <c r="M925" s="27"/>
      <c r="N925" s="27"/>
      <c r="O925" s="27">
        <f t="shared" si="530"/>
        <v>0</v>
      </c>
      <c r="P925" s="27"/>
      <c r="Q925" s="27"/>
      <c r="R925" s="27"/>
      <c r="S925" s="27">
        <f t="shared" si="531"/>
        <v>0</v>
      </c>
      <c r="T925" s="27"/>
      <c r="U925" s="27">
        <f t="shared" si="532"/>
        <v>0</v>
      </c>
      <c r="V925" s="27"/>
      <c r="W925" s="27"/>
      <c r="X925" s="27">
        <f t="shared" si="533"/>
        <v>0</v>
      </c>
      <c r="Y925" s="27">
        <f t="shared" si="534"/>
        <v>0</v>
      </c>
      <c r="Z925" s="27" t="e">
        <f t="shared" si="535"/>
        <v>#DIV/0!</v>
      </c>
    </row>
    <row r="926" spans="1:26" ht="14.25" customHeight="1">
      <c r="A926" s="179" t="s">
        <v>1387</v>
      </c>
      <c r="B926" s="116" t="s">
        <v>1567</v>
      </c>
      <c r="C926" s="179" t="s">
        <v>1</v>
      </c>
      <c r="D926" s="176">
        <v>8</v>
      </c>
      <c r="E926" s="331"/>
      <c r="F926" s="173">
        <f t="shared" si="537"/>
        <v>0</v>
      </c>
      <c r="G926" s="27"/>
      <c r="H926" s="27"/>
      <c r="I926" s="27"/>
      <c r="J926" s="27"/>
      <c r="K926" s="27">
        <f t="shared" si="529"/>
        <v>0</v>
      </c>
      <c r="L926" s="27"/>
      <c r="M926" s="27"/>
      <c r="N926" s="27"/>
      <c r="O926" s="27">
        <f t="shared" si="530"/>
        <v>0</v>
      </c>
      <c r="P926" s="27"/>
      <c r="Q926" s="27"/>
      <c r="R926" s="27"/>
      <c r="S926" s="27">
        <f t="shared" si="531"/>
        <v>0</v>
      </c>
      <c r="T926" s="27"/>
      <c r="U926" s="27">
        <f t="shared" si="532"/>
        <v>0</v>
      </c>
      <c r="V926" s="27"/>
      <c r="W926" s="27"/>
      <c r="X926" s="27">
        <f t="shared" si="533"/>
        <v>0</v>
      </c>
      <c r="Y926" s="27">
        <f t="shared" si="534"/>
        <v>0</v>
      </c>
      <c r="Z926" s="27" t="e">
        <f t="shared" si="535"/>
        <v>#DIV/0!</v>
      </c>
    </row>
    <row r="927" spans="1:26" ht="14.25" customHeight="1">
      <c r="A927" s="179" t="s">
        <v>1388</v>
      </c>
      <c r="B927" s="116" t="s">
        <v>1531</v>
      </c>
      <c r="C927" s="179" t="s">
        <v>1</v>
      </c>
      <c r="D927" s="176">
        <v>2</v>
      </c>
      <c r="E927" s="331"/>
      <c r="F927" s="173">
        <f t="shared" si="537"/>
        <v>0</v>
      </c>
      <c r="G927" s="27"/>
      <c r="H927" s="27"/>
      <c r="I927" s="27"/>
      <c r="J927" s="27"/>
      <c r="K927" s="27">
        <f t="shared" si="529"/>
        <v>0</v>
      </c>
      <c r="L927" s="27"/>
      <c r="M927" s="27"/>
      <c r="N927" s="27"/>
      <c r="O927" s="27">
        <f t="shared" si="530"/>
        <v>0</v>
      </c>
      <c r="P927" s="27"/>
      <c r="Q927" s="27"/>
      <c r="R927" s="27"/>
      <c r="S927" s="27">
        <f t="shared" si="531"/>
        <v>0</v>
      </c>
      <c r="T927" s="27"/>
      <c r="U927" s="27">
        <f t="shared" si="532"/>
        <v>0</v>
      </c>
      <c r="V927" s="27"/>
      <c r="W927" s="27"/>
      <c r="X927" s="27">
        <f t="shared" si="533"/>
        <v>0</v>
      </c>
      <c r="Y927" s="27">
        <f t="shared" si="534"/>
        <v>0</v>
      </c>
      <c r="Z927" s="27" t="e">
        <f t="shared" si="535"/>
        <v>#DIV/0!</v>
      </c>
    </row>
    <row r="928" spans="1:26" s="265" customFormat="1">
      <c r="A928" s="408"/>
      <c r="B928" s="409" t="s">
        <v>1814</v>
      </c>
      <c r="C928" s="410"/>
      <c r="D928" s="410"/>
      <c r="E928" s="325"/>
      <c r="F928" s="410"/>
      <c r="G928" s="410"/>
      <c r="H928" s="410"/>
      <c r="I928" s="410"/>
      <c r="J928" s="410"/>
      <c r="K928" s="410"/>
      <c r="L928" s="410"/>
      <c r="M928" s="410"/>
      <c r="N928" s="410"/>
      <c r="O928" s="410"/>
      <c r="P928" s="410"/>
      <c r="Q928" s="410"/>
      <c r="R928" s="410"/>
      <c r="S928" s="410"/>
      <c r="T928" s="410"/>
      <c r="U928" s="410"/>
      <c r="V928" s="410"/>
      <c r="W928" s="410"/>
      <c r="X928" s="410"/>
      <c r="Y928" s="410"/>
      <c r="Z928" s="410"/>
    </row>
    <row r="929" spans="1:26" ht="14.25" customHeight="1">
      <c r="A929" s="179" t="s">
        <v>1389</v>
      </c>
      <c r="B929" s="116" t="s">
        <v>1585</v>
      </c>
      <c r="C929" s="179" t="s">
        <v>1</v>
      </c>
      <c r="D929" s="176">
        <v>4</v>
      </c>
      <c r="E929" s="331"/>
      <c r="F929" s="173">
        <f t="shared" ref="F929:F949" si="538">E929*D929</f>
        <v>0</v>
      </c>
      <c r="G929" s="27"/>
      <c r="H929" s="27"/>
      <c r="I929" s="27"/>
      <c r="J929" s="27"/>
      <c r="K929" s="27">
        <f t="shared" si="529"/>
        <v>0</v>
      </c>
      <c r="L929" s="27"/>
      <c r="M929" s="27"/>
      <c r="N929" s="27"/>
      <c r="O929" s="27">
        <f t="shared" si="530"/>
        <v>0</v>
      </c>
      <c r="P929" s="27"/>
      <c r="Q929" s="27"/>
      <c r="R929" s="27"/>
      <c r="S929" s="27">
        <f t="shared" si="531"/>
        <v>0</v>
      </c>
      <c r="T929" s="27"/>
      <c r="U929" s="27">
        <f t="shared" si="532"/>
        <v>0</v>
      </c>
      <c r="V929" s="27"/>
      <c r="W929" s="27"/>
      <c r="X929" s="27">
        <f t="shared" si="533"/>
        <v>0</v>
      </c>
      <c r="Y929" s="27">
        <f t="shared" si="534"/>
        <v>0</v>
      </c>
      <c r="Z929" s="27" t="e">
        <f t="shared" si="535"/>
        <v>#DIV/0!</v>
      </c>
    </row>
    <row r="930" spans="1:26" s="265" customFormat="1">
      <c r="A930" s="408"/>
      <c r="B930" s="409" t="s">
        <v>1815</v>
      </c>
      <c r="C930" s="410"/>
      <c r="D930" s="410"/>
      <c r="E930" s="325"/>
      <c r="F930" s="410"/>
      <c r="G930" s="410"/>
      <c r="H930" s="410"/>
      <c r="I930" s="410"/>
      <c r="J930" s="410"/>
      <c r="K930" s="410"/>
      <c r="L930" s="410"/>
      <c r="M930" s="410"/>
      <c r="N930" s="410"/>
      <c r="O930" s="410"/>
      <c r="P930" s="410"/>
      <c r="Q930" s="410"/>
      <c r="R930" s="410"/>
      <c r="S930" s="410"/>
      <c r="T930" s="410"/>
      <c r="U930" s="410"/>
      <c r="V930" s="410"/>
      <c r="W930" s="410"/>
      <c r="X930" s="410"/>
      <c r="Y930" s="410"/>
      <c r="Z930" s="410"/>
    </row>
    <row r="931" spans="1:26" s="2" customFormat="1" ht="14.25" customHeight="1">
      <c r="A931" s="179" t="s">
        <v>1390</v>
      </c>
      <c r="B931" s="116" t="s">
        <v>1569</v>
      </c>
      <c r="C931" s="179" t="s">
        <v>1</v>
      </c>
      <c r="D931" s="176">
        <v>1</v>
      </c>
      <c r="E931" s="331"/>
      <c r="F931" s="173">
        <f t="shared" si="538"/>
        <v>0</v>
      </c>
      <c r="G931" s="27"/>
      <c r="H931" s="29"/>
      <c r="I931" s="29"/>
      <c r="J931" s="29"/>
      <c r="K931" s="29">
        <f t="shared" si="529"/>
        <v>0</v>
      </c>
      <c r="L931" s="29"/>
      <c r="M931" s="29"/>
      <c r="N931" s="29"/>
      <c r="O931" s="29">
        <f t="shared" si="530"/>
        <v>0</v>
      </c>
      <c r="P931" s="29"/>
      <c r="Q931" s="29"/>
      <c r="R931" s="29"/>
      <c r="S931" s="29">
        <f t="shared" si="531"/>
        <v>0</v>
      </c>
      <c r="T931" s="29"/>
      <c r="U931" s="29">
        <f t="shared" si="532"/>
        <v>0</v>
      </c>
      <c r="V931" s="29"/>
      <c r="W931" s="29"/>
      <c r="X931" s="29">
        <f t="shared" si="533"/>
        <v>0</v>
      </c>
      <c r="Y931" s="29">
        <f t="shared" si="534"/>
        <v>0</v>
      </c>
      <c r="Z931" s="29" t="e">
        <f t="shared" si="535"/>
        <v>#DIV/0!</v>
      </c>
    </row>
    <row r="932" spans="1:26" ht="14.25" customHeight="1">
      <c r="A932" s="179" t="s">
        <v>1391</v>
      </c>
      <c r="B932" s="116" t="s">
        <v>1586</v>
      </c>
      <c r="C932" s="179" t="s">
        <v>1</v>
      </c>
      <c r="D932" s="176">
        <v>1</v>
      </c>
      <c r="E932" s="331"/>
      <c r="F932" s="173">
        <f t="shared" si="538"/>
        <v>0</v>
      </c>
      <c r="G932" s="27"/>
      <c r="H932" s="27"/>
      <c r="I932" s="27"/>
      <c r="J932" s="27"/>
      <c r="K932" s="27">
        <f t="shared" si="529"/>
        <v>0</v>
      </c>
      <c r="L932" s="27"/>
      <c r="M932" s="27"/>
      <c r="N932" s="27"/>
      <c r="O932" s="27">
        <f t="shared" si="530"/>
        <v>0</v>
      </c>
      <c r="P932" s="27"/>
      <c r="Q932" s="27"/>
      <c r="R932" s="27"/>
      <c r="S932" s="27">
        <f t="shared" si="531"/>
        <v>0</v>
      </c>
      <c r="T932" s="27"/>
      <c r="U932" s="27">
        <f t="shared" si="532"/>
        <v>0</v>
      </c>
      <c r="V932" s="27"/>
      <c r="W932" s="27"/>
      <c r="X932" s="27">
        <f t="shared" si="533"/>
        <v>0</v>
      </c>
      <c r="Y932" s="27">
        <f t="shared" si="534"/>
        <v>0</v>
      </c>
      <c r="Z932" s="27" t="e">
        <f t="shared" si="535"/>
        <v>#DIV/0!</v>
      </c>
    </row>
    <row r="933" spans="1:26" ht="14.25" customHeight="1">
      <c r="A933" s="179" t="s">
        <v>1392</v>
      </c>
      <c r="B933" s="116" t="s">
        <v>1587</v>
      </c>
      <c r="C933" s="179" t="s">
        <v>1</v>
      </c>
      <c r="D933" s="176">
        <v>1</v>
      </c>
      <c r="E933" s="334"/>
      <c r="F933" s="173">
        <f t="shared" si="538"/>
        <v>0</v>
      </c>
      <c r="G933" s="27"/>
      <c r="H933" s="27"/>
      <c r="I933" s="27"/>
      <c r="J933" s="27"/>
      <c r="K933" s="27">
        <f t="shared" si="529"/>
        <v>0</v>
      </c>
      <c r="L933" s="27"/>
      <c r="M933" s="27"/>
      <c r="N933" s="27"/>
      <c r="O933" s="27">
        <f t="shared" si="530"/>
        <v>0</v>
      </c>
      <c r="P933" s="27"/>
      <c r="Q933" s="27"/>
      <c r="R933" s="27"/>
      <c r="S933" s="27">
        <f t="shared" si="531"/>
        <v>0</v>
      </c>
      <c r="T933" s="27"/>
      <c r="U933" s="27">
        <f t="shared" si="532"/>
        <v>0</v>
      </c>
      <c r="V933" s="27"/>
      <c r="W933" s="27"/>
      <c r="X933" s="27">
        <f t="shared" si="533"/>
        <v>0</v>
      </c>
      <c r="Y933" s="27">
        <f t="shared" si="534"/>
        <v>0</v>
      </c>
      <c r="Z933" s="27" t="e">
        <f t="shared" si="535"/>
        <v>#DIV/0!</v>
      </c>
    </row>
    <row r="934" spans="1:26" ht="14.25" customHeight="1">
      <c r="A934" s="179" t="s">
        <v>1393</v>
      </c>
      <c r="B934" s="116" t="s">
        <v>1588</v>
      </c>
      <c r="C934" s="179" t="s">
        <v>1</v>
      </c>
      <c r="D934" s="176">
        <v>1</v>
      </c>
      <c r="E934" s="334"/>
      <c r="F934" s="173">
        <f t="shared" si="538"/>
        <v>0</v>
      </c>
      <c r="G934" s="27"/>
      <c r="H934" s="27"/>
      <c r="I934" s="27"/>
      <c r="J934" s="27"/>
      <c r="K934" s="27">
        <f t="shared" si="529"/>
        <v>0</v>
      </c>
      <c r="L934" s="27"/>
      <c r="M934" s="27"/>
      <c r="N934" s="27"/>
      <c r="O934" s="27">
        <f t="shared" si="530"/>
        <v>0</v>
      </c>
      <c r="P934" s="27"/>
      <c r="Q934" s="27"/>
      <c r="R934" s="27"/>
      <c r="S934" s="27">
        <f t="shared" si="531"/>
        <v>0</v>
      </c>
      <c r="T934" s="27"/>
      <c r="U934" s="27">
        <f t="shared" si="532"/>
        <v>0</v>
      </c>
      <c r="V934" s="27"/>
      <c r="W934" s="27"/>
      <c r="X934" s="27">
        <f t="shared" si="533"/>
        <v>0</v>
      </c>
      <c r="Y934" s="27">
        <f t="shared" si="534"/>
        <v>0</v>
      </c>
      <c r="Z934" s="27" t="e">
        <f t="shared" si="535"/>
        <v>#DIV/0!</v>
      </c>
    </row>
    <row r="935" spans="1:26" ht="14.25" customHeight="1">
      <c r="A935" s="179" t="s">
        <v>1394</v>
      </c>
      <c r="B935" s="116" t="s">
        <v>1541</v>
      </c>
      <c r="C935" s="179" t="s">
        <v>1</v>
      </c>
      <c r="D935" s="176">
        <v>1</v>
      </c>
      <c r="E935" s="377"/>
      <c r="F935" s="173">
        <f t="shared" si="538"/>
        <v>0</v>
      </c>
      <c r="G935" s="27"/>
      <c r="H935" s="27"/>
      <c r="I935" s="27"/>
      <c r="J935" s="27"/>
      <c r="K935" s="27">
        <f t="shared" si="529"/>
        <v>0</v>
      </c>
      <c r="L935" s="27"/>
      <c r="M935" s="27"/>
      <c r="N935" s="27"/>
      <c r="O935" s="27">
        <f t="shared" si="530"/>
        <v>0</v>
      </c>
      <c r="P935" s="27"/>
      <c r="Q935" s="27"/>
      <c r="R935" s="27"/>
      <c r="S935" s="27">
        <f t="shared" si="531"/>
        <v>0</v>
      </c>
      <c r="T935" s="27"/>
      <c r="U935" s="27">
        <f t="shared" si="532"/>
        <v>0</v>
      </c>
      <c r="V935" s="27"/>
      <c r="W935" s="27"/>
      <c r="X935" s="27">
        <f t="shared" si="533"/>
        <v>0</v>
      </c>
      <c r="Y935" s="27">
        <f t="shared" si="534"/>
        <v>0</v>
      </c>
      <c r="Z935" s="27" t="e">
        <f t="shared" si="535"/>
        <v>#DIV/0!</v>
      </c>
    </row>
    <row r="936" spans="1:26" ht="14.25" customHeight="1">
      <c r="A936" s="179" t="s">
        <v>1395</v>
      </c>
      <c r="B936" s="116" t="s">
        <v>1589</v>
      </c>
      <c r="C936" s="179" t="s">
        <v>1</v>
      </c>
      <c r="D936" s="176">
        <v>1</v>
      </c>
      <c r="E936" s="377"/>
      <c r="F936" s="173">
        <f t="shared" si="538"/>
        <v>0</v>
      </c>
      <c r="G936" s="27"/>
      <c r="H936" s="27"/>
      <c r="I936" s="27"/>
      <c r="J936" s="27"/>
      <c r="K936" s="27">
        <f t="shared" si="529"/>
        <v>0</v>
      </c>
      <c r="L936" s="27"/>
      <c r="M936" s="27"/>
      <c r="N936" s="27"/>
      <c r="O936" s="27">
        <f t="shared" si="530"/>
        <v>0</v>
      </c>
      <c r="P936" s="27"/>
      <c r="Q936" s="27"/>
      <c r="R936" s="27"/>
      <c r="S936" s="27">
        <f t="shared" si="531"/>
        <v>0</v>
      </c>
      <c r="T936" s="27"/>
      <c r="U936" s="27">
        <f t="shared" si="532"/>
        <v>0</v>
      </c>
      <c r="V936" s="27"/>
      <c r="W936" s="27"/>
      <c r="X936" s="27">
        <f t="shared" si="533"/>
        <v>0</v>
      </c>
      <c r="Y936" s="27">
        <f t="shared" si="534"/>
        <v>0</v>
      </c>
      <c r="Z936" s="27" t="e">
        <f t="shared" si="535"/>
        <v>#DIV/0!</v>
      </c>
    </row>
    <row r="937" spans="1:26" ht="14.25" customHeight="1">
      <c r="A937" s="179" t="s">
        <v>1396</v>
      </c>
      <c r="B937" s="116" t="s">
        <v>1539</v>
      </c>
      <c r="C937" s="179" t="s">
        <v>1</v>
      </c>
      <c r="D937" s="176">
        <v>1</v>
      </c>
      <c r="E937" s="377"/>
      <c r="F937" s="173">
        <f t="shared" si="538"/>
        <v>0</v>
      </c>
      <c r="G937" s="27"/>
      <c r="H937" s="27"/>
      <c r="I937" s="27"/>
      <c r="J937" s="27"/>
      <c r="K937" s="27">
        <f t="shared" si="529"/>
        <v>0</v>
      </c>
      <c r="L937" s="27"/>
      <c r="M937" s="27"/>
      <c r="N937" s="27"/>
      <c r="O937" s="27">
        <f t="shared" si="530"/>
        <v>0</v>
      </c>
      <c r="P937" s="27"/>
      <c r="Q937" s="27"/>
      <c r="R937" s="27"/>
      <c r="S937" s="27">
        <f t="shared" si="531"/>
        <v>0</v>
      </c>
      <c r="T937" s="27"/>
      <c r="U937" s="27">
        <f t="shared" si="532"/>
        <v>0</v>
      </c>
      <c r="V937" s="27"/>
      <c r="W937" s="27"/>
      <c r="X937" s="27">
        <f t="shared" si="533"/>
        <v>0</v>
      </c>
      <c r="Y937" s="27">
        <f t="shared" si="534"/>
        <v>0</v>
      </c>
      <c r="Z937" s="27" t="e">
        <f t="shared" si="535"/>
        <v>#DIV/0!</v>
      </c>
    </row>
    <row r="938" spans="1:26" ht="14.25" customHeight="1">
      <c r="A938" s="179" t="s">
        <v>1397</v>
      </c>
      <c r="B938" s="116" t="s">
        <v>1590</v>
      </c>
      <c r="C938" s="179" t="s">
        <v>1</v>
      </c>
      <c r="D938" s="176">
        <v>1</v>
      </c>
      <c r="E938" s="334"/>
      <c r="F938" s="173">
        <f t="shared" si="538"/>
        <v>0</v>
      </c>
      <c r="G938" s="27"/>
      <c r="H938" s="27"/>
      <c r="I938" s="27"/>
      <c r="J938" s="27"/>
      <c r="K938" s="27">
        <f t="shared" si="529"/>
        <v>0</v>
      </c>
      <c r="L938" s="27"/>
      <c r="M938" s="27"/>
      <c r="N938" s="27"/>
      <c r="O938" s="27">
        <f t="shared" si="530"/>
        <v>0</v>
      </c>
      <c r="P938" s="27"/>
      <c r="Q938" s="27"/>
      <c r="R938" s="27"/>
      <c r="S938" s="27">
        <f t="shared" si="531"/>
        <v>0</v>
      </c>
      <c r="T938" s="27"/>
      <c r="U938" s="27">
        <f t="shared" si="532"/>
        <v>0</v>
      </c>
      <c r="V938" s="27"/>
      <c r="W938" s="27"/>
      <c r="X938" s="27">
        <f t="shared" si="533"/>
        <v>0</v>
      </c>
      <c r="Y938" s="27">
        <f t="shared" si="534"/>
        <v>0</v>
      </c>
      <c r="Z938" s="27" t="e">
        <f t="shared" si="535"/>
        <v>#DIV/0!</v>
      </c>
    </row>
    <row r="939" spans="1:26" ht="14.25" customHeight="1">
      <c r="A939" s="179" t="s">
        <v>1398</v>
      </c>
      <c r="B939" s="116" t="s">
        <v>1591</v>
      </c>
      <c r="C939" s="179" t="s">
        <v>1</v>
      </c>
      <c r="D939" s="176">
        <v>2</v>
      </c>
      <c r="E939" s="331"/>
      <c r="F939" s="173">
        <f t="shared" si="538"/>
        <v>0</v>
      </c>
      <c r="G939" s="27"/>
      <c r="H939" s="27"/>
      <c r="I939" s="27"/>
      <c r="J939" s="27"/>
      <c r="K939" s="27">
        <f t="shared" si="529"/>
        <v>0</v>
      </c>
      <c r="L939" s="27"/>
      <c r="M939" s="27"/>
      <c r="N939" s="27"/>
      <c r="O939" s="27">
        <f t="shared" si="530"/>
        <v>0</v>
      </c>
      <c r="P939" s="27"/>
      <c r="Q939" s="27"/>
      <c r="R939" s="27"/>
      <c r="S939" s="27">
        <f t="shared" si="531"/>
        <v>0</v>
      </c>
      <c r="T939" s="27"/>
      <c r="U939" s="27">
        <f t="shared" si="532"/>
        <v>0</v>
      </c>
      <c r="V939" s="27"/>
      <c r="W939" s="27"/>
      <c r="X939" s="27">
        <f t="shared" si="533"/>
        <v>0</v>
      </c>
      <c r="Y939" s="27">
        <f t="shared" si="534"/>
        <v>0</v>
      </c>
      <c r="Z939" s="27" t="e">
        <f t="shared" si="535"/>
        <v>#DIV/0!</v>
      </c>
    </row>
    <row r="940" spans="1:26" ht="14.25" customHeight="1">
      <c r="A940" s="179" t="s">
        <v>1399</v>
      </c>
      <c r="B940" s="116" t="s">
        <v>1592</v>
      </c>
      <c r="C940" s="179" t="s">
        <v>1</v>
      </c>
      <c r="D940" s="176">
        <v>2</v>
      </c>
      <c r="E940" s="334"/>
      <c r="F940" s="173">
        <f t="shared" si="538"/>
        <v>0</v>
      </c>
      <c r="G940" s="27"/>
      <c r="H940" s="27"/>
      <c r="I940" s="27"/>
      <c r="J940" s="27"/>
      <c r="K940" s="27">
        <f t="shared" si="529"/>
        <v>0</v>
      </c>
      <c r="L940" s="27"/>
      <c r="M940" s="27"/>
      <c r="N940" s="27"/>
      <c r="O940" s="27">
        <f t="shared" si="530"/>
        <v>0</v>
      </c>
      <c r="P940" s="27"/>
      <c r="Q940" s="27"/>
      <c r="R940" s="27"/>
      <c r="S940" s="27">
        <f t="shared" si="531"/>
        <v>0</v>
      </c>
      <c r="T940" s="27"/>
      <c r="U940" s="27">
        <f t="shared" si="532"/>
        <v>0</v>
      </c>
      <c r="V940" s="27"/>
      <c r="W940" s="27"/>
      <c r="X940" s="27">
        <f t="shared" si="533"/>
        <v>0</v>
      </c>
      <c r="Y940" s="27">
        <f t="shared" si="534"/>
        <v>0</v>
      </c>
      <c r="Z940" s="27" t="e">
        <f t="shared" si="535"/>
        <v>#DIV/0!</v>
      </c>
    </row>
    <row r="941" spans="1:26" ht="14.25" customHeight="1">
      <c r="A941" s="179" t="s">
        <v>1400</v>
      </c>
      <c r="B941" s="116" t="s">
        <v>1544</v>
      </c>
      <c r="C941" s="179" t="s">
        <v>1</v>
      </c>
      <c r="D941" s="176">
        <v>4</v>
      </c>
      <c r="E941" s="334"/>
      <c r="F941" s="173">
        <f t="shared" si="538"/>
        <v>0</v>
      </c>
      <c r="G941" s="27"/>
      <c r="H941" s="27"/>
      <c r="I941" s="27"/>
      <c r="J941" s="27"/>
      <c r="K941" s="27">
        <f t="shared" si="529"/>
        <v>0</v>
      </c>
      <c r="L941" s="27"/>
      <c r="M941" s="27"/>
      <c r="N941" s="27"/>
      <c r="O941" s="27">
        <f t="shared" si="530"/>
        <v>0</v>
      </c>
      <c r="P941" s="27"/>
      <c r="Q941" s="27"/>
      <c r="R941" s="27"/>
      <c r="S941" s="27">
        <f t="shared" si="531"/>
        <v>0</v>
      </c>
      <c r="T941" s="27"/>
      <c r="U941" s="27">
        <f t="shared" si="532"/>
        <v>0</v>
      </c>
      <c r="V941" s="27"/>
      <c r="W941" s="27"/>
      <c r="X941" s="27">
        <f t="shared" si="533"/>
        <v>0</v>
      </c>
      <c r="Y941" s="27">
        <f t="shared" si="534"/>
        <v>0</v>
      </c>
      <c r="Z941" s="27" t="e">
        <f t="shared" si="535"/>
        <v>#DIV/0!</v>
      </c>
    </row>
    <row r="942" spans="1:26" ht="14.25" customHeight="1">
      <c r="A942" s="179" t="s">
        <v>1401</v>
      </c>
      <c r="B942" s="116" t="s">
        <v>1593</v>
      </c>
      <c r="C942" s="179" t="s">
        <v>1</v>
      </c>
      <c r="D942" s="179">
        <v>1</v>
      </c>
      <c r="E942" s="334"/>
      <c r="F942" s="173">
        <f t="shared" si="538"/>
        <v>0</v>
      </c>
      <c r="G942" s="29"/>
      <c r="H942" s="27"/>
      <c r="I942" s="27"/>
      <c r="J942" s="27"/>
      <c r="K942" s="27">
        <f t="shared" si="529"/>
        <v>0</v>
      </c>
      <c r="L942" s="27"/>
      <c r="M942" s="27"/>
      <c r="N942" s="27"/>
      <c r="O942" s="27">
        <f t="shared" si="530"/>
        <v>0</v>
      </c>
      <c r="P942" s="27"/>
      <c r="Q942" s="27"/>
      <c r="R942" s="27"/>
      <c r="S942" s="27">
        <f t="shared" si="531"/>
        <v>0</v>
      </c>
      <c r="T942" s="27"/>
      <c r="U942" s="27">
        <f t="shared" si="532"/>
        <v>0</v>
      </c>
      <c r="V942" s="27"/>
      <c r="W942" s="27"/>
      <c r="X942" s="27">
        <f t="shared" si="533"/>
        <v>0</v>
      </c>
      <c r="Y942" s="27">
        <f t="shared" si="534"/>
        <v>0</v>
      </c>
      <c r="Z942" s="27" t="e">
        <f t="shared" si="535"/>
        <v>#DIV/0!</v>
      </c>
    </row>
    <row r="943" spans="1:26" ht="14.25" customHeight="1">
      <c r="A943" s="179" t="s">
        <v>1402</v>
      </c>
      <c r="B943" s="116" t="s">
        <v>1544</v>
      </c>
      <c r="C943" s="179" t="s">
        <v>1</v>
      </c>
      <c r="D943" s="177">
        <v>2</v>
      </c>
      <c r="E943" s="331"/>
      <c r="F943" s="173">
        <f t="shared" si="538"/>
        <v>0</v>
      </c>
      <c r="G943" s="27"/>
      <c r="H943" s="27"/>
      <c r="I943" s="27"/>
      <c r="J943" s="27"/>
      <c r="K943" s="27">
        <f t="shared" si="529"/>
        <v>0</v>
      </c>
      <c r="L943" s="27"/>
      <c r="M943" s="27"/>
      <c r="N943" s="27"/>
      <c r="O943" s="27">
        <f t="shared" si="530"/>
        <v>0</v>
      </c>
      <c r="P943" s="27"/>
      <c r="Q943" s="27"/>
      <c r="R943" s="27"/>
      <c r="S943" s="27">
        <f t="shared" si="531"/>
        <v>0</v>
      </c>
      <c r="T943" s="27"/>
      <c r="U943" s="27">
        <f t="shared" si="532"/>
        <v>0</v>
      </c>
      <c r="V943" s="27"/>
      <c r="W943" s="27"/>
      <c r="X943" s="27">
        <f t="shared" si="533"/>
        <v>0</v>
      </c>
      <c r="Y943" s="27">
        <f t="shared" si="534"/>
        <v>0</v>
      </c>
      <c r="Z943" s="27" t="e">
        <f t="shared" si="535"/>
        <v>#DIV/0!</v>
      </c>
    </row>
    <row r="944" spans="1:26" ht="14.25" customHeight="1">
      <c r="A944" s="179" t="s">
        <v>1403</v>
      </c>
      <c r="B944" s="116" t="s">
        <v>1594</v>
      </c>
      <c r="C944" s="179" t="s">
        <v>1</v>
      </c>
      <c r="D944" s="177">
        <v>1</v>
      </c>
      <c r="E944" s="331"/>
      <c r="F944" s="173">
        <f t="shared" si="538"/>
        <v>0</v>
      </c>
      <c r="G944" s="27"/>
      <c r="H944" s="27"/>
      <c r="I944" s="27"/>
      <c r="J944" s="27"/>
      <c r="K944" s="27">
        <f t="shared" si="529"/>
        <v>0</v>
      </c>
      <c r="L944" s="27"/>
      <c r="M944" s="27"/>
      <c r="N944" s="27"/>
      <c r="O944" s="27">
        <f t="shared" si="530"/>
        <v>0</v>
      </c>
      <c r="P944" s="27"/>
      <c r="Q944" s="27"/>
      <c r="R944" s="27"/>
      <c r="S944" s="27">
        <f t="shared" si="531"/>
        <v>0</v>
      </c>
      <c r="T944" s="27"/>
      <c r="U944" s="27">
        <f t="shared" si="532"/>
        <v>0</v>
      </c>
      <c r="V944" s="27"/>
      <c r="W944" s="27"/>
      <c r="X944" s="27">
        <f t="shared" si="533"/>
        <v>0</v>
      </c>
      <c r="Y944" s="27">
        <f t="shared" si="534"/>
        <v>0</v>
      </c>
      <c r="Z944" s="27" t="e">
        <f t="shared" si="535"/>
        <v>#DIV/0!</v>
      </c>
    </row>
    <row r="945" spans="1:26" ht="14.25" customHeight="1">
      <c r="A945" s="179" t="s">
        <v>1404</v>
      </c>
      <c r="B945" s="212" t="s">
        <v>1595</v>
      </c>
      <c r="C945" s="179" t="s">
        <v>1</v>
      </c>
      <c r="D945" s="177">
        <v>1</v>
      </c>
      <c r="E945" s="334"/>
      <c r="F945" s="173">
        <f t="shared" si="538"/>
        <v>0</v>
      </c>
      <c r="G945" s="27"/>
      <c r="H945" s="27"/>
      <c r="I945" s="27"/>
      <c r="J945" s="27"/>
      <c r="K945" s="27">
        <f t="shared" si="529"/>
        <v>0</v>
      </c>
      <c r="L945" s="27"/>
      <c r="M945" s="27"/>
      <c r="N945" s="27"/>
      <c r="O945" s="27">
        <f t="shared" si="530"/>
        <v>0</v>
      </c>
      <c r="P945" s="27"/>
      <c r="Q945" s="27"/>
      <c r="R945" s="27"/>
      <c r="S945" s="27">
        <f t="shared" si="531"/>
        <v>0</v>
      </c>
      <c r="T945" s="27"/>
      <c r="U945" s="27">
        <f t="shared" si="532"/>
        <v>0</v>
      </c>
      <c r="V945" s="27"/>
      <c r="W945" s="27"/>
      <c r="X945" s="27">
        <f t="shared" si="533"/>
        <v>0</v>
      </c>
      <c r="Y945" s="27">
        <f t="shared" si="534"/>
        <v>0</v>
      </c>
      <c r="Z945" s="27" t="e">
        <f t="shared" si="535"/>
        <v>#DIV/0!</v>
      </c>
    </row>
    <row r="946" spans="1:26" ht="14.25" customHeight="1">
      <c r="A946" s="179" t="s">
        <v>1405</v>
      </c>
      <c r="B946" s="116" t="s">
        <v>1596</v>
      </c>
      <c r="C946" s="179" t="s">
        <v>1</v>
      </c>
      <c r="D946" s="177">
        <v>1</v>
      </c>
      <c r="E946" s="331"/>
      <c r="F946" s="173">
        <f t="shared" si="538"/>
        <v>0</v>
      </c>
      <c r="G946" s="27"/>
      <c r="H946" s="27"/>
      <c r="I946" s="27"/>
      <c r="J946" s="27"/>
      <c r="K946" s="27">
        <f t="shared" si="529"/>
        <v>0</v>
      </c>
      <c r="L946" s="27"/>
      <c r="M946" s="27"/>
      <c r="N946" s="27"/>
      <c r="O946" s="27">
        <f t="shared" si="530"/>
        <v>0</v>
      </c>
      <c r="P946" s="27"/>
      <c r="Q946" s="27"/>
      <c r="R946" s="27"/>
      <c r="S946" s="27">
        <f t="shared" si="531"/>
        <v>0</v>
      </c>
      <c r="T946" s="27"/>
      <c r="U946" s="27">
        <f t="shared" si="532"/>
        <v>0</v>
      </c>
      <c r="V946" s="27"/>
      <c r="W946" s="27"/>
      <c r="X946" s="27">
        <f t="shared" si="533"/>
        <v>0</v>
      </c>
      <c r="Y946" s="27">
        <f t="shared" si="534"/>
        <v>0</v>
      </c>
      <c r="Z946" s="27" t="e">
        <f t="shared" si="535"/>
        <v>#DIV/0!</v>
      </c>
    </row>
    <row r="947" spans="1:26" ht="14.25" customHeight="1">
      <c r="A947" s="179" t="s">
        <v>1406</v>
      </c>
      <c r="B947" s="116" t="s">
        <v>1597</v>
      </c>
      <c r="C947" s="179" t="s">
        <v>1</v>
      </c>
      <c r="D947" s="177">
        <v>1</v>
      </c>
      <c r="E947" s="331"/>
      <c r="F947" s="173">
        <f t="shared" si="538"/>
        <v>0</v>
      </c>
      <c r="G947" s="27"/>
      <c r="H947" s="27"/>
      <c r="I947" s="27"/>
      <c r="J947" s="27"/>
      <c r="K947" s="27">
        <f t="shared" si="529"/>
        <v>0</v>
      </c>
      <c r="L947" s="27"/>
      <c r="M947" s="27"/>
      <c r="N947" s="27"/>
      <c r="O947" s="27">
        <f t="shared" si="530"/>
        <v>0</v>
      </c>
      <c r="P947" s="27"/>
      <c r="Q947" s="27"/>
      <c r="R947" s="27"/>
      <c r="S947" s="27">
        <f t="shared" si="531"/>
        <v>0</v>
      </c>
      <c r="T947" s="27"/>
      <c r="U947" s="27">
        <f t="shared" si="532"/>
        <v>0</v>
      </c>
      <c r="V947" s="27"/>
      <c r="W947" s="27"/>
      <c r="X947" s="27">
        <f t="shared" si="533"/>
        <v>0</v>
      </c>
      <c r="Y947" s="27">
        <f t="shared" si="534"/>
        <v>0</v>
      </c>
      <c r="Z947" s="27" t="e">
        <f t="shared" si="535"/>
        <v>#DIV/0!</v>
      </c>
    </row>
    <row r="948" spans="1:26" ht="14.25" customHeight="1">
      <c r="A948" s="179" t="s">
        <v>1407</v>
      </c>
      <c r="B948" s="116" t="s">
        <v>1598</v>
      </c>
      <c r="C948" s="179" t="s">
        <v>1</v>
      </c>
      <c r="D948" s="177">
        <v>1</v>
      </c>
      <c r="E948" s="331"/>
      <c r="F948" s="173">
        <f t="shared" si="538"/>
        <v>0</v>
      </c>
      <c r="G948" s="27"/>
      <c r="H948" s="27"/>
      <c r="I948" s="27"/>
      <c r="J948" s="27"/>
      <c r="K948" s="27">
        <f t="shared" si="529"/>
        <v>0</v>
      </c>
      <c r="L948" s="27"/>
      <c r="M948" s="27"/>
      <c r="N948" s="27"/>
      <c r="O948" s="27">
        <f t="shared" si="530"/>
        <v>0</v>
      </c>
      <c r="P948" s="27"/>
      <c r="Q948" s="27"/>
      <c r="R948" s="27"/>
      <c r="S948" s="27">
        <f t="shared" si="531"/>
        <v>0</v>
      </c>
      <c r="T948" s="27"/>
      <c r="U948" s="27">
        <f t="shared" si="532"/>
        <v>0</v>
      </c>
      <c r="V948" s="27"/>
      <c r="W948" s="27"/>
      <c r="X948" s="27">
        <f t="shared" si="533"/>
        <v>0</v>
      </c>
      <c r="Y948" s="27">
        <f t="shared" si="534"/>
        <v>0</v>
      </c>
      <c r="Z948" s="27" t="e">
        <f t="shared" si="535"/>
        <v>#DIV/0!</v>
      </c>
    </row>
    <row r="949" spans="1:26" ht="14.25" customHeight="1">
      <c r="A949" s="179" t="s">
        <v>1408</v>
      </c>
      <c r="B949" s="116" t="s">
        <v>1531</v>
      </c>
      <c r="C949" s="179" t="s">
        <v>1</v>
      </c>
      <c r="D949" s="177">
        <v>1</v>
      </c>
      <c r="E949" s="331"/>
      <c r="F949" s="173">
        <f t="shared" si="538"/>
        <v>0</v>
      </c>
      <c r="G949" s="27"/>
      <c r="H949" s="27"/>
      <c r="I949" s="27"/>
      <c r="J949" s="27"/>
      <c r="K949" s="27">
        <f t="shared" si="529"/>
        <v>0</v>
      </c>
      <c r="L949" s="27"/>
      <c r="M949" s="27"/>
      <c r="N949" s="27"/>
      <c r="O949" s="27">
        <f t="shared" si="530"/>
        <v>0</v>
      </c>
      <c r="P949" s="27"/>
      <c r="Q949" s="27"/>
      <c r="R949" s="27"/>
      <c r="S949" s="27">
        <f t="shared" si="531"/>
        <v>0</v>
      </c>
      <c r="T949" s="27"/>
      <c r="U949" s="27">
        <f t="shared" si="532"/>
        <v>0</v>
      </c>
      <c r="V949" s="27"/>
      <c r="W949" s="27"/>
      <c r="X949" s="27">
        <f t="shared" si="533"/>
        <v>0</v>
      </c>
      <c r="Y949" s="27">
        <f t="shared" si="534"/>
        <v>0</v>
      </c>
      <c r="Z949" s="27" t="e">
        <f t="shared" si="535"/>
        <v>#DIV/0!</v>
      </c>
    </row>
    <row r="950" spans="1:26" ht="14.25" customHeight="1">
      <c r="A950" s="179" t="s">
        <v>1409</v>
      </c>
      <c r="B950" s="116" t="s">
        <v>1599</v>
      </c>
      <c r="C950" s="179" t="s">
        <v>1</v>
      </c>
      <c r="D950" s="177">
        <v>1</v>
      </c>
      <c r="E950" s="331"/>
      <c r="F950" s="173">
        <f t="shared" ref="F950:F986" si="539">E950*D950</f>
        <v>0</v>
      </c>
      <c r="G950" s="27"/>
      <c r="H950" s="27"/>
      <c r="I950" s="27"/>
      <c r="J950" s="27"/>
      <c r="K950" s="27">
        <f t="shared" si="529"/>
        <v>0</v>
      </c>
      <c r="L950" s="27"/>
      <c r="M950" s="27"/>
      <c r="N950" s="27"/>
      <c r="O950" s="27">
        <f t="shared" si="530"/>
        <v>0</v>
      </c>
      <c r="P950" s="27"/>
      <c r="Q950" s="27"/>
      <c r="R950" s="27"/>
      <c r="S950" s="27">
        <f t="shared" si="531"/>
        <v>0</v>
      </c>
      <c r="T950" s="27"/>
      <c r="U950" s="27">
        <f t="shared" si="532"/>
        <v>0</v>
      </c>
      <c r="V950" s="27"/>
      <c r="W950" s="27"/>
      <c r="X950" s="27">
        <f t="shared" si="533"/>
        <v>0</v>
      </c>
      <c r="Y950" s="27">
        <f t="shared" si="534"/>
        <v>0</v>
      </c>
      <c r="Z950" s="27" t="e">
        <f t="shared" si="535"/>
        <v>#DIV/0!</v>
      </c>
    </row>
    <row r="951" spans="1:26" s="265" customFormat="1">
      <c r="A951" s="408"/>
      <c r="B951" s="409" t="s">
        <v>1816</v>
      </c>
      <c r="C951" s="410"/>
      <c r="D951" s="410"/>
      <c r="E951" s="325"/>
      <c r="F951" s="410"/>
      <c r="G951" s="410"/>
      <c r="H951" s="410"/>
      <c r="I951" s="410"/>
      <c r="J951" s="410"/>
      <c r="K951" s="410"/>
      <c r="L951" s="410"/>
      <c r="M951" s="410"/>
      <c r="N951" s="410"/>
      <c r="O951" s="410"/>
      <c r="P951" s="410"/>
      <c r="Q951" s="410"/>
      <c r="R951" s="410"/>
      <c r="S951" s="410"/>
      <c r="T951" s="410"/>
      <c r="U951" s="410"/>
      <c r="V951" s="410"/>
      <c r="W951" s="410"/>
      <c r="X951" s="410"/>
      <c r="Y951" s="410"/>
      <c r="Z951" s="410"/>
    </row>
    <row r="952" spans="1:26" ht="14.25" customHeight="1">
      <c r="A952" s="179" t="s">
        <v>1410</v>
      </c>
      <c r="B952" s="116" t="s">
        <v>1600</v>
      </c>
      <c r="C952" s="179" t="s">
        <v>1</v>
      </c>
      <c r="D952" s="177">
        <v>2</v>
      </c>
      <c r="E952" s="331"/>
      <c r="F952" s="173">
        <f t="shared" si="539"/>
        <v>0</v>
      </c>
      <c r="G952" s="27"/>
      <c r="H952" s="27"/>
      <c r="I952" s="27"/>
      <c r="J952" s="27"/>
      <c r="K952" s="27">
        <f t="shared" si="529"/>
        <v>0</v>
      </c>
      <c r="L952" s="27"/>
      <c r="M952" s="27"/>
      <c r="N952" s="27"/>
      <c r="O952" s="27">
        <f t="shared" si="530"/>
        <v>0</v>
      </c>
      <c r="P952" s="27"/>
      <c r="Q952" s="27"/>
      <c r="R952" s="27"/>
      <c r="S952" s="27">
        <f t="shared" si="531"/>
        <v>0</v>
      </c>
      <c r="T952" s="27"/>
      <c r="U952" s="27">
        <f t="shared" si="532"/>
        <v>0</v>
      </c>
      <c r="V952" s="27"/>
      <c r="W952" s="27"/>
      <c r="X952" s="27">
        <f t="shared" si="533"/>
        <v>0</v>
      </c>
      <c r="Y952" s="27">
        <f t="shared" si="534"/>
        <v>0</v>
      </c>
      <c r="Z952" s="27" t="e">
        <f t="shared" si="535"/>
        <v>#DIV/0!</v>
      </c>
    </row>
    <row r="953" spans="1:26" ht="14.25" customHeight="1">
      <c r="A953" s="179" t="s">
        <v>1411</v>
      </c>
      <c r="B953" s="116" t="s">
        <v>1601</v>
      </c>
      <c r="C953" s="179" t="s">
        <v>1</v>
      </c>
      <c r="D953" s="177">
        <v>1</v>
      </c>
      <c r="E953" s="334"/>
      <c r="F953" s="173">
        <f t="shared" si="539"/>
        <v>0</v>
      </c>
      <c r="G953" s="27"/>
      <c r="H953" s="27"/>
      <c r="I953" s="27"/>
      <c r="J953" s="27"/>
      <c r="K953" s="27">
        <f t="shared" si="529"/>
        <v>0</v>
      </c>
      <c r="L953" s="27"/>
      <c r="M953" s="27"/>
      <c r="N953" s="27"/>
      <c r="O953" s="27">
        <f t="shared" si="530"/>
        <v>0</v>
      </c>
      <c r="P953" s="27"/>
      <c r="Q953" s="27"/>
      <c r="R953" s="27"/>
      <c r="S953" s="27">
        <f t="shared" si="531"/>
        <v>0</v>
      </c>
      <c r="T953" s="27"/>
      <c r="U953" s="27">
        <f t="shared" si="532"/>
        <v>0</v>
      </c>
      <c r="V953" s="27"/>
      <c r="W953" s="27"/>
      <c r="X953" s="27">
        <f t="shared" si="533"/>
        <v>0</v>
      </c>
      <c r="Y953" s="27">
        <f t="shared" si="534"/>
        <v>0</v>
      </c>
      <c r="Z953" s="27" t="e">
        <f t="shared" si="535"/>
        <v>#DIV/0!</v>
      </c>
    </row>
    <row r="954" spans="1:26" ht="14.25" customHeight="1">
      <c r="A954" s="179" t="s">
        <v>1412</v>
      </c>
      <c r="B954" s="116" t="s">
        <v>1286</v>
      </c>
      <c r="C954" s="179" t="s">
        <v>1</v>
      </c>
      <c r="D954" s="177">
        <v>1</v>
      </c>
      <c r="E954" s="331"/>
      <c r="F954" s="173">
        <f t="shared" si="539"/>
        <v>0</v>
      </c>
      <c r="G954" s="27"/>
      <c r="H954" s="27"/>
      <c r="I954" s="27"/>
      <c r="J954" s="27"/>
      <c r="K954" s="27">
        <f t="shared" si="529"/>
        <v>0</v>
      </c>
      <c r="L954" s="27"/>
      <c r="M954" s="27"/>
      <c r="N954" s="27"/>
      <c r="O954" s="27">
        <f t="shared" si="530"/>
        <v>0</v>
      </c>
      <c r="P954" s="27"/>
      <c r="Q954" s="27"/>
      <c r="R954" s="27"/>
      <c r="S954" s="27">
        <f t="shared" si="531"/>
        <v>0</v>
      </c>
      <c r="T954" s="27"/>
      <c r="U954" s="27">
        <f t="shared" si="532"/>
        <v>0</v>
      </c>
      <c r="V954" s="27"/>
      <c r="W954" s="27"/>
      <c r="X954" s="27">
        <f t="shared" si="533"/>
        <v>0</v>
      </c>
      <c r="Y954" s="27">
        <f t="shared" si="534"/>
        <v>0</v>
      </c>
      <c r="Z954" s="27" t="e">
        <f t="shared" si="535"/>
        <v>#DIV/0!</v>
      </c>
    </row>
    <row r="955" spans="1:26" ht="14.25" customHeight="1">
      <c r="A955" s="179" t="s">
        <v>1413</v>
      </c>
      <c r="B955" s="116" t="s">
        <v>1500</v>
      </c>
      <c r="C955" s="179" t="s">
        <v>1</v>
      </c>
      <c r="D955" s="177">
        <v>1</v>
      </c>
      <c r="E955" s="331"/>
      <c r="F955" s="173">
        <f t="shared" si="539"/>
        <v>0</v>
      </c>
      <c r="G955" s="27"/>
      <c r="H955" s="27"/>
      <c r="I955" s="27"/>
      <c r="J955" s="27"/>
      <c r="K955" s="27">
        <f t="shared" si="529"/>
        <v>0</v>
      </c>
      <c r="L955" s="27"/>
      <c r="M955" s="27"/>
      <c r="N955" s="27"/>
      <c r="O955" s="27">
        <f t="shared" si="530"/>
        <v>0</v>
      </c>
      <c r="P955" s="27"/>
      <c r="Q955" s="27"/>
      <c r="R955" s="27"/>
      <c r="S955" s="27">
        <f t="shared" si="531"/>
        <v>0</v>
      </c>
      <c r="T955" s="27"/>
      <c r="U955" s="27">
        <f t="shared" si="532"/>
        <v>0</v>
      </c>
      <c r="V955" s="27"/>
      <c r="W955" s="27"/>
      <c r="X955" s="27">
        <f t="shared" si="533"/>
        <v>0</v>
      </c>
      <c r="Y955" s="27">
        <f t="shared" si="534"/>
        <v>0</v>
      </c>
      <c r="Z955" s="27" t="e">
        <f t="shared" si="535"/>
        <v>#DIV/0!</v>
      </c>
    </row>
    <row r="956" spans="1:26" ht="14.25" customHeight="1">
      <c r="A956" s="179" t="s">
        <v>1414</v>
      </c>
      <c r="B956" s="116" t="s">
        <v>1569</v>
      </c>
      <c r="C956" s="179" t="s">
        <v>1</v>
      </c>
      <c r="D956" s="177">
        <v>1</v>
      </c>
      <c r="E956" s="334"/>
      <c r="F956" s="173">
        <f t="shared" si="539"/>
        <v>0</v>
      </c>
      <c r="G956" s="27"/>
      <c r="H956" s="27"/>
      <c r="I956" s="27"/>
      <c r="J956" s="27"/>
      <c r="K956" s="27">
        <f t="shared" si="529"/>
        <v>0</v>
      </c>
      <c r="L956" s="27"/>
      <c r="M956" s="27"/>
      <c r="N956" s="27"/>
      <c r="O956" s="27">
        <f t="shared" si="530"/>
        <v>0</v>
      </c>
      <c r="P956" s="27"/>
      <c r="Q956" s="27"/>
      <c r="R956" s="27"/>
      <c r="S956" s="27">
        <f t="shared" si="531"/>
        <v>0</v>
      </c>
      <c r="T956" s="27"/>
      <c r="U956" s="27">
        <f t="shared" si="532"/>
        <v>0</v>
      </c>
      <c r="V956" s="27"/>
      <c r="W956" s="27"/>
      <c r="X956" s="27">
        <f t="shared" si="533"/>
        <v>0</v>
      </c>
      <c r="Y956" s="27">
        <f t="shared" si="534"/>
        <v>0</v>
      </c>
      <c r="Z956" s="27" t="e">
        <f t="shared" si="535"/>
        <v>#DIV/0!</v>
      </c>
    </row>
    <row r="957" spans="1:26" ht="14.25" customHeight="1">
      <c r="A957" s="179" t="s">
        <v>1415</v>
      </c>
      <c r="B957" s="116" t="s">
        <v>1602</v>
      </c>
      <c r="C957" s="179" t="s">
        <v>1</v>
      </c>
      <c r="D957" s="177">
        <v>1</v>
      </c>
      <c r="E957" s="331"/>
      <c r="F957" s="173">
        <f t="shared" si="539"/>
        <v>0</v>
      </c>
      <c r="G957" s="27"/>
      <c r="H957" s="27"/>
      <c r="I957" s="27"/>
      <c r="J957" s="27"/>
      <c r="K957" s="27">
        <f t="shared" si="529"/>
        <v>0</v>
      </c>
      <c r="L957" s="27"/>
      <c r="M957" s="27"/>
      <c r="N957" s="27"/>
      <c r="O957" s="27">
        <f t="shared" si="530"/>
        <v>0</v>
      </c>
      <c r="P957" s="27"/>
      <c r="Q957" s="27"/>
      <c r="R957" s="27"/>
      <c r="S957" s="27">
        <f t="shared" si="531"/>
        <v>0</v>
      </c>
      <c r="T957" s="27"/>
      <c r="U957" s="27">
        <f t="shared" si="532"/>
        <v>0</v>
      </c>
      <c r="V957" s="27"/>
      <c r="W957" s="27"/>
      <c r="X957" s="27">
        <f t="shared" si="533"/>
        <v>0</v>
      </c>
      <c r="Y957" s="27">
        <f t="shared" si="534"/>
        <v>0</v>
      </c>
      <c r="Z957" s="27" t="e">
        <f t="shared" si="535"/>
        <v>#DIV/0!</v>
      </c>
    </row>
    <row r="958" spans="1:26" ht="14.25" customHeight="1">
      <c r="A958" s="179" t="s">
        <v>1416</v>
      </c>
      <c r="B958" s="116" t="s">
        <v>1603</v>
      </c>
      <c r="C958" s="179" t="s">
        <v>1</v>
      </c>
      <c r="D958" s="179">
        <v>1</v>
      </c>
      <c r="E958" s="331"/>
      <c r="F958" s="173">
        <f t="shared" si="539"/>
        <v>0</v>
      </c>
      <c r="G958" s="27"/>
      <c r="H958" s="27"/>
      <c r="I958" s="27"/>
      <c r="J958" s="27"/>
      <c r="K958" s="27">
        <f t="shared" si="529"/>
        <v>0</v>
      </c>
      <c r="L958" s="27"/>
      <c r="M958" s="27"/>
      <c r="N958" s="27"/>
      <c r="O958" s="27">
        <f t="shared" si="530"/>
        <v>0</v>
      </c>
      <c r="P958" s="27"/>
      <c r="Q958" s="27"/>
      <c r="R958" s="27"/>
      <c r="S958" s="27">
        <f t="shared" si="531"/>
        <v>0</v>
      </c>
      <c r="T958" s="27"/>
      <c r="U958" s="27">
        <f t="shared" si="532"/>
        <v>0</v>
      </c>
      <c r="V958" s="27"/>
      <c r="W958" s="27"/>
      <c r="X958" s="27">
        <f t="shared" si="533"/>
        <v>0</v>
      </c>
      <c r="Y958" s="27">
        <f t="shared" si="534"/>
        <v>0</v>
      </c>
      <c r="Z958" s="27" t="e">
        <f t="shared" si="535"/>
        <v>#DIV/0!</v>
      </c>
    </row>
    <row r="959" spans="1:26" ht="14.25" customHeight="1">
      <c r="A959" s="179" t="s">
        <v>1417</v>
      </c>
      <c r="B959" s="116" t="s">
        <v>1604</v>
      </c>
      <c r="C959" s="179" t="s">
        <v>1</v>
      </c>
      <c r="D959" s="177">
        <v>1</v>
      </c>
      <c r="E959" s="331"/>
      <c r="F959" s="173">
        <f t="shared" si="539"/>
        <v>0</v>
      </c>
      <c r="G959" s="27"/>
      <c r="H959" s="27"/>
      <c r="I959" s="27"/>
      <c r="J959" s="27"/>
      <c r="K959" s="27">
        <f t="shared" si="529"/>
        <v>0</v>
      </c>
      <c r="L959" s="27"/>
      <c r="M959" s="27"/>
      <c r="N959" s="27"/>
      <c r="O959" s="27">
        <f t="shared" si="530"/>
        <v>0</v>
      </c>
      <c r="P959" s="27"/>
      <c r="Q959" s="27"/>
      <c r="R959" s="27"/>
      <c r="S959" s="27">
        <f t="shared" si="531"/>
        <v>0</v>
      </c>
      <c r="T959" s="27"/>
      <c r="U959" s="27">
        <f t="shared" si="532"/>
        <v>0</v>
      </c>
      <c r="V959" s="27"/>
      <c r="W959" s="27"/>
      <c r="X959" s="27">
        <f t="shared" si="533"/>
        <v>0</v>
      </c>
      <c r="Y959" s="27">
        <f t="shared" si="534"/>
        <v>0</v>
      </c>
      <c r="Z959" s="27" t="e">
        <f t="shared" si="535"/>
        <v>#DIV/0!</v>
      </c>
    </row>
    <row r="960" spans="1:26" ht="14.25" customHeight="1">
      <c r="A960" s="179" t="s">
        <v>1418</v>
      </c>
      <c r="B960" s="116" t="s">
        <v>1605</v>
      </c>
      <c r="C960" s="179" t="s">
        <v>1</v>
      </c>
      <c r="D960" s="177">
        <v>6</v>
      </c>
      <c r="E960" s="331"/>
      <c r="F960" s="173">
        <f t="shared" si="539"/>
        <v>0</v>
      </c>
      <c r="G960" s="27"/>
      <c r="H960" s="27"/>
      <c r="I960" s="27"/>
      <c r="J960" s="27"/>
      <c r="K960" s="27">
        <f t="shared" si="529"/>
        <v>0</v>
      </c>
      <c r="L960" s="27"/>
      <c r="M960" s="27"/>
      <c r="N960" s="27"/>
      <c r="O960" s="27">
        <f t="shared" si="530"/>
        <v>0</v>
      </c>
      <c r="P960" s="27"/>
      <c r="Q960" s="27"/>
      <c r="R960" s="27"/>
      <c r="S960" s="27">
        <f t="shared" si="531"/>
        <v>0</v>
      </c>
      <c r="T960" s="27"/>
      <c r="U960" s="27">
        <f t="shared" si="532"/>
        <v>0</v>
      </c>
      <c r="V960" s="27"/>
      <c r="W960" s="27"/>
      <c r="X960" s="27">
        <f t="shared" si="533"/>
        <v>0</v>
      </c>
      <c r="Y960" s="27">
        <f t="shared" si="534"/>
        <v>0</v>
      </c>
      <c r="Z960" s="27" t="e">
        <f t="shared" si="535"/>
        <v>#DIV/0!</v>
      </c>
    </row>
    <row r="961" spans="1:26" ht="14.25" customHeight="1">
      <c r="A961" s="179" t="s">
        <v>1419</v>
      </c>
      <c r="B961" s="116" t="s">
        <v>1606</v>
      </c>
      <c r="C961" s="179" t="s">
        <v>1</v>
      </c>
      <c r="D961" s="177">
        <v>1</v>
      </c>
      <c r="E961" s="331"/>
      <c r="F961" s="173">
        <f t="shared" si="539"/>
        <v>0</v>
      </c>
      <c r="G961" s="27"/>
      <c r="H961" s="27"/>
      <c r="I961" s="27"/>
      <c r="J961" s="27"/>
      <c r="K961" s="27">
        <f t="shared" si="529"/>
        <v>0</v>
      </c>
      <c r="L961" s="27"/>
      <c r="M961" s="27"/>
      <c r="N961" s="27"/>
      <c r="O961" s="27">
        <f t="shared" si="530"/>
        <v>0</v>
      </c>
      <c r="P961" s="27"/>
      <c r="Q961" s="27"/>
      <c r="R961" s="27"/>
      <c r="S961" s="27">
        <f t="shared" si="531"/>
        <v>0</v>
      </c>
      <c r="T961" s="27"/>
      <c r="U961" s="27">
        <f t="shared" si="532"/>
        <v>0</v>
      </c>
      <c r="V961" s="27"/>
      <c r="W961" s="27"/>
      <c r="X961" s="27">
        <f t="shared" si="533"/>
        <v>0</v>
      </c>
      <c r="Y961" s="27">
        <f t="shared" si="534"/>
        <v>0</v>
      </c>
      <c r="Z961" s="27" t="e">
        <f t="shared" si="535"/>
        <v>#DIV/0!</v>
      </c>
    </row>
    <row r="962" spans="1:26" ht="14.25" customHeight="1">
      <c r="A962" s="259" t="s">
        <v>1420</v>
      </c>
      <c r="B962" s="260" t="s">
        <v>1607</v>
      </c>
      <c r="C962" s="259" t="s">
        <v>1</v>
      </c>
      <c r="D962" s="177">
        <v>1</v>
      </c>
      <c r="E962" s="331"/>
      <c r="F962" s="173">
        <f t="shared" si="539"/>
        <v>0</v>
      </c>
      <c r="G962" s="27"/>
      <c r="H962" s="27"/>
      <c r="I962" s="27"/>
      <c r="J962" s="27"/>
      <c r="K962" s="27">
        <f t="shared" si="529"/>
        <v>0</v>
      </c>
      <c r="L962" s="27"/>
      <c r="M962" s="27"/>
      <c r="N962" s="27"/>
      <c r="O962" s="27">
        <f t="shared" si="530"/>
        <v>0</v>
      </c>
      <c r="P962" s="27"/>
      <c r="Q962" s="27"/>
      <c r="R962" s="27"/>
      <c r="S962" s="27">
        <f t="shared" si="531"/>
        <v>0</v>
      </c>
      <c r="T962" s="27"/>
      <c r="U962" s="27">
        <f t="shared" si="532"/>
        <v>0</v>
      </c>
      <c r="V962" s="27"/>
      <c r="W962" s="27"/>
      <c r="X962" s="27">
        <f t="shared" si="533"/>
        <v>0</v>
      </c>
      <c r="Y962" s="27">
        <f t="shared" si="534"/>
        <v>0</v>
      </c>
      <c r="Z962" s="27" t="e">
        <f t="shared" si="535"/>
        <v>#DIV/0!</v>
      </c>
    </row>
    <row r="963" spans="1:26" ht="14.25" customHeight="1">
      <c r="A963" s="179" t="s">
        <v>1421</v>
      </c>
      <c r="B963" s="116" t="s">
        <v>1608</v>
      </c>
      <c r="C963" s="179" t="s">
        <v>1</v>
      </c>
      <c r="D963" s="177">
        <v>1</v>
      </c>
      <c r="E963" s="331"/>
      <c r="F963" s="173">
        <f t="shared" si="539"/>
        <v>0</v>
      </c>
      <c r="G963" s="27"/>
      <c r="H963" s="27"/>
      <c r="I963" s="27"/>
      <c r="J963" s="27"/>
      <c r="K963" s="27">
        <f t="shared" si="529"/>
        <v>0</v>
      </c>
      <c r="L963" s="27"/>
      <c r="M963" s="27"/>
      <c r="N963" s="27"/>
      <c r="O963" s="27">
        <f t="shared" si="530"/>
        <v>0</v>
      </c>
      <c r="P963" s="27"/>
      <c r="Q963" s="27"/>
      <c r="R963" s="27"/>
      <c r="S963" s="27">
        <f t="shared" si="531"/>
        <v>0</v>
      </c>
      <c r="T963" s="27"/>
      <c r="U963" s="27">
        <f t="shared" si="532"/>
        <v>0</v>
      </c>
      <c r="V963" s="27"/>
      <c r="W963" s="27"/>
      <c r="X963" s="27">
        <f t="shared" si="533"/>
        <v>0</v>
      </c>
      <c r="Y963" s="27">
        <f t="shared" si="534"/>
        <v>0</v>
      </c>
      <c r="Z963" s="27" t="e">
        <f t="shared" si="535"/>
        <v>#DIV/0!</v>
      </c>
    </row>
    <row r="964" spans="1:26" ht="14.25" customHeight="1">
      <c r="A964" s="179" t="s">
        <v>1422</v>
      </c>
      <c r="B964" s="116" t="s">
        <v>1609</v>
      </c>
      <c r="C964" s="179" t="s">
        <v>1</v>
      </c>
      <c r="D964" s="176">
        <v>1</v>
      </c>
      <c r="E964" s="331"/>
      <c r="F964" s="173">
        <f t="shared" si="539"/>
        <v>0</v>
      </c>
      <c r="G964" s="27"/>
      <c r="H964" s="27"/>
      <c r="I964" s="27"/>
      <c r="J964" s="27"/>
      <c r="K964" s="27">
        <f t="shared" si="529"/>
        <v>0</v>
      </c>
      <c r="L964" s="27"/>
      <c r="M964" s="27"/>
      <c r="N964" s="27"/>
      <c r="O964" s="27">
        <f t="shared" si="530"/>
        <v>0</v>
      </c>
      <c r="P964" s="27"/>
      <c r="Q964" s="27"/>
      <c r="R964" s="27"/>
      <c r="S964" s="27">
        <f t="shared" si="531"/>
        <v>0</v>
      </c>
      <c r="T964" s="27"/>
      <c r="U964" s="27">
        <f t="shared" si="532"/>
        <v>0</v>
      </c>
      <c r="V964" s="27"/>
      <c r="W964" s="27"/>
      <c r="X964" s="27">
        <f t="shared" si="533"/>
        <v>0</v>
      </c>
      <c r="Y964" s="27">
        <f t="shared" si="534"/>
        <v>0</v>
      </c>
      <c r="Z964" s="27" t="e">
        <f t="shared" si="535"/>
        <v>#DIV/0!</v>
      </c>
    </row>
    <row r="965" spans="1:26" ht="14.25" customHeight="1">
      <c r="A965" s="179" t="s">
        <v>1423</v>
      </c>
      <c r="B965" s="116" t="s">
        <v>1610</v>
      </c>
      <c r="C965" s="179" t="s">
        <v>1</v>
      </c>
      <c r="D965" s="176">
        <v>3</v>
      </c>
      <c r="E965" s="331"/>
      <c r="F965" s="173">
        <f t="shared" si="539"/>
        <v>0</v>
      </c>
      <c r="G965" s="27"/>
      <c r="H965" s="27"/>
      <c r="I965" s="27"/>
      <c r="J965" s="27"/>
      <c r="K965" s="27">
        <f t="shared" si="529"/>
        <v>0</v>
      </c>
      <c r="L965" s="27"/>
      <c r="M965" s="27"/>
      <c r="N965" s="27"/>
      <c r="O965" s="27">
        <f t="shared" si="530"/>
        <v>0</v>
      </c>
      <c r="P965" s="27"/>
      <c r="Q965" s="27"/>
      <c r="R965" s="27"/>
      <c r="S965" s="27">
        <f t="shared" si="531"/>
        <v>0</v>
      </c>
      <c r="T965" s="27"/>
      <c r="U965" s="27">
        <f t="shared" si="532"/>
        <v>0</v>
      </c>
      <c r="V965" s="27"/>
      <c r="W965" s="27"/>
      <c r="X965" s="27">
        <f t="shared" si="533"/>
        <v>0</v>
      </c>
      <c r="Y965" s="27">
        <f t="shared" si="534"/>
        <v>0</v>
      </c>
      <c r="Z965" s="27" t="e">
        <f t="shared" si="535"/>
        <v>#DIV/0!</v>
      </c>
    </row>
    <row r="966" spans="1:26" ht="14.25" customHeight="1">
      <c r="A966" s="179" t="s">
        <v>1424</v>
      </c>
      <c r="B966" s="116" t="s">
        <v>1611</v>
      </c>
      <c r="C966" s="179" t="s">
        <v>1</v>
      </c>
      <c r="D966" s="176">
        <v>3</v>
      </c>
      <c r="E966" s="331"/>
      <c r="F966" s="173">
        <f t="shared" si="539"/>
        <v>0</v>
      </c>
      <c r="G966" s="27"/>
      <c r="H966" s="27"/>
      <c r="I966" s="27"/>
      <c r="J966" s="27"/>
      <c r="K966" s="27">
        <f t="shared" si="529"/>
        <v>0</v>
      </c>
      <c r="L966" s="27"/>
      <c r="M966" s="27"/>
      <c r="N966" s="27"/>
      <c r="O966" s="27">
        <f t="shared" si="530"/>
        <v>0</v>
      </c>
      <c r="P966" s="27"/>
      <c r="Q966" s="27"/>
      <c r="R966" s="27"/>
      <c r="S966" s="27">
        <f t="shared" si="531"/>
        <v>0</v>
      </c>
      <c r="T966" s="27"/>
      <c r="U966" s="27">
        <f t="shared" si="532"/>
        <v>0</v>
      </c>
      <c r="V966" s="27"/>
      <c r="W966" s="27"/>
      <c r="X966" s="27">
        <f t="shared" si="533"/>
        <v>0</v>
      </c>
      <c r="Y966" s="27">
        <f t="shared" si="534"/>
        <v>0</v>
      </c>
      <c r="Z966" s="27" t="e">
        <f t="shared" si="535"/>
        <v>#DIV/0!</v>
      </c>
    </row>
    <row r="967" spans="1:26" ht="14.25" customHeight="1">
      <c r="A967" s="179" t="s">
        <v>1425</v>
      </c>
      <c r="B967" s="116" t="s">
        <v>1612</v>
      </c>
      <c r="C967" s="179" t="s">
        <v>1</v>
      </c>
      <c r="D967" s="176">
        <v>1</v>
      </c>
      <c r="E967" s="331"/>
      <c r="F967" s="173">
        <f t="shared" si="539"/>
        <v>0</v>
      </c>
      <c r="G967" s="27"/>
      <c r="H967" s="27"/>
      <c r="I967" s="27"/>
      <c r="J967" s="27"/>
      <c r="K967" s="27">
        <f t="shared" si="529"/>
        <v>0</v>
      </c>
      <c r="L967" s="27"/>
      <c r="M967" s="27"/>
      <c r="N967" s="27"/>
      <c r="O967" s="27">
        <f t="shared" si="530"/>
        <v>0</v>
      </c>
      <c r="P967" s="27"/>
      <c r="Q967" s="27"/>
      <c r="R967" s="27"/>
      <c r="S967" s="27">
        <f t="shared" si="531"/>
        <v>0</v>
      </c>
      <c r="T967" s="27"/>
      <c r="U967" s="27">
        <f t="shared" si="532"/>
        <v>0</v>
      </c>
      <c r="V967" s="27"/>
      <c r="W967" s="27"/>
      <c r="X967" s="27">
        <f t="shared" si="533"/>
        <v>0</v>
      </c>
      <c r="Y967" s="27">
        <f t="shared" si="534"/>
        <v>0</v>
      </c>
      <c r="Z967" s="27" t="e">
        <f t="shared" si="535"/>
        <v>#DIV/0!</v>
      </c>
    </row>
    <row r="968" spans="1:26" ht="14.25" customHeight="1">
      <c r="A968" s="179" t="s">
        <v>1426</v>
      </c>
      <c r="B968" s="116" t="s">
        <v>1611</v>
      </c>
      <c r="C968" s="179" t="s">
        <v>1</v>
      </c>
      <c r="D968" s="176">
        <v>1</v>
      </c>
      <c r="E968" s="331"/>
      <c r="F968" s="173">
        <f t="shared" si="539"/>
        <v>0</v>
      </c>
      <c r="G968" s="27"/>
      <c r="H968" s="27"/>
      <c r="I968" s="27"/>
      <c r="J968" s="27"/>
      <c r="K968" s="27">
        <f t="shared" si="529"/>
        <v>0</v>
      </c>
      <c r="L968" s="27"/>
      <c r="M968" s="27"/>
      <c r="N968" s="27"/>
      <c r="O968" s="27">
        <f t="shared" si="530"/>
        <v>0</v>
      </c>
      <c r="P968" s="27"/>
      <c r="Q968" s="27"/>
      <c r="R968" s="27"/>
      <c r="S968" s="27">
        <f t="shared" si="531"/>
        <v>0</v>
      </c>
      <c r="T968" s="27"/>
      <c r="U968" s="27">
        <f t="shared" si="532"/>
        <v>0</v>
      </c>
      <c r="V968" s="27"/>
      <c r="W968" s="27"/>
      <c r="X968" s="27">
        <f t="shared" si="533"/>
        <v>0</v>
      </c>
      <c r="Y968" s="27">
        <f t="shared" si="534"/>
        <v>0</v>
      </c>
      <c r="Z968" s="27" t="e">
        <f t="shared" si="535"/>
        <v>#DIV/0!</v>
      </c>
    </row>
    <row r="969" spans="1:26" ht="14.25" customHeight="1">
      <c r="A969" s="179" t="s">
        <v>1427</v>
      </c>
      <c r="B969" s="116" t="s">
        <v>1613</v>
      </c>
      <c r="C969" s="179" t="s">
        <v>1</v>
      </c>
      <c r="D969" s="176">
        <v>1</v>
      </c>
      <c r="E969" s="331"/>
      <c r="F969" s="173">
        <f t="shared" si="539"/>
        <v>0</v>
      </c>
      <c r="G969" s="27"/>
      <c r="H969" s="27"/>
      <c r="I969" s="27"/>
      <c r="J969" s="27"/>
      <c r="K969" s="27">
        <f t="shared" si="529"/>
        <v>0</v>
      </c>
      <c r="L969" s="27"/>
      <c r="M969" s="27"/>
      <c r="N969" s="27"/>
      <c r="O969" s="27">
        <f t="shared" si="530"/>
        <v>0</v>
      </c>
      <c r="P969" s="27"/>
      <c r="Q969" s="27"/>
      <c r="R969" s="27"/>
      <c r="S969" s="27">
        <f t="shared" si="531"/>
        <v>0</v>
      </c>
      <c r="T969" s="27"/>
      <c r="U969" s="27">
        <f t="shared" si="532"/>
        <v>0</v>
      </c>
      <c r="V969" s="27"/>
      <c r="W969" s="27"/>
      <c r="X969" s="27">
        <f t="shared" si="533"/>
        <v>0</v>
      </c>
      <c r="Y969" s="27">
        <f t="shared" si="534"/>
        <v>0</v>
      </c>
      <c r="Z969" s="27" t="e">
        <f t="shared" si="535"/>
        <v>#DIV/0!</v>
      </c>
    </row>
    <row r="970" spans="1:26" ht="14.25" customHeight="1">
      <c r="A970" s="179" t="s">
        <v>1428</v>
      </c>
      <c r="B970" s="116" t="s">
        <v>1614</v>
      </c>
      <c r="C970" s="179" t="s">
        <v>1</v>
      </c>
      <c r="D970" s="176">
        <v>1</v>
      </c>
      <c r="E970" s="331"/>
      <c r="F970" s="173">
        <f t="shared" si="539"/>
        <v>0</v>
      </c>
      <c r="G970" s="27"/>
      <c r="H970" s="27"/>
      <c r="I970" s="27"/>
      <c r="J970" s="27"/>
      <c r="K970" s="27">
        <f t="shared" si="529"/>
        <v>0</v>
      </c>
      <c r="L970" s="27"/>
      <c r="M970" s="27"/>
      <c r="N970" s="27"/>
      <c r="O970" s="27">
        <f t="shared" si="530"/>
        <v>0</v>
      </c>
      <c r="P970" s="27"/>
      <c r="Q970" s="27"/>
      <c r="R970" s="27"/>
      <c r="S970" s="27">
        <f t="shared" si="531"/>
        <v>0</v>
      </c>
      <c r="T970" s="27"/>
      <c r="U970" s="27">
        <f t="shared" si="532"/>
        <v>0</v>
      </c>
      <c r="V970" s="27"/>
      <c r="W970" s="27"/>
      <c r="X970" s="27">
        <f t="shared" si="533"/>
        <v>0</v>
      </c>
      <c r="Y970" s="27">
        <f t="shared" si="534"/>
        <v>0</v>
      </c>
      <c r="Z970" s="27" t="e">
        <f t="shared" si="535"/>
        <v>#DIV/0!</v>
      </c>
    </row>
    <row r="971" spans="1:26" ht="14.25" customHeight="1">
      <c r="A971" s="179" t="s">
        <v>1429</v>
      </c>
      <c r="B971" s="116" t="s">
        <v>1615</v>
      </c>
      <c r="C971" s="179" t="s">
        <v>1</v>
      </c>
      <c r="D971" s="176">
        <v>1</v>
      </c>
      <c r="E971" s="331"/>
      <c r="F971" s="173">
        <f t="shared" si="539"/>
        <v>0</v>
      </c>
      <c r="G971" s="27"/>
      <c r="H971" s="27"/>
      <c r="I971" s="27"/>
      <c r="J971" s="27"/>
      <c r="K971" s="27">
        <f t="shared" si="529"/>
        <v>0</v>
      </c>
      <c r="L971" s="27"/>
      <c r="M971" s="27"/>
      <c r="N971" s="27"/>
      <c r="O971" s="27">
        <f t="shared" si="530"/>
        <v>0</v>
      </c>
      <c r="P971" s="27"/>
      <c r="Q971" s="27"/>
      <c r="R971" s="27"/>
      <c r="S971" s="27">
        <f t="shared" si="531"/>
        <v>0</v>
      </c>
      <c r="T971" s="27"/>
      <c r="U971" s="27">
        <f t="shared" si="532"/>
        <v>0</v>
      </c>
      <c r="V971" s="27"/>
      <c r="W971" s="27"/>
      <c r="X971" s="27">
        <f t="shared" si="533"/>
        <v>0</v>
      </c>
      <c r="Y971" s="27">
        <f t="shared" si="534"/>
        <v>0</v>
      </c>
      <c r="Z971" s="27" t="e">
        <f t="shared" si="535"/>
        <v>#DIV/0!</v>
      </c>
    </row>
    <row r="972" spans="1:26" ht="14.25" customHeight="1">
      <c r="A972" s="179" t="s">
        <v>1430</v>
      </c>
      <c r="B972" s="116" t="s">
        <v>1550</v>
      </c>
      <c r="C972" s="179" t="s">
        <v>1</v>
      </c>
      <c r="D972" s="176">
        <v>1</v>
      </c>
      <c r="E972" s="331"/>
      <c r="F972" s="173">
        <f t="shared" si="539"/>
        <v>0</v>
      </c>
      <c r="G972" s="27"/>
      <c r="H972" s="27"/>
      <c r="I972" s="27"/>
      <c r="J972" s="27"/>
      <c r="K972" s="27">
        <f t="shared" si="529"/>
        <v>0</v>
      </c>
      <c r="L972" s="27"/>
      <c r="M972" s="27"/>
      <c r="N972" s="27"/>
      <c r="O972" s="27">
        <f t="shared" si="530"/>
        <v>0</v>
      </c>
      <c r="P972" s="27"/>
      <c r="Q972" s="27"/>
      <c r="R972" s="27"/>
      <c r="S972" s="27">
        <f t="shared" si="531"/>
        <v>0</v>
      </c>
      <c r="T972" s="27"/>
      <c r="U972" s="27">
        <f t="shared" si="532"/>
        <v>0</v>
      </c>
      <c r="V972" s="27"/>
      <c r="W972" s="27"/>
      <c r="X972" s="27">
        <f t="shared" si="533"/>
        <v>0</v>
      </c>
      <c r="Y972" s="27">
        <f t="shared" si="534"/>
        <v>0</v>
      </c>
      <c r="Z972" s="27" t="e">
        <f t="shared" si="535"/>
        <v>#DIV/0!</v>
      </c>
    </row>
    <row r="973" spans="1:26" ht="14.25" customHeight="1">
      <c r="A973" s="179" t="s">
        <v>1431</v>
      </c>
      <c r="B973" s="116" t="s">
        <v>1616</v>
      </c>
      <c r="C973" s="179" t="s">
        <v>1</v>
      </c>
      <c r="D973" s="176">
        <v>10</v>
      </c>
      <c r="E973" s="334"/>
      <c r="F973" s="173">
        <f t="shared" si="539"/>
        <v>0</v>
      </c>
      <c r="G973" s="27"/>
      <c r="H973" s="27"/>
      <c r="I973" s="27"/>
      <c r="J973" s="27"/>
      <c r="K973" s="27">
        <f t="shared" si="529"/>
        <v>0</v>
      </c>
      <c r="L973" s="27"/>
      <c r="M973" s="27"/>
      <c r="N973" s="27"/>
      <c r="O973" s="27">
        <f t="shared" si="530"/>
        <v>0</v>
      </c>
      <c r="P973" s="27"/>
      <c r="Q973" s="27"/>
      <c r="R973" s="27"/>
      <c r="S973" s="27">
        <f t="shared" si="531"/>
        <v>0</v>
      </c>
      <c r="T973" s="27"/>
      <c r="U973" s="27">
        <f t="shared" si="532"/>
        <v>0</v>
      </c>
      <c r="V973" s="27"/>
      <c r="W973" s="27"/>
      <c r="X973" s="27">
        <f t="shared" si="533"/>
        <v>0</v>
      </c>
      <c r="Y973" s="27">
        <f t="shared" si="534"/>
        <v>0</v>
      </c>
      <c r="Z973" s="27" t="e">
        <f t="shared" si="535"/>
        <v>#DIV/0!</v>
      </c>
    </row>
    <row r="974" spans="1:26" ht="14.25" customHeight="1">
      <c r="A974" s="179" t="s">
        <v>1432</v>
      </c>
      <c r="B974" s="116" t="s">
        <v>1617</v>
      </c>
      <c r="C974" s="179" t="s">
        <v>1</v>
      </c>
      <c r="D974" s="176">
        <v>1</v>
      </c>
      <c r="E974" s="331"/>
      <c r="F974" s="173">
        <f t="shared" si="539"/>
        <v>0</v>
      </c>
      <c r="G974" s="27"/>
      <c r="H974" s="27"/>
      <c r="I974" s="27"/>
      <c r="J974" s="27"/>
      <c r="K974" s="27">
        <f t="shared" si="529"/>
        <v>0</v>
      </c>
      <c r="L974" s="27"/>
      <c r="M974" s="27"/>
      <c r="N974" s="27"/>
      <c r="O974" s="27">
        <f t="shared" si="530"/>
        <v>0</v>
      </c>
      <c r="P974" s="27"/>
      <c r="Q974" s="27"/>
      <c r="R974" s="27"/>
      <c r="S974" s="27">
        <f t="shared" si="531"/>
        <v>0</v>
      </c>
      <c r="T974" s="27"/>
      <c r="U974" s="27">
        <f t="shared" si="532"/>
        <v>0</v>
      </c>
      <c r="V974" s="27"/>
      <c r="W974" s="27"/>
      <c r="X974" s="27">
        <f t="shared" si="533"/>
        <v>0</v>
      </c>
      <c r="Y974" s="27">
        <f t="shared" si="534"/>
        <v>0</v>
      </c>
      <c r="Z974" s="27" t="e">
        <f t="shared" si="535"/>
        <v>#DIV/0!</v>
      </c>
    </row>
    <row r="975" spans="1:26" ht="14.25" customHeight="1">
      <c r="A975" s="179" t="s">
        <v>1433</v>
      </c>
      <c r="B975" s="116" t="s">
        <v>1618</v>
      </c>
      <c r="C975" s="179" t="s">
        <v>1</v>
      </c>
      <c r="D975" s="179">
        <v>1</v>
      </c>
      <c r="E975" s="331"/>
      <c r="F975" s="173">
        <f t="shared" si="539"/>
        <v>0</v>
      </c>
      <c r="G975" s="27"/>
      <c r="H975" s="27"/>
      <c r="I975" s="27"/>
      <c r="J975" s="27"/>
      <c r="K975" s="27">
        <f t="shared" si="529"/>
        <v>0</v>
      </c>
      <c r="L975" s="27"/>
      <c r="M975" s="27"/>
      <c r="N975" s="27"/>
      <c r="O975" s="27">
        <f t="shared" si="530"/>
        <v>0</v>
      </c>
      <c r="P975" s="27"/>
      <c r="Q975" s="27"/>
      <c r="R975" s="27"/>
      <c r="S975" s="27">
        <f t="shared" si="531"/>
        <v>0</v>
      </c>
      <c r="T975" s="27"/>
      <c r="U975" s="27">
        <f t="shared" si="532"/>
        <v>0</v>
      </c>
      <c r="V975" s="27"/>
      <c r="W975" s="27"/>
      <c r="X975" s="27">
        <f t="shared" si="533"/>
        <v>0</v>
      </c>
      <c r="Y975" s="27">
        <f t="shared" si="534"/>
        <v>0</v>
      </c>
      <c r="Z975" s="27" t="e">
        <f t="shared" si="535"/>
        <v>#DIV/0!</v>
      </c>
    </row>
    <row r="976" spans="1:26" ht="14.25" customHeight="1">
      <c r="A976" s="179" t="s">
        <v>1434</v>
      </c>
      <c r="B976" s="116" t="s">
        <v>1619</v>
      </c>
      <c r="C976" s="179" t="s">
        <v>1</v>
      </c>
      <c r="D976" s="176">
        <v>2</v>
      </c>
      <c r="E976" s="331"/>
      <c r="F976" s="173">
        <f t="shared" si="539"/>
        <v>0</v>
      </c>
      <c r="G976" s="27"/>
      <c r="H976" s="27"/>
      <c r="I976" s="27"/>
      <c r="J976" s="27"/>
      <c r="K976" s="27">
        <f t="shared" si="529"/>
        <v>0</v>
      </c>
      <c r="L976" s="27"/>
      <c r="M976" s="27"/>
      <c r="N976" s="27"/>
      <c r="O976" s="27">
        <f t="shared" si="530"/>
        <v>0</v>
      </c>
      <c r="P976" s="27"/>
      <c r="Q976" s="27"/>
      <c r="R976" s="27"/>
      <c r="S976" s="27">
        <f t="shared" si="531"/>
        <v>0</v>
      </c>
      <c r="T976" s="27"/>
      <c r="U976" s="27">
        <f t="shared" si="532"/>
        <v>0</v>
      </c>
      <c r="V976" s="27"/>
      <c r="W976" s="27"/>
      <c r="X976" s="27">
        <f t="shared" si="533"/>
        <v>0</v>
      </c>
      <c r="Y976" s="27">
        <f t="shared" si="534"/>
        <v>0</v>
      </c>
      <c r="Z976" s="27" t="e">
        <f t="shared" si="535"/>
        <v>#DIV/0!</v>
      </c>
    </row>
    <row r="977" spans="1:26" ht="14.25" customHeight="1">
      <c r="A977" s="179" t="s">
        <v>1435</v>
      </c>
      <c r="B977" s="116" t="s">
        <v>1620</v>
      </c>
      <c r="C977" s="179" t="s">
        <v>1</v>
      </c>
      <c r="D977" s="179">
        <v>6</v>
      </c>
      <c r="E977" s="331"/>
      <c r="F977" s="173">
        <f t="shared" si="539"/>
        <v>0</v>
      </c>
      <c r="G977" s="27"/>
      <c r="H977" s="27"/>
      <c r="I977" s="27"/>
      <c r="J977" s="27"/>
      <c r="K977" s="27">
        <f t="shared" si="529"/>
        <v>0</v>
      </c>
      <c r="L977" s="27"/>
      <c r="M977" s="27"/>
      <c r="N977" s="27"/>
      <c r="O977" s="27">
        <f t="shared" si="530"/>
        <v>0</v>
      </c>
      <c r="P977" s="27"/>
      <c r="Q977" s="27"/>
      <c r="R977" s="27"/>
      <c r="S977" s="27">
        <f t="shared" si="531"/>
        <v>0</v>
      </c>
      <c r="T977" s="27"/>
      <c r="U977" s="27">
        <f t="shared" si="532"/>
        <v>0</v>
      </c>
      <c r="V977" s="27"/>
      <c r="W977" s="27"/>
      <c r="X977" s="27">
        <f t="shared" si="533"/>
        <v>0</v>
      </c>
      <c r="Y977" s="27">
        <f t="shared" si="534"/>
        <v>0</v>
      </c>
      <c r="Z977" s="27" t="e">
        <f t="shared" si="535"/>
        <v>#DIV/0!</v>
      </c>
    </row>
    <row r="978" spans="1:26" ht="14.25" customHeight="1">
      <c r="A978" s="179" t="s">
        <v>1436</v>
      </c>
      <c r="B978" s="116" t="s">
        <v>1621</v>
      </c>
      <c r="C978" s="179" t="s">
        <v>1</v>
      </c>
      <c r="D978" s="176">
        <v>1</v>
      </c>
      <c r="E978" s="331"/>
      <c r="F978" s="173">
        <f t="shared" si="539"/>
        <v>0</v>
      </c>
      <c r="G978" s="27"/>
      <c r="H978" s="27"/>
      <c r="I978" s="27"/>
      <c r="J978" s="27"/>
      <c r="K978" s="27">
        <f t="shared" si="529"/>
        <v>0</v>
      </c>
      <c r="L978" s="27"/>
      <c r="M978" s="27"/>
      <c r="N978" s="27"/>
      <c r="O978" s="27">
        <f t="shared" si="530"/>
        <v>0</v>
      </c>
      <c r="P978" s="27"/>
      <c r="Q978" s="27"/>
      <c r="R978" s="27"/>
      <c r="S978" s="27">
        <f t="shared" si="531"/>
        <v>0</v>
      </c>
      <c r="T978" s="27"/>
      <c r="U978" s="27">
        <f t="shared" si="532"/>
        <v>0</v>
      </c>
      <c r="V978" s="27"/>
      <c r="W978" s="27"/>
      <c r="X978" s="27">
        <f t="shared" si="533"/>
        <v>0</v>
      </c>
      <c r="Y978" s="27">
        <f t="shared" si="534"/>
        <v>0</v>
      </c>
      <c r="Z978" s="27" t="e">
        <f t="shared" si="535"/>
        <v>#DIV/0!</v>
      </c>
    </row>
    <row r="979" spans="1:26" ht="14.25" customHeight="1">
      <c r="A979" s="179" t="s">
        <v>1437</v>
      </c>
      <c r="B979" s="116" t="s">
        <v>1622</v>
      </c>
      <c r="C979" s="179" t="s">
        <v>1</v>
      </c>
      <c r="D979" s="175">
        <v>1</v>
      </c>
      <c r="E979" s="331"/>
      <c r="F979" s="173">
        <f t="shared" si="539"/>
        <v>0</v>
      </c>
      <c r="G979" s="27"/>
      <c r="H979" s="27"/>
      <c r="I979" s="27"/>
      <c r="J979" s="27"/>
      <c r="K979" s="27">
        <f t="shared" ref="K979" si="540">SUM(G979:J979)</f>
        <v>0</v>
      </c>
      <c r="L979" s="27"/>
      <c r="M979" s="27"/>
      <c r="N979" s="27"/>
      <c r="O979" s="27">
        <f t="shared" ref="O979" si="541">SUM(L979:N979)</f>
        <v>0</v>
      </c>
      <c r="P979" s="27"/>
      <c r="Q979" s="27"/>
      <c r="R979" s="27"/>
      <c r="S979" s="27">
        <f t="shared" ref="S979" si="542">SUM(P979:R979)</f>
        <v>0</v>
      </c>
      <c r="T979" s="27"/>
      <c r="U979" s="27">
        <f t="shared" ref="U979" si="543">T979+O979+K979+S979</f>
        <v>0</v>
      </c>
      <c r="V979" s="27"/>
      <c r="W979" s="27"/>
      <c r="X979" s="27">
        <f t="shared" ref="X979" si="544">SUM(V979:W979)</f>
        <v>0</v>
      </c>
      <c r="Y979" s="27">
        <f t="shared" ref="Y979" si="545">SUM(X979+U979)</f>
        <v>0</v>
      </c>
      <c r="Z979" s="27" t="e">
        <f t="shared" ref="Z979" si="546">Y979/$Z$2</f>
        <v>#DIV/0!</v>
      </c>
    </row>
    <row r="980" spans="1:26" ht="14.25" customHeight="1">
      <c r="A980" s="179" t="s">
        <v>1438</v>
      </c>
      <c r="B980" s="116" t="s">
        <v>1623</v>
      </c>
      <c r="C980" s="179" t="s">
        <v>1</v>
      </c>
      <c r="D980" s="176">
        <v>1</v>
      </c>
      <c r="E980" s="334"/>
      <c r="F980" s="173">
        <f t="shared" si="539"/>
        <v>0</v>
      </c>
      <c r="G980" s="27"/>
      <c r="H980" s="27"/>
      <c r="I980" s="27"/>
      <c r="J980" s="27"/>
      <c r="K980" s="27">
        <f t="shared" ref="K980:K981" si="547">SUM(G980:J980)</f>
        <v>0</v>
      </c>
      <c r="L980" s="27"/>
      <c r="M980" s="27"/>
      <c r="N980" s="27"/>
      <c r="O980" s="27">
        <f t="shared" ref="O980:O983" si="548">SUM(L980:N980)</f>
        <v>0</v>
      </c>
      <c r="P980" s="27"/>
      <c r="Q980" s="27"/>
      <c r="R980" s="27"/>
      <c r="S980" s="27">
        <f t="shared" ref="S980:S981" si="549">SUM(P980:R980)</f>
        <v>0</v>
      </c>
      <c r="T980" s="27"/>
      <c r="U980" s="27">
        <f t="shared" ref="U980:U981" si="550">T980+O980+K980+S980</f>
        <v>0</v>
      </c>
      <c r="V980" s="27"/>
      <c r="W980" s="27"/>
      <c r="X980" s="27">
        <f t="shared" ref="X980:X981" si="551">SUM(V980:W980)</f>
        <v>0</v>
      </c>
      <c r="Y980" s="27">
        <f t="shared" ref="Y980:Y981" si="552">SUM(X980+U980)</f>
        <v>0</v>
      </c>
      <c r="Z980" s="27" t="e">
        <f t="shared" ref="Z980:Z981" si="553">Y980/$Z$2</f>
        <v>#DIV/0!</v>
      </c>
    </row>
    <row r="981" spans="1:26" s="218" customFormat="1" ht="26.25" customHeight="1">
      <c r="A981" s="179" t="s">
        <v>1439</v>
      </c>
      <c r="B981" s="116" t="s">
        <v>1624</v>
      </c>
      <c r="C981" s="179" t="s">
        <v>1</v>
      </c>
      <c r="D981" s="175">
        <v>1</v>
      </c>
      <c r="E981" s="334"/>
      <c r="F981" s="173">
        <f t="shared" si="539"/>
        <v>0</v>
      </c>
      <c r="G981" s="27"/>
      <c r="H981" s="27"/>
      <c r="I981" s="27"/>
      <c r="J981" s="27"/>
      <c r="K981" s="27">
        <f t="shared" si="547"/>
        <v>0</v>
      </c>
      <c r="L981" s="27"/>
      <c r="M981" s="27"/>
      <c r="N981" s="27"/>
      <c r="O981" s="27">
        <f t="shared" ref="O981" si="554">SUM(L981:N981)</f>
        <v>0</v>
      </c>
      <c r="P981" s="27"/>
      <c r="Q981" s="27"/>
      <c r="R981" s="27"/>
      <c r="S981" s="27">
        <f t="shared" si="549"/>
        <v>0</v>
      </c>
      <c r="T981" s="27"/>
      <c r="U981" s="27">
        <f t="shared" si="550"/>
        <v>0</v>
      </c>
      <c r="V981" s="27"/>
      <c r="W981" s="27"/>
      <c r="X981" s="27">
        <f t="shared" si="551"/>
        <v>0</v>
      </c>
      <c r="Y981" s="27">
        <f t="shared" si="552"/>
        <v>0</v>
      </c>
      <c r="Z981" s="27" t="e">
        <f t="shared" si="553"/>
        <v>#DIV/0!</v>
      </c>
    </row>
    <row r="982" spans="1:26" ht="42" customHeight="1">
      <c r="A982" s="179" t="s">
        <v>1440</v>
      </c>
      <c r="B982" s="116" t="s">
        <v>1625</v>
      </c>
      <c r="C982" s="179" t="s">
        <v>1</v>
      </c>
      <c r="D982" s="176">
        <v>1</v>
      </c>
      <c r="E982" s="331"/>
      <c r="F982" s="173">
        <f t="shared" si="539"/>
        <v>0</v>
      </c>
      <c r="G982" s="27"/>
      <c r="H982" s="27"/>
      <c r="I982" s="27"/>
      <c r="J982" s="27"/>
      <c r="K982" s="27">
        <f t="shared" ref="K982:K983" si="555">SUM(G982:J982)</f>
        <v>0</v>
      </c>
      <c r="L982" s="27"/>
      <c r="M982" s="27"/>
      <c r="N982" s="27"/>
      <c r="O982" s="27">
        <f t="shared" si="548"/>
        <v>0</v>
      </c>
      <c r="P982" s="27"/>
      <c r="Q982" s="27"/>
      <c r="R982" s="27"/>
      <c r="S982" s="27">
        <f t="shared" ref="S982:S983" si="556">SUM(P982:R982)</f>
        <v>0</v>
      </c>
      <c r="T982" s="27"/>
      <c r="U982" s="27">
        <f t="shared" ref="U982:U983" si="557">T982+O982+K982+S982</f>
        <v>0</v>
      </c>
      <c r="V982" s="27"/>
      <c r="W982" s="27"/>
      <c r="X982" s="27">
        <f t="shared" ref="X982:X983" si="558">SUM(V982:W982)</f>
        <v>0</v>
      </c>
      <c r="Y982" s="27">
        <f t="shared" ref="Y982:Y983" si="559">SUM(X982+U982)</f>
        <v>0</v>
      </c>
      <c r="Z982" s="27" t="e">
        <f t="shared" ref="Z982:Z983" si="560">Y982/$Z$2</f>
        <v>#DIV/0!</v>
      </c>
    </row>
    <row r="983" spans="1:26" ht="19.5" customHeight="1">
      <c r="A983" s="179" t="s">
        <v>1441</v>
      </c>
      <c r="B983" s="285" t="s">
        <v>1651</v>
      </c>
      <c r="C983" s="179" t="s">
        <v>1</v>
      </c>
      <c r="D983" s="176">
        <v>1</v>
      </c>
      <c r="E983" s="331"/>
      <c r="F983" s="173">
        <f t="shared" si="539"/>
        <v>0</v>
      </c>
      <c r="G983" s="27"/>
      <c r="H983" s="27"/>
      <c r="I983" s="27"/>
      <c r="J983" s="27"/>
      <c r="K983" s="27">
        <f t="shared" si="555"/>
        <v>0</v>
      </c>
      <c r="L983" s="27"/>
      <c r="M983" s="27"/>
      <c r="N983" s="27"/>
      <c r="O983" s="27">
        <f t="shared" si="548"/>
        <v>0</v>
      </c>
      <c r="P983" s="27"/>
      <c r="Q983" s="27"/>
      <c r="R983" s="27"/>
      <c r="S983" s="27">
        <f t="shared" si="556"/>
        <v>0</v>
      </c>
      <c r="T983" s="27"/>
      <c r="U983" s="27">
        <f t="shared" si="557"/>
        <v>0</v>
      </c>
      <c r="V983" s="27"/>
      <c r="W983" s="27"/>
      <c r="X983" s="27">
        <f t="shared" si="558"/>
        <v>0</v>
      </c>
      <c r="Y983" s="27">
        <f t="shared" si="559"/>
        <v>0</v>
      </c>
      <c r="Z983" s="27" t="e">
        <f t="shared" si="560"/>
        <v>#DIV/0!</v>
      </c>
    </row>
    <row r="984" spans="1:26" ht="37.5" customHeight="1">
      <c r="A984" s="179" t="s">
        <v>1442</v>
      </c>
      <c r="B984" s="212" t="s">
        <v>1520</v>
      </c>
      <c r="C984" s="179" t="s">
        <v>1</v>
      </c>
      <c r="D984" s="176">
        <v>2</v>
      </c>
      <c r="E984" s="334"/>
      <c r="F984" s="173">
        <f t="shared" si="539"/>
        <v>0</v>
      </c>
      <c r="G984" s="27"/>
      <c r="H984" s="27"/>
      <c r="I984" s="27"/>
      <c r="J984" s="27"/>
      <c r="K984" s="27">
        <f t="shared" ref="K984:K991" si="561">SUM(G984:J984)</f>
        <v>0</v>
      </c>
      <c r="L984" s="27"/>
      <c r="M984" s="27"/>
      <c r="N984" s="27"/>
      <c r="O984" s="27">
        <f t="shared" ref="O984:O991" si="562">SUM(L984:N984)</f>
        <v>0</v>
      </c>
      <c r="P984" s="27"/>
      <c r="Q984" s="27"/>
      <c r="R984" s="27"/>
      <c r="S984" s="27">
        <f t="shared" ref="S984:S991" si="563">SUM(P984:R984)</f>
        <v>0</v>
      </c>
      <c r="T984" s="27"/>
      <c r="U984" s="27">
        <f t="shared" ref="U984:U991" si="564">T984+O984+K984+S984</f>
        <v>0</v>
      </c>
      <c r="V984" s="27"/>
      <c r="W984" s="27"/>
      <c r="X984" s="27">
        <f t="shared" ref="X984:X991" si="565">SUM(V984:W984)</f>
        <v>0</v>
      </c>
      <c r="Y984" s="27">
        <f t="shared" ref="Y984:Y991" si="566">SUM(X984+U984)</f>
        <v>0</v>
      </c>
      <c r="Z984" s="27" t="e">
        <f t="shared" ref="Z984:Z991" si="567">Y984/$Z$2</f>
        <v>#DIV/0!</v>
      </c>
    </row>
    <row r="985" spans="1:26" ht="39" customHeight="1">
      <c r="A985" s="179" t="s">
        <v>1443</v>
      </c>
      <c r="B985" s="116" t="s">
        <v>1523</v>
      </c>
      <c r="C985" s="179" t="s">
        <v>1</v>
      </c>
      <c r="D985" s="176">
        <v>4</v>
      </c>
      <c r="E985" s="334"/>
      <c r="F985" s="173">
        <f t="shared" si="539"/>
        <v>0</v>
      </c>
      <c r="G985" s="27"/>
      <c r="H985" s="27"/>
      <c r="I985" s="27"/>
      <c r="J985" s="27"/>
      <c r="K985" s="27">
        <f t="shared" si="561"/>
        <v>0</v>
      </c>
      <c r="L985" s="27"/>
      <c r="M985" s="27"/>
      <c r="N985" s="27"/>
      <c r="O985" s="27">
        <f t="shared" si="562"/>
        <v>0</v>
      </c>
      <c r="P985" s="27"/>
      <c r="Q985" s="27"/>
      <c r="R985" s="27"/>
      <c r="S985" s="27">
        <f t="shared" si="563"/>
        <v>0</v>
      </c>
      <c r="T985" s="27"/>
      <c r="U985" s="27">
        <f t="shared" si="564"/>
        <v>0</v>
      </c>
      <c r="V985" s="27"/>
      <c r="W985" s="27"/>
      <c r="X985" s="27">
        <f t="shared" si="565"/>
        <v>0</v>
      </c>
      <c r="Y985" s="27">
        <f t="shared" si="566"/>
        <v>0</v>
      </c>
      <c r="Z985" s="27" t="e">
        <f t="shared" si="567"/>
        <v>#DIV/0!</v>
      </c>
    </row>
    <row r="986" spans="1:26" ht="41.4">
      <c r="A986" s="179" t="s">
        <v>1444</v>
      </c>
      <c r="B986" s="212" t="s">
        <v>1621</v>
      </c>
      <c r="C986" s="179" t="s">
        <v>1</v>
      </c>
      <c r="D986" s="176">
        <v>1</v>
      </c>
      <c r="E986" s="334"/>
      <c r="F986" s="173">
        <f t="shared" si="539"/>
        <v>0</v>
      </c>
      <c r="G986" s="27"/>
      <c r="H986" s="27"/>
      <c r="I986" s="27"/>
      <c r="J986" s="27"/>
      <c r="K986" s="27">
        <f t="shared" si="561"/>
        <v>0</v>
      </c>
      <c r="L986" s="27"/>
      <c r="M986" s="27"/>
      <c r="N986" s="27"/>
      <c r="O986" s="27">
        <f t="shared" si="562"/>
        <v>0</v>
      </c>
      <c r="P986" s="27"/>
      <c r="Q986" s="27"/>
      <c r="R986" s="27"/>
      <c r="S986" s="27">
        <f t="shared" si="563"/>
        <v>0</v>
      </c>
      <c r="T986" s="27"/>
      <c r="U986" s="27">
        <f t="shared" si="564"/>
        <v>0</v>
      </c>
      <c r="V986" s="27"/>
      <c r="W986" s="27"/>
      <c r="X986" s="27">
        <f t="shared" si="565"/>
        <v>0</v>
      </c>
      <c r="Y986" s="27">
        <f t="shared" si="566"/>
        <v>0</v>
      </c>
      <c r="Z986" s="27" t="e">
        <f t="shared" si="567"/>
        <v>#DIV/0!</v>
      </c>
    </row>
    <row r="987" spans="1:26" ht="41.4">
      <c r="A987" s="179" t="s">
        <v>1445</v>
      </c>
      <c r="B987" s="212" t="s">
        <v>1512</v>
      </c>
      <c r="C987" s="179" t="s">
        <v>1</v>
      </c>
      <c r="D987" s="176">
        <v>1</v>
      </c>
      <c r="E987" s="331"/>
      <c r="F987" s="173">
        <f t="shared" ref="F987:F1000" si="568">E987*D987</f>
        <v>0</v>
      </c>
      <c r="G987" s="27"/>
      <c r="H987" s="27"/>
      <c r="I987" s="27"/>
      <c r="J987" s="27"/>
      <c r="K987" s="27">
        <f t="shared" si="561"/>
        <v>0</v>
      </c>
      <c r="L987" s="27"/>
      <c r="M987" s="27"/>
      <c r="N987" s="27"/>
      <c r="O987" s="27">
        <f t="shared" si="562"/>
        <v>0</v>
      </c>
      <c r="P987" s="27"/>
      <c r="Q987" s="27"/>
      <c r="R987" s="27"/>
      <c r="S987" s="27">
        <f t="shared" si="563"/>
        <v>0</v>
      </c>
      <c r="T987" s="27"/>
      <c r="U987" s="27">
        <f t="shared" si="564"/>
        <v>0</v>
      </c>
      <c r="V987" s="27"/>
      <c r="W987" s="27"/>
      <c r="X987" s="27">
        <f t="shared" si="565"/>
        <v>0</v>
      </c>
      <c r="Y987" s="27">
        <f t="shared" si="566"/>
        <v>0</v>
      </c>
      <c r="Z987" s="27" t="e">
        <f t="shared" si="567"/>
        <v>#DIV/0!</v>
      </c>
    </row>
    <row r="988" spans="1:26" s="265" customFormat="1">
      <c r="A988" s="408"/>
      <c r="B988" s="409" t="s">
        <v>1817</v>
      </c>
      <c r="C988" s="410"/>
      <c r="D988" s="410"/>
      <c r="E988" s="325"/>
      <c r="F988" s="410"/>
      <c r="G988" s="410"/>
      <c r="H988" s="410"/>
      <c r="I988" s="410"/>
      <c r="J988" s="410"/>
      <c r="K988" s="410"/>
      <c r="L988" s="410"/>
      <c r="M988" s="410"/>
      <c r="N988" s="410"/>
      <c r="O988" s="410"/>
      <c r="P988" s="410"/>
      <c r="Q988" s="410"/>
      <c r="R988" s="410"/>
      <c r="S988" s="410"/>
      <c r="T988" s="410"/>
      <c r="U988" s="410"/>
      <c r="V988" s="410"/>
      <c r="W988" s="410"/>
      <c r="X988" s="410"/>
      <c r="Y988" s="410"/>
      <c r="Z988" s="410"/>
    </row>
    <row r="989" spans="1:26" ht="55.2">
      <c r="A989" s="179" t="s">
        <v>1446</v>
      </c>
      <c r="B989" s="116" t="s">
        <v>1626</v>
      </c>
      <c r="C989" s="179" t="s">
        <v>1</v>
      </c>
      <c r="D989" s="179">
        <v>1</v>
      </c>
      <c r="E989" s="331"/>
      <c r="F989" s="173">
        <f t="shared" si="568"/>
        <v>0</v>
      </c>
      <c r="G989" s="27"/>
      <c r="H989" s="27"/>
      <c r="I989" s="27"/>
      <c r="J989" s="27"/>
      <c r="K989" s="27">
        <f t="shared" si="561"/>
        <v>0</v>
      </c>
      <c r="L989" s="27"/>
      <c r="M989" s="27"/>
      <c r="N989" s="27"/>
      <c r="O989" s="27">
        <f t="shared" si="562"/>
        <v>0</v>
      </c>
      <c r="P989" s="27"/>
      <c r="Q989" s="27"/>
      <c r="R989" s="27"/>
      <c r="S989" s="27">
        <f t="shared" si="563"/>
        <v>0</v>
      </c>
      <c r="T989" s="27"/>
      <c r="U989" s="27">
        <f t="shared" si="564"/>
        <v>0</v>
      </c>
      <c r="V989" s="27"/>
      <c r="W989" s="27"/>
      <c r="X989" s="27">
        <f t="shared" si="565"/>
        <v>0</v>
      </c>
      <c r="Y989" s="27">
        <f t="shared" si="566"/>
        <v>0</v>
      </c>
      <c r="Z989" s="27" t="e">
        <f t="shared" si="567"/>
        <v>#DIV/0!</v>
      </c>
    </row>
    <row r="990" spans="1:26" ht="15">
      <c r="A990" s="179" t="s">
        <v>1447</v>
      </c>
      <c r="B990" s="116" t="s">
        <v>1627</v>
      </c>
      <c r="C990" s="179" t="s">
        <v>1</v>
      </c>
      <c r="D990" s="176">
        <v>1</v>
      </c>
      <c r="E990" s="331"/>
      <c r="F990" s="173">
        <f t="shared" si="568"/>
        <v>0</v>
      </c>
      <c r="G990" s="27"/>
      <c r="H990" s="27"/>
      <c r="I990" s="27"/>
      <c r="J990" s="27"/>
      <c r="K990" s="27">
        <f t="shared" si="561"/>
        <v>0</v>
      </c>
      <c r="L990" s="27"/>
      <c r="M990" s="27"/>
      <c r="N990" s="27"/>
      <c r="O990" s="27">
        <f t="shared" si="562"/>
        <v>0</v>
      </c>
      <c r="P990" s="27"/>
      <c r="Q990" s="27"/>
      <c r="R990" s="27"/>
      <c r="S990" s="27">
        <f t="shared" si="563"/>
        <v>0</v>
      </c>
      <c r="T990" s="27"/>
      <c r="U990" s="27">
        <f t="shared" si="564"/>
        <v>0</v>
      </c>
      <c r="V990" s="27"/>
      <c r="W990" s="27"/>
      <c r="X990" s="27">
        <f t="shared" si="565"/>
        <v>0</v>
      </c>
      <c r="Y990" s="27">
        <f t="shared" si="566"/>
        <v>0</v>
      </c>
      <c r="Z990" s="27" t="e">
        <f t="shared" si="567"/>
        <v>#DIV/0!</v>
      </c>
    </row>
    <row r="991" spans="1:26" ht="48.75" customHeight="1">
      <c r="A991" s="179" t="s">
        <v>1448</v>
      </c>
      <c r="B991" s="116" t="s">
        <v>1628</v>
      </c>
      <c r="C991" s="179" t="s">
        <v>1</v>
      </c>
      <c r="D991" s="176">
        <v>1</v>
      </c>
      <c r="E991" s="331"/>
      <c r="F991" s="173">
        <f t="shared" si="568"/>
        <v>0</v>
      </c>
      <c r="G991" s="27"/>
      <c r="H991" s="27"/>
      <c r="I991" s="27"/>
      <c r="J991" s="27"/>
      <c r="K991" s="27">
        <f t="shared" si="561"/>
        <v>0</v>
      </c>
      <c r="L991" s="27"/>
      <c r="M991" s="27"/>
      <c r="N991" s="27"/>
      <c r="O991" s="27">
        <f t="shared" si="562"/>
        <v>0</v>
      </c>
      <c r="P991" s="27"/>
      <c r="Q991" s="27"/>
      <c r="R991" s="27"/>
      <c r="S991" s="27">
        <f t="shared" si="563"/>
        <v>0</v>
      </c>
      <c r="T991" s="27"/>
      <c r="U991" s="27">
        <f t="shared" si="564"/>
        <v>0</v>
      </c>
      <c r="V991" s="27"/>
      <c r="W991" s="27"/>
      <c r="X991" s="27">
        <f t="shared" si="565"/>
        <v>0</v>
      </c>
      <c r="Y991" s="27">
        <f t="shared" si="566"/>
        <v>0</v>
      </c>
      <c r="Z991" s="27" t="e">
        <f t="shared" si="567"/>
        <v>#DIV/0!</v>
      </c>
    </row>
    <row r="992" spans="1:26" ht="55.2">
      <c r="A992" s="179" t="s">
        <v>1449</v>
      </c>
      <c r="B992" s="116" t="s">
        <v>1629</v>
      </c>
      <c r="C992" s="179" t="s">
        <v>1</v>
      </c>
      <c r="D992" s="176">
        <v>1</v>
      </c>
      <c r="E992" s="334"/>
      <c r="F992" s="173">
        <f t="shared" si="568"/>
        <v>0</v>
      </c>
      <c r="G992" s="27"/>
      <c r="H992" s="27"/>
      <c r="I992" s="27"/>
      <c r="J992" s="27"/>
      <c r="K992" s="27">
        <f t="shared" ref="K992:K1000" si="569">SUM(G992:J992)</f>
        <v>0</v>
      </c>
      <c r="L992" s="27"/>
      <c r="M992" s="27"/>
      <c r="N992" s="27"/>
      <c r="O992" s="27">
        <f t="shared" ref="O992:O1000" si="570">SUM(L992:N992)</f>
        <v>0</v>
      </c>
      <c r="P992" s="27"/>
      <c r="Q992" s="27"/>
      <c r="R992" s="27"/>
      <c r="S992" s="27">
        <f t="shared" ref="S992:S1000" si="571">SUM(P992:R992)</f>
        <v>0</v>
      </c>
      <c r="T992" s="27"/>
      <c r="U992" s="27">
        <f t="shared" ref="U992:U1000" si="572">T992+O992+K992+S992</f>
        <v>0</v>
      </c>
      <c r="V992" s="27"/>
      <c r="W992" s="27"/>
      <c r="X992" s="27">
        <f t="shared" ref="X992:X1000" si="573">SUM(V992:W992)</f>
        <v>0</v>
      </c>
      <c r="Y992" s="27">
        <f t="shared" ref="Y992:Y1000" si="574">SUM(X992+U992)</f>
        <v>0</v>
      </c>
      <c r="Z992" s="27" t="e">
        <f t="shared" ref="Z992:Z1000" si="575">Y992/$Z$2</f>
        <v>#DIV/0!</v>
      </c>
    </row>
    <row r="993" spans="1:26" ht="15">
      <c r="A993" s="179" t="s">
        <v>1450</v>
      </c>
      <c r="B993" s="116" t="s">
        <v>1630</v>
      </c>
      <c r="C993" s="179" t="s">
        <v>1</v>
      </c>
      <c r="D993" s="176">
        <v>1</v>
      </c>
      <c r="E993" s="334"/>
      <c r="F993" s="173">
        <f t="shared" si="568"/>
        <v>0</v>
      </c>
      <c r="G993" s="27"/>
      <c r="H993" s="27"/>
      <c r="I993" s="27"/>
      <c r="J993" s="27"/>
      <c r="K993" s="27">
        <f t="shared" si="569"/>
        <v>0</v>
      </c>
      <c r="L993" s="27"/>
      <c r="M993" s="27"/>
      <c r="N993" s="27"/>
      <c r="O993" s="27">
        <f t="shared" si="570"/>
        <v>0</v>
      </c>
      <c r="P993" s="27"/>
      <c r="Q993" s="27"/>
      <c r="R993" s="27"/>
      <c r="S993" s="27">
        <f t="shared" si="571"/>
        <v>0</v>
      </c>
      <c r="T993" s="27"/>
      <c r="U993" s="27">
        <f t="shared" si="572"/>
        <v>0</v>
      </c>
      <c r="V993" s="27"/>
      <c r="W993" s="27"/>
      <c r="X993" s="27">
        <f t="shared" si="573"/>
        <v>0</v>
      </c>
      <c r="Y993" s="27">
        <f t="shared" si="574"/>
        <v>0</v>
      </c>
      <c r="Z993" s="27" t="e">
        <f t="shared" si="575"/>
        <v>#DIV/0!</v>
      </c>
    </row>
    <row r="994" spans="1:26" ht="41.4">
      <c r="A994" s="179" t="s">
        <v>1451</v>
      </c>
      <c r="B994" s="116" t="s">
        <v>1631</v>
      </c>
      <c r="C994" s="179" t="s">
        <v>1</v>
      </c>
      <c r="D994" s="176">
        <v>1</v>
      </c>
      <c r="E994" s="334"/>
      <c r="F994" s="173">
        <f t="shared" si="568"/>
        <v>0</v>
      </c>
      <c r="G994" s="27"/>
      <c r="H994" s="27"/>
      <c r="I994" s="27"/>
      <c r="J994" s="27"/>
      <c r="K994" s="27">
        <f t="shared" si="569"/>
        <v>0</v>
      </c>
      <c r="L994" s="27"/>
      <c r="M994" s="27"/>
      <c r="N994" s="27"/>
      <c r="O994" s="27">
        <f t="shared" si="570"/>
        <v>0</v>
      </c>
      <c r="P994" s="27"/>
      <c r="Q994" s="27"/>
      <c r="R994" s="27"/>
      <c r="S994" s="27">
        <f t="shared" si="571"/>
        <v>0</v>
      </c>
      <c r="T994" s="27"/>
      <c r="U994" s="27">
        <f t="shared" si="572"/>
        <v>0</v>
      </c>
      <c r="V994" s="27"/>
      <c r="W994" s="27"/>
      <c r="X994" s="27">
        <f t="shared" si="573"/>
        <v>0</v>
      </c>
      <c r="Y994" s="27">
        <f t="shared" si="574"/>
        <v>0</v>
      </c>
      <c r="Z994" s="27" t="e">
        <f t="shared" si="575"/>
        <v>#DIV/0!</v>
      </c>
    </row>
    <row r="995" spans="1:26" ht="41.4">
      <c r="A995" s="179" t="s">
        <v>1452</v>
      </c>
      <c r="B995" s="116" t="s">
        <v>1632</v>
      </c>
      <c r="C995" s="179" t="s">
        <v>1</v>
      </c>
      <c r="D995" s="176">
        <v>1</v>
      </c>
      <c r="E995" s="331"/>
      <c r="F995" s="173">
        <f t="shared" si="568"/>
        <v>0</v>
      </c>
      <c r="G995" s="27"/>
      <c r="H995" s="27"/>
      <c r="I995" s="27"/>
      <c r="J995" s="27"/>
      <c r="K995" s="27">
        <f t="shared" si="569"/>
        <v>0</v>
      </c>
      <c r="L995" s="27"/>
      <c r="M995" s="27"/>
      <c r="N995" s="27"/>
      <c r="O995" s="27">
        <f t="shared" si="570"/>
        <v>0</v>
      </c>
      <c r="P995" s="27"/>
      <c r="Q995" s="27"/>
      <c r="R995" s="27"/>
      <c r="S995" s="27">
        <f t="shared" si="571"/>
        <v>0</v>
      </c>
      <c r="T995" s="27"/>
      <c r="U995" s="27">
        <f t="shared" si="572"/>
        <v>0</v>
      </c>
      <c r="V995" s="27"/>
      <c r="W995" s="27"/>
      <c r="X995" s="27">
        <f t="shared" si="573"/>
        <v>0</v>
      </c>
      <c r="Y995" s="27">
        <f t="shared" si="574"/>
        <v>0</v>
      </c>
      <c r="Z995" s="27" t="e">
        <f t="shared" si="575"/>
        <v>#DIV/0!</v>
      </c>
    </row>
    <row r="996" spans="1:26" ht="41.4">
      <c r="A996" s="179" t="s">
        <v>1453</v>
      </c>
      <c r="B996" s="116" t="s">
        <v>1633</v>
      </c>
      <c r="C996" s="179" t="s">
        <v>1</v>
      </c>
      <c r="D996" s="176">
        <v>1</v>
      </c>
      <c r="E996" s="331"/>
      <c r="F996" s="173">
        <f t="shared" si="568"/>
        <v>0</v>
      </c>
      <c r="G996" s="27"/>
      <c r="H996" s="27"/>
      <c r="I996" s="27"/>
      <c r="J996" s="27"/>
      <c r="K996" s="27">
        <f t="shared" si="569"/>
        <v>0</v>
      </c>
      <c r="L996" s="27"/>
      <c r="M996" s="27"/>
      <c r="N996" s="27"/>
      <c r="O996" s="27">
        <f t="shared" si="570"/>
        <v>0</v>
      </c>
      <c r="P996" s="27"/>
      <c r="Q996" s="27"/>
      <c r="R996" s="27"/>
      <c r="S996" s="27">
        <f t="shared" si="571"/>
        <v>0</v>
      </c>
      <c r="T996" s="27"/>
      <c r="U996" s="27">
        <f t="shared" si="572"/>
        <v>0</v>
      </c>
      <c r="V996" s="27"/>
      <c r="W996" s="27"/>
      <c r="X996" s="27">
        <f t="shared" si="573"/>
        <v>0</v>
      </c>
      <c r="Y996" s="27">
        <f t="shared" si="574"/>
        <v>0</v>
      </c>
      <c r="Z996" s="27" t="e">
        <f t="shared" si="575"/>
        <v>#DIV/0!</v>
      </c>
    </row>
    <row r="997" spans="1:26" ht="41.4">
      <c r="A997" s="179" t="s">
        <v>1454</v>
      </c>
      <c r="B997" s="116" t="s">
        <v>1634</v>
      </c>
      <c r="C997" s="179" t="s">
        <v>1</v>
      </c>
      <c r="D997" s="176">
        <v>2</v>
      </c>
      <c r="E997" s="331"/>
      <c r="F997" s="173">
        <f t="shared" si="568"/>
        <v>0</v>
      </c>
      <c r="G997" s="27"/>
      <c r="H997" s="27"/>
      <c r="I997" s="27"/>
      <c r="J997" s="27"/>
      <c r="K997" s="27">
        <f t="shared" si="569"/>
        <v>0</v>
      </c>
      <c r="L997" s="27"/>
      <c r="M997" s="27"/>
      <c r="N997" s="27"/>
      <c r="O997" s="27">
        <f t="shared" si="570"/>
        <v>0</v>
      </c>
      <c r="P997" s="27"/>
      <c r="Q997" s="27"/>
      <c r="R997" s="27"/>
      <c r="S997" s="27">
        <f t="shared" si="571"/>
        <v>0</v>
      </c>
      <c r="T997" s="27"/>
      <c r="U997" s="27">
        <f t="shared" si="572"/>
        <v>0</v>
      </c>
      <c r="V997" s="27"/>
      <c r="W997" s="27"/>
      <c r="X997" s="27">
        <f t="shared" si="573"/>
        <v>0</v>
      </c>
      <c r="Y997" s="27">
        <f t="shared" si="574"/>
        <v>0</v>
      </c>
      <c r="Z997" s="27" t="e">
        <f t="shared" si="575"/>
        <v>#DIV/0!</v>
      </c>
    </row>
    <row r="998" spans="1:26" ht="41.4">
      <c r="A998" s="179" t="s">
        <v>1455</v>
      </c>
      <c r="B998" s="116" t="s">
        <v>1635</v>
      </c>
      <c r="C998" s="179" t="s">
        <v>1</v>
      </c>
      <c r="D998" s="176">
        <v>1</v>
      </c>
      <c r="E998" s="331"/>
      <c r="F998" s="173">
        <f t="shared" si="568"/>
        <v>0</v>
      </c>
      <c r="G998" s="27"/>
      <c r="H998" s="27"/>
      <c r="I998" s="27"/>
      <c r="J998" s="27"/>
      <c r="K998" s="27">
        <f t="shared" si="569"/>
        <v>0</v>
      </c>
      <c r="L998" s="27"/>
      <c r="M998" s="27"/>
      <c r="N998" s="27"/>
      <c r="O998" s="27">
        <f t="shared" si="570"/>
        <v>0</v>
      </c>
      <c r="P998" s="27"/>
      <c r="Q998" s="27"/>
      <c r="R998" s="27"/>
      <c r="S998" s="27">
        <f t="shared" si="571"/>
        <v>0</v>
      </c>
      <c r="T998" s="27"/>
      <c r="U998" s="27">
        <f t="shared" si="572"/>
        <v>0</v>
      </c>
      <c r="V998" s="27"/>
      <c r="W998" s="27"/>
      <c r="X998" s="27">
        <f t="shared" si="573"/>
        <v>0</v>
      </c>
      <c r="Y998" s="27">
        <f t="shared" si="574"/>
        <v>0</v>
      </c>
      <c r="Z998" s="27" t="e">
        <f t="shared" si="575"/>
        <v>#DIV/0!</v>
      </c>
    </row>
    <row r="999" spans="1:26" ht="41.4">
      <c r="A999" s="179" t="s">
        <v>1456</v>
      </c>
      <c r="B999" s="116" t="s">
        <v>1636</v>
      </c>
      <c r="C999" s="179" t="s">
        <v>1</v>
      </c>
      <c r="D999" s="176">
        <v>2</v>
      </c>
      <c r="E999" s="331"/>
      <c r="F999" s="173">
        <f t="shared" si="568"/>
        <v>0</v>
      </c>
      <c r="G999" s="27"/>
      <c r="H999" s="27"/>
      <c r="I999" s="27"/>
      <c r="J999" s="27"/>
      <c r="K999" s="27">
        <f t="shared" si="569"/>
        <v>0</v>
      </c>
      <c r="L999" s="27"/>
      <c r="M999" s="27"/>
      <c r="N999" s="27"/>
      <c r="O999" s="27">
        <f t="shared" si="570"/>
        <v>0</v>
      </c>
      <c r="P999" s="27"/>
      <c r="Q999" s="27"/>
      <c r="R999" s="27"/>
      <c r="S999" s="27">
        <f t="shared" si="571"/>
        <v>0</v>
      </c>
      <c r="T999" s="27"/>
      <c r="U999" s="27">
        <f t="shared" si="572"/>
        <v>0</v>
      </c>
      <c r="V999" s="27"/>
      <c r="W999" s="27"/>
      <c r="X999" s="27">
        <f t="shared" si="573"/>
        <v>0</v>
      </c>
      <c r="Y999" s="27">
        <f t="shared" si="574"/>
        <v>0</v>
      </c>
      <c r="Z999" s="27" t="e">
        <f t="shared" si="575"/>
        <v>#DIV/0!</v>
      </c>
    </row>
    <row r="1000" spans="1:26" s="255" customFormat="1" ht="41.4">
      <c r="A1000" s="179" t="s">
        <v>1457</v>
      </c>
      <c r="B1000" s="116" t="s">
        <v>1637</v>
      </c>
      <c r="C1000" s="179" t="s">
        <v>1</v>
      </c>
      <c r="D1000" s="176">
        <v>1</v>
      </c>
      <c r="E1000" s="334"/>
      <c r="F1000" s="173">
        <f t="shared" si="568"/>
        <v>0</v>
      </c>
      <c r="G1000" s="27"/>
      <c r="H1000" s="27"/>
      <c r="I1000" s="27"/>
      <c r="J1000" s="27"/>
      <c r="K1000" s="27">
        <f t="shared" si="569"/>
        <v>0</v>
      </c>
      <c r="L1000" s="27"/>
      <c r="M1000" s="27"/>
      <c r="N1000" s="27"/>
      <c r="O1000" s="27">
        <f t="shared" si="570"/>
        <v>0</v>
      </c>
      <c r="P1000" s="27"/>
      <c r="Q1000" s="27"/>
      <c r="R1000" s="27"/>
      <c r="S1000" s="27">
        <f t="shared" si="571"/>
        <v>0</v>
      </c>
      <c r="T1000" s="27"/>
      <c r="U1000" s="27">
        <f t="shared" si="572"/>
        <v>0</v>
      </c>
      <c r="V1000" s="27"/>
      <c r="W1000" s="27"/>
      <c r="X1000" s="27">
        <f t="shared" si="573"/>
        <v>0</v>
      </c>
      <c r="Y1000" s="27">
        <f t="shared" si="574"/>
        <v>0</v>
      </c>
      <c r="Z1000" s="27" t="e">
        <f t="shared" si="575"/>
        <v>#DIV/0!</v>
      </c>
    </row>
    <row r="1001" spans="1:26" ht="41.4">
      <c r="A1001" s="179" t="s">
        <v>1458</v>
      </c>
      <c r="B1001" s="116" t="s">
        <v>1531</v>
      </c>
      <c r="C1001" s="179" t="s">
        <v>1</v>
      </c>
      <c r="D1001" s="176">
        <v>1</v>
      </c>
      <c r="E1001" s="325"/>
      <c r="F1001" s="173">
        <f>E1001*D1001</f>
        <v>0</v>
      </c>
      <c r="G1001" s="27"/>
      <c r="H1001" s="27"/>
      <c r="I1001" s="27"/>
      <c r="J1001" s="27"/>
      <c r="K1001" s="27">
        <f t="shared" ref="K1001:K1004" si="576">SUM(G1001:J1001)</f>
        <v>0</v>
      </c>
      <c r="L1001" s="27"/>
      <c r="M1001" s="27"/>
      <c r="N1001" s="27"/>
      <c r="O1001" s="27">
        <f t="shared" ref="O1001:O1004" si="577">SUM(L1001:N1001)</f>
        <v>0</v>
      </c>
      <c r="P1001" s="27"/>
      <c r="Q1001" s="27"/>
      <c r="R1001" s="27"/>
      <c r="S1001" s="27">
        <f t="shared" ref="S1001:S1004" si="578">SUM(P1001:R1001)</f>
        <v>0</v>
      </c>
      <c r="T1001" s="27"/>
      <c r="U1001" s="27">
        <f t="shared" ref="U1001:U1004" si="579">T1001+O1001+K1001+S1001</f>
        <v>0</v>
      </c>
      <c r="V1001" s="27"/>
      <c r="W1001" s="27"/>
      <c r="X1001" s="27">
        <f t="shared" ref="X1001:X1004" si="580">SUM(V1001:W1001)</f>
        <v>0</v>
      </c>
      <c r="Y1001" s="27">
        <f t="shared" ref="Y1001:Y1004" si="581">SUM(X1001+U1001)</f>
        <v>0</v>
      </c>
      <c r="Z1001" s="27" t="e">
        <f t="shared" ref="Z1001:Z1004" si="582">Y1001/$Z$2</f>
        <v>#DIV/0!</v>
      </c>
    </row>
    <row r="1002" spans="1:26" s="255" customFormat="1" ht="14.25" customHeight="1">
      <c r="A1002" s="279"/>
      <c r="B1002" s="280" t="s">
        <v>1650</v>
      </c>
      <c r="C1002" s="281"/>
      <c r="D1002" s="282"/>
      <c r="E1002" s="318"/>
      <c r="F1002" s="400">
        <f>SUM(F811:F1001)</f>
        <v>0</v>
      </c>
      <c r="G1002" s="254"/>
      <c r="H1002" s="254"/>
      <c r="I1002" s="254"/>
      <c r="J1002" s="254"/>
      <c r="K1002" s="254"/>
      <c r="L1002" s="254"/>
      <c r="M1002" s="254"/>
      <c r="N1002" s="254"/>
      <c r="O1002" s="254"/>
      <c r="P1002" s="254"/>
      <c r="Q1002" s="254"/>
      <c r="R1002" s="254"/>
      <c r="S1002" s="254"/>
      <c r="T1002" s="254"/>
      <c r="U1002" s="254"/>
      <c r="V1002" s="254"/>
      <c r="W1002" s="254"/>
      <c r="X1002" s="254"/>
      <c r="Y1002" s="254"/>
      <c r="Z1002" s="254"/>
    </row>
    <row r="1003" spans="1:26" s="265" customFormat="1">
      <c r="A1003" s="261"/>
      <c r="B1003" s="393" t="s">
        <v>1818</v>
      </c>
      <c r="C1003" s="262"/>
      <c r="D1003" s="262"/>
      <c r="E1003" s="313"/>
      <c r="F1003" s="263"/>
      <c r="G1003" s="264"/>
      <c r="H1003" s="264"/>
      <c r="I1003" s="264"/>
      <c r="J1003" s="264"/>
      <c r="K1003" s="264"/>
      <c r="L1003" s="264"/>
      <c r="M1003" s="264"/>
      <c r="N1003" s="264"/>
      <c r="O1003" s="264"/>
      <c r="P1003" s="264"/>
      <c r="Q1003" s="264"/>
      <c r="R1003" s="264"/>
      <c r="S1003" s="264"/>
      <c r="T1003" s="264"/>
      <c r="U1003" s="264"/>
      <c r="V1003" s="264"/>
      <c r="W1003" s="264"/>
      <c r="X1003" s="264"/>
      <c r="Y1003" s="264"/>
      <c r="Z1003" s="264"/>
    </row>
    <row r="1004" spans="1:26" ht="93" customHeight="1">
      <c r="A1004" s="180">
        <v>10.1</v>
      </c>
      <c r="B1004" s="172" t="s">
        <v>1469</v>
      </c>
      <c r="C1004" s="171" t="s">
        <v>0</v>
      </c>
      <c r="D1004" s="119">
        <v>2</v>
      </c>
      <c r="E1004" s="326"/>
      <c r="F1004" s="173">
        <f>D1004*E1004</f>
        <v>0</v>
      </c>
      <c r="G1004" s="27"/>
      <c r="H1004" s="27"/>
      <c r="I1004" s="27"/>
      <c r="J1004" s="27"/>
      <c r="K1004" s="27">
        <f t="shared" si="576"/>
        <v>0</v>
      </c>
      <c r="L1004" s="27"/>
      <c r="M1004" s="27"/>
      <c r="N1004" s="27"/>
      <c r="O1004" s="27">
        <f t="shared" si="577"/>
        <v>0</v>
      </c>
      <c r="P1004" s="27"/>
      <c r="Q1004" s="27"/>
      <c r="R1004" s="27"/>
      <c r="S1004" s="27">
        <f t="shared" si="578"/>
        <v>0</v>
      </c>
      <c r="T1004" s="27"/>
      <c r="U1004" s="27">
        <f t="shared" si="579"/>
        <v>0</v>
      </c>
      <c r="V1004" s="27"/>
      <c r="W1004" s="27"/>
      <c r="X1004" s="27">
        <f t="shared" si="580"/>
        <v>0</v>
      </c>
      <c r="Y1004" s="27">
        <f t="shared" si="581"/>
        <v>0</v>
      </c>
      <c r="Z1004" s="27" t="e">
        <f t="shared" si="582"/>
        <v>#DIV/0!</v>
      </c>
    </row>
    <row r="1005" spans="1:26" s="255" customFormat="1" ht="162.6" customHeight="1">
      <c r="A1005" s="124">
        <v>10.199999999999999</v>
      </c>
      <c r="B1005" s="172" t="s">
        <v>1468</v>
      </c>
      <c r="C1005" s="167" t="s">
        <v>0</v>
      </c>
      <c r="D1005" s="110">
        <v>2</v>
      </c>
      <c r="E1005" s="326"/>
      <c r="F1005" s="173">
        <f t="shared" ref="F1005:F1006" si="583">D1005*E1005</f>
        <v>0</v>
      </c>
      <c r="G1005" s="27"/>
      <c r="H1005" s="27"/>
      <c r="I1005" s="27"/>
      <c r="J1005" s="27"/>
      <c r="K1005" s="27">
        <f t="shared" ref="K1005" si="584">SUM(G1005:J1005)</f>
        <v>0</v>
      </c>
      <c r="L1005" s="27"/>
      <c r="M1005" s="27"/>
      <c r="N1005" s="27"/>
      <c r="O1005" s="27">
        <f t="shared" ref="O1005" si="585">SUM(L1005:N1005)</f>
        <v>0</v>
      </c>
      <c r="P1005" s="27"/>
      <c r="Q1005" s="27"/>
      <c r="R1005" s="27"/>
      <c r="S1005" s="27">
        <f t="shared" ref="S1005" si="586">SUM(P1005:R1005)</f>
        <v>0</v>
      </c>
      <c r="T1005" s="27"/>
      <c r="U1005" s="27">
        <f t="shared" ref="U1005" si="587">T1005+O1005+K1005+S1005</f>
        <v>0</v>
      </c>
      <c r="V1005" s="27"/>
      <c r="W1005" s="27"/>
      <c r="X1005" s="27">
        <f t="shared" ref="X1005" si="588">SUM(V1005:W1005)</f>
        <v>0</v>
      </c>
      <c r="Y1005" s="27">
        <f t="shared" ref="Y1005" si="589">SUM(X1005+U1005)</f>
        <v>0</v>
      </c>
      <c r="Z1005" s="27" t="e">
        <f t="shared" ref="Z1005" si="590">Y1005/$Z$2</f>
        <v>#DIV/0!</v>
      </c>
    </row>
    <row r="1006" spans="1:26" ht="409.6">
      <c r="A1006" s="167">
        <v>10.3</v>
      </c>
      <c r="B1006" s="172" t="s">
        <v>1467</v>
      </c>
      <c r="C1006" s="167" t="s">
        <v>0</v>
      </c>
      <c r="D1006" s="110">
        <v>2</v>
      </c>
      <c r="E1006" s="326"/>
      <c r="F1006" s="173">
        <f t="shared" si="583"/>
        <v>0</v>
      </c>
      <c r="G1006" s="27"/>
      <c r="H1006" s="27"/>
      <c r="I1006" s="27"/>
      <c r="J1006" s="27"/>
      <c r="K1006" s="27">
        <f t="shared" ref="K1006:K1011" si="591">SUM(G1006:J1006)</f>
        <v>0</v>
      </c>
      <c r="L1006" s="27"/>
      <c r="M1006" s="27"/>
      <c r="N1006" s="27"/>
      <c r="O1006" s="27">
        <f t="shared" ref="O1006:O1011" si="592">SUM(L1006:N1006)</f>
        <v>0</v>
      </c>
      <c r="P1006" s="27"/>
      <c r="Q1006" s="27"/>
      <c r="R1006" s="27"/>
      <c r="S1006" s="27">
        <f t="shared" ref="S1006:S1011" si="593">SUM(P1006:R1006)</f>
        <v>0</v>
      </c>
      <c r="T1006" s="27"/>
      <c r="U1006" s="27">
        <f t="shared" ref="U1006:U1011" si="594">T1006+O1006+K1006+S1006</f>
        <v>0</v>
      </c>
      <c r="V1006" s="27"/>
      <c r="W1006" s="27"/>
      <c r="X1006" s="27">
        <f t="shared" ref="X1006:X1011" si="595">SUM(V1006:W1006)</f>
        <v>0</v>
      </c>
      <c r="Y1006" s="27">
        <f t="shared" ref="Y1006:Y1011" si="596">SUM(X1006+U1006)</f>
        <v>0</v>
      </c>
      <c r="Z1006" s="27" t="e">
        <f t="shared" ref="Z1006:Z1011" si="597">Y1006/$Z$2</f>
        <v>#DIV/0!</v>
      </c>
    </row>
    <row r="1007" spans="1:26" s="255" customFormat="1" ht="14.25" customHeight="1">
      <c r="A1007" s="279"/>
      <c r="B1007" s="280" t="s">
        <v>1869</v>
      </c>
      <c r="C1007" s="281"/>
      <c r="D1007" s="282"/>
      <c r="E1007" s="318"/>
      <c r="F1007" s="400">
        <f>SUM(F1004:F1006)</f>
        <v>0</v>
      </c>
      <c r="G1007" s="254"/>
      <c r="H1007" s="254"/>
      <c r="I1007" s="254"/>
      <c r="J1007" s="254"/>
      <c r="K1007" s="254"/>
      <c r="L1007" s="254"/>
      <c r="M1007" s="254"/>
      <c r="N1007" s="254"/>
      <c r="O1007" s="254"/>
      <c r="P1007" s="254"/>
      <c r="Q1007" s="254"/>
      <c r="R1007" s="254"/>
      <c r="S1007" s="254"/>
      <c r="T1007" s="254"/>
      <c r="U1007" s="254"/>
      <c r="V1007" s="254"/>
      <c r="W1007" s="254"/>
      <c r="X1007" s="254"/>
      <c r="Y1007" s="254"/>
      <c r="Z1007" s="254"/>
    </row>
    <row r="1008" spans="1:26" s="265" customFormat="1">
      <c r="A1008" s="261"/>
      <c r="B1008" s="393" t="s">
        <v>1819</v>
      </c>
      <c r="C1008" s="262"/>
      <c r="D1008" s="262"/>
      <c r="E1008" s="313"/>
      <c r="F1008" s="263"/>
      <c r="G1008" s="264"/>
      <c r="H1008" s="264"/>
      <c r="I1008" s="264"/>
      <c r="J1008" s="264"/>
      <c r="K1008" s="264"/>
      <c r="L1008" s="264"/>
      <c r="M1008" s="264"/>
      <c r="N1008" s="264"/>
      <c r="O1008" s="264"/>
      <c r="P1008" s="264"/>
      <c r="Q1008" s="264"/>
      <c r="R1008" s="264"/>
      <c r="S1008" s="264"/>
      <c r="T1008" s="264"/>
      <c r="U1008" s="264"/>
      <c r="V1008" s="264"/>
      <c r="W1008" s="264"/>
      <c r="X1008" s="264"/>
      <c r="Y1008" s="264"/>
      <c r="Z1008" s="264"/>
    </row>
    <row r="1009" spans="1:26" ht="124.2">
      <c r="A1009" s="215">
        <v>11.1</v>
      </c>
      <c r="B1009" s="137" t="s">
        <v>1459</v>
      </c>
      <c r="C1009" s="127" t="s">
        <v>324</v>
      </c>
      <c r="D1009" s="171">
        <v>25</v>
      </c>
      <c r="F1009" s="173">
        <f t="shared" ref="F1009:F1014" si="598">D1009*E1009</f>
        <v>0</v>
      </c>
      <c r="G1009" s="27"/>
      <c r="H1009" s="27"/>
      <c r="I1009" s="27"/>
      <c r="J1009" s="27"/>
      <c r="K1009" s="27">
        <f t="shared" si="591"/>
        <v>0</v>
      </c>
      <c r="L1009" s="27"/>
      <c r="M1009" s="27"/>
      <c r="N1009" s="27"/>
      <c r="O1009" s="27">
        <f t="shared" si="592"/>
        <v>0</v>
      </c>
      <c r="P1009" s="27"/>
      <c r="Q1009" s="27"/>
      <c r="R1009" s="27"/>
      <c r="S1009" s="27">
        <f t="shared" si="593"/>
        <v>0</v>
      </c>
      <c r="T1009" s="27"/>
      <c r="U1009" s="27">
        <f t="shared" si="594"/>
        <v>0</v>
      </c>
      <c r="V1009" s="27"/>
      <c r="W1009" s="27"/>
      <c r="X1009" s="27">
        <f t="shared" si="595"/>
        <v>0</v>
      </c>
      <c r="Y1009" s="27">
        <f t="shared" si="596"/>
        <v>0</v>
      </c>
      <c r="Z1009" s="27" t="e">
        <f t="shared" si="597"/>
        <v>#DIV/0!</v>
      </c>
    </row>
    <row r="1010" spans="1:26" ht="207">
      <c r="A1010" s="215">
        <v>11.2</v>
      </c>
      <c r="B1010" s="133" t="s">
        <v>1460</v>
      </c>
      <c r="C1010" s="127" t="s">
        <v>324</v>
      </c>
      <c r="D1010" s="171">
        <v>7</v>
      </c>
      <c r="F1010" s="173">
        <f t="shared" si="598"/>
        <v>0</v>
      </c>
      <c r="G1010" s="27"/>
      <c r="H1010" s="27"/>
      <c r="I1010" s="27"/>
      <c r="J1010" s="27"/>
      <c r="K1010" s="27">
        <f t="shared" si="591"/>
        <v>0</v>
      </c>
      <c r="L1010" s="27"/>
      <c r="M1010" s="27"/>
      <c r="N1010" s="27"/>
      <c r="O1010" s="27">
        <f t="shared" si="592"/>
        <v>0</v>
      </c>
      <c r="P1010" s="27"/>
      <c r="Q1010" s="27"/>
      <c r="R1010" s="27"/>
      <c r="S1010" s="27">
        <f t="shared" si="593"/>
        <v>0</v>
      </c>
      <c r="T1010" s="27"/>
      <c r="U1010" s="27">
        <f t="shared" si="594"/>
        <v>0</v>
      </c>
      <c r="V1010" s="27"/>
      <c r="W1010" s="27"/>
      <c r="X1010" s="27">
        <f t="shared" si="595"/>
        <v>0</v>
      </c>
      <c r="Y1010" s="27">
        <f t="shared" si="596"/>
        <v>0</v>
      </c>
      <c r="Z1010" s="27" t="e">
        <f t="shared" si="597"/>
        <v>#DIV/0!</v>
      </c>
    </row>
    <row r="1011" spans="1:26" ht="27.6">
      <c r="A1011" s="215">
        <v>11.3</v>
      </c>
      <c r="B1011" s="133" t="s">
        <v>1461</v>
      </c>
      <c r="C1011" s="127" t="s">
        <v>1462</v>
      </c>
      <c r="D1011" s="171">
        <v>50</v>
      </c>
      <c r="F1011" s="173">
        <f t="shared" si="598"/>
        <v>0</v>
      </c>
      <c r="G1011" s="27"/>
      <c r="H1011" s="27"/>
      <c r="I1011" s="27"/>
      <c r="J1011" s="27"/>
      <c r="K1011" s="27">
        <f t="shared" si="591"/>
        <v>0</v>
      </c>
      <c r="L1011" s="27"/>
      <c r="M1011" s="27"/>
      <c r="N1011" s="27"/>
      <c r="O1011" s="27">
        <f t="shared" si="592"/>
        <v>0</v>
      </c>
      <c r="P1011" s="27"/>
      <c r="Q1011" s="27"/>
      <c r="R1011" s="27"/>
      <c r="S1011" s="27">
        <f t="shared" si="593"/>
        <v>0</v>
      </c>
      <c r="T1011" s="27"/>
      <c r="U1011" s="27">
        <f t="shared" si="594"/>
        <v>0</v>
      </c>
      <c r="V1011" s="27"/>
      <c r="W1011" s="27"/>
      <c r="X1011" s="27">
        <f t="shared" si="595"/>
        <v>0</v>
      </c>
      <c r="Y1011" s="27">
        <f t="shared" si="596"/>
        <v>0</v>
      </c>
      <c r="Z1011" s="27" t="e">
        <f t="shared" si="597"/>
        <v>#DIV/0!</v>
      </c>
    </row>
    <row r="1012" spans="1:26" ht="27.6">
      <c r="A1012" s="215">
        <v>11.4</v>
      </c>
      <c r="B1012" s="137" t="s">
        <v>1463</v>
      </c>
      <c r="C1012" s="127" t="s">
        <v>66</v>
      </c>
      <c r="D1012" s="171">
        <v>6</v>
      </c>
      <c r="F1012" s="173">
        <f t="shared" si="598"/>
        <v>0</v>
      </c>
      <c r="G1012" s="27"/>
      <c r="H1012" s="27"/>
      <c r="I1012" s="27"/>
      <c r="J1012" s="27"/>
      <c r="K1012" s="27">
        <f t="shared" ref="K1012:K1015" si="599">SUM(G1012:J1012)</f>
        <v>0</v>
      </c>
      <c r="L1012" s="27"/>
      <c r="M1012" s="27"/>
      <c r="N1012" s="27"/>
      <c r="O1012" s="27">
        <f t="shared" ref="O1012:O1015" si="600">SUM(L1012:N1012)</f>
        <v>0</v>
      </c>
      <c r="P1012" s="27"/>
      <c r="Q1012" s="27"/>
      <c r="R1012" s="27"/>
      <c r="S1012" s="27">
        <f t="shared" ref="S1012:S1015" si="601">SUM(P1012:R1012)</f>
        <v>0</v>
      </c>
      <c r="T1012" s="27"/>
      <c r="U1012" s="27">
        <f t="shared" ref="U1012:U1015" si="602">T1012+O1012+K1012+S1012</f>
        <v>0</v>
      </c>
      <c r="V1012" s="27"/>
      <c r="W1012" s="27"/>
      <c r="X1012" s="27">
        <f t="shared" ref="X1012:X1015" si="603">SUM(V1012:W1012)</f>
        <v>0</v>
      </c>
      <c r="Y1012" s="27">
        <f t="shared" ref="Y1012:Y1015" si="604">SUM(X1012+U1012)</f>
        <v>0</v>
      </c>
      <c r="Z1012" s="27" t="e">
        <f t="shared" ref="Z1012:Z1015" si="605">Y1012/$Z$2</f>
        <v>#DIV/0!</v>
      </c>
    </row>
    <row r="1013" spans="1:26" ht="27.6">
      <c r="A1013" s="215">
        <v>11.5</v>
      </c>
      <c r="B1013" s="137" t="s">
        <v>1464</v>
      </c>
      <c r="C1013" s="166" t="s">
        <v>66</v>
      </c>
      <c r="D1013" s="171">
        <v>6</v>
      </c>
      <c r="F1013" s="173">
        <f t="shared" si="598"/>
        <v>0</v>
      </c>
      <c r="G1013" s="27"/>
      <c r="H1013" s="27"/>
      <c r="I1013" s="27"/>
      <c r="J1013" s="27"/>
      <c r="K1013" s="27">
        <f t="shared" si="599"/>
        <v>0</v>
      </c>
      <c r="L1013" s="27"/>
      <c r="M1013" s="27"/>
      <c r="N1013" s="27"/>
      <c r="O1013" s="27">
        <f t="shared" si="600"/>
        <v>0</v>
      </c>
      <c r="P1013" s="27"/>
      <c r="Q1013" s="27"/>
      <c r="R1013" s="27"/>
      <c r="S1013" s="27">
        <f t="shared" si="601"/>
        <v>0</v>
      </c>
      <c r="T1013" s="27"/>
      <c r="U1013" s="27">
        <f t="shared" si="602"/>
        <v>0</v>
      </c>
      <c r="V1013" s="27"/>
      <c r="W1013" s="27"/>
      <c r="X1013" s="27">
        <f t="shared" si="603"/>
        <v>0</v>
      </c>
      <c r="Y1013" s="27">
        <f t="shared" si="604"/>
        <v>0</v>
      </c>
      <c r="Z1013" s="27" t="e">
        <f t="shared" si="605"/>
        <v>#DIV/0!</v>
      </c>
    </row>
    <row r="1014" spans="1:26" ht="27.6">
      <c r="A1014" s="215">
        <v>11.6</v>
      </c>
      <c r="B1014" s="137" t="s">
        <v>1465</v>
      </c>
      <c r="C1014" s="166" t="s">
        <v>66</v>
      </c>
      <c r="D1014" s="171">
        <v>3</v>
      </c>
      <c r="E1014" s="325"/>
      <c r="F1014" s="173">
        <f t="shared" si="598"/>
        <v>0</v>
      </c>
      <c r="G1014" s="27"/>
      <c r="H1014" s="27"/>
      <c r="I1014" s="27"/>
      <c r="J1014" s="27"/>
      <c r="K1014" s="27">
        <f t="shared" si="599"/>
        <v>0</v>
      </c>
      <c r="L1014" s="27"/>
      <c r="M1014" s="27"/>
      <c r="N1014" s="27"/>
      <c r="O1014" s="27">
        <f t="shared" si="600"/>
        <v>0</v>
      </c>
      <c r="P1014" s="27"/>
      <c r="Q1014" s="27"/>
      <c r="R1014" s="27"/>
      <c r="S1014" s="27">
        <f t="shared" si="601"/>
        <v>0</v>
      </c>
      <c r="T1014" s="27"/>
      <c r="U1014" s="27">
        <f t="shared" si="602"/>
        <v>0</v>
      </c>
      <c r="V1014" s="27"/>
      <c r="W1014" s="27"/>
      <c r="X1014" s="27">
        <f t="shared" si="603"/>
        <v>0</v>
      </c>
      <c r="Y1014" s="27">
        <f t="shared" si="604"/>
        <v>0</v>
      </c>
      <c r="Z1014" s="27" t="e">
        <f t="shared" si="605"/>
        <v>#DIV/0!</v>
      </c>
    </row>
    <row r="1015" spans="1:26" ht="27.6">
      <c r="A1015" s="215">
        <v>11.7</v>
      </c>
      <c r="B1015" s="137" t="s">
        <v>1466</v>
      </c>
      <c r="C1015" s="166" t="s">
        <v>66</v>
      </c>
      <c r="D1015" s="171">
        <v>3</v>
      </c>
      <c r="E1015" s="325"/>
      <c r="F1015" s="173">
        <f>D1015*E1015</f>
        <v>0</v>
      </c>
      <c r="G1015" s="27"/>
      <c r="H1015" s="27"/>
      <c r="I1015" s="27"/>
      <c r="J1015" s="27"/>
      <c r="K1015" s="27">
        <f t="shared" si="599"/>
        <v>0</v>
      </c>
      <c r="L1015" s="27"/>
      <c r="M1015" s="27"/>
      <c r="N1015" s="27"/>
      <c r="O1015" s="27">
        <f t="shared" si="600"/>
        <v>0</v>
      </c>
      <c r="P1015" s="27"/>
      <c r="Q1015" s="27"/>
      <c r="R1015" s="27"/>
      <c r="S1015" s="27">
        <f t="shared" si="601"/>
        <v>0</v>
      </c>
      <c r="T1015" s="27"/>
      <c r="U1015" s="27">
        <f t="shared" si="602"/>
        <v>0</v>
      </c>
      <c r="V1015" s="27"/>
      <c r="W1015" s="27"/>
      <c r="X1015" s="27">
        <f t="shared" si="603"/>
        <v>0</v>
      </c>
      <c r="Y1015" s="27">
        <f t="shared" si="604"/>
        <v>0</v>
      </c>
      <c r="Z1015" s="27" t="e">
        <f t="shared" si="605"/>
        <v>#DIV/0!</v>
      </c>
    </row>
    <row r="1016" spans="1:26" s="255" customFormat="1" ht="14.25" customHeight="1" thickBot="1">
      <c r="A1016" s="279"/>
      <c r="B1016" s="280" t="s">
        <v>1868</v>
      </c>
      <c r="C1016" s="281"/>
      <c r="D1016" s="282"/>
      <c r="E1016" s="318"/>
      <c r="F1016" s="400">
        <f>SUM(F1009:F1015)</f>
        <v>0</v>
      </c>
      <c r="G1016" s="254"/>
      <c r="H1016" s="254"/>
      <c r="I1016" s="254"/>
      <c r="J1016" s="254"/>
      <c r="K1016" s="254"/>
      <c r="L1016" s="254"/>
      <c r="M1016" s="254"/>
      <c r="N1016" s="254"/>
      <c r="O1016" s="254"/>
      <c r="P1016" s="254"/>
      <c r="Q1016" s="254"/>
      <c r="R1016" s="254"/>
      <c r="S1016" s="254"/>
      <c r="T1016" s="254"/>
      <c r="U1016" s="254"/>
      <c r="V1016" s="254"/>
      <c r="W1016" s="254"/>
      <c r="X1016" s="254"/>
      <c r="Y1016" s="254"/>
      <c r="Z1016" s="254"/>
    </row>
    <row r="1017" spans="1:26" s="421" customFormat="1" ht="25.05" customHeight="1">
      <c r="A1017" s="417" t="s">
        <v>1864</v>
      </c>
      <c r="B1017" s="418"/>
      <c r="C1017" s="419"/>
      <c r="D1017" s="419"/>
      <c r="E1017" s="419"/>
      <c r="F1017" s="420"/>
    </row>
    <row r="1018" spans="1:26" s="427" customFormat="1" ht="25.05" customHeight="1" thickBot="1">
      <c r="A1018" s="422" t="s">
        <v>1865</v>
      </c>
      <c r="B1018" s="423"/>
      <c r="C1018" s="424" t="s">
        <v>1866</v>
      </c>
      <c r="D1018" s="424"/>
      <c r="E1018" s="424"/>
      <c r="F1018" s="425"/>
      <c r="G1018" s="426"/>
    </row>
    <row r="1019" spans="1:26" s="427" customFormat="1" ht="25.05" customHeight="1" thickBot="1">
      <c r="A1019" s="453">
        <v>1</v>
      </c>
      <c r="B1019" s="428" t="s">
        <v>1652</v>
      </c>
      <c r="C1019" s="454">
        <f>F21</f>
        <v>0</v>
      </c>
      <c r="D1019" s="454"/>
      <c r="E1019" s="454"/>
      <c r="F1019" s="454"/>
      <c r="G1019" s="426"/>
    </row>
    <row r="1020" spans="1:26" s="427" customFormat="1" ht="25.05" customHeight="1" thickBot="1">
      <c r="A1020" s="455">
        <v>2</v>
      </c>
      <c r="B1020" s="429" t="s">
        <v>1653</v>
      </c>
      <c r="C1020" s="454">
        <f>F64</f>
        <v>0</v>
      </c>
      <c r="D1020" s="454"/>
      <c r="E1020" s="454"/>
      <c r="F1020" s="454"/>
      <c r="G1020" s="426"/>
    </row>
    <row r="1021" spans="1:26" s="427" customFormat="1" ht="25.05" customHeight="1" thickBot="1">
      <c r="A1021" s="455">
        <v>3</v>
      </c>
      <c r="B1021" s="429" t="s">
        <v>1654</v>
      </c>
      <c r="C1021" s="454">
        <f>F75</f>
        <v>0</v>
      </c>
      <c r="D1021" s="454"/>
      <c r="E1021" s="454"/>
      <c r="F1021" s="454"/>
      <c r="G1021" s="426"/>
    </row>
    <row r="1022" spans="1:26" s="427" customFormat="1" ht="25.05" customHeight="1" thickBot="1">
      <c r="A1022" s="455">
        <v>4</v>
      </c>
      <c r="B1022" s="429" t="s">
        <v>1655</v>
      </c>
      <c r="C1022" s="454">
        <f>F105</f>
        <v>0</v>
      </c>
      <c r="D1022" s="454"/>
      <c r="E1022" s="454"/>
      <c r="F1022" s="454"/>
      <c r="G1022" s="426"/>
    </row>
    <row r="1023" spans="1:26" s="427" customFormat="1" ht="25.05" customHeight="1" thickBot="1">
      <c r="A1023" s="455">
        <v>5</v>
      </c>
      <c r="B1023" s="429" t="s">
        <v>1656</v>
      </c>
      <c r="C1023" s="454">
        <f>F198</f>
        <v>0</v>
      </c>
      <c r="D1023" s="454"/>
      <c r="E1023" s="454"/>
      <c r="F1023" s="454"/>
      <c r="G1023" s="426"/>
    </row>
    <row r="1024" spans="1:26" s="427" customFormat="1" ht="25.05" customHeight="1" thickBot="1">
      <c r="A1024" s="455">
        <v>6</v>
      </c>
      <c r="B1024" s="429" t="s">
        <v>1657</v>
      </c>
      <c r="C1024" s="454">
        <f>F227</f>
        <v>0</v>
      </c>
      <c r="D1024" s="454"/>
      <c r="E1024" s="454"/>
      <c r="F1024" s="454"/>
      <c r="G1024" s="426"/>
    </row>
    <row r="1025" spans="1:26" s="427" customFormat="1" ht="25.05" customHeight="1" thickBot="1">
      <c r="A1025" s="455">
        <v>7</v>
      </c>
      <c r="B1025" s="429" t="s">
        <v>1658</v>
      </c>
      <c r="C1025" s="454">
        <f>F760</f>
        <v>0</v>
      </c>
      <c r="D1025" s="454"/>
      <c r="E1025" s="454"/>
      <c r="F1025" s="454"/>
      <c r="G1025" s="426"/>
    </row>
    <row r="1026" spans="1:26" s="427" customFormat="1" ht="25.05" customHeight="1" thickBot="1">
      <c r="A1026" s="455">
        <v>8</v>
      </c>
      <c r="B1026" s="429" t="s">
        <v>1659</v>
      </c>
      <c r="C1026" s="454">
        <f>F808</f>
        <v>0</v>
      </c>
      <c r="D1026" s="454"/>
      <c r="E1026" s="454"/>
      <c r="F1026" s="454"/>
      <c r="G1026" s="426"/>
    </row>
    <row r="1027" spans="1:26" s="427" customFormat="1" ht="25.05" customHeight="1" thickBot="1">
      <c r="A1027" s="455">
        <v>9</v>
      </c>
      <c r="B1027" s="429" t="s">
        <v>1660</v>
      </c>
      <c r="C1027" s="454">
        <f>F1002</f>
        <v>0</v>
      </c>
      <c r="D1027" s="454"/>
      <c r="E1027" s="454"/>
      <c r="F1027" s="454"/>
      <c r="G1027" s="426"/>
    </row>
    <row r="1028" spans="1:26" s="427" customFormat="1" ht="25.05" customHeight="1" thickBot="1">
      <c r="A1028" s="455">
        <v>10</v>
      </c>
      <c r="B1028" s="429" t="s">
        <v>1661</v>
      </c>
      <c r="C1028" s="454">
        <f>F1007</f>
        <v>0</v>
      </c>
      <c r="D1028" s="454"/>
      <c r="E1028" s="454"/>
      <c r="F1028" s="454"/>
      <c r="G1028" s="426"/>
    </row>
    <row r="1029" spans="1:26" s="427" customFormat="1" ht="25.05" customHeight="1" thickBot="1">
      <c r="A1029" s="455">
        <v>11</v>
      </c>
      <c r="B1029" s="429" t="s">
        <v>1662</v>
      </c>
      <c r="C1029" s="454">
        <f>F1016</f>
        <v>0</v>
      </c>
      <c r="D1029" s="454"/>
      <c r="E1029" s="454"/>
      <c r="F1029" s="454"/>
      <c r="G1029" s="426"/>
    </row>
    <row r="1030" spans="1:26" s="427" customFormat="1" ht="25.05" customHeight="1" thickBot="1">
      <c r="A1030" s="456" t="s">
        <v>1867</v>
      </c>
      <c r="B1030" s="456"/>
      <c r="C1030" s="454">
        <f>SUM(C1019:F1029)</f>
        <v>0</v>
      </c>
      <c r="D1030" s="454"/>
      <c r="E1030" s="454"/>
      <c r="F1030" s="454"/>
      <c r="G1030" s="426"/>
    </row>
    <row r="1031" spans="1:26" ht="13.8">
      <c r="A1031" s="283"/>
      <c r="B1031" s="397"/>
      <c r="C1031" s="283"/>
      <c r="D1031" s="283"/>
      <c r="E1031" s="338"/>
      <c r="F1031" s="284"/>
      <c r="G1031" s="275"/>
      <c r="H1031" s="275"/>
      <c r="I1031" s="275"/>
      <c r="J1031" s="275"/>
      <c r="K1031" s="275"/>
      <c r="L1031" s="275"/>
      <c r="M1031" s="275"/>
      <c r="N1031" s="275"/>
      <c r="O1031" s="275"/>
      <c r="P1031" s="275"/>
      <c r="Q1031" s="275"/>
      <c r="R1031" s="275"/>
      <c r="S1031" s="275"/>
      <c r="T1031" s="275"/>
      <c r="U1031" s="275"/>
      <c r="V1031" s="275"/>
      <c r="W1031" s="275"/>
      <c r="X1031" s="275"/>
      <c r="Y1031" s="275"/>
      <c r="Z1031" s="275"/>
    </row>
    <row r="1032" spans="1:26" ht="13.8">
      <c r="A1032" s="283"/>
      <c r="B1032" s="397"/>
      <c r="C1032" s="283"/>
      <c r="D1032" s="283"/>
      <c r="E1032" s="338"/>
      <c r="F1032" s="284"/>
      <c r="G1032" s="275"/>
      <c r="H1032" s="275"/>
      <c r="I1032" s="275"/>
      <c r="J1032" s="275"/>
      <c r="K1032" s="275"/>
      <c r="L1032" s="275"/>
      <c r="M1032" s="275"/>
      <c r="N1032" s="275"/>
      <c r="O1032" s="275"/>
      <c r="P1032" s="275"/>
      <c r="Q1032" s="275"/>
      <c r="R1032" s="275"/>
      <c r="S1032" s="275"/>
      <c r="T1032" s="275"/>
      <c r="U1032" s="275"/>
      <c r="V1032" s="275"/>
      <c r="W1032" s="275"/>
      <c r="X1032" s="275"/>
      <c r="Y1032" s="275"/>
      <c r="Z1032" s="275"/>
    </row>
    <row r="1033" spans="1:26" ht="13.8">
      <c r="A1033" s="283"/>
      <c r="B1033" s="397"/>
      <c r="C1033" s="283"/>
      <c r="D1033" s="283"/>
      <c r="E1033" s="338"/>
      <c r="F1033" s="284"/>
      <c r="G1033" s="275"/>
      <c r="H1033" s="275"/>
      <c r="I1033" s="275"/>
      <c r="J1033" s="275"/>
      <c r="K1033" s="275"/>
      <c r="L1033" s="275"/>
      <c r="M1033" s="275"/>
      <c r="N1033" s="275"/>
      <c r="O1033" s="275"/>
      <c r="P1033" s="275"/>
      <c r="Q1033" s="275"/>
      <c r="R1033" s="275"/>
      <c r="S1033" s="275"/>
      <c r="T1033" s="275"/>
      <c r="U1033" s="275"/>
      <c r="V1033" s="275"/>
      <c r="W1033" s="275"/>
      <c r="X1033" s="275"/>
      <c r="Y1033" s="275"/>
      <c r="Z1033" s="275"/>
    </row>
    <row r="1034" spans="1:26" ht="13.8">
      <c r="A1034" s="283"/>
      <c r="B1034" s="397"/>
      <c r="C1034" s="283"/>
      <c r="D1034" s="283"/>
      <c r="E1034" s="338"/>
      <c r="F1034" s="284"/>
      <c r="G1034" s="275"/>
      <c r="H1034" s="275"/>
      <c r="I1034" s="275"/>
      <c r="J1034" s="275"/>
      <c r="K1034" s="275"/>
      <c r="L1034" s="275"/>
      <c r="M1034" s="275"/>
      <c r="N1034" s="275"/>
      <c r="O1034" s="275"/>
      <c r="P1034" s="275"/>
      <c r="Q1034" s="275"/>
      <c r="R1034" s="275"/>
      <c r="S1034" s="275"/>
      <c r="T1034" s="275"/>
      <c r="U1034" s="275"/>
      <c r="V1034" s="275"/>
      <c r="W1034" s="275"/>
      <c r="X1034" s="275"/>
      <c r="Y1034" s="275"/>
      <c r="Z1034" s="275"/>
    </row>
    <row r="1035" spans="1:26" ht="13.8">
      <c r="A1035" s="1"/>
      <c r="B1035" s="398"/>
      <c r="C1035" s="1"/>
      <c r="D1035" s="1"/>
      <c r="E1035" s="339"/>
      <c r="F1035" s="275"/>
      <c r="G1035" s="275"/>
      <c r="H1035" s="275"/>
      <c r="I1035" s="275"/>
      <c r="J1035" s="275"/>
      <c r="K1035" s="275"/>
      <c r="L1035" s="275"/>
      <c r="M1035" s="275"/>
      <c r="N1035" s="275"/>
      <c r="O1035" s="275"/>
      <c r="P1035" s="275"/>
      <c r="Q1035" s="275"/>
      <c r="R1035" s="275"/>
      <c r="S1035" s="275"/>
      <c r="T1035" s="275"/>
      <c r="U1035" s="275"/>
      <c r="V1035" s="275"/>
      <c r="W1035" s="275"/>
      <c r="X1035" s="275"/>
      <c r="Y1035" s="275"/>
      <c r="Z1035" s="275"/>
    </row>
    <row r="1036" spans="1:26" ht="13.8">
      <c r="A1036" s="1"/>
      <c r="B1036" s="398"/>
      <c r="C1036" s="1"/>
      <c r="D1036" s="1"/>
      <c r="E1036" s="339"/>
      <c r="F1036" s="275"/>
      <c r="G1036" s="275"/>
      <c r="H1036" s="275"/>
      <c r="I1036" s="275"/>
      <c r="J1036" s="275"/>
      <c r="K1036" s="275"/>
      <c r="L1036" s="275"/>
      <c r="M1036" s="275"/>
      <c r="N1036" s="275"/>
      <c r="O1036" s="275"/>
      <c r="P1036" s="275"/>
      <c r="Q1036" s="275"/>
      <c r="R1036" s="275"/>
      <c r="S1036" s="275"/>
      <c r="T1036" s="275"/>
      <c r="U1036" s="275"/>
      <c r="V1036" s="275"/>
      <c r="W1036" s="275"/>
      <c r="X1036" s="275"/>
      <c r="Y1036" s="275"/>
      <c r="Z1036" s="275"/>
    </row>
    <row r="1037" spans="1:26" ht="13.8">
      <c r="A1037" s="1"/>
      <c r="B1037" s="398"/>
      <c r="C1037" s="1"/>
      <c r="D1037" s="1"/>
      <c r="E1037" s="339"/>
      <c r="F1037" s="275"/>
      <c r="G1037" s="275"/>
      <c r="H1037" s="275"/>
      <c r="I1037" s="275"/>
      <c r="J1037" s="275"/>
      <c r="K1037" s="275"/>
      <c r="L1037" s="275"/>
      <c r="M1037" s="275"/>
      <c r="N1037" s="275"/>
      <c r="O1037" s="275"/>
      <c r="P1037" s="275"/>
      <c r="Q1037" s="275"/>
      <c r="R1037" s="275"/>
      <c r="S1037" s="275"/>
      <c r="T1037" s="275"/>
      <c r="U1037" s="275"/>
      <c r="V1037" s="275"/>
      <c r="W1037" s="275"/>
      <c r="X1037" s="275"/>
      <c r="Y1037" s="275"/>
      <c r="Z1037" s="275"/>
    </row>
    <row r="1038" spans="1:26" ht="13.8">
      <c r="A1038" s="1"/>
      <c r="B1038" s="398"/>
      <c r="C1038" s="1"/>
      <c r="D1038" s="1"/>
      <c r="E1038" s="339"/>
      <c r="F1038" s="275"/>
      <c r="G1038" s="275"/>
      <c r="H1038" s="275"/>
      <c r="I1038" s="275"/>
      <c r="J1038" s="275"/>
      <c r="K1038" s="275"/>
      <c r="L1038" s="275"/>
      <c r="M1038" s="275"/>
      <c r="N1038" s="275"/>
      <c r="O1038" s="275"/>
      <c r="P1038" s="275"/>
      <c r="Q1038" s="275"/>
      <c r="R1038" s="275"/>
      <c r="S1038" s="275"/>
      <c r="T1038" s="275"/>
      <c r="U1038" s="275"/>
      <c r="V1038" s="275"/>
      <c r="W1038" s="275"/>
      <c r="X1038" s="275"/>
      <c r="Y1038" s="275"/>
      <c r="Z1038" s="275"/>
    </row>
    <row r="1039" spans="1:26" ht="13.8">
      <c r="A1039" s="1"/>
      <c r="B1039" s="398"/>
      <c r="C1039" s="1"/>
      <c r="D1039" s="1"/>
      <c r="E1039" s="339"/>
      <c r="F1039" s="275"/>
      <c r="G1039" s="275"/>
      <c r="H1039" s="275"/>
      <c r="I1039" s="275"/>
      <c r="J1039" s="275"/>
      <c r="K1039" s="275"/>
      <c r="L1039" s="275"/>
      <c r="M1039" s="275"/>
      <c r="N1039" s="275"/>
      <c r="O1039" s="275"/>
      <c r="P1039" s="275"/>
      <c r="Q1039" s="275"/>
      <c r="R1039" s="275"/>
      <c r="S1039" s="275"/>
      <c r="T1039" s="275"/>
      <c r="U1039" s="275"/>
      <c r="V1039" s="275"/>
      <c r="W1039" s="275"/>
      <c r="X1039" s="275"/>
      <c r="Y1039" s="275"/>
      <c r="Z1039" s="275"/>
    </row>
    <row r="1040" spans="1:26" ht="13.8">
      <c r="A1040" s="1"/>
      <c r="B1040" s="398"/>
      <c r="C1040" s="1"/>
      <c r="D1040" s="1"/>
      <c r="E1040" s="339"/>
      <c r="F1040" s="275"/>
      <c r="G1040" s="275"/>
      <c r="H1040" s="275"/>
      <c r="I1040" s="275"/>
      <c r="J1040" s="275"/>
      <c r="K1040" s="275"/>
      <c r="L1040" s="275"/>
      <c r="M1040" s="275"/>
      <c r="N1040" s="275"/>
      <c r="O1040" s="275"/>
      <c r="P1040" s="275"/>
      <c r="Q1040" s="275"/>
      <c r="R1040" s="275"/>
      <c r="S1040" s="275"/>
      <c r="T1040" s="275"/>
      <c r="U1040" s="275"/>
      <c r="V1040" s="275"/>
      <c r="W1040" s="275"/>
      <c r="X1040" s="275"/>
      <c r="Y1040" s="275"/>
      <c r="Z1040" s="275"/>
    </row>
    <row r="1041" spans="1:227" ht="13.8">
      <c r="A1041" s="1"/>
      <c r="B1041" s="398"/>
      <c r="C1041" s="1"/>
      <c r="D1041" s="1"/>
      <c r="E1041" s="339"/>
      <c r="F1041" s="275"/>
      <c r="G1041" s="275"/>
      <c r="H1041" s="275"/>
      <c r="I1041" s="275"/>
      <c r="J1041" s="275"/>
      <c r="K1041" s="275"/>
      <c r="L1041" s="275"/>
      <c r="M1041" s="275"/>
      <c r="N1041" s="275"/>
      <c r="O1041" s="275"/>
      <c r="P1041" s="275"/>
      <c r="Q1041" s="275"/>
      <c r="R1041" s="275"/>
      <c r="S1041" s="275"/>
      <c r="T1041" s="275"/>
      <c r="U1041" s="275"/>
      <c r="V1041" s="275"/>
      <c r="W1041" s="275"/>
      <c r="X1041" s="275"/>
      <c r="Y1041" s="275"/>
      <c r="Z1041" s="275"/>
    </row>
    <row r="1042" spans="1:227" ht="13.8">
      <c r="A1042" s="1"/>
      <c r="B1042" s="398"/>
      <c r="C1042" s="1"/>
      <c r="D1042" s="1"/>
      <c r="E1042" s="339"/>
      <c r="F1042" s="275"/>
      <c r="G1042" s="275"/>
      <c r="H1042" s="275"/>
      <c r="I1042" s="275"/>
      <c r="J1042" s="275"/>
      <c r="K1042" s="275"/>
      <c r="L1042" s="275"/>
      <c r="M1042" s="275"/>
      <c r="N1042" s="275"/>
      <c r="O1042" s="275"/>
      <c r="P1042" s="275"/>
      <c r="Q1042" s="275"/>
      <c r="R1042" s="275"/>
      <c r="S1042" s="275"/>
      <c r="T1042" s="275"/>
      <c r="U1042" s="275"/>
      <c r="V1042" s="275"/>
      <c r="W1042" s="275"/>
      <c r="X1042" s="275"/>
      <c r="Y1042" s="275"/>
      <c r="Z1042" s="275"/>
    </row>
    <row r="1043" spans="1:227" ht="13.8">
      <c r="A1043" s="1"/>
      <c r="B1043" s="398"/>
      <c r="C1043" s="1"/>
      <c r="D1043" s="1"/>
      <c r="E1043" s="339"/>
      <c r="F1043" s="275"/>
      <c r="G1043" s="275"/>
      <c r="H1043" s="275"/>
      <c r="I1043" s="275"/>
      <c r="J1043" s="275"/>
      <c r="K1043" s="275"/>
      <c r="L1043" s="275"/>
      <c r="M1043" s="275"/>
      <c r="N1043" s="275"/>
      <c r="O1043" s="275"/>
      <c r="P1043" s="275"/>
      <c r="Q1043" s="275"/>
      <c r="R1043" s="275"/>
      <c r="S1043" s="275"/>
      <c r="T1043" s="275"/>
      <c r="U1043" s="275"/>
      <c r="V1043" s="275"/>
      <c r="W1043" s="275"/>
      <c r="X1043" s="275"/>
      <c r="Y1043" s="275"/>
      <c r="Z1043" s="275"/>
    </row>
    <row r="1044" spans="1:227" ht="13.8">
      <c r="A1044" s="1"/>
      <c r="B1044" s="398"/>
      <c r="C1044" s="1"/>
      <c r="D1044" s="1"/>
      <c r="E1044" s="339"/>
      <c r="F1044" s="275"/>
      <c r="G1044" s="275"/>
      <c r="H1044" s="275"/>
      <c r="I1044" s="275"/>
      <c r="J1044" s="275"/>
      <c r="K1044" s="275"/>
      <c r="L1044" s="275"/>
      <c r="M1044" s="275"/>
      <c r="N1044" s="275"/>
      <c r="O1044" s="275"/>
      <c r="P1044" s="275"/>
      <c r="Q1044" s="275"/>
      <c r="R1044" s="275"/>
      <c r="S1044" s="275"/>
      <c r="T1044" s="275"/>
      <c r="U1044" s="275"/>
      <c r="V1044" s="275"/>
      <c r="W1044" s="275"/>
      <c r="X1044" s="275"/>
      <c r="Y1044" s="275"/>
      <c r="Z1044" s="275"/>
    </row>
    <row r="1045" spans="1:227" ht="13.8">
      <c r="A1045" s="1"/>
      <c r="B1045" s="398"/>
      <c r="C1045" s="1"/>
      <c r="D1045" s="1"/>
      <c r="E1045" s="339"/>
      <c r="F1045" s="275"/>
      <c r="G1045" s="275"/>
      <c r="H1045" s="275"/>
      <c r="I1045" s="275"/>
      <c r="J1045" s="275"/>
      <c r="K1045" s="275"/>
      <c r="L1045" s="275"/>
      <c r="M1045" s="275"/>
      <c r="N1045" s="275"/>
      <c r="O1045" s="275"/>
      <c r="P1045" s="275"/>
      <c r="Q1045" s="275"/>
      <c r="R1045" s="275"/>
      <c r="S1045" s="275"/>
      <c r="T1045" s="275"/>
      <c r="U1045" s="275"/>
      <c r="V1045" s="275"/>
      <c r="W1045" s="275"/>
      <c r="X1045" s="275"/>
      <c r="Y1045" s="275"/>
      <c r="Z1045" s="275"/>
    </row>
    <row r="1046" spans="1:227" ht="13.8">
      <c r="A1046" s="1"/>
      <c r="B1046" s="398"/>
      <c r="C1046" s="1"/>
      <c r="D1046" s="1"/>
      <c r="E1046" s="339"/>
      <c r="F1046" s="275"/>
      <c r="G1046" s="275"/>
      <c r="H1046" s="275"/>
      <c r="I1046" s="275"/>
      <c r="J1046" s="275"/>
      <c r="K1046" s="275"/>
      <c r="L1046" s="275"/>
      <c r="M1046" s="275"/>
      <c r="N1046" s="275"/>
      <c r="O1046" s="275"/>
      <c r="P1046" s="275"/>
      <c r="Q1046" s="275"/>
      <c r="R1046" s="275"/>
      <c r="S1046" s="275"/>
      <c r="T1046" s="275"/>
      <c r="U1046" s="275"/>
      <c r="V1046" s="275"/>
      <c r="W1046" s="275"/>
      <c r="X1046" s="275"/>
      <c r="Y1046" s="275"/>
      <c r="Z1046" s="275"/>
    </row>
    <row r="1047" spans="1:227" ht="13.8">
      <c r="A1047" s="1"/>
      <c r="B1047" s="398"/>
      <c r="C1047" s="1"/>
      <c r="D1047" s="1"/>
      <c r="E1047" s="339"/>
      <c r="F1047" s="275"/>
      <c r="G1047" s="275"/>
      <c r="H1047" s="275"/>
      <c r="I1047" s="275"/>
      <c r="J1047" s="275"/>
      <c r="K1047" s="275"/>
      <c r="L1047" s="275"/>
      <c r="M1047" s="275"/>
      <c r="N1047" s="275"/>
      <c r="O1047" s="275"/>
      <c r="P1047" s="275"/>
      <c r="Q1047" s="275"/>
      <c r="R1047" s="275"/>
      <c r="S1047" s="275"/>
      <c r="T1047" s="275"/>
      <c r="U1047" s="275"/>
      <c r="V1047" s="275"/>
      <c r="W1047" s="275"/>
      <c r="X1047" s="275"/>
      <c r="Y1047" s="275"/>
      <c r="Z1047" s="275"/>
    </row>
    <row r="1048" spans="1:227" ht="13.8">
      <c r="A1048" s="1"/>
      <c r="B1048" s="398"/>
      <c r="C1048" s="1"/>
      <c r="D1048" s="1"/>
      <c r="E1048" s="339"/>
      <c r="F1048" s="275"/>
      <c r="G1048" s="275"/>
      <c r="H1048" s="275"/>
      <c r="I1048" s="275"/>
      <c r="J1048" s="275"/>
      <c r="K1048" s="275"/>
      <c r="L1048" s="275"/>
      <c r="M1048" s="275"/>
      <c r="N1048" s="275"/>
      <c r="O1048" s="275"/>
      <c r="P1048" s="275"/>
      <c r="Q1048" s="275"/>
      <c r="R1048" s="275"/>
      <c r="S1048" s="275"/>
      <c r="T1048" s="275"/>
      <c r="U1048" s="275"/>
      <c r="V1048" s="275"/>
      <c r="W1048" s="275"/>
      <c r="X1048" s="275"/>
      <c r="Y1048" s="275"/>
      <c r="Z1048" s="275"/>
    </row>
    <row r="1049" spans="1:227" ht="13.8">
      <c r="A1049" s="1"/>
      <c r="B1049" s="398"/>
      <c r="C1049" s="1"/>
      <c r="D1049" s="1"/>
      <c r="E1049" s="339"/>
      <c r="F1049" s="275"/>
      <c r="G1049" s="275"/>
      <c r="H1049" s="275"/>
      <c r="I1049" s="275"/>
      <c r="J1049" s="275"/>
      <c r="K1049" s="275"/>
      <c r="L1049" s="275"/>
      <c r="M1049" s="275"/>
      <c r="N1049" s="275"/>
      <c r="O1049" s="275"/>
      <c r="P1049" s="275"/>
      <c r="Q1049" s="275"/>
      <c r="R1049" s="275"/>
      <c r="S1049" s="275"/>
      <c r="T1049" s="275"/>
      <c r="U1049" s="275"/>
      <c r="V1049" s="275"/>
      <c r="W1049" s="275"/>
      <c r="X1049" s="275"/>
      <c r="Y1049" s="275"/>
      <c r="Z1049" s="275"/>
    </row>
    <row r="1050" spans="1:227" ht="13.8">
      <c r="A1050" s="1"/>
      <c r="B1050" s="398"/>
      <c r="C1050" s="1"/>
      <c r="D1050" s="1"/>
      <c r="E1050" s="339"/>
      <c r="F1050" s="275"/>
      <c r="G1050" s="275"/>
      <c r="H1050" s="275"/>
      <c r="I1050" s="275"/>
      <c r="J1050" s="275"/>
      <c r="K1050" s="275"/>
      <c r="L1050" s="275"/>
      <c r="M1050" s="275"/>
      <c r="N1050" s="275"/>
      <c r="O1050" s="275"/>
      <c r="P1050" s="275"/>
      <c r="Q1050" s="275"/>
      <c r="R1050" s="275"/>
      <c r="S1050" s="275"/>
      <c r="T1050" s="275"/>
      <c r="U1050" s="275"/>
      <c r="V1050" s="275"/>
      <c r="W1050" s="275"/>
      <c r="X1050" s="275"/>
      <c r="Y1050" s="275"/>
      <c r="Z1050" s="275"/>
    </row>
    <row r="1051" spans="1:227" ht="13.8">
      <c r="A1051" s="1"/>
      <c r="B1051" s="398"/>
      <c r="C1051" s="1"/>
      <c r="D1051" s="1"/>
      <c r="E1051" s="339"/>
      <c r="F1051" s="275"/>
      <c r="G1051" s="275"/>
      <c r="H1051" s="275"/>
      <c r="I1051" s="275"/>
      <c r="J1051" s="275"/>
      <c r="K1051" s="275"/>
      <c r="L1051" s="275"/>
      <c r="M1051" s="275"/>
      <c r="N1051" s="275"/>
      <c r="O1051" s="275"/>
      <c r="P1051" s="275"/>
      <c r="Q1051" s="275"/>
      <c r="R1051" s="275"/>
      <c r="S1051" s="275"/>
      <c r="T1051" s="275"/>
      <c r="U1051" s="275"/>
      <c r="V1051" s="275"/>
      <c r="W1051" s="275"/>
      <c r="X1051" s="275"/>
      <c r="Y1051" s="275"/>
      <c r="Z1051" s="275"/>
    </row>
    <row r="1052" spans="1:227" ht="13.8">
      <c r="A1052" s="1"/>
      <c r="B1052" s="398"/>
      <c r="C1052" s="1"/>
      <c r="D1052" s="1"/>
      <c r="E1052" s="339"/>
      <c r="F1052" s="275"/>
      <c r="G1052" s="275"/>
      <c r="H1052" s="275"/>
      <c r="I1052" s="275"/>
      <c r="J1052" s="275"/>
      <c r="K1052" s="275"/>
      <c r="L1052" s="275"/>
      <c r="M1052" s="275"/>
      <c r="N1052" s="275"/>
      <c r="O1052" s="275"/>
      <c r="P1052" s="275"/>
      <c r="Q1052" s="275"/>
      <c r="R1052" s="275"/>
      <c r="S1052" s="275"/>
      <c r="T1052" s="275"/>
      <c r="U1052" s="275"/>
      <c r="V1052" s="275"/>
      <c r="W1052" s="275"/>
      <c r="X1052" s="275"/>
      <c r="Y1052" s="275"/>
      <c r="Z1052" s="275"/>
    </row>
    <row r="1053" spans="1:227" ht="13.8">
      <c r="A1053" s="1"/>
      <c r="B1053" s="398"/>
      <c r="C1053" s="1"/>
      <c r="D1053" s="1"/>
      <c r="E1053" s="339"/>
      <c r="F1053" s="275"/>
      <c r="G1053" s="275"/>
      <c r="H1053" s="275"/>
      <c r="I1053" s="275"/>
      <c r="J1053" s="275"/>
      <c r="K1053" s="275"/>
      <c r="L1053" s="275"/>
      <c r="M1053" s="275"/>
      <c r="N1053" s="275"/>
      <c r="O1053" s="275"/>
      <c r="P1053" s="275"/>
      <c r="Q1053" s="275"/>
      <c r="R1053" s="275"/>
      <c r="S1053" s="275"/>
      <c r="T1053" s="275"/>
      <c r="U1053" s="275"/>
      <c r="V1053" s="275"/>
      <c r="W1053" s="275"/>
      <c r="X1053" s="275"/>
      <c r="Y1053" s="275"/>
      <c r="Z1053" s="275"/>
    </row>
    <row r="1054" spans="1:227" ht="21" customHeight="1">
      <c r="A1054" s="1"/>
      <c r="B1054" s="398"/>
      <c r="C1054" s="1"/>
      <c r="D1054" s="1"/>
      <c r="E1054" s="339"/>
      <c r="F1054" s="275"/>
      <c r="G1054" s="275"/>
      <c r="H1054" s="275"/>
      <c r="I1054" s="275"/>
      <c r="J1054" s="275"/>
      <c r="K1054" s="275"/>
      <c r="L1054" s="275"/>
      <c r="M1054" s="275"/>
      <c r="N1054" s="275"/>
      <c r="O1054" s="275"/>
      <c r="P1054" s="275"/>
      <c r="Q1054" s="275"/>
      <c r="R1054" s="275"/>
      <c r="S1054" s="275"/>
      <c r="T1054" s="275"/>
      <c r="U1054" s="275"/>
      <c r="V1054" s="275"/>
      <c r="W1054" s="275"/>
      <c r="X1054" s="275"/>
      <c r="Y1054" s="275"/>
      <c r="Z1054" s="275"/>
    </row>
    <row r="1055" spans="1:227" s="3" customFormat="1" ht="51.6" customHeight="1">
      <c r="A1055" s="1"/>
      <c r="B1055" s="398"/>
      <c r="C1055" s="1"/>
      <c r="D1055" s="1"/>
      <c r="E1055" s="339"/>
      <c r="F1055" s="275"/>
      <c r="G1055" s="275"/>
      <c r="H1055" s="276"/>
      <c r="I1055" s="276"/>
      <c r="J1055" s="276"/>
      <c r="K1055" s="276"/>
      <c r="L1055" s="276"/>
      <c r="M1055" s="276"/>
      <c r="N1055" s="276"/>
      <c r="O1055" s="276"/>
      <c r="P1055" s="276"/>
      <c r="Q1055" s="276"/>
      <c r="R1055" s="276"/>
      <c r="S1055" s="276"/>
      <c r="T1055" s="276"/>
      <c r="U1055" s="276"/>
      <c r="V1055" s="276"/>
      <c r="W1055" s="276"/>
      <c r="X1055" s="276"/>
      <c r="Y1055" s="276"/>
      <c r="Z1055" s="276"/>
      <c r="AA1055" s="23"/>
      <c r="AB1055" s="23"/>
      <c r="AC1055" s="23"/>
      <c r="AD1055" s="23"/>
      <c r="AE1055" s="23"/>
      <c r="AF1055" s="23"/>
      <c r="AG1055" s="23"/>
      <c r="AH1055" s="23"/>
      <c r="AI1055" s="23"/>
      <c r="AJ1055" s="23"/>
      <c r="AK1055" s="23"/>
      <c r="AL1055" s="23"/>
      <c r="AM1055" s="23"/>
      <c r="AN1055" s="23"/>
      <c r="AO1055" s="23"/>
      <c r="AP1055" s="23"/>
      <c r="AQ1055" s="23"/>
      <c r="AR1055" s="23"/>
      <c r="AS1055" s="23"/>
      <c r="AT1055" s="23"/>
      <c r="AU1055" s="23"/>
      <c r="AV1055" s="23"/>
      <c r="AW1055" s="23"/>
      <c r="AX1055" s="23"/>
      <c r="AY1055" s="23"/>
      <c r="AZ1055" s="23"/>
      <c r="BA1055" s="23"/>
      <c r="BB1055" s="23"/>
      <c r="BC1055" s="23"/>
      <c r="BD1055" s="23"/>
      <c r="BE1055" s="23"/>
      <c r="BF1055" s="23"/>
      <c r="BG1055" s="23"/>
      <c r="BH1055" s="23"/>
      <c r="BI1055" s="23"/>
      <c r="BJ1055" s="23"/>
      <c r="BK1055" s="23"/>
      <c r="BL1055" s="23"/>
      <c r="BM1055" s="23"/>
      <c r="BN1055" s="23"/>
      <c r="BO1055" s="23"/>
      <c r="BP1055" s="23"/>
      <c r="BQ1055" s="23"/>
      <c r="BR1055" s="23"/>
      <c r="BS1055" s="23"/>
      <c r="BT1055" s="23"/>
      <c r="BU1055" s="23"/>
      <c r="BV1055" s="23"/>
      <c r="BW1055" s="23"/>
      <c r="BX1055" s="23"/>
      <c r="BY1055" s="23"/>
      <c r="BZ1055" s="23"/>
      <c r="CA1055" s="23"/>
      <c r="CB1055" s="23"/>
      <c r="CC1055" s="23"/>
      <c r="CD1055" s="23"/>
      <c r="CE1055" s="23"/>
      <c r="CF1055" s="23"/>
      <c r="CG1055" s="23"/>
      <c r="CH1055" s="23"/>
      <c r="CI1055" s="23"/>
      <c r="CJ1055" s="23"/>
      <c r="CK1055" s="23"/>
      <c r="CL1055" s="23"/>
      <c r="CM1055" s="23"/>
      <c r="CN1055" s="23"/>
      <c r="CO1055" s="23"/>
      <c r="CP1055" s="23"/>
      <c r="CQ1055" s="23"/>
      <c r="CR1055" s="23"/>
      <c r="CS1055" s="23"/>
      <c r="CT1055" s="23"/>
      <c r="CU1055" s="23"/>
      <c r="CV1055" s="23"/>
      <c r="CW1055" s="23"/>
      <c r="CX1055" s="23"/>
      <c r="CY1055" s="23"/>
      <c r="CZ1055" s="23"/>
      <c r="DA1055" s="23"/>
      <c r="DB1055" s="23"/>
      <c r="DC1055" s="23"/>
      <c r="DD1055" s="23"/>
      <c r="DE1055" s="23"/>
      <c r="DF1055" s="23"/>
      <c r="DG1055" s="23"/>
      <c r="DH1055" s="23"/>
      <c r="DI1055" s="23"/>
      <c r="DJ1055" s="23"/>
      <c r="DK1055" s="23"/>
      <c r="DL1055" s="23"/>
      <c r="DM1055" s="23"/>
      <c r="DN1055" s="23"/>
      <c r="DO1055" s="23"/>
      <c r="DP1055" s="23"/>
      <c r="DQ1055" s="23"/>
      <c r="DR1055" s="23"/>
      <c r="DS1055" s="23"/>
      <c r="DT1055" s="23"/>
      <c r="DU1055" s="23"/>
      <c r="DV1055" s="23"/>
      <c r="DW1055" s="23"/>
      <c r="DX1055" s="23"/>
      <c r="DY1055" s="23"/>
      <c r="DZ1055" s="23"/>
      <c r="EA1055" s="23"/>
      <c r="EB1055" s="23"/>
      <c r="EC1055" s="23"/>
      <c r="ED1055" s="23"/>
      <c r="EE1055" s="23"/>
      <c r="EF1055" s="23"/>
      <c r="EG1055" s="23"/>
      <c r="EH1055" s="23"/>
      <c r="EI1055" s="23"/>
      <c r="EJ1055" s="23"/>
      <c r="EK1055" s="23"/>
      <c r="EL1055" s="23"/>
      <c r="EM1055" s="23"/>
      <c r="EN1055" s="23"/>
      <c r="EO1055" s="23"/>
      <c r="EP1055" s="23"/>
      <c r="EQ1055" s="23"/>
      <c r="ER1055" s="23"/>
      <c r="ES1055" s="23"/>
      <c r="ET1055" s="23"/>
      <c r="EU1055" s="23"/>
      <c r="EV1055" s="23"/>
      <c r="EW1055" s="23"/>
      <c r="EX1055" s="23"/>
      <c r="EY1055" s="23"/>
      <c r="EZ1055" s="23"/>
      <c r="FA1055" s="23"/>
      <c r="FB1055" s="23"/>
      <c r="FC1055" s="23"/>
      <c r="FD1055" s="23"/>
      <c r="FE1055" s="23"/>
      <c r="FF1055" s="23"/>
      <c r="FG1055" s="23"/>
      <c r="FH1055" s="23"/>
      <c r="FI1055" s="23"/>
      <c r="FJ1055" s="23"/>
      <c r="FK1055" s="23"/>
      <c r="FL1055" s="23"/>
      <c r="FM1055" s="23"/>
      <c r="FN1055" s="23"/>
      <c r="FO1055" s="23"/>
      <c r="FP1055" s="23"/>
      <c r="FQ1055" s="23"/>
      <c r="FR1055" s="23"/>
      <c r="FS1055" s="23"/>
      <c r="FT1055" s="23"/>
      <c r="FU1055" s="23"/>
      <c r="FV1055" s="23"/>
      <c r="FW1055" s="23"/>
      <c r="FX1055" s="23"/>
      <c r="FY1055" s="23"/>
      <c r="FZ1055" s="23"/>
      <c r="GA1055" s="23"/>
      <c r="GB1055" s="23"/>
      <c r="GC1055" s="23"/>
      <c r="GD1055" s="23"/>
      <c r="GE1055" s="23"/>
      <c r="GF1055" s="23"/>
      <c r="GG1055" s="23"/>
      <c r="GH1055" s="23"/>
      <c r="GI1055" s="23"/>
      <c r="GJ1055" s="23"/>
      <c r="GK1055" s="23"/>
      <c r="GL1055" s="23"/>
      <c r="GM1055" s="23"/>
      <c r="GN1055" s="23"/>
      <c r="GO1055" s="23"/>
      <c r="GP1055" s="23"/>
      <c r="GQ1055" s="23"/>
      <c r="GR1055" s="23"/>
      <c r="GS1055" s="23"/>
      <c r="GT1055" s="23"/>
      <c r="GU1055" s="23"/>
      <c r="GV1055" s="23"/>
      <c r="GW1055" s="23"/>
      <c r="GX1055" s="23"/>
      <c r="GY1055" s="23"/>
      <c r="GZ1055" s="23"/>
      <c r="HA1055" s="23"/>
      <c r="HB1055" s="23"/>
      <c r="HC1055" s="23"/>
      <c r="HD1055" s="23"/>
      <c r="HE1055" s="23"/>
      <c r="HF1055" s="23"/>
      <c r="HG1055" s="23"/>
      <c r="HH1055" s="23"/>
      <c r="HI1055" s="23"/>
      <c r="HJ1055" s="23"/>
      <c r="HK1055" s="23"/>
      <c r="HL1055" s="23"/>
      <c r="HM1055" s="23"/>
      <c r="HN1055" s="23"/>
      <c r="HO1055" s="23"/>
      <c r="HP1055" s="23"/>
      <c r="HQ1055" s="23"/>
      <c r="HR1055" s="23"/>
      <c r="HS1055" s="23"/>
    </row>
    <row r="1056" spans="1:227" s="3" customFormat="1" ht="51.6" customHeight="1">
      <c r="A1056" s="1"/>
      <c r="B1056" s="398"/>
      <c r="C1056" s="1"/>
      <c r="D1056" s="1"/>
      <c r="E1056" s="339"/>
      <c r="F1056" s="275"/>
      <c r="G1056" s="275"/>
      <c r="H1056" s="276"/>
      <c r="I1056" s="276"/>
      <c r="J1056" s="276"/>
      <c r="K1056" s="276"/>
      <c r="L1056" s="276"/>
      <c r="M1056" s="276"/>
      <c r="N1056" s="276"/>
      <c r="O1056" s="276"/>
      <c r="P1056" s="276"/>
      <c r="Q1056" s="276"/>
      <c r="R1056" s="276"/>
      <c r="S1056" s="276"/>
      <c r="T1056" s="276"/>
      <c r="U1056" s="276"/>
      <c r="V1056" s="276"/>
      <c r="W1056" s="276"/>
      <c r="X1056" s="276"/>
      <c r="Y1056" s="276"/>
      <c r="Z1056" s="276"/>
      <c r="AA1056" s="23"/>
      <c r="AB1056" s="23"/>
      <c r="AC1056" s="23"/>
      <c r="AD1056" s="23"/>
      <c r="AE1056" s="23"/>
      <c r="AF1056" s="23"/>
      <c r="AG1056" s="23"/>
      <c r="AH1056" s="23"/>
      <c r="AI1056" s="23"/>
      <c r="AJ1056" s="23"/>
      <c r="AK1056" s="23"/>
      <c r="AL1056" s="23"/>
      <c r="AM1056" s="23"/>
      <c r="AN1056" s="23"/>
      <c r="AO1056" s="23"/>
      <c r="AP1056" s="23"/>
      <c r="AQ1056" s="23"/>
      <c r="AR1056" s="23"/>
      <c r="AS1056" s="23"/>
      <c r="AT1056" s="23"/>
      <c r="AU1056" s="23"/>
      <c r="AV1056" s="23"/>
      <c r="AW1056" s="23"/>
      <c r="AX1056" s="23"/>
      <c r="AY1056" s="23"/>
      <c r="AZ1056" s="23"/>
      <c r="BA1056" s="23"/>
      <c r="BB1056" s="23"/>
      <c r="BC1056" s="23"/>
      <c r="BD1056" s="23"/>
      <c r="BE1056" s="23"/>
      <c r="BF1056" s="23"/>
      <c r="BG1056" s="23"/>
      <c r="BH1056" s="23"/>
      <c r="BI1056" s="23"/>
      <c r="BJ1056" s="23"/>
      <c r="BK1056" s="23"/>
      <c r="BL1056" s="23"/>
      <c r="BM1056" s="23"/>
      <c r="BN1056" s="23"/>
      <c r="BO1056" s="23"/>
      <c r="BP1056" s="23"/>
      <c r="BQ1056" s="23"/>
      <c r="BR1056" s="23"/>
      <c r="BS1056" s="23"/>
      <c r="BT1056" s="23"/>
      <c r="BU1056" s="23"/>
      <c r="BV1056" s="23"/>
      <c r="BW1056" s="23"/>
      <c r="BX1056" s="23"/>
      <c r="BY1056" s="23"/>
      <c r="BZ1056" s="23"/>
      <c r="CA1056" s="23"/>
      <c r="CB1056" s="23"/>
      <c r="CC1056" s="23"/>
      <c r="CD1056" s="23"/>
      <c r="CE1056" s="23"/>
      <c r="CF1056" s="23"/>
      <c r="CG1056" s="23"/>
      <c r="CH1056" s="23"/>
      <c r="CI1056" s="23"/>
      <c r="CJ1056" s="23"/>
      <c r="CK1056" s="23"/>
      <c r="CL1056" s="23"/>
      <c r="CM1056" s="23"/>
      <c r="CN1056" s="23"/>
      <c r="CO1056" s="23"/>
      <c r="CP1056" s="23"/>
      <c r="CQ1056" s="23"/>
      <c r="CR1056" s="23"/>
      <c r="CS1056" s="23"/>
      <c r="CT1056" s="23"/>
      <c r="CU1056" s="23"/>
      <c r="CV1056" s="23"/>
      <c r="CW1056" s="23"/>
      <c r="CX1056" s="23"/>
      <c r="CY1056" s="23"/>
      <c r="CZ1056" s="23"/>
      <c r="DA1056" s="23"/>
      <c r="DB1056" s="23"/>
      <c r="DC1056" s="23"/>
      <c r="DD1056" s="23"/>
      <c r="DE1056" s="23"/>
      <c r="DF1056" s="23"/>
      <c r="DG1056" s="23"/>
      <c r="DH1056" s="23"/>
      <c r="DI1056" s="23"/>
      <c r="DJ1056" s="23"/>
      <c r="DK1056" s="23"/>
      <c r="DL1056" s="23"/>
      <c r="DM1056" s="23"/>
      <c r="DN1056" s="23"/>
      <c r="DO1056" s="23"/>
      <c r="DP1056" s="23"/>
      <c r="DQ1056" s="23"/>
      <c r="DR1056" s="23"/>
      <c r="DS1056" s="23"/>
      <c r="DT1056" s="23"/>
      <c r="DU1056" s="23"/>
      <c r="DV1056" s="23"/>
      <c r="DW1056" s="23"/>
      <c r="DX1056" s="23"/>
      <c r="DY1056" s="23"/>
      <c r="DZ1056" s="23"/>
      <c r="EA1056" s="23"/>
      <c r="EB1056" s="23"/>
      <c r="EC1056" s="23"/>
      <c r="ED1056" s="23"/>
      <c r="EE1056" s="23"/>
      <c r="EF1056" s="23"/>
      <c r="EG1056" s="23"/>
      <c r="EH1056" s="23"/>
      <c r="EI1056" s="23"/>
      <c r="EJ1056" s="23"/>
      <c r="EK1056" s="23"/>
      <c r="EL1056" s="23"/>
      <c r="EM1056" s="23"/>
      <c r="EN1056" s="23"/>
      <c r="EO1056" s="23"/>
      <c r="EP1056" s="23"/>
      <c r="EQ1056" s="23"/>
      <c r="ER1056" s="23"/>
      <c r="ES1056" s="23"/>
      <c r="ET1056" s="23"/>
      <c r="EU1056" s="23"/>
      <c r="EV1056" s="23"/>
      <c r="EW1056" s="23"/>
      <c r="EX1056" s="23"/>
      <c r="EY1056" s="23"/>
      <c r="EZ1056" s="23"/>
      <c r="FA1056" s="23"/>
      <c r="FB1056" s="23"/>
      <c r="FC1056" s="23"/>
      <c r="FD1056" s="23"/>
      <c r="FE1056" s="23"/>
      <c r="FF1056" s="23"/>
      <c r="FG1056" s="23"/>
      <c r="FH1056" s="23"/>
      <c r="FI1056" s="23"/>
      <c r="FJ1056" s="23"/>
      <c r="FK1056" s="23"/>
      <c r="FL1056" s="23"/>
      <c r="FM1056" s="23"/>
      <c r="FN1056" s="23"/>
      <c r="FO1056" s="23"/>
      <c r="FP1056" s="23"/>
      <c r="FQ1056" s="23"/>
      <c r="FR1056" s="23"/>
      <c r="FS1056" s="23"/>
      <c r="FT1056" s="23"/>
      <c r="FU1056" s="23"/>
      <c r="FV1056" s="23"/>
      <c r="FW1056" s="23"/>
      <c r="FX1056" s="23"/>
      <c r="FY1056" s="23"/>
      <c r="FZ1056" s="23"/>
      <c r="GA1056" s="23"/>
      <c r="GB1056" s="23"/>
      <c r="GC1056" s="23"/>
      <c r="GD1056" s="23"/>
      <c r="GE1056" s="23"/>
      <c r="GF1056" s="23"/>
      <c r="GG1056" s="23"/>
      <c r="GH1056" s="23"/>
      <c r="GI1056" s="23"/>
      <c r="GJ1056" s="23"/>
      <c r="GK1056" s="23"/>
      <c r="GL1056" s="23"/>
      <c r="GM1056" s="23"/>
      <c r="GN1056" s="23"/>
      <c r="GO1056" s="23"/>
      <c r="GP1056" s="23"/>
      <c r="GQ1056" s="23"/>
      <c r="GR1056" s="23"/>
      <c r="GS1056" s="23"/>
      <c r="GT1056" s="23"/>
      <c r="GU1056" s="23"/>
      <c r="GV1056" s="23"/>
      <c r="GW1056" s="23"/>
      <c r="GX1056" s="23"/>
      <c r="GY1056" s="23"/>
      <c r="GZ1056" s="23"/>
      <c r="HA1056" s="23"/>
      <c r="HB1056" s="23"/>
      <c r="HC1056" s="23"/>
      <c r="HD1056" s="23"/>
      <c r="HE1056" s="23"/>
      <c r="HF1056" s="23"/>
      <c r="HG1056" s="23"/>
      <c r="HH1056" s="23"/>
      <c r="HI1056" s="23"/>
      <c r="HJ1056" s="23"/>
      <c r="HK1056" s="23"/>
      <c r="HL1056" s="23"/>
      <c r="HM1056" s="23"/>
      <c r="HN1056" s="23"/>
      <c r="HO1056" s="23"/>
      <c r="HP1056" s="23"/>
      <c r="HQ1056" s="23"/>
      <c r="HR1056" s="23"/>
      <c r="HS1056" s="23"/>
    </row>
    <row r="1057" spans="1:227" s="3" customFormat="1" ht="51.6" customHeight="1">
      <c r="A1057" s="1"/>
      <c r="B1057" s="398"/>
      <c r="C1057" s="1"/>
      <c r="D1057" s="1"/>
      <c r="E1057" s="339"/>
      <c r="F1057" s="275"/>
      <c r="G1057" s="275"/>
      <c r="H1057" s="276"/>
      <c r="I1057" s="276"/>
      <c r="J1057" s="276"/>
      <c r="K1057" s="276"/>
      <c r="L1057" s="276"/>
      <c r="M1057" s="276"/>
      <c r="N1057" s="276"/>
      <c r="O1057" s="276"/>
      <c r="P1057" s="276"/>
      <c r="Q1057" s="276"/>
      <c r="R1057" s="276"/>
      <c r="S1057" s="276"/>
      <c r="T1057" s="276"/>
      <c r="U1057" s="276"/>
      <c r="V1057" s="276"/>
      <c r="W1057" s="276"/>
      <c r="X1057" s="276"/>
      <c r="Y1057" s="276"/>
      <c r="Z1057" s="276"/>
      <c r="AA1057" s="23"/>
      <c r="AB1057" s="23"/>
      <c r="AC1057" s="23"/>
      <c r="AD1057" s="23"/>
      <c r="AE1057" s="23"/>
      <c r="AF1057" s="23"/>
      <c r="AG1057" s="23"/>
      <c r="AH1057" s="23"/>
      <c r="AI1057" s="23"/>
      <c r="AJ1057" s="23"/>
      <c r="AK1057" s="23"/>
      <c r="AL1057" s="23"/>
      <c r="AM1057" s="23"/>
      <c r="AN1057" s="23"/>
      <c r="AO1057" s="23"/>
      <c r="AP1057" s="23"/>
      <c r="AQ1057" s="23"/>
      <c r="AR1057" s="23"/>
      <c r="AS1057" s="23"/>
      <c r="AT1057" s="23"/>
      <c r="AU1057" s="23"/>
      <c r="AV1057" s="23"/>
      <c r="AW1057" s="23"/>
      <c r="AX1057" s="23"/>
      <c r="AY1057" s="23"/>
      <c r="AZ1057" s="23"/>
      <c r="BA1057" s="23"/>
      <c r="BB1057" s="23"/>
      <c r="BC1057" s="23"/>
      <c r="BD1057" s="23"/>
      <c r="BE1057" s="23"/>
      <c r="BF1057" s="23"/>
      <c r="BG1057" s="23"/>
      <c r="BH1057" s="23"/>
      <c r="BI1057" s="23"/>
      <c r="BJ1057" s="23"/>
      <c r="BK1057" s="23"/>
      <c r="BL1057" s="23"/>
      <c r="BM1057" s="23"/>
      <c r="BN1057" s="23"/>
      <c r="BO1057" s="23"/>
      <c r="BP1057" s="23"/>
      <c r="BQ1057" s="23"/>
      <c r="BR1057" s="23"/>
      <c r="BS1057" s="23"/>
      <c r="BT1057" s="23"/>
      <c r="BU1057" s="23"/>
      <c r="BV1057" s="23"/>
      <c r="BW1057" s="23"/>
      <c r="BX1057" s="23"/>
      <c r="BY1057" s="23"/>
      <c r="BZ1057" s="23"/>
      <c r="CA1057" s="23"/>
      <c r="CB1057" s="23"/>
      <c r="CC1057" s="23"/>
      <c r="CD1057" s="23"/>
      <c r="CE1057" s="23"/>
      <c r="CF1057" s="23"/>
      <c r="CG1057" s="23"/>
      <c r="CH1057" s="23"/>
      <c r="CI1057" s="23"/>
      <c r="CJ1057" s="23"/>
      <c r="CK1057" s="23"/>
      <c r="CL1057" s="23"/>
      <c r="CM1057" s="23"/>
      <c r="CN1057" s="23"/>
      <c r="CO1057" s="23"/>
      <c r="CP1057" s="23"/>
      <c r="CQ1057" s="23"/>
      <c r="CR1057" s="23"/>
      <c r="CS1057" s="23"/>
      <c r="CT1057" s="23"/>
      <c r="CU1057" s="23"/>
      <c r="CV1057" s="23"/>
      <c r="CW1057" s="23"/>
      <c r="CX1057" s="23"/>
      <c r="CY1057" s="23"/>
      <c r="CZ1057" s="23"/>
      <c r="DA1057" s="23"/>
      <c r="DB1057" s="23"/>
      <c r="DC1057" s="23"/>
      <c r="DD1057" s="23"/>
      <c r="DE1057" s="23"/>
      <c r="DF1057" s="23"/>
      <c r="DG1057" s="23"/>
      <c r="DH1057" s="23"/>
      <c r="DI1057" s="23"/>
      <c r="DJ1057" s="23"/>
      <c r="DK1057" s="23"/>
      <c r="DL1057" s="23"/>
      <c r="DM1057" s="23"/>
      <c r="DN1057" s="23"/>
      <c r="DO1057" s="23"/>
      <c r="DP1057" s="23"/>
      <c r="DQ1057" s="23"/>
      <c r="DR1057" s="23"/>
      <c r="DS1057" s="23"/>
      <c r="DT1057" s="23"/>
      <c r="DU1057" s="23"/>
      <c r="DV1057" s="23"/>
      <c r="DW1057" s="23"/>
      <c r="DX1057" s="23"/>
      <c r="DY1057" s="23"/>
      <c r="DZ1057" s="23"/>
      <c r="EA1057" s="23"/>
      <c r="EB1057" s="23"/>
      <c r="EC1057" s="23"/>
      <c r="ED1057" s="23"/>
      <c r="EE1057" s="23"/>
      <c r="EF1057" s="23"/>
      <c r="EG1057" s="23"/>
      <c r="EH1057" s="23"/>
      <c r="EI1057" s="23"/>
      <c r="EJ1057" s="23"/>
      <c r="EK1057" s="23"/>
      <c r="EL1057" s="23"/>
      <c r="EM1057" s="23"/>
      <c r="EN1057" s="23"/>
      <c r="EO1057" s="23"/>
      <c r="EP1057" s="23"/>
      <c r="EQ1057" s="23"/>
      <c r="ER1057" s="23"/>
      <c r="ES1057" s="23"/>
      <c r="ET1057" s="23"/>
      <c r="EU1057" s="23"/>
      <c r="EV1057" s="23"/>
      <c r="EW1057" s="23"/>
      <c r="EX1057" s="23"/>
      <c r="EY1057" s="23"/>
      <c r="EZ1057" s="23"/>
      <c r="FA1057" s="23"/>
      <c r="FB1057" s="23"/>
      <c r="FC1057" s="23"/>
      <c r="FD1057" s="23"/>
      <c r="FE1057" s="23"/>
      <c r="FF1057" s="23"/>
      <c r="FG1057" s="23"/>
      <c r="FH1057" s="23"/>
      <c r="FI1057" s="23"/>
      <c r="FJ1057" s="23"/>
      <c r="FK1057" s="23"/>
      <c r="FL1057" s="23"/>
      <c r="FM1057" s="23"/>
      <c r="FN1057" s="23"/>
      <c r="FO1057" s="23"/>
      <c r="FP1057" s="23"/>
      <c r="FQ1057" s="23"/>
      <c r="FR1057" s="23"/>
      <c r="FS1057" s="23"/>
      <c r="FT1057" s="23"/>
      <c r="FU1057" s="23"/>
      <c r="FV1057" s="23"/>
      <c r="FW1057" s="23"/>
      <c r="FX1057" s="23"/>
      <c r="FY1057" s="23"/>
      <c r="FZ1057" s="23"/>
      <c r="GA1057" s="23"/>
      <c r="GB1057" s="23"/>
      <c r="GC1057" s="23"/>
      <c r="GD1057" s="23"/>
      <c r="GE1057" s="23"/>
      <c r="GF1057" s="23"/>
      <c r="GG1057" s="23"/>
      <c r="GH1057" s="23"/>
      <c r="GI1057" s="23"/>
      <c r="GJ1057" s="23"/>
      <c r="GK1057" s="23"/>
      <c r="GL1057" s="23"/>
      <c r="GM1057" s="23"/>
      <c r="GN1057" s="23"/>
      <c r="GO1057" s="23"/>
      <c r="GP1057" s="23"/>
      <c r="GQ1057" s="23"/>
      <c r="GR1057" s="23"/>
      <c r="GS1057" s="23"/>
      <c r="GT1057" s="23"/>
      <c r="GU1057" s="23"/>
      <c r="GV1057" s="23"/>
      <c r="GW1057" s="23"/>
      <c r="GX1057" s="23"/>
      <c r="GY1057" s="23"/>
      <c r="GZ1057" s="23"/>
      <c r="HA1057" s="23"/>
      <c r="HB1057" s="23"/>
      <c r="HC1057" s="23"/>
      <c r="HD1057" s="23"/>
      <c r="HE1057" s="23"/>
      <c r="HF1057" s="23"/>
      <c r="HG1057" s="23"/>
      <c r="HH1057" s="23"/>
      <c r="HI1057" s="23"/>
      <c r="HJ1057" s="23"/>
      <c r="HK1057" s="23"/>
      <c r="HL1057" s="23"/>
      <c r="HM1057" s="23"/>
      <c r="HN1057" s="23"/>
      <c r="HO1057" s="23"/>
      <c r="HP1057" s="23"/>
      <c r="HQ1057" s="23"/>
      <c r="HR1057" s="23"/>
      <c r="HS1057" s="23"/>
    </row>
    <row r="1058" spans="1:227" s="8" customFormat="1" ht="63.75" customHeight="1">
      <c r="A1058" s="1"/>
      <c r="B1058" s="398"/>
      <c r="C1058" s="1"/>
      <c r="D1058" s="1"/>
      <c r="E1058" s="339"/>
      <c r="F1058" s="275"/>
      <c r="G1058" s="275"/>
      <c r="H1058" s="277"/>
      <c r="I1058" s="277"/>
      <c r="J1058" s="277"/>
      <c r="K1058" s="277"/>
      <c r="L1058" s="277"/>
      <c r="M1058" s="277"/>
      <c r="N1058" s="277"/>
      <c r="O1058" s="277"/>
      <c r="P1058" s="277"/>
      <c r="Q1058" s="277"/>
      <c r="R1058" s="277"/>
      <c r="S1058" s="277"/>
      <c r="T1058" s="277"/>
      <c r="U1058" s="277"/>
      <c r="V1058" s="277"/>
      <c r="W1058" s="277"/>
      <c r="X1058" s="277"/>
      <c r="Y1058" s="277"/>
      <c r="Z1058" s="277"/>
      <c r="AA1058" s="22"/>
      <c r="AB1058" s="22"/>
      <c r="AC1058" s="22"/>
      <c r="AD1058" s="22"/>
      <c r="AE1058" s="22"/>
      <c r="AF1058" s="22"/>
      <c r="AG1058" s="22"/>
      <c r="AH1058" s="22"/>
      <c r="AI1058" s="22"/>
      <c r="AJ1058" s="22"/>
      <c r="AK1058" s="22"/>
      <c r="AL1058" s="22"/>
      <c r="AM1058" s="22"/>
      <c r="AN1058" s="22"/>
      <c r="AO1058" s="22"/>
      <c r="AP1058" s="22"/>
      <c r="AQ1058" s="22"/>
      <c r="AR1058" s="22"/>
      <c r="AS1058" s="22"/>
      <c r="AT1058" s="22"/>
      <c r="AU1058" s="22"/>
      <c r="AV1058" s="22"/>
      <c r="AW1058" s="22"/>
      <c r="AX1058" s="22"/>
      <c r="AY1058" s="22"/>
      <c r="AZ1058" s="22"/>
      <c r="BA1058" s="22"/>
      <c r="BB1058" s="22"/>
      <c r="BC1058" s="22"/>
      <c r="BD1058" s="22"/>
      <c r="BE1058" s="22"/>
      <c r="BF1058" s="22"/>
      <c r="BG1058" s="22"/>
      <c r="BH1058" s="22"/>
      <c r="BI1058" s="22"/>
      <c r="BJ1058" s="22"/>
      <c r="BK1058" s="22"/>
      <c r="BL1058" s="22"/>
      <c r="BM1058" s="22"/>
      <c r="BN1058" s="22"/>
      <c r="BO1058" s="22"/>
      <c r="BP1058" s="22"/>
      <c r="BQ1058" s="22"/>
      <c r="BR1058" s="22"/>
      <c r="BS1058" s="22"/>
      <c r="BT1058" s="22"/>
      <c r="BU1058" s="22"/>
      <c r="BV1058" s="22"/>
      <c r="BW1058" s="22"/>
      <c r="BX1058" s="22"/>
      <c r="BY1058" s="22"/>
      <c r="BZ1058" s="22"/>
      <c r="CA1058" s="22"/>
      <c r="CB1058" s="22"/>
      <c r="CC1058" s="22"/>
      <c r="CD1058" s="22"/>
      <c r="CE1058" s="22"/>
      <c r="CF1058" s="22"/>
      <c r="CG1058" s="22"/>
      <c r="CH1058" s="22"/>
      <c r="CI1058" s="22"/>
      <c r="CJ1058" s="22"/>
      <c r="CK1058" s="22"/>
      <c r="CL1058" s="22"/>
      <c r="CM1058" s="22"/>
      <c r="CN1058" s="22"/>
      <c r="CO1058" s="22"/>
      <c r="CP1058" s="22"/>
      <c r="CQ1058" s="22"/>
      <c r="CR1058" s="22"/>
      <c r="CS1058" s="22"/>
      <c r="CT1058" s="22"/>
      <c r="CU1058" s="22"/>
      <c r="CV1058" s="22"/>
      <c r="CW1058" s="22"/>
      <c r="CX1058" s="22"/>
      <c r="CY1058" s="22"/>
      <c r="CZ1058" s="22"/>
      <c r="DA1058" s="22"/>
      <c r="DB1058" s="22"/>
      <c r="DC1058" s="22"/>
      <c r="DD1058" s="22"/>
      <c r="DE1058" s="22"/>
      <c r="DF1058" s="22"/>
      <c r="DG1058" s="22"/>
      <c r="DH1058" s="22"/>
      <c r="DI1058" s="22"/>
      <c r="DJ1058" s="22"/>
      <c r="DK1058" s="22"/>
      <c r="DL1058" s="22"/>
      <c r="DM1058" s="22"/>
      <c r="DN1058" s="22"/>
      <c r="DO1058" s="22"/>
      <c r="DP1058" s="22"/>
      <c r="DQ1058" s="22"/>
      <c r="DR1058" s="22"/>
      <c r="DS1058" s="22"/>
      <c r="DT1058" s="22"/>
      <c r="DU1058" s="22"/>
      <c r="DV1058" s="22"/>
      <c r="DW1058" s="22"/>
      <c r="DX1058" s="22"/>
      <c r="DY1058" s="22"/>
      <c r="DZ1058" s="22"/>
      <c r="EA1058" s="22"/>
      <c r="EB1058" s="22"/>
      <c r="EC1058" s="22"/>
      <c r="ED1058" s="22"/>
      <c r="EE1058" s="22"/>
      <c r="EF1058" s="22"/>
      <c r="EG1058" s="22"/>
      <c r="EH1058" s="22"/>
      <c r="EI1058" s="22"/>
      <c r="EJ1058" s="22"/>
      <c r="EK1058" s="22"/>
      <c r="EL1058" s="22"/>
      <c r="EM1058" s="22"/>
      <c r="EN1058" s="22"/>
      <c r="EO1058" s="22"/>
      <c r="EP1058" s="22"/>
      <c r="EQ1058" s="22"/>
      <c r="ER1058" s="22"/>
      <c r="ES1058" s="22"/>
      <c r="ET1058" s="22"/>
      <c r="EU1058" s="22"/>
      <c r="EV1058" s="22"/>
      <c r="EW1058" s="22"/>
      <c r="EX1058" s="22"/>
      <c r="EY1058" s="22"/>
      <c r="EZ1058" s="22"/>
      <c r="FA1058" s="22"/>
      <c r="FB1058" s="22"/>
      <c r="FC1058" s="22"/>
      <c r="FD1058" s="22"/>
      <c r="FE1058" s="22"/>
      <c r="FF1058" s="22"/>
      <c r="FG1058" s="22"/>
      <c r="FH1058" s="22"/>
      <c r="FI1058" s="22"/>
      <c r="FJ1058" s="22"/>
      <c r="FK1058" s="22"/>
      <c r="FL1058" s="22"/>
      <c r="FM1058" s="22"/>
      <c r="FN1058" s="22"/>
      <c r="FO1058" s="22"/>
      <c r="FP1058" s="22"/>
      <c r="FQ1058" s="22"/>
      <c r="FR1058" s="22"/>
      <c r="FS1058" s="22"/>
      <c r="FT1058" s="22"/>
      <c r="FU1058" s="22"/>
      <c r="FV1058" s="22"/>
      <c r="FW1058" s="22"/>
      <c r="FX1058" s="22"/>
      <c r="FY1058" s="22"/>
      <c r="FZ1058" s="22"/>
      <c r="GA1058" s="22"/>
      <c r="GB1058" s="22"/>
      <c r="GC1058" s="22"/>
      <c r="GD1058" s="22"/>
      <c r="GE1058" s="22"/>
      <c r="GF1058" s="22"/>
      <c r="GG1058" s="22"/>
      <c r="GH1058" s="22"/>
      <c r="GI1058" s="22"/>
      <c r="GJ1058" s="22"/>
      <c r="GK1058" s="22"/>
      <c r="GL1058" s="22"/>
      <c r="GM1058" s="22"/>
      <c r="GN1058" s="22"/>
      <c r="GO1058" s="22"/>
      <c r="GP1058" s="22"/>
      <c r="GQ1058" s="22"/>
      <c r="GR1058" s="22"/>
      <c r="GS1058" s="22"/>
      <c r="GT1058" s="22"/>
      <c r="GU1058" s="22"/>
      <c r="GV1058" s="22"/>
      <c r="GW1058" s="22"/>
      <c r="GX1058" s="22"/>
      <c r="GY1058" s="22"/>
      <c r="GZ1058" s="22"/>
      <c r="HA1058" s="22"/>
      <c r="HB1058" s="22"/>
      <c r="HC1058" s="22"/>
      <c r="HD1058" s="22"/>
      <c r="HE1058" s="22"/>
      <c r="HF1058" s="22"/>
      <c r="HG1058" s="22"/>
      <c r="HH1058" s="22"/>
      <c r="HI1058" s="22"/>
      <c r="HJ1058" s="22"/>
      <c r="HK1058" s="22"/>
      <c r="HL1058" s="22"/>
      <c r="HM1058" s="22"/>
      <c r="HN1058" s="22"/>
      <c r="HO1058" s="22"/>
      <c r="HP1058" s="22"/>
      <c r="HQ1058" s="22"/>
      <c r="HR1058" s="22"/>
      <c r="HS1058" s="22"/>
    </row>
    <row r="1059" spans="1:227" ht="13.8">
      <c r="A1059" s="1"/>
      <c r="B1059" s="398"/>
      <c r="C1059" s="1"/>
      <c r="D1059" s="1"/>
      <c r="E1059" s="339"/>
      <c r="F1059" s="275"/>
      <c r="G1059" s="275"/>
      <c r="H1059" s="275"/>
      <c r="I1059" s="275"/>
      <c r="J1059" s="275"/>
      <c r="K1059" s="275"/>
      <c r="L1059" s="275"/>
      <c r="M1059" s="275"/>
      <c r="N1059" s="275"/>
      <c r="O1059" s="275"/>
      <c r="P1059" s="275"/>
      <c r="Q1059" s="275"/>
      <c r="R1059" s="275"/>
      <c r="S1059" s="275"/>
      <c r="T1059" s="275"/>
      <c r="U1059" s="275"/>
      <c r="V1059" s="275"/>
      <c r="W1059" s="275"/>
      <c r="X1059" s="275"/>
      <c r="Y1059" s="275"/>
      <c r="Z1059" s="275"/>
    </row>
    <row r="1060" spans="1:227" ht="13.8">
      <c r="A1060" s="1"/>
      <c r="B1060" s="398"/>
      <c r="C1060" s="1"/>
      <c r="D1060" s="1"/>
      <c r="E1060" s="339"/>
      <c r="F1060" s="275"/>
      <c r="G1060" s="275"/>
      <c r="H1060" s="275"/>
      <c r="I1060" s="275"/>
      <c r="J1060" s="275"/>
      <c r="K1060" s="275"/>
      <c r="L1060" s="275"/>
      <c r="M1060" s="275"/>
      <c r="N1060" s="275"/>
      <c r="O1060" s="275"/>
      <c r="P1060" s="275"/>
      <c r="Q1060" s="275"/>
      <c r="R1060" s="275"/>
      <c r="S1060" s="275"/>
      <c r="T1060" s="275"/>
      <c r="U1060" s="275"/>
      <c r="V1060" s="275"/>
      <c r="W1060" s="275"/>
      <c r="X1060" s="275"/>
      <c r="Y1060" s="275"/>
      <c r="Z1060" s="275"/>
    </row>
    <row r="1061" spans="1:227" ht="13.8">
      <c r="A1061" s="1"/>
      <c r="B1061" s="398"/>
      <c r="C1061" s="1"/>
      <c r="D1061" s="1"/>
      <c r="E1061" s="339"/>
      <c r="F1061" s="275"/>
      <c r="G1061" s="275"/>
      <c r="H1061" s="275"/>
      <c r="I1061" s="275"/>
      <c r="J1061" s="275"/>
      <c r="K1061" s="275"/>
      <c r="L1061" s="275"/>
      <c r="M1061" s="275"/>
      <c r="N1061" s="275"/>
      <c r="O1061" s="275"/>
      <c r="P1061" s="275"/>
      <c r="Q1061" s="275"/>
      <c r="R1061" s="275"/>
      <c r="S1061" s="275"/>
      <c r="T1061" s="275"/>
      <c r="U1061" s="275"/>
      <c r="V1061" s="275"/>
      <c r="W1061" s="275"/>
      <c r="X1061" s="275"/>
      <c r="Y1061" s="275"/>
      <c r="Z1061" s="275"/>
    </row>
    <row r="1062" spans="1:227" ht="13.8">
      <c r="A1062" s="1"/>
      <c r="B1062" s="398"/>
      <c r="C1062" s="1"/>
      <c r="D1062" s="1"/>
      <c r="E1062" s="339"/>
      <c r="F1062" s="275"/>
      <c r="G1062" s="275"/>
      <c r="H1062" s="275"/>
      <c r="I1062" s="275"/>
      <c r="J1062" s="275"/>
      <c r="K1062" s="275"/>
      <c r="L1062" s="275"/>
      <c r="M1062" s="275"/>
      <c r="N1062" s="275"/>
      <c r="O1062" s="275"/>
      <c r="P1062" s="275"/>
      <c r="Q1062" s="275"/>
      <c r="R1062" s="275"/>
      <c r="S1062" s="275"/>
      <c r="T1062" s="275"/>
      <c r="U1062" s="275"/>
      <c r="V1062" s="275"/>
      <c r="W1062" s="275"/>
      <c r="X1062" s="275"/>
      <c r="Y1062" s="275"/>
      <c r="Z1062" s="275"/>
    </row>
    <row r="1063" spans="1:227" ht="13.8">
      <c r="A1063" s="1"/>
      <c r="B1063" s="398"/>
      <c r="C1063" s="1"/>
      <c r="D1063" s="1"/>
      <c r="E1063" s="339"/>
      <c r="F1063" s="275"/>
      <c r="G1063" s="275"/>
      <c r="H1063" s="275"/>
      <c r="I1063" s="275"/>
      <c r="J1063" s="275"/>
      <c r="K1063" s="275"/>
      <c r="L1063" s="275"/>
      <c r="M1063" s="275"/>
      <c r="N1063" s="275"/>
      <c r="O1063" s="275"/>
      <c r="P1063" s="275"/>
      <c r="Q1063" s="275"/>
      <c r="R1063" s="275"/>
      <c r="S1063" s="275"/>
      <c r="T1063" s="275"/>
      <c r="U1063" s="275"/>
      <c r="V1063" s="275"/>
      <c r="W1063" s="275"/>
      <c r="X1063" s="275"/>
      <c r="Y1063" s="275"/>
      <c r="Z1063" s="275"/>
    </row>
    <row r="1064" spans="1:227" ht="13.8">
      <c r="A1064" s="1"/>
      <c r="B1064" s="398"/>
      <c r="C1064" s="1"/>
      <c r="D1064" s="1"/>
      <c r="E1064" s="339"/>
      <c r="F1064" s="275"/>
      <c r="G1064" s="275"/>
      <c r="H1064" s="275"/>
      <c r="I1064" s="275"/>
      <c r="J1064" s="275"/>
      <c r="K1064" s="275"/>
      <c r="L1064" s="275"/>
      <c r="M1064" s="275"/>
      <c r="N1064" s="275"/>
      <c r="O1064" s="275"/>
      <c r="P1064" s="275"/>
      <c r="Q1064" s="275"/>
      <c r="R1064" s="275"/>
      <c r="S1064" s="275"/>
      <c r="T1064" s="275"/>
      <c r="U1064" s="275"/>
      <c r="V1064" s="275"/>
      <c r="W1064" s="275"/>
      <c r="X1064" s="275"/>
      <c r="Y1064" s="275"/>
      <c r="Z1064" s="275"/>
    </row>
    <row r="1065" spans="1:227" ht="13.8">
      <c r="A1065" s="1"/>
      <c r="B1065" s="398"/>
      <c r="C1065" s="1"/>
      <c r="D1065" s="1"/>
      <c r="E1065" s="339"/>
      <c r="F1065" s="275"/>
      <c r="G1065" s="275"/>
      <c r="H1065" s="275"/>
      <c r="I1065" s="275"/>
      <c r="J1065" s="275"/>
      <c r="K1065" s="275"/>
      <c r="L1065" s="275"/>
      <c r="M1065" s="275"/>
      <c r="N1065" s="275"/>
      <c r="O1065" s="275"/>
      <c r="P1065" s="275"/>
      <c r="Q1065" s="275"/>
      <c r="R1065" s="275"/>
      <c r="S1065" s="275"/>
      <c r="T1065" s="275"/>
      <c r="U1065" s="275"/>
      <c r="V1065" s="275"/>
      <c r="W1065" s="275"/>
      <c r="X1065" s="275"/>
      <c r="Y1065" s="275"/>
      <c r="Z1065" s="275"/>
    </row>
    <row r="1066" spans="1:227" ht="13.8">
      <c r="A1066" s="1"/>
      <c r="B1066" s="398"/>
      <c r="C1066" s="1"/>
      <c r="D1066" s="1"/>
      <c r="E1066" s="339"/>
      <c r="F1066" s="275"/>
      <c r="G1066" s="275"/>
      <c r="H1066" s="275"/>
      <c r="I1066" s="275"/>
      <c r="J1066" s="275"/>
      <c r="K1066" s="275"/>
      <c r="L1066" s="275"/>
      <c r="M1066" s="275"/>
      <c r="N1066" s="275"/>
      <c r="O1066" s="275"/>
      <c r="P1066" s="275"/>
      <c r="Q1066" s="275"/>
      <c r="R1066" s="275"/>
      <c r="S1066" s="275"/>
      <c r="T1066" s="275"/>
      <c r="U1066" s="275"/>
      <c r="V1066" s="275"/>
      <c r="W1066" s="275"/>
      <c r="X1066" s="275"/>
      <c r="Y1066" s="275"/>
      <c r="Z1066" s="275"/>
    </row>
    <row r="1067" spans="1:227" ht="13.8">
      <c r="A1067" s="1"/>
      <c r="B1067" s="398"/>
      <c r="C1067" s="1"/>
      <c r="D1067" s="1"/>
      <c r="E1067" s="339"/>
      <c r="F1067" s="275"/>
      <c r="G1067" s="275"/>
      <c r="H1067" s="275"/>
      <c r="I1067" s="275"/>
      <c r="J1067" s="275"/>
      <c r="K1067" s="275"/>
      <c r="L1067" s="275"/>
      <c r="M1067" s="275"/>
      <c r="N1067" s="275"/>
      <c r="O1067" s="275"/>
      <c r="P1067" s="275"/>
      <c r="Q1067" s="275"/>
      <c r="R1067" s="275"/>
      <c r="S1067" s="275"/>
      <c r="T1067" s="275"/>
      <c r="U1067" s="275"/>
      <c r="V1067" s="275"/>
      <c r="W1067" s="275"/>
      <c r="X1067" s="275"/>
      <c r="Y1067" s="275"/>
      <c r="Z1067" s="275"/>
    </row>
    <row r="1068" spans="1:227">
      <c r="A1068" s="1"/>
      <c r="B1068" s="398"/>
      <c r="C1068" s="1"/>
      <c r="D1068" s="1"/>
      <c r="E1068" s="339"/>
      <c r="F1068" s="275"/>
      <c r="G1068" s="276"/>
      <c r="H1068" s="275"/>
      <c r="I1068" s="275"/>
      <c r="J1068" s="275"/>
      <c r="K1068" s="275"/>
      <c r="L1068" s="275"/>
      <c r="M1068" s="275"/>
      <c r="N1068" s="275"/>
      <c r="O1068" s="275"/>
      <c r="P1068" s="275"/>
      <c r="Q1068" s="275"/>
      <c r="R1068" s="275"/>
      <c r="S1068" s="275"/>
      <c r="T1068" s="275"/>
      <c r="U1068" s="275"/>
      <c r="V1068" s="275"/>
      <c r="W1068" s="275"/>
      <c r="X1068" s="275"/>
      <c r="Y1068" s="275"/>
      <c r="Z1068" s="275"/>
    </row>
    <row r="1069" spans="1:227">
      <c r="A1069" s="1"/>
      <c r="B1069" s="398"/>
      <c r="C1069" s="1"/>
      <c r="D1069" s="1"/>
      <c r="E1069" s="339"/>
      <c r="F1069" s="275"/>
      <c r="G1069" s="276"/>
      <c r="H1069" s="275"/>
      <c r="I1069" s="275"/>
      <c r="J1069" s="275"/>
      <c r="K1069" s="275"/>
      <c r="L1069" s="275"/>
      <c r="M1069" s="275"/>
      <c r="N1069" s="275"/>
      <c r="O1069" s="275"/>
      <c r="P1069" s="275"/>
      <c r="Q1069" s="275"/>
      <c r="R1069" s="275"/>
      <c r="S1069" s="275"/>
      <c r="T1069" s="275"/>
      <c r="U1069" s="275"/>
      <c r="V1069" s="275"/>
      <c r="W1069" s="275"/>
      <c r="X1069" s="275"/>
      <c r="Y1069" s="275"/>
      <c r="Z1069" s="275"/>
    </row>
    <row r="1070" spans="1:227">
      <c r="A1070" s="1"/>
      <c r="B1070" s="398"/>
      <c r="C1070" s="1"/>
      <c r="D1070" s="1"/>
      <c r="E1070" s="339"/>
      <c r="F1070" s="275"/>
      <c r="G1070" s="276"/>
      <c r="H1070" s="275"/>
      <c r="I1070" s="275"/>
      <c r="J1070" s="275"/>
      <c r="K1070" s="275"/>
      <c r="L1070" s="275"/>
      <c r="M1070" s="275"/>
      <c r="N1070" s="275"/>
      <c r="O1070" s="275"/>
      <c r="P1070" s="275"/>
      <c r="Q1070" s="275"/>
      <c r="R1070" s="275"/>
      <c r="S1070" s="275"/>
      <c r="T1070" s="275"/>
      <c r="U1070" s="275"/>
      <c r="V1070" s="275"/>
      <c r="W1070" s="275"/>
      <c r="X1070" s="275"/>
      <c r="Y1070" s="275"/>
      <c r="Z1070" s="275"/>
    </row>
    <row r="1071" spans="1:227" ht="20.25" customHeight="1">
      <c r="A1071" s="1"/>
      <c r="B1071" s="398"/>
      <c r="C1071" s="1"/>
      <c r="D1071" s="1"/>
      <c r="E1071" s="339"/>
      <c r="F1071" s="275"/>
      <c r="G1071" s="277"/>
      <c r="H1071" s="275"/>
      <c r="I1071" s="275"/>
      <c r="J1071" s="275"/>
      <c r="K1071" s="275"/>
      <c r="L1071" s="275"/>
      <c r="M1071" s="275"/>
      <c r="N1071" s="275"/>
      <c r="O1071" s="275"/>
      <c r="P1071" s="275"/>
      <c r="Q1071" s="275"/>
      <c r="R1071" s="275"/>
      <c r="S1071" s="275"/>
      <c r="T1071" s="275"/>
      <c r="U1071" s="275"/>
      <c r="V1071" s="275"/>
      <c r="W1071" s="275"/>
      <c r="X1071" s="275"/>
      <c r="Y1071" s="275"/>
      <c r="Z1071" s="275"/>
    </row>
    <row r="1072" spans="1:227" ht="13.8">
      <c r="A1072" s="1"/>
      <c r="B1072" s="398"/>
      <c r="C1072" s="1"/>
      <c r="D1072" s="1"/>
      <c r="E1072" s="339"/>
      <c r="F1072" s="275"/>
      <c r="G1072" s="275"/>
      <c r="H1072" s="275"/>
      <c r="I1072" s="275"/>
      <c r="J1072" s="275"/>
      <c r="K1072" s="275"/>
      <c r="L1072" s="275"/>
      <c r="M1072" s="275"/>
      <c r="N1072" s="275"/>
      <c r="O1072" s="275"/>
      <c r="P1072" s="275"/>
      <c r="Q1072" s="275"/>
      <c r="R1072" s="275"/>
      <c r="S1072" s="275"/>
      <c r="T1072" s="275"/>
      <c r="U1072" s="275"/>
      <c r="V1072" s="275"/>
      <c r="W1072" s="275"/>
      <c r="X1072" s="275"/>
      <c r="Y1072" s="275"/>
      <c r="Z1072" s="275"/>
    </row>
    <row r="1073" spans="1:26" ht="13.8">
      <c r="A1073" s="1"/>
      <c r="B1073" s="398"/>
      <c r="C1073" s="1"/>
      <c r="D1073" s="1"/>
      <c r="E1073" s="339"/>
      <c r="F1073" s="275"/>
      <c r="G1073" s="275"/>
      <c r="H1073" s="275"/>
      <c r="I1073" s="275"/>
      <c r="J1073" s="275"/>
      <c r="K1073" s="275"/>
      <c r="L1073" s="275"/>
      <c r="M1073" s="275"/>
      <c r="N1073" s="275"/>
      <c r="O1073" s="275"/>
      <c r="P1073" s="275"/>
      <c r="Q1073" s="275"/>
      <c r="R1073" s="275"/>
      <c r="S1073" s="275"/>
      <c r="T1073" s="275"/>
      <c r="U1073" s="275"/>
      <c r="V1073" s="275"/>
      <c r="W1073" s="275"/>
      <c r="X1073" s="275"/>
      <c r="Y1073" s="275"/>
      <c r="Z1073" s="275"/>
    </row>
    <row r="1074" spans="1:26" ht="13.8">
      <c r="A1074" s="1"/>
      <c r="B1074" s="398"/>
      <c r="C1074" s="1"/>
      <c r="D1074" s="1"/>
      <c r="E1074" s="339"/>
      <c r="F1074" s="275"/>
      <c r="G1074" s="275"/>
      <c r="H1074" s="275"/>
      <c r="I1074" s="275"/>
      <c r="J1074" s="275"/>
      <c r="K1074" s="275"/>
      <c r="L1074" s="275"/>
      <c r="M1074" s="275"/>
      <c r="N1074" s="275"/>
      <c r="O1074" s="275"/>
      <c r="P1074" s="275"/>
      <c r="Q1074" s="275"/>
      <c r="R1074" s="275"/>
      <c r="S1074" s="275"/>
      <c r="T1074" s="275"/>
      <c r="U1074" s="275"/>
      <c r="V1074" s="275"/>
      <c r="W1074" s="275"/>
      <c r="X1074" s="275"/>
      <c r="Y1074" s="275"/>
      <c r="Z1074" s="275"/>
    </row>
    <row r="1075" spans="1:26" ht="13.8">
      <c r="A1075" s="1"/>
      <c r="B1075" s="398"/>
      <c r="C1075" s="1"/>
      <c r="D1075" s="1"/>
      <c r="E1075" s="339"/>
      <c r="F1075" s="275"/>
      <c r="G1075" s="275"/>
      <c r="H1075" s="275"/>
      <c r="I1075" s="275"/>
      <c r="J1075" s="275"/>
      <c r="K1075" s="275"/>
      <c r="L1075" s="275"/>
      <c r="M1075" s="275"/>
      <c r="N1075" s="275"/>
      <c r="O1075" s="275"/>
      <c r="P1075" s="275"/>
      <c r="Q1075" s="275"/>
      <c r="R1075" s="275"/>
      <c r="S1075" s="275"/>
      <c r="T1075" s="275"/>
      <c r="U1075" s="275"/>
      <c r="V1075" s="275"/>
      <c r="W1075" s="275"/>
      <c r="X1075" s="275"/>
      <c r="Y1075" s="275"/>
      <c r="Z1075" s="275"/>
    </row>
    <row r="1076" spans="1:26" ht="13.8">
      <c r="A1076" s="1"/>
      <c r="B1076" s="398"/>
      <c r="C1076" s="1"/>
      <c r="D1076" s="1"/>
      <c r="E1076" s="339"/>
      <c r="F1076" s="275"/>
      <c r="G1076" s="275"/>
      <c r="H1076" s="275"/>
      <c r="I1076" s="275"/>
      <c r="J1076" s="275"/>
      <c r="K1076" s="275"/>
      <c r="L1076" s="275"/>
      <c r="M1076" s="275"/>
      <c r="N1076" s="275"/>
      <c r="O1076" s="275"/>
      <c r="P1076" s="275"/>
      <c r="Q1076" s="275"/>
      <c r="R1076" s="275"/>
      <c r="S1076" s="275"/>
      <c r="T1076" s="275"/>
      <c r="U1076" s="275"/>
      <c r="V1076" s="275"/>
      <c r="W1076" s="275"/>
      <c r="X1076" s="275"/>
      <c r="Y1076" s="275"/>
      <c r="Z1076" s="275"/>
    </row>
    <row r="1077" spans="1:26" ht="13.8">
      <c r="A1077" s="1"/>
      <c r="B1077" s="398"/>
      <c r="C1077" s="1"/>
      <c r="D1077" s="1"/>
      <c r="E1077" s="339"/>
      <c r="F1077" s="275"/>
      <c r="G1077" s="275"/>
      <c r="H1077" s="275"/>
      <c r="I1077" s="275"/>
      <c r="J1077" s="275"/>
      <c r="K1077" s="275"/>
      <c r="L1077" s="275"/>
      <c r="M1077" s="275"/>
      <c r="N1077" s="275"/>
      <c r="O1077" s="275"/>
      <c r="P1077" s="275"/>
      <c r="Q1077" s="275"/>
      <c r="R1077" s="275"/>
      <c r="S1077" s="275"/>
      <c r="T1077" s="275"/>
      <c r="U1077" s="275"/>
      <c r="V1077" s="275"/>
      <c r="W1077" s="275"/>
      <c r="X1077" s="275"/>
      <c r="Y1077" s="275"/>
      <c r="Z1077" s="275"/>
    </row>
    <row r="1078" spans="1:26" ht="13.8">
      <c r="A1078" s="1"/>
      <c r="B1078" s="398"/>
      <c r="C1078" s="1"/>
      <c r="D1078" s="1"/>
      <c r="E1078" s="339"/>
      <c r="F1078" s="275"/>
      <c r="G1078" s="275"/>
      <c r="H1078" s="275"/>
      <c r="I1078" s="275"/>
      <c r="J1078" s="275"/>
      <c r="K1078" s="275"/>
      <c r="L1078" s="275"/>
      <c r="M1078" s="275"/>
      <c r="N1078" s="275"/>
      <c r="O1078" s="275"/>
      <c r="P1078" s="275"/>
      <c r="Q1078" s="275"/>
      <c r="R1078" s="275"/>
      <c r="S1078" s="275"/>
      <c r="T1078" s="275"/>
      <c r="U1078" s="275"/>
      <c r="V1078" s="275"/>
      <c r="W1078" s="275"/>
      <c r="X1078" s="275"/>
      <c r="Y1078" s="275"/>
      <c r="Z1078" s="275"/>
    </row>
    <row r="1079" spans="1:26" ht="13.8">
      <c r="A1079" s="1"/>
      <c r="B1079" s="398"/>
      <c r="C1079" s="1"/>
      <c r="D1079" s="1"/>
      <c r="E1079" s="339"/>
      <c r="F1079" s="275"/>
      <c r="G1079" s="275"/>
      <c r="H1079" s="275"/>
      <c r="I1079" s="275"/>
      <c r="J1079" s="275"/>
      <c r="K1079" s="275"/>
      <c r="L1079" s="275"/>
      <c r="M1079" s="275"/>
      <c r="N1079" s="275"/>
      <c r="O1079" s="275"/>
      <c r="P1079" s="275"/>
      <c r="Q1079" s="275"/>
      <c r="R1079" s="275"/>
      <c r="S1079" s="275"/>
      <c r="T1079" s="275"/>
      <c r="U1079" s="275"/>
      <c r="V1079" s="275"/>
      <c r="W1079" s="275"/>
      <c r="X1079" s="275"/>
      <c r="Y1079" s="275"/>
      <c r="Z1079" s="275"/>
    </row>
    <row r="1080" spans="1:26" ht="13.8">
      <c r="A1080" s="1"/>
      <c r="B1080" s="398"/>
      <c r="C1080" s="1"/>
      <c r="D1080" s="1"/>
      <c r="E1080" s="339"/>
      <c r="F1080" s="275"/>
      <c r="G1080" s="275"/>
      <c r="H1080" s="275"/>
      <c r="I1080" s="275"/>
      <c r="J1080" s="275"/>
      <c r="K1080" s="275"/>
      <c r="L1080" s="275"/>
      <c r="M1080" s="275"/>
      <c r="N1080" s="275"/>
      <c r="O1080" s="275"/>
      <c r="P1080" s="275"/>
      <c r="Q1080" s="275"/>
      <c r="R1080" s="275"/>
      <c r="S1080" s="275"/>
      <c r="T1080" s="275"/>
      <c r="U1080" s="275"/>
      <c r="V1080" s="275"/>
      <c r="W1080" s="275"/>
      <c r="X1080" s="275"/>
      <c r="Y1080" s="275"/>
      <c r="Z1080" s="275"/>
    </row>
    <row r="1081" spans="1:26" ht="13.8">
      <c r="A1081" s="1"/>
      <c r="B1081" s="398"/>
      <c r="C1081" s="1"/>
      <c r="D1081" s="1"/>
      <c r="E1081" s="339"/>
      <c r="F1081" s="275"/>
      <c r="G1081" s="275"/>
      <c r="H1081" s="275"/>
      <c r="I1081" s="275"/>
      <c r="J1081" s="275"/>
      <c r="K1081" s="275"/>
      <c r="L1081" s="275"/>
      <c r="M1081" s="275"/>
      <c r="N1081" s="275"/>
      <c r="O1081" s="275"/>
      <c r="P1081" s="275"/>
      <c r="Q1081" s="275"/>
      <c r="R1081" s="275"/>
      <c r="S1081" s="275"/>
      <c r="T1081" s="275"/>
      <c r="U1081" s="275"/>
      <c r="V1081" s="275"/>
      <c r="W1081" s="275"/>
      <c r="X1081" s="275"/>
      <c r="Y1081" s="275"/>
      <c r="Z1081" s="275"/>
    </row>
    <row r="1082" spans="1:26" ht="13.8">
      <c r="A1082" s="1"/>
      <c r="B1082" s="398"/>
      <c r="C1082" s="1"/>
      <c r="D1082" s="1"/>
      <c r="E1082" s="339"/>
      <c r="F1082" s="275"/>
      <c r="G1082" s="275"/>
      <c r="H1082" s="275"/>
      <c r="I1082" s="275"/>
      <c r="J1082" s="275"/>
      <c r="K1082" s="275"/>
      <c r="L1082" s="275"/>
      <c r="M1082" s="275"/>
      <c r="N1082" s="275"/>
      <c r="O1082" s="275"/>
      <c r="P1082" s="275"/>
      <c r="Q1082" s="275"/>
      <c r="R1082" s="275"/>
      <c r="S1082" s="275"/>
      <c r="T1082" s="275"/>
      <c r="U1082" s="275"/>
      <c r="V1082" s="275"/>
      <c r="W1082" s="275"/>
      <c r="X1082" s="275"/>
      <c r="Y1082" s="275"/>
      <c r="Z1082" s="275"/>
    </row>
    <row r="1083" spans="1:26" ht="13.8">
      <c r="A1083" s="1"/>
      <c r="B1083" s="398"/>
      <c r="C1083" s="1"/>
      <c r="D1083" s="1"/>
      <c r="E1083" s="339"/>
      <c r="F1083" s="275"/>
      <c r="G1083" s="275"/>
      <c r="H1083" s="275"/>
      <c r="I1083" s="275"/>
      <c r="J1083" s="275"/>
      <c r="K1083" s="275"/>
      <c r="L1083" s="275"/>
      <c r="M1083" s="275"/>
      <c r="N1083" s="275"/>
      <c r="O1083" s="275"/>
      <c r="P1083" s="275"/>
      <c r="Q1083" s="275"/>
      <c r="R1083" s="275"/>
      <c r="S1083" s="275"/>
      <c r="T1083" s="275"/>
      <c r="U1083" s="275"/>
      <c r="V1083" s="275"/>
      <c r="W1083" s="275"/>
      <c r="X1083" s="275"/>
      <c r="Y1083" s="275"/>
      <c r="Z1083" s="275"/>
    </row>
    <row r="1084" spans="1:26" ht="13.8">
      <c r="A1084" s="1"/>
      <c r="B1084" s="398"/>
      <c r="C1084" s="1"/>
      <c r="D1084" s="1"/>
      <c r="E1084" s="339"/>
      <c r="F1084" s="275"/>
      <c r="G1084" s="275"/>
      <c r="H1084" s="275"/>
      <c r="I1084" s="275"/>
      <c r="J1084" s="275"/>
      <c r="K1084" s="275"/>
      <c r="L1084" s="275"/>
      <c r="M1084" s="275"/>
      <c r="N1084" s="275"/>
      <c r="O1084" s="275"/>
      <c r="P1084" s="275"/>
      <c r="Q1084" s="275"/>
      <c r="R1084" s="275"/>
      <c r="S1084" s="275"/>
      <c r="T1084" s="275"/>
      <c r="U1084" s="275"/>
      <c r="V1084" s="275"/>
      <c r="W1084" s="275"/>
      <c r="X1084" s="275"/>
      <c r="Y1084" s="275"/>
      <c r="Z1084" s="275"/>
    </row>
    <row r="1085" spans="1:26">
      <c r="A1085" s="23"/>
      <c r="B1085" s="399"/>
      <c r="C1085" s="23"/>
      <c r="D1085" s="23"/>
      <c r="E1085" s="340"/>
      <c r="F1085" s="276"/>
      <c r="G1085" s="275"/>
      <c r="H1085" s="275"/>
      <c r="I1085" s="275"/>
      <c r="J1085" s="275"/>
      <c r="K1085" s="275"/>
      <c r="L1085" s="275"/>
      <c r="M1085" s="275"/>
      <c r="N1085" s="275"/>
      <c r="O1085" s="275"/>
      <c r="P1085" s="275"/>
      <c r="Q1085" s="275"/>
      <c r="R1085" s="275"/>
      <c r="S1085" s="275"/>
      <c r="T1085" s="275"/>
      <c r="U1085" s="275"/>
      <c r="V1085" s="275"/>
      <c r="W1085" s="275"/>
      <c r="X1085" s="275"/>
      <c r="Y1085" s="275"/>
      <c r="Z1085" s="275"/>
    </row>
    <row r="1086" spans="1:26">
      <c r="A1086" s="23"/>
      <c r="B1086" s="399"/>
      <c r="C1086" s="23"/>
      <c r="D1086" s="23"/>
      <c r="E1086" s="340"/>
      <c r="F1086" s="276"/>
      <c r="G1086" s="275"/>
      <c r="H1086" s="275"/>
      <c r="I1086" s="275"/>
      <c r="J1086" s="275"/>
      <c r="K1086" s="275"/>
      <c r="L1086" s="275"/>
      <c r="M1086" s="275"/>
      <c r="N1086" s="275"/>
      <c r="O1086" s="275"/>
      <c r="P1086" s="275"/>
      <c r="Q1086" s="275"/>
      <c r="R1086" s="275"/>
      <c r="S1086" s="275"/>
      <c r="T1086" s="275"/>
      <c r="U1086" s="275"/>
      <c r="V1086" s="275"/>
      <c r="W1086" s="275"/>
      <c r="X1086" s="275"/>
      <c r="Y1086" s="275"/>
      <c r="Z1086" s="275"/>
    </row>
    <row r="1087" spans="1:26">
      <c r="A1087" s="23"/>
      <c r="B1087" s="399"/>
      <c r="C1087" s="23"/>
      <c r="D1087" s="23"/>
      <c r="E1087" s="340"/>
      <c r="F1087" s="276"/>
      <c r="G1087" s="275"/>
      <c r="H1087" s="275"/>
      <c r="I1087" s="275"/>
      <c r="J1087" s="275"/>
      <c r="K1087" s="275"/>
      <c r="L1087" s="275"/>
      <c r="M1087" s="275"/>
      <c r="N1087" s="275"/>
      <c r="O1087" s="275"/>
      <c r="P1087" s="275"/>
      <c r="Q1087" s="275"/>
      <c r="R1087" s="275"/>
      <c r="S1087" s="275"/>
      <c r="T1087" s="275"/>
      <c r="U1087" s="275"/>
      <c r="V1087" s="275"/>
      <c r="W1087" s="275"/>
      <c r="X1087" s="275"/>
      <c r="Y1087" s="275"/>
      <c r="Z1087" s="275"/>
    </row>
    <row r="1088" spans="1:26">
      <c r="A1088" s="22"/>
      <c r="B1088" s="398"/>
      <c r="C1088" s="22"/>
      <c r="D1088" s="22"/>
      <c r="E1088" s="341"/>
      <c r="F1088" s="277"/>
      <c r="G1088" s="275"/>
      <c r="H1088" s="275"/>
      <c r="I1088" s="275"/>
      <c r="J1088" s="275"/>
      <c r="K1088" s="275"/>
      <c r="L1088" s="275"/>
      <c r="M1088" s="275"/>
      <c r="N1088" s="275"/>
      <c r="O1088" s="275"/>
      <c r="P1088" s="275"/>
      <c r="Q1088" s="275"/>
      <c r="R1088" s="275"/>
      <c r="S1088" s="275"/>
      <c r="T1088" s="275"/>
      <c r="U1088" s="275"/>
      <c r="V1088" s="275"/>
      <c r="W1088" s="275"/>
      <c r="X1088" s="275"/>
      <c r="Y1088" s="275"/>
      <c r="Z1088" s="275"/>
    </row>
    <row r="1089" spans="1:26" ht="13.8">
      <c r="A1089" s="1"/>
      <c r="B1089" s="398"/>
      <c r="C1089" s="1"/>
      <c r="D1089" s="1"/>
      <c r="E1089" s="339"/>
      <c r="F1089" s="275"/>
      <c r="G1089" s="275"/>
      <c r="H1089" s="275"/>
      <c r="I1089" s="275"/>
      <c r="J1089" s="275"/>
      <c r="K1089" s="275"/>
      <c r="L1089" s="275"/>
      <c r="M1089" s="275"/>
      <c r="N1089" s="275"/>
      <c r="O1089" s="275"/>
      <c r="P1089" s="275"/>
      <c r="Q1089" s="275"/>
      <c r="R1089" s="275"/>
      <c r="S1089" s="275"/>
      <c r="T1089" s="275"/>
      <c r="U1089" s="275"/>
      <c r="V1089" s="275"/>
      <c r="W1089" s="275"/>
      <c r="X1089" s="275"/>
      <c r="Y1089" s="275"/>
      <c r="Z1089" s="275"/>
    </row>
    <row r="1090" spans="1:26" ht="13.8">
      <c r="A1090" s="1"/>
      <c r="B1090" s="398"/>
      <c r="C1090" s="1"/>
      <c r="D1090" s="1"/>
      <c r="E1090" s="339"/>
      <c r="F1090" s="275"/>
      <c r="G1090" s="275"/>
      <c r="H1090" s="275"/>
      <c r="I1090" s="275"/>
      <c r="J1090" s="275"/>
      <c r="K1090" s="275"/>
      <c r="L1090" s="275"/>
      <c r="M1090" s="275"/>
      <c r="N1090" s="275"/>
      <c r="O1090" s="275"/>
      <c r="P1090" s="275"/>
      <c r="Q1090" s="275"/>
      <c r="R1090" s="275"/>
      <c r="S1090" s="275"/>
      <c r="T1090" s="275"/>
      <c r="U1090" s="275"/>
      <c r="V1090" s="275"/>
      <c r="W1090" s="275"/>
      <c r="X1090" s="275"/>
      <c r="Y1090" s="275"/>
      <c r="Z1090" s="275"/>
    </row>
    <row r="1091" spans="1:26" ht="13.8">
      <c r="A1091" s="1"/>
      <c r="B1091" s="398"/>
      <c r="C1091" s="1"/>
      <c r="D1091" s="1"/>
      <c r="E1091" s="339"/>
      <c r="F1091" s="275"/>
      <c r="G1091" s="275"/>
      <c r="H1091" s="275"/>
      <c r="I1091" s="275"/>
      <c r="J1091" s="275"/>
      <c r="K1091" s="275"/>
      <c r="L1091" s="275"/>
      <c r="M1091" s="275"/>
      <c r="N1091" s="275"/>
      <c r="O1091" s="275"/>
      <c r="P1091" s="275"/>
      <c r="Q1091" s="275"/>
      <c r="R1091" s="275"/>
      <c r="S1091" s="275"/>
      <c r="T1091" s="275"/>
      <c r="U1091" s="275"/>
      <c r="V1091" s="275"/>
      <c r="W1091" s="275"/>
      <c r="X1091" s="275"/>
      <c r="Y1091" s="275"/>
      <c r="Z1091" s="275"/>
    </row>
    <row r="1092" spans="1:26" ht="13.8">
      <c r="A1092" s="1"/>
      <c r="B1092" s="398"/>
      <c r="C1092" s="1"/>
      <c r="D1092" s="1"/>
      <c r="E1092" s="339"/>
      <c r="F1092" s="275"/>
      <c r="G1092" s="275"/>
      <c r="H1092" s="275"/>
      <c r="I1092" s="275"/>
      <c r="J1092" s="275"/>
      <c r="K1092" s="275"/>
      <c r="L1092" s="275"/>
      <c r="M1092" s="275"/>
      <c r="N1092" s="275"/>
      <c r="O1092" s="275"/>
      <c r="P1092" s="275"/>
      <c r="Q1092" s="275"/>
      <c r="R1092" s="275"/>
      <c r="S1092" s="275"/>
      <c r="T1092" s="275"/>
      <c r="U1092" s="275"/>
      <c r="V1092" s="275"/>
      <c r="W1092" s="275"/>
      <c r="X1092" s="275"/>
      <c r="Y1092" s="275"/>
      <c r="Z1092" s="275"/>
    </row>
    <row r="1093" spans="1:26" ht="13.8">
      <c r="A1093" s="1"/>
      <c r="B1093" s="398"/>
      <c r="C1093" s="1"/>
      <c r="D1093" s="1"/>
      <c r="E1093" s="339"/>
      <c r="F1093" s="275"/>
      <c r="G1093" s="275"/>
      <c r="H1093" s="275"/>
      <c r="I1093" s="275"/>
      <c r="J1093" s="275"/>
      <c r="K1093" s="275"/>
      <c r="L1093" s="275"/>
      <c r="M1093" s="275"/>
      <c r="N1093" s="275"/>
      <c r="O1093" s="275"/>
      <c r="P1093" s="275"/>
      <c r="Q1093" s="275"/>
      <c r="R1093" s="275"/>
      <c r="S1093" s="275"/>
      <c r="T1093" s="275"/>
      <c r="U1093" s="275"/>
      <c r="V1093" s="275"/>
      <c r="W1093" s="275"/>
      <c r="X1093" s="275"/>
      <c r="Y1093" s="275"/>
      <c r="Z1093" s="275"/>
    </row>
    <row r="1094" spans="1:26" ht="13.8">
      <c r="A1094" s="1"/>
      <c r="B1094" s="398"/>
      <c r="C1094" s="1"/>
      <c r="D1094" s="1"/>
      <c r="E1094" s="339"/>
      <c r="F1094" s="275"/>
      <c r="G1094" s="275"/>
      <c r="H1094" s="275"/>
      <c r="I1094" s="275"/>
      <c r="J1094" s="275"/>
      <c r="K1094" s="275"/>
      <c r="L1094" s="275"/>
      <c r="M1094" s="275"/>
      <c r="N1094" s="275"/>
      <c r="O1094" s="275"/>
      <c r="P1094" s="275"/>
      <c r="Q1094" s="275"/>
      <c r="R1094" s="275"/>
      <c r="S1094" s="275"/>
      <c r="T1094" s="275"/>
      <c r="U1094" s="275"/>
      <c r="V1094" s="275"/>
      <c r="W1094" s="275"/>
      <c r="X1094" s="275"/>
      <c r="Y1094" s="275"/>
      <c r="Z1094" s="275"/>
    </row>
    <row r="1095" spans="1:26" ht="13.8">
      <c r="A1095" s="1"/>
      <c r="B1095" s="398"/>
      <c r="C1095" s="1"/>
      <c r="D1095" s="1"/>
      <c r="E1095" s="339"/>
      <c r="F1095" s="275"/>
      <c r="G1095" s="275"/>
      <c r="H1095" s="275"/>
      <c r="I1095" s="275"/>
      <c r="J1095" s="275"/>
      <c r="K1095" s="275"/>
      <c r="L1095" s="275"/>
      <c r="M1095" s="275"/>
      <c r="N1095" s="275"/>
      <c r="O1095" s="275"/>
      <c r="P1095" s="275"/>
      <c r="Q1095" s="275"/>
      <c r="R1095" s="275"/>
      <c r="S1095" s="275"/>
      <c r="T1095" s="275"/>
      <c r="U1095" s="275"/>
      <c r="V1095" s="275"/>
      <c r="W1095" s="275"/>
      <c r="X1095" s="275"/>
      <c r="Y1095" s="275"/>
      <c r="Z1095" s="275"/>
    </row>
    <row r="1096" spans="1:26" ht="13.8">
      <c r="A1096" s="1"/>
      <c r="B1096" s="398"/>
      <c r="C1096" s="1"/>
      <c r="D1096" s="1"/>
      <c r="E1096" s="339"/>
      <c r="F1096" s="275"/>
      <c r="G1096" s="275"/>
      <c r="H1096" s="275"/>
      <c r="I1096" s="275"/>
      <c r="J1096" s="275"/>
      <c r="K1096" s="275"/>
      <c r="L1096" s="275"/>
      <c r="M1096" s="275"/>
      <c r="N1096" s="275"/>
      <c r="O1096" s="275"/>
      <c r="P1096" s="275"/>
      <c r="Q1096" s="275"/>
      <c r="R1096" s="275"/>
      <c r="S1096" s="275"/>
      <c r="T1096" s="275"/>
      <c r="U1096" s="275"/>
      <c r="V1096" s="275"/>
      <c r="W1096" s="275"/>
      <c r="X1096" s="275"/>
      <c r="Y1096" s="275"/>
      <c r="Z1096" s="275"/>
    </row>
    <row r="1097" spans="1:26" ht="13.8">
      <c r="A1097" s="1"/>
      <c r="B1097" s="398"/>
      <c r="C1097" s="1"/>
      <c r="D1097" s="1"/>
      <c r="E1097" s="339"/>
      <c r="F1097" s="275"/>
      <c r="G1097" s="275"/>
      <c r="H1097" s="275"/>
      <c r="I1097" s="275"/>
      <c r="J1097" s="275"/>
      <c r="K1097" s="275"/>
      <c r="L1097" s="275"/>
      <c r="M1097" s="275"/>
      <c r="N1097" s="275"/>
      <c r="O1097" s="275"/>
      <c r="P1097" s="275"/>
      <c r="Q1097" s="275"/>
      <c r="R1097" s="275"/>
      <c r="S1097" s="275"/>
      <c r="T1097" s="275"/>
      <c r="U1097" s="275"/>
      <c r="V1097" s="275"/>
      <c r="W1097" s="275"/>
      <c r="X1097" s="275"/>
      <c r="Y1097" s="275"/>
      <c r="Z1097" s="275"/>
    </row>
    <row r="1098" spans="1:26" ht="13.8">
      <c r="A1098" s="1"/>
      <c r="B1098" s="398"/>
      <c r="C1098" s="1"/>
      <c r="D1098" s="1"/>
      <c r="E1098" s="339"/>
      <c r="F1098" s="275"/>
      <c r="G1098" s="275"/>
      <c r="H1098" s="275"/>
      <c r="I1098" s="275"/>
      <c r="J1098" s="275"/>
      <c r="K1098" s="275"/>
      <c r="L1098" s="275"/>
      <c r="M1098" s="275"/>
      <c r="N1098" s="275"/>
      <c r="O1098" s="275"/>
      <c r="P1098" s="275"/>
      <c r="Q1098" s="275"/>
      <c r="R1098" s="275"/>
      <c r="S1098" s="275"/>
      <c r="T1098" s="275"/>
      <c r="U1098" s="275"/>
      <c r="V1098" s="275"/>
      <c r="W1098" s="275"/>
      <c r="X1098" s="275"/>
      <c r="Y1098" s="275"/>
      <c r="Z1098" s="275"/>
    </row>
    <row r="1099" spans="1:26" ht="13.8">
      <c r="A1099" s="1"/>
      <c r="B1099" s="398"/>
      <c r="C1099" s="1"/>
      <c r="D1099" s="1"/>
      <c r="E1099" s="339"/>
      <c r="F1099" s="275"/>
      <c r="G1099" s="275"/>
      <c r="H1099" s="275"/>
      <c r="I1099" s="275"/>
      <c r="J1099" s="275"/>
      <c r="K1099" s="275"/>
      <c r="L1099" s="275"/>
      <c r="M1099" s="275"/>
      <c r="N1099" s="275"/>
      <c r="O1099" s="275"/>
      <c r="P1099" s="275"/>
      <c r="Q1099" s="275"/>
      <c r="R1099" s="275"/>
      <c r="S1099" s="275"/>
      <c r="T1099" s="275"/>
      <c r="U1099" s="275"/>
      <c r="V1099" s="275"/>
      <c r="W1099" s="275"/>
      <c r="X1099" s="275"/>
      <c r="Y1099" s="275"/>
      <c r="Z1099" s="275"/>
    </row>
    <row r="1100" spans="1:26" ht="13.8">
      <c r="A1100" s="1"/>
      <c r="B1100" s="398"/>
      <c r="C1100" s="1"/>
      <c r="D1100" s="1"/>
      <c r="E1100" s="339"/>
      <c r="F1100" s="275"/>
      <c r="G1100" s="275"/>
      <c r="H1100" s="275"/>
      <c r="I1100" s="275"/>
      <c r="J1100" s="275"/>
      <c r="K1100" s="275"/>
      <c r="L1100" s="275"/>
      <c r="M1100" s="275"/>
      <c r="N1100" s="275"/>
      <c r="O1100" s="275"/>
      <c r="P1100" s="275"/>
      <c r="Q1100" s="275"/>
      <c r="R1100" s="275"/>
      <c r="S1100" s="275"/>
      <c r="T1100" s="275"/>
      <c r="U1100" s="275"/>
      <c r="V1100" s="275"/>
      <c r="W1100" s="275"/>
      <c r="X1100" s="275"/>
      <c r="Y1100" s="275"/>
      <c r="Z1100" s="275"/>
    </row>
    <row r="1101" spans="1:26" ht="13.8">
      <c r="A1101" s="1"/>
      <c r="B1101" s="398"/>
      <c r="C1101" s="1"/>
      <c r="D1101" s="1"/>
      <c r="E1101" s="339"/>
      <c r="F1101" s="275"/>
      <c r="G1101" s="275"/>
      <c r="H1101" s="275"/>
      <c r="I1101" s="275"/>
      <c r="J1101" s="275"/>
      <c r="K1101" s="275"/>
      <c r="L1101" s="275"/>
      <c r="M1101" s="275"/>
      <c r="N1101" s="275"/>
      <c r="O1101" s="275"/>
      <c r="P1101" s="275"/>
      <c r="Q1101" s="275"/>
      <c r="R1101" s="275"/>
      <c r="S1101" s="275"/>
      <c r="T1101" s="275"/>
      <c r="U1101" s="275"/>
      <c r="V1101" s="275"/>
      <c r="W1101" s="275"/>
      <c r="X1101" s="275"/>
      <c r="Y1101" s="275"/>
      <c r="Z1101" s="275"/>
    </row>
    <row r="1102" spans="1:26" ht="13.8">
      <c r="A1102" s="1"/>
      <c r="B1102" s="398"/>
      <c r="C1102" s="1"/>
      <c r="D1102" s="1"/>
      <c r="E1102" s="339"/>
      <c r="F1102" s="275"/>
      <c r="G1102" s="275"/>
      <c r="H1102" s="275"/>
      <c r="I1102" s="275"/>
      <c r="J1102" s="275"/>
      <c r="K1102" s="275"/>
      <c r="L1102" s="275"/>
      <c r="M1102" s="275"/>
      <c r="N1102" s="275"/>
      <c r="O1102" s="275"/>
      <c r="P1102" s="275"/>
      <c r="Q1102" s="275"/>
      <c r="R1102" s="275"/>
      <c r="S1102" s="275"/>
      <c r="T1102" s="275"/>
      <c r="U1102" s="275"/>
      <c r="V1102" s="275"/>
      <c r="W1102" s="275"/>
      <c r="X1102" s="275"/>
      <c r="Y1102" s="275"/>
      <c r="Z1102" s="275"/>
    </row>
    <row r="1103" spans="1:26" ht="13.8">
      <c r="A1103" s="1"/>
      <c r="B1103" s="398"/>
      <c r="C1103" s="1"/>
      <c r="D1103" s="1"/>
      <c r="E1103" s="339"/>
      <c r="F1103" s="275"/>
      <c r="G1103" s="275"/>
      <c r="H1103" s="275"/>
      <c r="I1103" s="275"/>
      <c r="J1103" s="275"/>
      <c r="K1103" s="275"/>
      <c r="L1103" s="275"/>
      <c r="M1103" s="275"/>
      <c r="N1103" s="275"/>
      <c r="O1103" s="275"/>
      <c r="P1103" s="275"/>
      <c r="Q1103" s="275"/>
      <c r="R1103" s="275"/>
      <c r="S1103" s="275"/>
      <c r="T1103" s="275"/>
      <c r="U1103" s="275"/>
      <c r="V1103" s="275"/>
      <c r="W1103" s="275"/>
      <c r="X1103" s="275"/>
      <c r="Y1103" s="275"/>
      <c r="Z1103" s="275"/>
    </row>
    <row r="1104" spans="1:26" ht="13.8">
      <c r="A1104" s="1"/>
      <c r="B1104" s="398"/>
      <c r="C1104" s="1"/>
      <c r="D1104" s="1"/>
      <c r="E1104" s="339"/>
      <c r="F1104" s="275"/>
      <c r="G1104" s="275"/>
      <c r="H1104" s="275"/>
      <c r="I1104" s="275"/>
      <c r="J1104" s="275"/>
      <c r="K1104" s="275"/>
      <c r="L1104" s="275"/>
      <c r="M1104" s="275"/>
      <c r="N1104" s="275"/>
      <c r="O1104" s="275"/>
      <c r="P1104" s="275"/>
      <c r="Q1104" s="275"/>
      <c r="R1104" s="275"/>
      <c r="S1104" s="275"/>
      <c r="T1104" s="275"/>
      <c r="U1104" s="275"/>
      <c r="V1104" s="275"/>
      <c r="W1104" s="275"/>
      <c r="X1104" s="275"/>
      <c r="Y1104" s="275"/>
      <c r="Z1104" s="275"/>
    </row>
    <row r="1105" spans="1:26" ht="13.8">
      <c r="A1105" s="1"/>
      <c r="B1105" s="398"/>
      <c r="C1105" s="1"/>
      <c r="D1105" s="1"/>
      <c r="E1105" s="339"/>
      <c r="F1105" s="275"/>
      <c r="G1105" s="275"/>
      <c r="H1105" s="275"/>
      <c r="I1105" s="275"/>
      <c r="J1105" s="275"/>
      <c r="K1105" s="275"/>
      <c r="L1105" s="275"/>
      <c r="M1105" s="275"/>
      <c r="N1105" s="275"/>
      <c r="O1105" s="275"/>
      <c r="P1105" s="275"/>
      <c r="Q1105" s="275"/>
      <c r="R1105" s="275"/>
      <c r="S1105" s="275"/>
      <c r="T1105" s="275"/>
      <c r="U1105" s="275"/>
      <c r="V1105" s="275"/>
      <c r="W1105" s="275"/>
      <c r="X1105" s="275"/>
      <c r="Y1105" s="275"/>
      <c r="Z1105" s="275"/>
    </row>
    <row r="1106" spans="1:26" ht="13.8">
      <c r="A1106" s="1"/>
      <c r="B1106" s="398"/>
      <c r="C1106" s="1"/>
      <c r="D1106" s="1"/>
      <c r="E1106" s="339"/>
      <c r="F1106" s="275"/>
      <c r="G1106" s="275"/>
      <c r="H1106" s="275"/>
      <c r="I1106" s="275"/>
      <c r="J1106" s="275"/>
      <c r="K1106" s="275"/>
      <c r="L1106" s="275"/>
      <c r="M1106" s="275"/>
      <c r="N1106" s="275"/>
      <c r="O1106" s="275"/>
      <c r="P1106" s="275"/>
      <c r="Q1106" s="275"/>
      <c r="R1106" s="275"/>
      <c r="S1106" s="275"/>
      <c r="T1106" s="275"/>
      <c r="U1106" s="275"/>
      <c r="V1106" s="275"/>
      <c r="W1106" s="275"/>
      <c r="X1106" s="275"/>
      <c r="Y1106" s="275"/>
      <c r="Z1106" s="275"/>
    </row>
    <row r="1107" spans="1:26" ht="13.8">
      <c r="A1107" s="1"/>
      <c r="B1107" s="398"/>
      <c r="C1107" s="1"/>
      <c r="D1107" s="1"/>
      <c r="E1107" s="339"/>
      <c r="F1107" s="275"/>
      <c r="G1107" s="275"/>
      <c r="H1107" s="275"/>
      <c r="I1107" s="275"/>
      <c r="J1107" s="275"/>
      <c r="K1107" s="275"/>
      <c r="L1107" s="275"/>
      <c r="M1107" s="275"/>
      <c r="N1107" s="275"/>
      <c r="O1107" s="275"/>
      <c r="P1107" s="275"/>
      <c r="Q1107" s="275"/>
      <c r="R1107" s="275"/>
      <c r="S1107" s="275"/>
      <c r="T1107" s="275"/>
      <c r="U1107" s="275"/>
      <c r="V1107" s="275"/>
      <c r="W1107" s="275"/>
      <c r="X1107" s="275"/>
      <c r="Y1107" s="275"/>
      <c r="Z1107" s="275"/>
    </row>
    <row r="1108" spans="1:26" ht="13.8">
      <c r="A1108" s="1"/>
      <c r="B1108" s="398"/>
      <c r="C1108" s="1"/>
      <c r="D1108" s="1"/>
      <c r="E1108" s="339"/>
      <c r="F1108" s="275"/>
      <c r="G1108" s="275"/>
      <c r="H1108" s="275"/>
      <c r="I1108" s="275"/>
      <c r="J1108" s="275"/>
      <c r="K1108" s="275"/>
      <c r="L1108" s="275"/>
      <c r="M1108" s="275"/>
      <c r="N1108" s="275"/>
      <c r="O1108" s="275"/>
      <c r="P1108" s="275"/>
      <c r="Q1108" s="275"/>
      <c r="R1108" s="275"/>
      <c r="S1108" s="275"/>
      <c r="T1108" s="275"/>
      <c r="U1108" s="275"/>
      <c r="V1108" s="275"/>
      <c r="W1108" s="275"/>
      <c r="X1108" s="275"/>
      <c r="Y1108" s="275"/>
      <c r="Z1108" s="275"/>
    </row>
    <row r="1109" spans="1:26" ht="13.8">
      <c r="A1109" s="1"/>
      <c r="B1109" s="398"/>
      <c r="C1109" s="1"/>
      <c r="D1109" s="1"/>
      <c r="E1109" s="339"/>
      <c r="F1109" s="275"/>
      <c r="G1109" s="275"/>
      <c r="H1109" s="275"/>
      <c r="I1109" s="275"/>
      <c r="J1109" s="275"/>
      <c r="K1109" s="275"/>
      <c r="L1109" s="275"/>
      <c r="M1109" s="275"/>
      <c r="N1109" s="275"/>
      <c r="O1109" s="275"/>
      <c r="P1109" s="275"/>
      <c r="Q1109" s="275"/>
      <c r="R1109" s="275"/>
      <c r="S1109" s="275"/>
      <c r="T1109" s="275"/>
      <c r="U1109" s="275"/>
      <c r="V1109" s="275"/>
      <c r="W1109" s="275"/>
      <c r="X1109" s="275"/>
      <c r="Y1109" s="275"/>
      <c r="Z1109" s="275"/>
    </row>
    <row r="1110" spans="1:26" ht="13.8">
      <c r="A1110" s="1"/>
      <c r="B1110" s="398"/>
      <c r="C1110" s="1"/>
      <c r="D1110" s="1"/>
      <c r="E1110" s="339"/>
      <c r="F1110" s="275"/>
      <c r="G1110" s="275"/>
      <c r="H1110" s="275"/>
      <c r="I1110" s="275"/>
      <c r="J1110" s="275"/>
      <c r="K1110" s="275"/>
      <c r="L1110" s="275"/>
      <c r="M1110" s="275"/>
      <c r="N1110" s="275"/>
      <c r="O1110" s="275"/>
      <c r="P1110" s="275"/>
      <c r="Q1110" s="275"/>
      <c r="R1110" s="275"/>
      <c r="S1110" s="275"/>
      <c r="T1110" s="275"/>
      <c r="U1110" s="275"/>
      <c r="V1110" s="275"/>
      <c r="W1110" s="275"/>
      <c r="X1110" s="275"/>
      <c r="Y1110" s="275"/>
      <c r="Z1110" s="275"/>
    </row>
    <row r="1111" spans="1:26" ht="13.8">
      <c r="A1111" s="1"/>
      <c r="B1111" s="398"/>
      <c r="C1111" s="1"/>
      <c r="D1111" s="1"/>
      <c r="E1111" s="339"/>
      <c r="F1111" s="275"/>
      <c r="G1111" s="275"/>
      <c r="H1111" s="275"/>
      <c r="I1111" s="275"/>
      <c r="J1111" s="275"/>
      <c r="K1111" s="275"/>
      <c r="L1111" s="275"/>
      <c r="M1111" s="275"/>
      <c r="N1111" s="275"/>
      <c r="O1111" s="275"/>
      <c r="P1111" s="275"/>
      <c r="Q1111" s="275"/>
      <c r="R1111" s="275"/>
      <c r="S1111" s="275"/>
      <c r="T1111" s="275"/>
      <c r="U1111" s="275"/>
      <c r="V1111" s="275"/>
      <c r="W1111" s="275"/>
      <c r="X1111" s="275"/>
      <c r="Y1111" s="275"/>
      <c r="Z1111" s="275"/>
    </row>
    <row r="1112" spans="1:26" ht="13.8">
      <c r="A1112" s="1"/>
      <c r="B1112" s="398"/>
      <c r="C1112" s="1"/>
      <c r="D1112" s="1"/>
      <c r="E1112" s="339"/>
      <c r="F1112" s="275"/>
      <c r="G1112" s="275"/>
      <c r="H1112" s="275"/>
      <c r="I1112" s="275"/>
      <c r="J1112" s="275"/>
      <c r="K1112" s="275"/>
      <c r="L1112" s="275"/>
      <c r="M1112" s="275"/>
      <c r="N1112" s="275"/>
      <c r="O1112" s="275"/>
      <c r="P1112" s="275"/>
      <c r="Q1112" s="275"/>
      <c r="R1112" s="275"/>
      <c r="S1112" s="275"/>
      <c r="T1112" s="275"/>
      <c r="U1112" s="275"/>
      <c r="V1112" s="275"/>
      <c r="W1112" s="275"/>
      <c r="X1112" s="275"/>
      <c r="Y1112" s="275"/>
      <c r="Z1112" s="275"/>
    </row>
    <row r="1113" spans="1:26" ht="13.8">
      <c r="A1113" s="1"/>
      <c r="B1113" s="398"/>
      <c r="C1113" s="1"/>
      <c r="D1113" s="1"/>
      <c r="E1113" s="339"/>
      <c r="F1113" s="275"/>
      <c r="G1113" s="275"/>
      <c r="H1113" s="275"/>
      <c r="I1113" s="275"/>
      <c r="J1113" s="275"/>
      <c r="K1113" s="275"/>
      <c r="L1113" s="275"/>
      <c r="M1113" s="275"/>
      <c r="N1113" s="275"/>
      <c r="O1113" s="275"/>
      <c r="P1113" s="275"/>
      <c r="Q1113" s="275"/>
      <c r="R1113" s="275"/>
      <c r="S1113" s="275"/>
      <c r="T1113" s="275"/>
      <c r="U1113" s="275"/>
      <c r="V1113" s="275"/>
      <c r="W1113" s="275"/>
      <c r="X1113" s="275"/>
      <c r="Y1113" s="275"/>
      <c r="Z1113" s="275"/>
    </row>
    <row r="1114" spans="1:26" ht="13.8">
      <c r="A1114" s="1"/>
      <c r="B1114" s="398"/>
      <c r="C1114" s="1"/>
      <c r="D1114" s="1"/>
      <c r="E1114" s="339"/>
      <c r="F1114" s="275"/>
      <c r="G1114" s="275"/>
      <c r="H1114" s="275"/>
      <c r="I1114" s="275"/>
      <c r="J1114" s="275"/>
      <c r="K1114" s="275"/>
      <c r="L1114" s="275"/>
      <c r="M1114" s="275"/>
      <c r="N1114" s="275"/>
      <c r="O1114" s="275"/>
      <c r="P1114" s="275"/>
      <c r="Q1114" s="275"/>
      <c r="R1114" s="275"/>
      <c r="S1114" s="275"/>
      <c r="T1114" s="275"/>
      <c r="U1114" s="275"/>
      <c r="V1114" s="275"/>
      <c r="W1114" s="275"/>
      <c r="X1114" s="275"/>
      <c r="Y1114" s="275"/>
      <c r="Z1114" s="275"/>
    </row>
    <row r="1115" spans="1:26" ht="13.8">
      <c r="A1115" s="1"/>
      <c r="B1115" s="398"/>
      <c r="C1115" s="1"/>
      <c r="D1115" s="1"/>
      <c r="E1115" s="339"/>
      <c r="F1115" s="275"/>
      <c r="G1115" s="275"/>
      <c r="H1115" s="275"/>
      <c r="I1115" s="275"/>
      <c r="J1115" s="275"/>
      <c r="K1115" s="275"/>
      <c r="L1115" s="275"/>
      <c r="M1115" s="275"/>
      <c r="N1115" s="275"/>
      <c r="O1115" s="275"/>
      <c r="P1115" s="275"/>
      <c r="Q1115" s="275"/>
      <c r="R1115" s="275"/>
      <c r="S1115" s="275"/>
      <c r="T1115" s="275"/>
      <c r="U1115" s="275"/>
      <c r="V1115" s="275"/>
      <c r="W1115" s="275"/>
      <c r="X1115" s="275"/>
      <c r="Y1115" s="275"/>
      <c r="Z1115" s="275"/>
    </row>
    <row r="1116" spans="1:26" ht="13.8">
      <c r="A1116" s="1"/>
      <c r="B1116" s="398"/>
      <c r="C1116" s="1"/>
      <c r="D1116" s="1"/>
      <c r="E1116" s="339"/>
      <c r="F1116" s="275"/>
      <c r="G1116" s="275"/>
      <c r="H1116" s="275"/>
      <c r="I1116" s="275"/>
      <c r="J1116" s="275"/>
      <c r="K1116" s="275"/>
      <c r="L1116" s="275"/>
      <c r="M1116" s="275"/>
      <c r="N1116" s="275"/>
      <c r="O1116" s="275"/>
      <c r="P1116" s="275"/>
      <c r="Q1116" s="275"/>
      <c r="R1116" s="275"/>
      <c r="S1116" s="275"/>
      <c r="T1116" s="275"/>
      <c r="U1116" s="275"/>
      <c r="V1116" s="275"/>
      <c r="W1116" s="275"/>
      <c r="X1116" s="275"/>
      <c r="Y1116" s="275"/>
      <c r="Z1116" s="275"/>
    </row>
    <row r="1117" spans="1:26" ht="13.8">
      <c r="A1117" s="1"/>
      <c r="B1117" s="398"/>
      <c r="C1117" s="1"/>
      <c r="D1117" s="1"/>
      <c r="E1117" s="339"/>
      <c r="F1117" s="275"/>
      <c r="G1117" s="275"/>
      <c r="H1117" s="275"/>
      <c r="I1117" s="275"/>
      <c r="J1117" s="275"/>
      <c r="K1117" s="275"/>
      <c r="L1117" s="275"/>
      <c r="M1117" s="275"/>
      <c r="N1117" s="275"/>
      <c r="O1117" s="275"/>
      <c r="P1117" s="275"/>
      <c r="Q1117" s="275"/>
      <c r="R1117" s="275"/>
      <c r="S1117" s="275"/>
      <c r="T1117" s="275"/>
      <c r="U1117" s="275"/>
      <c r="V1117" s="275"/>
      <c r="W1117" s="275"/>
      <c r="X1117" s="275"/>
      <c r="Y1117" s="275"/>
      <c r="Z1117" s="275"/>
    </row>
    <row r="1118" spans="1:26" ht="13.8">
      <c r="A1118" s="1"/>
      <c r="B1118" s="398"/>
      <c r="C1118" s="1"/>
      <c r="D1118" s="1"/>
      <c r="E1118" s="339"/>
      <c r="F1118" s="275"/>
      <c r="G1118" s="275"/>
      <c r="H1118" s="275"/>
      <c r="I1118" s="275"/>
      <c r="J1118" s="275"/>
      <c r="K1118" s="275"/>
      <c r="L1118" s="275"/>
      <c r="M1118" s="275"/>
      <c r="N1118" s="275"/>
      <c r="O1118" s="275"/>
      <c r="P1118" s="275"/>
      <c r="Q1118" s="275"/>
      <c r="R1118" s="275"/>
      <c r="S1118" s="275"/>
      <c r="T1118" s="275"/>
      <c r="U1118" s="275"/>
      <c r="V1118" s="275"/>
      <c r="W1118" s="275"/>
      <c r="X1118" s="275"/>
      <c r="Y1118" s="275"/>
      <c r="Z1118" s="275"/>
    </row>
    <row r="1119" spans="1:26" ht="13.8">
      <c r="A1119" s="1"/>
      <c r="B1119" s="398"/>
      <c r="C1119" s="1"/>
      <c r="D1119" s="1"/>
      <c r="E1119" s="339"/>
      <c r="F1119" s="275"/>
      <c r="G1119" s="275"/>
      <c r="H1119" s="275"/>
      <c r="I1119" s="275"/>
      <c r="J1119" s="275"/>
      <c r="K1119" s="275"/>
      <c r="L1119" s="275"/>
      <c r="M1119" s="275"/>
      <c r="N1119" s="275"/>
      <c r="O1119" s="275"/>
      <c r="P1119" s="275"/>
      <c r="Q1119" s="275"/>
      <c r="R1119" s="275"/>
      <c r="S1119" s="275"/>
      <c r="T1119" s="275"/>
      <c r="U1119" s="275"/>
      <c r="V1119" s="275"/>
      <c r="W1119" s="275"/>
      <c r="X1119" s="275"/>
      <c r="Y1119" s="275"/>
      <c r="Z1119" s="275"/>
    </row>
    <row r="1120" spans="1:26" ht="13.8">
      <c r="A1120" s="1"/>
      <c r="B1120" s="398"/>
      <c r="C1120" s="1"/>
      <c r="D1120" s="1"/>
      <c r="E1120" s="339"/>
      <c r="F1120" s="275"/>
      <c r="G1120" s="275"/>
      <c r="H1120" s="275"/>
      <c r="I1120" s="275"/>
      <c r="J1120" s="275"/>
      <c r="K1120" s="275"/>
      <c r="L1120" s="275"/>
      <c r="M1120" s="275"/>
      <c r="N1120" s="275"/>
      <c r="O1120" s="275"/>
      <c r="P1120" s="275"/>
      <c r="Q1120" s="275"/>
      <c r="R1120" s="275"/>
      <c r="S1120" s="275"/>
      <c r="T1120" s="275"/>
      <c r="U1120" s="275"/>
      <c r="V1120" s="275"/>
      <c r="W1120" s="275"/>
      <c r="X1120" s="275"/>
      <c r="Y1120" s="275"/>
      <c r="Z1120" s="275"/>
    </row>
    <row r="1121" spans="1:26" ht="13.8">
      <c r="A1121" s="1"/>
      <c r="B1121" s="398"/>
      <c r="C1121" s="1"/>
      <c r="D1121" s="1"/>
      <c r="E1121" s="339"/>
      <c r="F1121" s="275"/>
      <c r="G1121" s="275"/>
      <c r="H1121" s="275"/>
      <c r="I1121" s="275"/>
      <c r="J1121" s="275"/>
      <c r="K1121" s="275"/>
      <c r="L1121" s="275"/>
      <c r="M1121" s="275"/>
      <c r="N1121" s="275"/>
      <c r="O1121" s="275"/>
      <c r="P1121" s="275"/>
      <c r="Q1121" s="275"/>
      <c r="R1121" s="275"/>
      <c r="S1121" s="275"/>
      <c r="T1121" s="275"/>
      <c r="U1121" s="275"/>
      <c r="V1121" s="275"/>
      <c r="W1121" s="275"/>
      <c r="X1121" s="275"/>
      <c r="Y1121" s="275"/>
      <c r="Z1121" s="275"/>
    </row>
    <row r="1122" spans="1:26" ht="13.8">
      <c r="A1122" s="1"/>
      <c r="B1122" s="398"/>
      <c r="C1122" s="1"/>
      <c r="D1122" s="1"/>
      <c r="E1122" s="339"/>
      <c r="F1122" s="275"/>
      <c r="G1122" s="275"/>
      <c r="H1122" s="275"/>
      <c r="I1122" s="275"/>
      <c r="J1122" s="275"/>
      <c r="K1122" s="275"/>
      <c r="L1122" s="275"/>
      <c r="M1122" s="275"/>
      <c r="N1122" s="275"/>
      <c r="O1122" s="275"/>
      <c r="P1122" s="275"/>
      <c r="Q1122" s="275"/>
      <c r="R1122" s="275"/>
      <c r="S1122" s="275"/>
      <c r="T1122" s="275"/>
      <c r="U1122" s="275"/>
      <c r="V1122" s="275"/>
      <c r="W1122" s="275"/>
      <c r="X1122" s="275"/>
      <c r="Y1122" s="275"/>
      <c r="Z1122" s="275"/>
    </row>
    <row r="1123" spans="1:26" ht="13.8">
      <c r="A1123" s="1"/>
      <c r="B1123" s="398"/>
      <c r="C1123" s="1"/>
      <c r="D1123" s="1"/>
      <c r="E1123" s="339"/>
      <c r="F1123" s="275"/>
      <c r="G1123" s="275"/>
      <c r="H1123" s="275"/>
      <c r="I1123" s="275"/>
      <c r="J1123" s="275"/>
      <c r="K1123" s="275"/>
      <c r="L1123" s="275"/>
      <c r="M1123" s="275"/>
      <c r="N1123" s="275"/>
      <c r="O1123" s="275"/>
      <c r="P1123" s="275"/>
      <c r="Q1123" s="275"/>
      <c r="R1123" s="275"/>
      <c r="S1123" s="275"/>
      <c r="T1123" s="275"/>
      <c r="U1123" s="275"/>
      <c r="V1123" s="275"/>
      <c r="W1123" s="275"/>
      <c r="X1123" s="275"/>
      <c r="Y1123" s="275"/>
      <c r="Z1123" s="275"/>
    </row>
    <row r="1124" spans="1:26" ht="13.8">
      <c r="A1124" s="1"/>
      <c r="B1124" s="398"/>
      <c r="C1124" s="1"/>
      <c r="D1124" s="1"/>
      <c r="E1124" s="339"/>
      <c r="F1124" s="275"/>
      <c r="G1124" s="275"/>
      <c r="H1124" s="275"/>
      <c r="I1124" s="275"/>
      <c r="J1124" s="275"/>
      <c r="K1124" s="275"/>
      <c r="L1124" s="275"/>
      <c r="M1124" s="275"/>
      <c r="N1124" s="275"/>
      <c r="O1124" s="275"/>
      <c r="P1124" s="275"/>
      <c r="Q1124" s="275"/>
      <c r="R1124" s="275"/>
      <c r="S1124" s="275"/>
      <c r="T1124" s="275"/>
      <c r="U1124" s="275"/>
      <c r="V1124" s="275"/>
      <c r="W1124" s="275"/>
      <c r="X1124" s="275"/>
      <c r="Y1124" s="275"/>
      <c r="Z1124" s="275"/>
    </row>
    <row r="1125" spans="1:26" ht="13.8">
      <c r="A1125" s="1"/>
      <c r="B1125" s="398"/>
      <c r="C1125" s="1"/>
      <c r="D1125" s="1"/>
      <c r="E1125" s="339"/>
      <c r="F1125" s="275"/>
      <c r="G1125" s="275"/>
      <c r="H1125" s="275"/>
      <c r="I1125" s="275"/>
      <c r="J1125" s="275"/>
      <c r="K1125" s="275"/>
      <c r="L1125" s="275"/>
      <c r="M1125" s="275"/>
      <c r="N1125" s="275"/>
      <c r="O1125" s="275"/>
      <c r="P1125" s="275"/>
      <c r="Q1125" s="275"/>
      <c r="R1125" s="275"/>
      <c r="S1125" s="275"/>
      <c r="T1125" s="275"/>
      <c r="U1125" s="275"/>
      <c r="V1125" s="275"/>
      <c r="W1125" s="275"/>
      <c r="X1125" s="275"/>
      <c r="Y1125" s="275"/>
      <c r="Z1125" s="275"/>
    </row>
    <row r="1126" spans="1:26" ht="13.8">
      <c r="A1126" s="1"/>
      <c r="B1126" s="398"/>
      <c r="C1126" s="1"/>
      <c r="D1126" s="1"/>
      <c r="E1126" s="339"/>
      <c r="F1126" s="275"/>
      <c r="G1126" s="275"/>
      <c r="H1126" s="275"/>
      <c r="I1126" s="275"/>
      <c r="J1126" s="275"/>
      <c r="K1126" s="275"/>
      <c r="L1126" s="275"/>
      <c r="M1126" s="275"/>
      <c r="N1126" s="275"/>
      <c r="O1126" s="275"/>
      <c r="P1126" s="275"/>
      <c r="Q1126" s="275"/>
      <c r="R1126" s="275"/>
      <c r="S1126" s="275"/>
      <c r="T1126" s="275"/>
      <c r="U1126" s="275"/>
      <c r="V1126" s="275"/>
      <c r="W1126" s="275"/>
      <c r="X1126" s="275"/>
      <c r="Y1126" s="275"/>
      <c r="Z1126" s="275"/>
    </row>
    <row r="1127" spans="1:26" ht="13.8">
      <c r="A1127" s="1"/>
      <c r="B1127" s="398"/>
      <c r="C1127" s="1"/>
      <c r="D1127" s="1"/>
      <c r="E1127" s="339"/>
      <c r="F1127" s="275"/>
      <c r="G1127" s="275"/>
      <c r="H1127" s="275"/>
      <c r="I1127" s="275"/>
      <c r="J1127" s="275"/>
      <c r="K1127" s="275"/>
      <c r="L1127" s="275"/>
      <c r="M1127" s="275"/>
      <c r="N1127" s="275"/>
      <c r="O1127" s="275"/>
      <c r="P1127" s="275"/>
      <c r="Q1127" s="275"/>
      <c r="R1127" s="275"/>
      <c r="S1127" s="275"/>
      <c r="T1127" s="275"/>
      <c r="U1127" s="275"/>
      <c r="V1127" s="275"/>
      <c r="W1127" s="275"/>
      <c r="X1127" s="275"/>
      <c r="Y1127" s="275"/>
      <c r="Z1127" s="275"/>
    </row>
    <row r="1128" spans="1:26" ht="13.8">
      <c r="A1128" s="1"/>
      <c r="B1128" s="398"/>
      <c r="C1128" s="1"/>
      <c r="D1128" s="1"/>
      <c r="E1128" s="339"/>
      <c r="F1128" s="275"/>
      <c r="G1128" s="275"/>
      <c r="H1128" s="275"/>
      <c r="I1128" s="275"/>
      <c r="J1128" s="275"/>
      <c r="K1128" s="275"/>
      <c r="L1128" s="275"/>
      <c r="M1128" s="275"/>
      <c r="N1128" s="275"/>
      <c r="O1128" s="275"/>
      <c r="P1128" s="275"/>
      <c r="Q1128" s="275"/>
      <c r="R1128" s="275"/>
      <c r="S1128" s="275"/>
      <c r="T1128" s="275"/>
      <c r="U1128" s="275"/>
      <c r="V1128" s="275"/>
      <c r="W1128" s="275"/>
      <c r="X1128" s="275"/>
      <c r="Y1128" s="275"/>
      <c r="Z1128" s="275"/>
    </row>
    <row r="1129" spans="1:26" ht="13.8">
      <c r="A1129" s="1"/>
      <c r="B1129" s="398"/>
      <c r="C1129" s="1"/>
      <c r="D1129" s="1"/>
      <c r="E1129" s="339"/>
      <c r="F1129" s="275"/>
      <c r="G1129" s="275"/>
      <c r="H1129" s="275"/>
      <c r="I1129" s="275"/>
      <c r="J1129" s="275"/>
      <c r="K1129" s="275"/>
      <c r="L1129" s="275"/>
      <c r="M1129" s="275"/>
      <c r="N1129" s="275"/>
      <c r="O1129" s="275"/>
      <c r="P1129" s="275"/>
      <c r="Q1129" s="275"/>
      <c r="R1129" s="275"/>
      <c r="S1129" s="275"/>
      <c r="T1129" s="275"/>
      <c r="U1129" s="275"/>
      <c r="V1129" s="275"/>
      <c r="W1129" s="275"/>
      <c r="X1129" s="275"/>
      <c r="Y1129" s="275"/>
      <c r="Z1129" s="275"/>
    </row>
    <row r="1130" spans="1:26" ht="13.8">
      <c r="A1130" s="1"/>
      <c r="B1130" s="398"/>
      <c r="C1130" s="1"/>
      <c r="D1130" s="1"/>
      <c r="E1130" s="339"/>
      <c r="F1130" s="275"/>
      <c r="G1130" s="275"/>
      <c r="H1130" s="275"/>
      <c r="I1130" s="275"/>
      <c r="J1130" s="275"/>
      <c r="K1130" s="275"/>
      <c r="L1130" s="275"/>
      <c r="M1130" s="275"/>
      <c r="N1130" s="275"/>
      <c r="O1130" s="275"/>
      <c r="P1130" s="275"/>
      <c r="Q1130" s="275"/>
      <c r="R1130" s="275"/>
      <c r="S1130" s="275"/>
      <c r="T1130" s="275"/>
      <c r="U1130" s="275"/>
      <c r="V1130" s="275"/>
      <c r="W1130" s="275"/>
      <c r="X1130" s="275"/>
      <c r="Y1130" s="275"/>
      <c r="Z1130" s="275"/>
    </row>
    <row r="1131" spans="1:26" ht="13.8">
      <c r="A1131" s="1"/>
      <c r="B1131" s="398"/>
      <c r="C1131" s="1"/>
      <c r="D1131" s="1"/>
      <c r="E1131" s="339"/>
      <c r="F1131" s="275"/>
      <c r="G1131" s="275"/>
      <c r="H1131" s="275"/>
      <c r="I1131" s="275"/>
      <c r="J1131" s="275"/>
      <c r="K1131" s="275"/>
      <c r="L1131" s="275"/>
      <c r="M1131" s="275"/>
      <c r="N1131" s="275"/>
      <c r="O1131" s="275"/>
      <c r="P1131" s="275"/>
      <c r="Q1131" s="275"/>
      <c r="R1131" s="275"/>
      <c r="S1131" s="275"/>
      <c r="T1131" s="275"/>
      <c r="U1131" s="275"/>
      <c r="V1131" s="275"/>
      <c r="W1131" s="275"/>
      <c r="X1131" s="275"/>
      <c r="Y1131" s="275"/>
      <c r="Z1131" s="275"/>
    </row>
    <row r="1132" spans="1:26" ht="13.8">
      <c r="A1132" s="1"/>
      <c r="B1132" s="398"/>
      <c r="C1132" s="1"/>
      <c r="D1132" s="1"/>
      <c r="E1132" s="339"/>
      <c r="F1132" s="275"/>
      <c r="G1132" s="275"/>
      <c r="H1132" s="275"/>
      <c r="I1132" s="275"/>
      <c r="J1132" s="275"/>
      <c r="K1132" s="275"/>
      <c r="L1132" s="275"/>
      <c r="M1132" s="275"/>
      <c r="N1132" s="275"/>
      <c r="O1132" s="275"/>
      <c r="P1132" s="275"/>
      <c r="Q1132" s="275"/>
      <c r="R1132" s="275"/>
      <c r="S1132" s="275"/>
      <c r="T1132" s="275"/>
      <c r="U1132" s="275"/>
      <c r="V1132" s="275"/>
      <c r="W1132" s="275"/>
      <c r="X1132" s="275"/>
      <c r="Y1132" s="275"/>
      <c r="Z1132" s="275"/>
    </row>
    <row r="1133" spans="1:26" ht="13.8">
      <c r="A1133" s="1"/>
      <c r="B1133" s="398"/>
      <c r="C1133" s="1"/>
      <c r="D1133" s="1"/>
      <c r="E1133" s="339"/>
      <c r="F1133" s="275"/>
      <c r="G1133" s="275"/>
      <c r="H1133" s="275"/>
      <c r="I1133" s="275"/>
      <c r="J1133" s="275"/>
      <c r="K1133" s="275"/>
      <c r="L1133" s="275"/>
      <c r="M1133" s="275"/>
      <c r="N1133" s="275"/>
      <c r="O1133" s="275"/>
      <c r="P1133" s="275"/>
      <c r="Q1133" s="275"/>
      <c r="R1133" s="275"/>
      <c r="S1133" s="275"/>
      <c r="T1133" s="275"/>
      <c r="U1133" s="275"/>
      <c r="V1133" s="275"/>
      <c r="W1133" s="275"/>
      <c r="X1133" s="275"/>
      <c r="Y1133" s="275"/>
      <c r="Z1133" s="275"/>
    </row>
    <row r="1134" spans="1:26" ht="13.8">
      <c r="A1134" s="1"/>
      <c r="B1134" s="398"/>
      <c r="C1134" s="1"/>
      <c r="D1134" s="1"/>
      <c r="E1134" s="339"/>
      <c r="F1134" s="275"/>
      <c r="G1134" s="275"/>
      <c r="H1134" s="275"/>
      <c r="I1134" s="275"/>
      <c r="J1134" s="275"/>
      <c r="K1134" s="275"/>
      <c r="L1134" s="275"/>
      <c r="M1134" s="275"/>
      <c r="N1134" s="275"/>
      <c r="O1134" s="275"/>
      <c r="P1134" s="275"/>
      <c r="Q1134" s="275"/>
      <c r="R1134" s="275"/>
      <c r="S1134" s="275"/>
      <c r="T1134" s="275"/>
      <c r="U1134" s="275"/>
      <c r="V1134" s="275"/>
      <c r="W1134" s="275"/>
      <c r="X1134" s="275"/>
      <c r="Y1134" s="275"/>
      <c r="Z1134" s="275"/>
    </row>
    <row r="1135" spans="1:26" ht="13.8">
      <c r="A1135" s="1"/>
      <c r="B1135" s="398"/>
      <c r="C1135" s="1"/>
      <c r="D1135" s="1"/>
      <c r="E1135" s="339"/>
      <c r="F1135" s="275"/>
      <c r="G1135" s="275"/>
      <c r="H1135" s="275"/>
      <c r="I1135" s="275"/>
      <c r="J1135" s="275"/>
      <c r="K1135" s="275"/>
      <c r="L1135" s="275"/>
      <c r="M1135" s="275"/>
      <c r="N1135" s="275"/>
      <c r="O1135" s="275"/>
      <c r="P1135" s="275"/>
      <c r="Q1135" s="275"/>
      <c r="R1135" s="275"/>
      <c r="S1135" s="275"/>
      <c r="T1135" s="275"/>
      <c r="U1135" s="275"/>
      <c r="V1135" s="275"/>
      <c r="W1135" s="275"/>
      <c r="X1135" s="275"/>
      <c r="Y1135" s="275"/>
      <c r="Z1135" s="275"/>
    </row>
    <row r="1136" spans="1:26" ht="13.8">
      <c r="A1136" s="1"/>
      <c r="B1136" s="398"/>
      <c r="C1136" s="1"/>
      <c r="D1136" s="1"/>
      <c r="E1136" s="339"/>
      <c r="F1136" s="275"/>
      <c r="G1136" s="275"/>
      <c r="H1136" s="275"/>
      <c r="I1136" s="275"/>
      <c r="J1136" s="275"/>
      <c r="K1136" s="275"/>
      <c r="L1136" s="275"/>
      <c r="M1136" s="275"/>
      <c r="N1136" s="275"/>
      <c r="O1136" s="275"/>
      <c r="P1136" s="275"/>
      <c r="Q1136" s="275"/>
      <c r="R1136" s="275"/>
      <c r="S1136" s="275"/>
      <c r="T1136" s="275"/>
      <c r="U1136" s="275"/>
      <c r="V1136" s="275"/>
      <c r="W1136" s="275"/>
      <c r="X1136" s="275"/>
      <c r="Y1136" s="275"/>
      <c r="Z1136" s="275"/>
    </row>
    <row r="1137" spans="1:26" ht="13.8">
      <c r="A1137" s="1"/>
      <c r="B1137" s="398"/>
      <c r="C1137" s="1"/>
      <c r="D1137" s="1"/>
      <c r="E1137" s="339"/>
      <c r="F1137" s="275"/>
      <c r="G1137" s="275"/>
      <c r="H1137" s="275"/>
      <c r="I1137" s="275"/>
      <c r="J1137" s="275"/>
      <c r="K1137" s="275"/>
      <c r="L1137" s="275"/>
      <c r="M1137" s="275"/>
      <c r="N1137" s="275"/>
      <c r="O1137" s="275"/>
      <c r="P1137" s="275"/>
      <c r="Q1137" s="275"/>
      <c r="R1137" s="275"/>
      <c r="S1137" s="275"/>
      <c r="T1137" s="275"/>
      <c r="U1137" s="275"/>
      <c r="V1137" s="275"/>
      <c r="W1137" s="275"/>
      <c r="X1137" s="275"/>
      <c r="Y1137" s="275"/>
      <c r="Z1137" s="275"/>
    </row>
    <row r="1138" spans="1:26" ht="13.8">
      <c r="A1138" s="1"/>
      <c r="B1138" s="398"/>
      <c r="C1138" s="1"/>
      <c r="D1138" s="1"/>
      <c r="E1138" s="339"/>
      <c r="F1138" s="275"/>
      <c r="G1138" s="275"/>
      <c r="H1138" s="275"/>
      <c r="I1138" s="275"/>
      <c r="J1138" s="275"/>
      <c r="K1138" s="275"/>
      <c r="L1138" s="275"/>
      <c r="M1138" s="275"/>
      <c r="N1138" s="275"/>
      <c r="O1138" s="275"/>
      <c r="P1138" s="275"/>
      <c r="Q1138" s="275"/>
      <c r="R1138" s="275"/>
      <c r="S1138" s="275"/>
      <c r="T1138" s="275"/>
      <c r="U1138" s="275"/>
      <c r="V1138" s="275"/>
      <c r="W1138" s="275"/>
      <c r="X1138" s="275"/>
      <c r="Y1138" s="275"/>
      <c r="Z1138" s="275"/>
    </row>
    <row r="1139" spans="1:26" ht="13.8">
      <c r="A1139" s="1"/>
      <c r="B1139" s="398"/>
      <c r="C1139" s="1"/>
      <c r="D1139" s="1"/>
      <c r="E1139" s="339"/>
      <c r="F1139" s="275"/>
      <c r="G1139" s="275"/>
      <c r="H1139" s="275"/>
      <c r="I1139" s="275"/>
      <c r="J1139" s="275"/>
      <c r="K1139" s="275"/>
      <c r="L1139" s="275"/>
      <c r="M1139" s="275"/>
      <c r="N1139" s="275"/>
      <c r="O1139" s="275"/>
      <c r="P1139" s="275"/>
      <c r="Q1139" s="275"/>
      <c r="R1139" s="275"/>
      <c r="S1139" s="275"/>
      <c r="T1139" s="275"/>
      <c r="U1139" s="275"/>
      <c r="V1139" s="275"/>
      <c r="W1139" s="275"/>
      <c r="X1139" s="275"/>
      <c r="Y1139" s="275"/>
      <c r="Z1139" s="275"/>
    </row>
    <row r="1140" spans="1:26" ht="13.8">
      <c r="A1140" s="1"/>
      <c r="B1140" s="398"/>
      <c r="C1140" s="1"/>
      <c r="D1140" s="1"/>
      <c r="E1140" s="339"/>
      <c r="F1140" s="275"/>
      <c r="G1140" s="275"/>
      <c r="H1140" s="275"/>
      <c r="I1140" s="275"/>
      <c r="J1140" s="275"/>
      <c r="K1140" s="275"/>
      <c r="L1140" s="275"/>
      <c r="M1140" s="275"/>
      <c r="N1140" s="275"/>
      <c r="O1140" s="275"/>
      <c r="P1140" s="275"/>
      <c r="Q1140" s="275"/>
      <c r="R1140" s="275"/>
      <c r="S1140" s="275"/>
      <c r="T1140" s="275"/>
      <c r="U1140" s="275"/>
      <c r="V1140" s="275"/>
      <c r="W1140" s="275"/>
      <c r="X1140" s="275"/>
      <c r="Y1140" s="275"/>
      <c r="Z1140" s="275"/>
    </row>
    <row r="1141" spans="1:26" ht="13.8">
      <c r="A1141" s="1"/>
      <c r="B1141" s="398"/>
      <c r="C1141" s="1"/>
      <c r="D1141" s="1"/>
      <c r="E1141" s="339"/>
      <c r="F1141" s="275"/>
      <c r="G1141" s="275"/>
      <c r="H1141" s="275"/>
      <c r="I1141" s="275"/>
      <c r="J1141" s="275"/>
      <c r="K1141" s="275"/>
      <c r="L1141" s="275"/>
      <c r="M1141" s="275"/>
      <c r="N1141" s="275"/>
      <c r="O1141" s="275"/>
      <c r="P1141" s="275"/>
      <c r="Q1141" s="275"/>
      <c r="R1141" s="275"/>
      <c r="S1141" s="275"/>
      <c r="T1141" s="275"/>
      <c r="U1141" s="275"/>
      <c r="V1141" s="275"/>
      <c r="W1141" s="275"/>
      <c r="X1141" s="275"/>
      <c r="Y1141" s="275"/>
      <c r="Z1141" s="275"/>
    </row>
    <row r="1142" spans="1:26" ht="13.8">
      <c r="A1142" s="1"/>
      <c r="B1142" s="398"/>
      <c r="C1142" s="1"/>
      <c r="D1142" s="1"/>
      <c r="E1142" s="339"/>
      <c r="F1142" s="275"/>
      <c r="G1142" s="275"/>
      <c r="H1142" s="275"/>
      <c r="I1142" s="275"/>
      <c r="J1142" s="275"/>
      <c r="K1142" s="275"/>
      <c r="L1142" s="275"/>
      <c r="M1142" s="275"/>
      <c r="N1142" s="275"/>
      <c r="O1142" s="275"/>
      <c r="P1142" s="275"/>
      <c r="Q1142" s="275"/>
      <c r="R1142" s="275"/>
      <c r="S1142" s="275"/>
      <c r="T1142" s="275"/>
      <c r="U1142" s="275"/>
      <c r="V1142" s="275"/>
      <c r="W1142" s="275"/>
      <c r="X1142" s="275"/>
      <c r="Y1142" s="275"/>
      <c r="Z1142" s="275"/>
    </row>
    <row r="1143" spans="1:26" ht="13.8">
      <c r="A1143" s="1"/>
      <c r="B1143" s="398"/>
      <c r="C1143" s="1"/>
      <c r="D1143" s="1"/>
      <c r="E1143" s="339"/>
      <c r="F1143" s="275"/>
      <c r="G1143" s="275"/>
      <c r="H1143" s="275"/>
      <c r="I1143" s="275"/>
      <c r="J1143" s="275"/>
      <c r="K1143" s="275"/>
      <c r="L1143" s="275"/>
      <c r="M1143" s="275"/>
      <c r="N1143" s="275"/>
      <c r="O1143" s="275"/>
      <c r="P1143" s="275"/>
      <c r="Q1143" s="275"/>
      <c r="R1143" s="275"/>
      <c r="S1143" s="275"/>
      <c r="T1143" s="275"/>
      <c r="U1143" s="275"/>
      <c r="V1143" s="275"/>
      <c r="W1143" s="275"/>
      <c r="X1143" s="275"/>
      <c r="Y1143" s="275"/>
      <c r="Z1143" s="275"/>
    </row>
    <row r="1144" spans="1:26" ht="13.8">
      <c r="A1144" s="1"/>
      <c r="B1144" s="398"/>
      <c r="C1144" s="1"/>
      <c r="D1144" s="1"/>
      <c r="E1144" s="339"/>
      <c r="F1144" s="275"/>
      <c r="G1144" s="275"/>
      <c r="H1144" s="275"/>
      <c r="I1144" s="275"/>
      <c r="J1144" s="275"/>
      <c r="K1144" s="275"/>
      <c r="L1144" s="275"/>
      <c r="M1144" s="275"/>
      <c r="N1144" s="275"/>
      <c r="O1144" s="275"/>
      <c r="P1144" s="275"/>
      <c r="Q1144" s="275"/>
      <c r="R1144" s="275"/>
      <c r="S1144" s="275"/>
      <c r="T1144" s="275"/>
      <c r="U1144" s="275"/>
      <c r="V1144" s="275"/>
      <c r="W1144" s="275"/>
      <c r="X1144" s="275"/>
      <c r="Y1144" s="275"/>
      <c r="Z1144" s="275"/>
    </row>
    <row r="1145" spans="1:26" ht="13.8">
      <c r="A1145" s="1"/>
      <c r="B1145" s="398"/>
      <c r="C1145" s="1"/>
      <c r="D1145" s="1"/>
      <c r="E1145" s="339"/>
      <c r="F1145" s="275"/>
      <c r="G1145" s="275"/>
      <c r="H1145" s="275"/>
      <c r="I1145" s="275"/>
      <c r="J1145" s="275"/>
      <c r="K1145" s="275"/>
      <c r="L1145" s="275"/>
      <c r="M1145" s="275"/>
      <c r="N1145" s="275"/>
      <c r="O1145" s="275"/>
      <c r="P1145" s="275"/>
      <c r="Q1145" s="275"/>
      <c r="R1145" s="275"/>
      <c r="S1145" s="275"/>
      <c r="T1145" s="275"/>
      <c r="U1145" s="275"/>
      <c r="V1145" s="275"/>
      <c r="W1145" s="275"/>
      <c r="X1145" s="275"/>
      <c r="Y1145" s="275"/>
      <c r="Z1145" s="275"/>
    </row>
    <row r="1146" spans="1:26" ht="13.8">
      <c r="A1146" s="1"/>
      <c r="B1146" s="398"/>
      <c r="C1146" s="1"/>
      <c r="D1146" s="1"/>
      <c r="E1146" s="339"/>
      <c r="F1146" s="275"/>
      <c r="G1146" s="275"/>
      <c r="H1146" s="275"/>
      <c r="I1146" s="275"/>
      <c r="J1146" s="275"/>
      <c r="K1146" s="275"/>
      <c r="L1146" s="275"/>
      <c r="M1146" s="275"/>
      <c r="N1146" s="275"/>
      <c r="O1146" s="275"/>
      <c r="P1146" s="275"/>
      <c r="Q1146" s="275"/>
      <c r="R1146" s="275"/>
      <c r="S1146" s="275"/>
      <c r="T1146" s="275"/>
      <c r="U1146" s="275"/>
      <c r="V1146" s="275"/>
      <c r="W1146" s="275"/>
      <c r="X1146" s="275"/>
      <c r="Y1146" s="275"/>
      <c r="Z1146" s="275"/>
    </row>
    <row r="1147" spans="1:26" ht="13.8">
      <c r="A1147" s="1"/>
      <c r="B1147" s="398"/>
      <c r="C1147" s="1"/>
      <c r="D1147" s="1"/>
      <c r="E1147" s="339"/>
      <c r="F1147" s="275"/>
      <c r="G1147" s="275"/>
      <c r="H1147" s="275"/>
      <c r="I1147" s="275"/>
      <c r="J1147" s="275"/>
      <c r="K1147" s="275"/>
      <c r="L1147" s="275"/>
      <c r="M1147" s="275"/>
      <c r="N1147" s="275"/>
      <c r="O1147" s="275"/>
      <c r="P1147" s="275"/>
      <c r="Q1147" s="275"/>
      <c r="R1147" s="275"/>
      <c r="S1147" s="275"/>
      <c r="T1147" s="275"/>
      <c r="U1147" s="275"/>
      <c r="V1147" s="275"/>
      <c r="W1147" s="275"/>
      <c r="X1147" s="275"/>
      <c r="Y1147" s="275"/>
      <c r="Z1147" s="275"/>
    </row>
    <row r="1148" spans="1:26" ht="13.8">
      <c r="A1148" s="1"/>
      <c r="B1148" s="398"/>
      <c r="C1148" s="1"/>
      <c r="D1148" s="1"/>
      <c r="E1148" s="339"/>
      <c r="F1148" s="275"/>
      <c r="G1148" s="275"/>
      <c r="H1148" s="275"/>
      <c r="I1148" s="275"/>
      <c r="J1148" s="275"/>
      <c r="K1148" s="275"/>
      <c r="L1148" s="275"/>
      <c r="M1148" s="275"/>
      <c r="N1148" s="275"/>
      <c r="O1148" s="275"/>
      <c r="P1148" s="275"/>
      <c r="Q1148" s="275"/>
      <c r="R1148" s="275"/>
      <c r="S1148" s="275"/>
      <c r="T1148" s="275"/>
      <c r="U1148" s="275"/>
      <c r="V1148" s="275"/>
      <c r="W1148" s="275"/>
      <c r="X1148" s="275"/>
      <c r="Y1148" s="275"/>
      <c r="Z1148" s="275"/>
    </row>
    <row r="1149" spans="1:26" ht="13.8">
      <c r="A1149" s="1"/>
      <c r="B1149" s="398"/>
      <c r="C1149" s="1"/>
      <c r="D1149" s="1"/>
      <c r="E1149" s="339"/>
      <c r="F1149" s="275"/>
      <c r="G1149" s="275"/>
      <c r="H1149" s="275"/>
      <c r="I1149" s="275"/>
      <c r="J1149" s="275"/>
      <c r="K1149" s="275"/>
      <c r="L1149" s="275"/>
      <c r="M1149" s="275"/>
      <c r="N1149" s="275"/>
      <c r="O1149" s="275"/>
      <c r="P1149" s="275"/>
      <c r="Q1149" s="275"/>
      <c r="R1149" s="275"/>
      <c r="S1149" s="275"/>
      <c r="T1149" s="275"/>
      <c r="U1149" s="275"/>
      <c r="V1149" s="275"/>
      <c r="W1149" s="275"/>
      <c r="X1149" s="275"/>
      <c r="Y1149" s="275"/>
      <c r="Z1149" s="275"/>
    </row>
    <row r="1150" spans="1:26" ht="13.8">
      <c r="A1150" s="1"/>
      <c r="B1150" s="398"/>
      <c r="C1150" s="1"/>
      <c r="D1150" s="1"/>
      <c r="E1150" s="339"/>
      <c r="F1150" s="275"/>
      <c r="G1150" s="275"/>
      <c r="H1150" s="275"/>
      <c r="I1150" s="275"/>
      <c r="J1150" s="275"/>
      <c r="K1150" s="275"/>
      <c r="L1150" s="275"/>
      <c r="M1150" s="275"/>
      <c r="N1150" s="275"/>
      <c r="O1150" s="275"/>
      <c r="P1150" s="275"/>
      <c r="Q1150" s="275"/>
      <c r="R1150" s="275"/>
      <c r="S1150" s="275"/>
      <c r="T1150" s="275"/>
      <c r="U1150" s="275"/>
      <c r="V1150" s="275"/>
      <c r="W1150" s="275"/>
      <c r="X1150" s="275"/>
      <c r="Y1150" s="275"/>
      <c r="Z1150" s="275"/>
    </row>
    <row r="1151" spans="1:26" ht="13.8">
      <c r="A1151" s="1"/>
      <c r="B1151" s="398"/>
      <c r="C1151" s="1"/>
      <c r="D1151" s="1"/>
      <c r="E1151" s="339"/>
      <c r="F1151" s="275"/>
      <c r="G1151" s="275"/>
      <c r="H1151" s="275"/>
      <c r="I1151" s="275"/>
      <c r="J1151" s="275"/>
      <c r="K1151" s="275"/>
      <c r="L1151" s="275"/>
      <c r="M1151" s="275"/>
      <c r="N1151" s="275"/>
      <c r="O1151" s="275"/>
      <c r="P1151" s="275"/>
      <c r="Q1151" s="275"/>
      <c r="R1151" s="275"/>
      <c r="S1151" s="275"/>
      <c r="T1151" s="275"/>
      <c r="U1151" s="275"/>
      <c r="V1151" s="275"/>
      <c r="W1151" s="275"/>
      <c r="X1151" s="275"/>
      <c r="Y1151" s="275"/>
      <c r="Z1151" s="275"/>
    </row>
    <row r="1152" spans="1:26" ht="13.8">
      <c r="A1152" s="1"/>
      <c r="B1152" s="398"/>
      <c r="C1152" s="1"/>
      <c r="D1152" s="1"/>
      <c r="E1152" s="339"/>
      <c r="F1152" s="275"/>
      <c r="G1152" s="275"/>
      <c r="H1152" s="275"/>
      <c r="I1152" s="275"/>
      <c r="J1152" s="275"/>
      <c r="K1152" s="275"/>
      <c r="L1152" s="275"/>
      <c r="M1152" s="275"/>
      <c r="N1152" s="275"/>
      <c r="O1152" s="275"/>
      <c r="P1152" s="275"/>
      <c r="Q1152" s="275"/>
      <c r="R1152" s="275"/>
      <c r="S1152" s="275"/>
      <c r="T1152" s="275"/>
      <c r="U1152" s="275"/>
      <c r="V1152" s="275"/>
      <c r="W1152" s="275"/>
      <c r="X1152" s="275"/>
      <c r="Y1152" s="275"/>
      <c r="Z1152" s="275"/>
    </row>
    <row r="1153" spans="1:26" ht="13.8">
      <c r="A1153" s="1"/>
      <c r="B1153" s="398"/>
      <c r="C1153" s="1"/>
      <c r="D1153" s="1"/>
      <c r="E1153" s="339"/>
      <c r="F1153" s="275"/>
      <c r="G1153" s="275"/>
      <c r="H1153" s="275"/>
      <c r="I1153" s="275"/>
      <c r="J1153" s="275"/>
      <c r="K1153" s="275"/>
      <c r="L1153" s="275"/>
      <c r="M1153" s="275"/>
      <c r="N1153" s="275"/>
      <c r="O1153" s="275"/>
      <c r="P1153" s="275"/>
      <c r="Q1153" s="275"/>
      <c r="R1153" s="275"/>
      <c r="S1153" s="275"/>
      <c r="T1153" s="275"/>
      <c r="U1153" s="275"/>
      <c r="V1153" s="275"/>
      <c r="W1153" s="275"/>
      <c r="X1153" s="275"/>
      <c r="Y1153" s="275"/>
      <c r="Z1153" s="275"/>
    </row>
    <row r="1154" spans="1:26" ht="13.8">
      <c r="A1154" s="1"/>
      <c r="B1154" s="398"/>
      <c r="C1154" s="1"/>
      <c r="D1154" s="1"/>
      <c r="E1154" s="339"/>
      <c r="F1154" s="275"/>
      <c r="G1154" s="275"/>
      <c r="H1154" s="275"/>
      <c r="I1154" s="275"/>
      <c r="J1154" s="275"/>
      <c r="K1154" s="275"/>
      <c r="L1154" s="275"/>
      <c r="M1154" s="275"/>
      <c r="N1154" s="275"/>
      <c r="O1154" s="275"/>
      <c r="P1154" s="275"/>
      <c r="Q1154" s="275"/>
      <c r="R1154" s="275"/>
      <c r="S1154" s="275"/>
      <c r="T1154" s="275"/>
      <c r="U1154" s="275"/>
      <c r="V1154" s="275"/>
      <c r="W1154" s="275"/>
      <c r="X1154" s="275"/>
      <c r="Y1154" s="275"/>
      <c r="Z1154" s="275"/>
    </row>
    <row r="1155" spans="1:26" ht="13.8">
      <c r="A1155" s="1"/>
      <c r="B1155" s="398"/>
      <c r="C1155" s="1"/>
      <c r="D1155" s="1"/>
      <c r="E1155" s="339"/>
      <c r="F1155" s="275"/>
      <c r="G1155" s="275"/>
      <c r="H1155" s="275"/>
      <c r="I1155" s="275"/>
      <c r="J1155" s="275"/>
      <c r="K1155" s="275"/>
      <c r="L1155" s="275"/>
      <c r="M1155" s="275"/>
      <c r="N1155" s="275"/>
      <c r="O1155" s="275"/>
      <c r="P1155" s="275"/>
      <c r="Q1155" s="275"/>
      <c r="R1155" s="275"/>
      <c r="S1155" s="275"/>
      <c r="T1155" s="275"/>
      <c r="U1155" s="275"/>
      <c r="V1155" s="275"/>
      <c r="W1155" s="275"/>
      <c r="X1155" s="275"/>
      <c r="Y1155" s="275"/>
      <c r="Z1155" s="275"/>
    </row>
    <row r="1156" spans="1:26" ht="13.8">
      <c r="A1156" s="1"/>
      <c r="B1156" s="398"/>
      <c r="C1156" s="1"/>
      <c r="D1156" s="1"/>
      <c r="E1156" s="339"/>
      <c r="F1156" s="275"/>
      <c r="G1156" s="275"/>
      <c r="H1156" s="275"/>
      <c r="I1156" s="275"/>
      <c r="J1156" s="275"/>
      <c r="K1156" s="275"/>
      <c r="L1156" s="275"/>
      <c r="M1156" s="275"/>
      <c r="N1156" s="275"/>
      <c r="O1156" s="275"/>
      <c r="P1156" s="275"/>
      <c r="Q1156" s="275"/>
      <c r="R1156" s="275"/>
      <c r="S1156" s="275"/>
      <c r="T1156" s="275"/>
      <c r="U1156" s="275"/>
      <c r="V1156" s="275"/>
      <c r="W1156" s="275"/>
      <c r="X1156" s="275"/>
      <c r="Y1156" s="275"/>
      <c r="Z1156" s="275"/>
    </row>
    <row r="1157" spans="1:26" ht="13.8">
      <c r="A1157" s="1"/>
      <c r="B1157" s="398"/>
      <c r="C1157" s="1"/>
      <c r="D1157" s="1"/>
      <c r="E1157" s="339"/>
      <c r="F1157" s="275"/>
      <c r="G1157" s="275"/>
      <c r="H1157" s="275"/>
      <c r="I1157" s="275"/>
      <c r="J1157" s="275"/>
      <c r="K1157" s="275"/>
      <c r="L1157" s="275"/>
      <c r="M1157" s="275"/>
      <c r="N1157" s="275"/>
      <c r="O1157" s="275"/>
      <c r="P1157" s="275"/>
      <c r="Q1157" s="275"/>
      <c r="R1157" s="275"/>
      <c r="S1157" s="275"/>
      <c r="T1157" s="275"/>
      <c r="U1157" s="275"/>
      <c r="V1157" s="275"/>
      <c r="W1157" s="275"/>
      <c r="X1157" s="275"/>
      <c r="Y1157" s="275"/>
      <c r="Z1157" s="275"/>
    </row>
    <row r="1158" spans="1:26" ht="13.8">
      <c r="A1158" s="1"/>
      <c r="B1158" s="398"/>
      <c r="C1158" s="1"/>
      <c r="D1158" s="1"/>
      <c r="E1158" s="339"/>
      <c r="F1158" s="275"/>
      <c r="G1158" s="275"/>
      <c r="H1158" s="275"/>
      <c r="I1158" s="275"/>
      <c r="J1158" s="275"/>
      <c r="K1158" s="275"/>
      <c r="L1158" s="275"/>
      <c r="M1158" s="275"/>
      <c r="N1158" s="275"/>
      <c r="O1158" s="275"/>
      <c r="P1158" s="275"/>
      <c r="Q1158" s="275"/>
      <c r="R1158" s="275"/>
      <c r="S1158" s="275"/>
      <c r="T1158" s="275"/>
      <c r="U1158" s="275"/>
      <c r="V1158" s="275"/>
      <c r="W1158" s="275"/>
      <c r="X1158" s="275"/>
      <c r="Y1158" s="275"/>
      <c r="Z1158" s="275"/>
    </row>
    <row r="1159" spans="1:26" ht="13.8">
      <c r="A1159" s="1"/>
      <c r="B1159" s="398"/>
      <c r="C1159" s="1"/>
      <c r="D1159" s="1"/>
      <c r="E1159" s="339"/>
      <c r="F1159" s="275"/>
      <c r="G1159" s="275"/>
      <c r="H1159" s="275"/>
      <c r="I1159" s="275"/>
      <c r="J1159" s="275"/>
      <c r="K1159" s="275"/>
      <c r="L1159" s="275"/>
      <c r="M1159" s="275"/>
      <c r="N1159" s="275"/>
      <c r="O1159" s="275"/>
      <c r="P1159" s="275"/>
      <c r="Q1159" s="275"/>
      <c r="R1159" s="275"/>
      <c r="S1159" s="275"/>
      <c r="T1159" s="275"/>
      <c r="U1159" s="275"/>
      <c r="V1159" s="275"/>
      <c r="W1159" s="275"/>
      <c r="X1159" s="275"/>
      <c r="Y1159" s="275"/>
      <c r="Z1159" s="275"/>
    </row>
    <row r="1160" spans="1:26" ht="13.8">
      <c r="A1160" s="1"/>
      <c r="B1160" s="398"/>
      <c r="C1160" s="1"/>
      <c r="D1160" s="1"/>
      <c r="E1160" s="339"/>
      <c r="F1160" s="275"/>
      <c r="G1160" s="275"/>
      <c r="H1160" s="275"/>
      <c r="I1160" s="275"/>
      <c r="J1160" s="275"/>
      <c r="K1160" s="275"/>
      <c r="L1160" s="275"/>
      <c r="M1160" s="275"/>
      <c r="N1160" s="275"/>
      <c r="O1160" s="275"/>
      <c r="P1160" s="275"/>
      <c r="Q1160" s="275"/>
      <c r="R1160" s="275"/>
      <c r="S1160" s="275"/>
      <c r="T1160" s="275"/>
      <c r="U1160" s="275"/>
      <c r="V1160" s="275"/>
      <c r="W1160" s="275"/>
      <c r="X1160" s="275"/>
      <c r="Y1160" s="275"/>
      <c r="Z1160" s="275"/>
    </row>
    <row r="1161" spans="1:26" ht="13.8">
      <c r="A1161" s="1"/>
      <c r="B1161" s="398"/>
      <c r="C1161" s="1"/>
      <c r="D1161" s="1"/>
      <c r="E1161" s="339"/>
      <c r="F1161" s="275"/>
      <c r="G1161" s="275"/>
      <c r="H1161" s="275"/>
      <c r="I1161" s="275"/>
      <c r="J1161" s="275"/>
      <c r="K1161" s="275"/>
      <c r="L1161" s="275"/>
      <c r="M1161" s="275"/>
      <c r="N1161" s="275"/>
      <c r="O1161" s="275"/>
      <c r="P1161" s="275"/>
      <c r="Q1161" s="275"/>
      <c r="R1161" s="275"/>
      <c r="S1161" s="275"/>
      <c r="T1161" s="275"/>
      <c r="U1161" s="275"/>
      <c r="V1161" s="275"/>
      <c r="W1161" s="275"/>
      <c r="X1161" s="275"/>
      <c r="Y1161" s="275"/>
      <c r="Z1161" s="275"/>
    </row>
    <row r="1162" spans="1:26" ht="13.8">
      <c r="A1162" s="1"/>
      <c r="B1162" s="398"/>
      <c r="C1162" s="1"/>
      <c r="D1162" s="1"/>
      <c r="E1162" s="339"/>
      <c r="F1162" s="275"/>
      <c r="G1162" s="275"/>
      <c r="H1162" s="275"/>
      <c r="I1162" s="275"/>
      <c r="J1162" s="275"/>
      <c r="K1162" s="275"/>
      <c r="L1162" s="275"/>
      <c r="M1162" s="275"/>
      <c r="N1162" s="275"/>
      <c r="O1162" s="275"/>
      <c r="P1162" s="275"/>
      <c r="Q1162" s="275"/>
      <c r="R1162" s="275"/>
      <c r="S1162" s="275"/>
      <c r="T1162" s="275"/>
      <c r="U1162" s="275"/>
      <c r="V1162" s="275"/>
      <c r="W1162" s="275"/>
      <c r="X1162" s="275"/>
      <c r="Y1162" s="275"/>
      <c r="Z1162" s="275"/>
    </row>
    <row r="1163" spans="1:26" ht="13.8">
      <c r="A1163" s="1"/>
      <c r="B1163" s="398"/>
      <c r="C1163" s="1"/>
      <c r="D1163" s="1"/>
      <c r="E1163" s="339"/>
      <c r="F1163" s="275"/>
      <c r="G1163" s="275"/>
      <c r="H1163" s="275"/>
      <c r="I1163" s="275"/>
      <c r="J1163" s="275"/>
      <c r="K1163" s="275"/>
      <c r="L1163" s="275"/>
      <c r="M1163" s="275"/>
      <c r="N1163" s="275"/>
      <c r="O1163" s="275"/>
      <c r="P1163" s="275"/>
      <c r="Q1163" s="275"/>
      <c r="R1163" s="275"/>
      <c r="S1163" s="275"/>
      <c r="T1163" s="275"/>
      <c r="U1163" s="275"/>
      <c r="V1163" s="275"/>
      <c r="W1163" s="275"/>
      <c r="X1163" s="275"/>
      <c r="Y1163" s="275"/>
      <c r="Z1163" s="275"/>
    </row>
    <row r="1164" spans="1:26" ht="13.8">
      <c r="A1164" s="1"/>
      <c r="B1164" s="398"/>
      <c r="C1164" s="1"/>
      <c r="D1164" s="1"/>
      <c r="E1164" s="339"/>
      <c r="F1164" s="275"/>
      <c r="G1164" s="275"/>
      <c r="H1164" s="275"/>
      <c r="I1164" s="275"/>
      <c r="J1164" s="275"/>
      <c r="K1164" s="275"/>
      <c r="L1164" s="275"/>
      <c r="M1164" s="275"/>
      <c r="N1164" s="275"/>
      <c r="O1164" s="275"/>
      <c r="P1164" s="275"/>
      <c r="Q1164" s="275"/>
      <c r="R1164" s="275"/>
      <c r="S1164" s="275"/>
      <c r="T1164" s="275"/>
      <c r="U1164" s="275"/>
      <c r="V1164" s="275"/>
      <c r="W1164" s="275"/>
      <c r="X1164" s="275"/>
      <c r="Y1164" s="275"/>
      <c r="Z1164" s="275"/>
    </row>
    <row r="1165" spans="1:26" ht="13.8">
      <c r="A1165" s="1"/>
      <c r="B1165" s="398"/>
      <c r="C1165" s="1"/>
      <c r="D1165" s="1"/>
      <c r="E1165" s="339"/>
      <c r="F1165" s="275"/>
      <c r="G1165" s="275"/>
      <c r="H1165" s="275"/>
      <c r="I1165" s="275"/>
      <c r="J1165" s="275"/>
      <c r="K1165" s="275"/>
      <c r="L1165" s="275"/>
      <c r="M1165" s="275"/>
      <c r="N1165" s="275"/>
      <c r="O1165" s="275"/>
      <c r="P1165" s="275"/>
      <c r="Q1165" s="275"/>
      <c r="R1165" s="275"/>
      <c r="S1165" s="275"/>
      <c r="T1165" s="275"/>
      <c r="U1165" s="275"/>
      <c r="V1165" s="275"/>
      <c r="W1165" s="275"/>
      <c r="X1165" s="275"/>
      <c r="Y1165" s="275"/>
      <c r="Z1165" s="275"/>
    </row>
    <row r="1166" spans="1:26" ht="13.8">
      <c r="A1166" s="1"/>
      <c r="B1166" s="398"/>
      <c r="C1166" s="1"/>
      <c r="D1166" s="1"/>
      <c r="E1166" s="339"/>
      <c r="F1166" s="275"/>
      <c r="G1166" s="275"/>
      <c r="H1166" s="275"/>
      <c r="I1166" s="275"/>
      <c r="J1166" s="275"/>
      <c r="K1166" s="275"/>
      <c r="L1166" s="275"/>
      <c r="M1166" s="275"/>
      <c r="N1166" s="275"/>
      <c r="O1166" s="275"/>
      <c r="P1166" s="275"/>
      <c r="Q1166" s="275"/>
      <c r="R1166" s="275"/>
      <c r="S1166" s="275"/>
      <c r="T1166" s="275"/>
      <c r="U1166" s="275"/>
      <c r="V1166" s="275"/>
      <c r="W1166" s="275"/>
      <c r="X1166" s="275"/>
      <c r="Y1166" s="275"/>
      <c r="Z1166" s="275"/>
    </row>
    <row r="1167" spans="1:26" ht="13.8">
      <c r="A1167" s="1"/>
      <c r="B1167" s="398"/>
      <c r="C1167" s="1"/>
      <c r="D1167" s="1"/>
      <c r="E1167" s="339"/>
      <c r="F1167" s="275"/>
      <c r="G1167" s="275"/>
      <c r="H1167" s="275"/>
      <c r="I1167" s="275"/>
      <c r="J1167" s="275"/>
      <c r="K1167" s="275"/>
      <c r="L1167" s="275"/>
      <c r="M1167" s="275"/>
      <c r="N1167" s="275"/>
      <c r="O1167" s="275"/>
      <c r="P1167" s="275"/>
      <c r="Q1167" s="275"/>
      <c r="R1167" s="275"/>
      <c r="S1167" s="275"/>
      <c r="T1167" s="275"/>
      <c r="U1167" s="275"/>
      <c r="V1167" s="275"/>
      <c r="W1167" s="275"/>
      <c r="X1167" s="275"/>
      <c r="Y1167" s="275"/>
      <c r="Z1167" s="275"/>
    </row>
    <row r="1168" spans="1:26" ht="13.8">
      <c r="A1168" s="1"/>
      <c r="B1168" s="398"/>
      <c r="C1168" s="1"/>
      <c r="D1168" s="1"/>
      <c r="E1168" s="339"/>
      <c r="F1168" s="275"/>
      <c r="G1168" s="275"/>
      <c r="H1168" s="275"/>
      <c r="I1168" s="275"/>
      <c r="J1168" s="275"/>
      <c r="K1168" s="275"/>
      <c r="L1168" s="275"/>
      <c r="M1168" s="275"/>
      <c r="N1168" s="275"/>
      <c r="O1168" s="275"/>
      <c r="P1168" s="275"/>
      <c r="Q1168" s="275"/>
      <c r="R1168" s="275"/>
      <c r="S1168" s="275"/>
      <c r="T1168" s="275"/>
      <c r="U1168" s="275"/>
      <c r="V1168" s="275"/>
      <c r="W1168" s="275"/>
      <c r="X1168" s="275"/>
      <c r="Y1168" s="275"/>
      <c r="Z1168" s="275"/>
    </row>
    <row r="1169" spans="1:26" ht="13.8">
      <c r="A1169" s="1"/>
      <c r="B1169" s="398"/>
      <c r="C1169" s="1"/>
      <c r="D1169" s="1"/>
      <c r="E1169" s="339"/>
      <c r="F1169" s="275"/>
      <c r="G1169" s="275"/>
      <c r="H1169" s="275"/>
      <c r="I1169" s="275"/>
      <c r="J1169" s="275"/>
      <c r="K1169" s="275"/>
      <c r="L1169" s="275"/>
      <c r="M1169" s="275"/>
      <c r="N1169" s="275"/>
      <c r="O1169" s="275"/>
      <c r="P1169" s="275"/>
      <c r="Q1169" s="275"/>
      <c r="R1169" s="275"/>
      <c r="S1169" s="275"/>
      <c r="T1169" s="275"/>
      <c r="U1169" s="275"/>
      <c r="V1169" s="275"/>
      <c r="W1169" s="275"/>
      <c r="X1169" s="275"/>
      <c r="Y1169" s="275"/>
      <c r="Z1169" s="275"/>
    </row>
    <row r="1170" spans="1:26" ht="13.8">
      <c r="A1170" s="1"/>
      <c r="B1170" s="398"/>
      <c r="C1170" s="1"/>
      <c r="D1170" s="1"/>
      <c r="E1170" s="339"/>
      <c r="F1170" s="275"/>
      <c r="G1170" s="275"/>
      <c r="H1170" s="275"/>
      <c r="I1170" s="275"/>
      <c r="J1170" s="275"/>
      <c r="K1170" s="275"/>
      <c r="L1170" s="275"/>
      <c r="M1170" s="275"/>
      <c r="N1170" s="275"/>
      <c r="O1170" s="275"/>
      <c r="P1170" s="275"/>
      <c r="Q1170" s="275"/>
      <c r="R1170" s="275"/>
      <c r="S1170" s="275"/>
      <c r="T1170" s="275"/>
      <c r="U1170" s="275"/>
      <c r="V1170" s="275"/>
      <c r="W1170" s="275"/>
      <c r="X1170" s="275"/>
      <c r="Y1170" s="275"/>
      <c r="Z1170" s="275"/>
    </row>
    <row r="1171" spans="1:26" ht="13.8">
      <c r="A1171" s="1"/>
      <c r="B1171" s="398"/>
      <c r="C1171" s="1"/>
      <c r="D1171" s="1"/>
      <c r="E1171" s="339"/>
      <c r="F1171" s="275"/>
      <c r="G1171" s="275"/>
      <c r="H1171" s="275"/>
      <c r="I1171" s="275"/>
      <c r="J1171" s="275"/>
      <c r="K1171" s="275"/>
      <c r="L1171" s="275"/>
      <c r="M1171" s="275"/>
      <c r="N1171" s="275"/>
      <c r="O1171" s="275"/>
      <c r="P1171" s="275"/>
      <c r="Q1171" s="275"/>
      <c r="R1171" s="275"/>
      <c r="S1171" s="275"/>
      <c r="T1171" s="275"/>
      <c r="U1171" s="275"/>
      <c r="V1171" s="275"/>
      <c r="W1171" s="275"/>
      <c r="X1171" s="275"/>
      <c r="Y1171" s="275"/>
      <c r="Z1171" s="275"/>
    </row>
    <row r="1172" spans="1:26" ht="13.8">
      <c r="A1172" s="1"/>
      <c r="B1172" s="398"/>
      <c r="C1172" s="1"/>
      <c r="D1172" s="1"/>
      <c r="E1172" s="339"/>
      <c r="F1172" s="275"/>
      <c r="G1172" s="275"/>
      <c r="H1172" s="275"/>
      <c r="I1172" s="275"/>
      <c r="J1172" s="275"/>
      <c r="K1172" s="275"/>
      <c r="L1172" s="275"/>
      <c r="M1172" s="275"/>
      <c r="N1172" s="275"/>
      <c r="O1172" s="275"/>
      <c r="P1172" s="275"/>
      <c r="Q1172" s="275"/>
      <c r="R1172" s="275"/>
      <c r="S1172" s="275"/>
      <c r="T1172" s="275"/>
      <c r="U1172" s="275"/>
      <c r="V1172" s="275"/>
      <c r="W1172" s="275"/>
      <c r="X1172" s="275"/>
      <c r="Y1172" s="275"/>
      <c r="Z1172" s="275"/>
    </row>
    <row r="1173" spans="1:26" ht="13.8">
      <c r="A1173" s="1"/>
      <c r="B1173" s="398"/>
      <c r="C1173" s="1"/>
      <c r="D1173" s="1"/>
      <c r="E1173" s="339"/>
      <c r="F1173" s="275"/>
      <c r="G1173" s="275"/>
      <c r="H1173" s="275"/>
      <c r="I1173" s="275"/>
      <c r="J1173" s="275"/>
      <c r="K1173" s="275"/>
      <c r="L1173" s="275"/>
      <c r="M1173" s="275"/>
      <c r="N1173" s="275"/>
      <c r="O1173" s="275"/>
      <c r="P1173" s="275"/>
      <c r="Q1173" s="275"/>
      <c r="R1173" s="275"/>
      <c r="S1173" s="275"/>
      <c r="T1173" s="275"/>
      <c r="U1173" s="275"/>
      <c r="V1173" s="275"/>
      <c r="W1173" s="275"/>
      <c r="X1173" s="275"/>
      <c r="Y1173" s="275"/>
      <c r="Z1173" s="275"/>
    </row>
    <row r="1174" spans="1:26" ht="13.8">
      <c r="A1174" s="1"/>
      <c r="B1174" s="398"/>
      <c r="C1174" s="1"/>
      <c r="D1174" s="1"/>
      <c r="E1174" s="339"/>
      <c r="F1174" s="275"/>
      <c r="G1174" s="275"/>
      <c r="H1174" s="275"/>
      <c r="I1174" s="275"/>
      <c r="J1174" s="275"/>
      <c r="K1174" s="275"/>
      <c r="L1174" s="275"/>
      <c r="M1174" s="275"/>
      <c r="N1174" s="275"/>
      <c r="O1174" s="275"/>
      <c r="P1174" s="275"/>
      <c r="Q1174" s="275"/>
      <c r="R1174" s="275"/>
      <c r="S1174" s="275"/>
      <c r="T1174" s="275"/>
      <c r="U1174" s="275"/>
      <c r="V1174" s="275"/>
      <c r="W1174" s="275"/>
      <c r="X1174" s="275"/>
      <c r="Y1174" s="275"/>
      <c r="Z1174" s="275"/>
    </row>
    <row r="1175" spans="1:26" ht="13.8">
      <c r="A1175" s="1"/>
      <c r="B1175" s="398"/>
      <c r="C1175" s="1"/>
      <c r="D1175" s="1"/>
      <c r="E1175" s="339"/>
      <c r="F1175" s="275"/>
      <c r="G1175" s="275"/>
      <c r="H1175" s="275"/>
      <c r="I1175" s="275"/>
      <c r="J1175" s="275"/>
      <c r="K1175" s="275"/>
      <c r="L1175" s="275"/>
      <c r="M1175" s="275"/>
      <c r="N1175" s="275"/>
      <c r="O1175" s="275"/>
      <c r="P1175" s="275"/>
      <c r="Q1175" s="275"/>
      <c r="R1175" s="275"/>
      <c r="S1175" s="275"/>
      <c r="T1175" s="275"/>
      <c r="U1175" s="275"/>
      <c r="V1175" s="275"/>
      <c r="W1175" s="275"/>
      <c r="X1175" s="275"/>
      <c r="Y1175" s="275"/>
      <c r="Z1175" s="275"/>
    </row>
    <row r="1176" spans="1:26" ht="13.8">
      <c r="A1176" s="1"/>
      <c r="B1176" s="398"/>
      <c r="C1176" s="1"/>
      <c r="D1176" s="1"/>
      <c r="E1176" s="339"/>
      <c r="F1176" s="275"/>
      <c r="G1176" s="275"/>
      <c r="H1176" s="275"/>
      <c r="I1176" s="275"/>
      <c r="J1176" s="275"/>
      <c r="K1176" s="275"/>
      <c r="L1176" s="275"/>
      <c r="M1176" s="275"/>
      <c r="N1176" s="275"/>
      <c r="O1176" s="275"/>
      <c r="P1176" s="275"/>
      <c r="Q1176" s="275"/>
      <c r="R1176" s="275"/>
      <c r="S1176" s="275"/>
      <c r="T1176" s="275"/>
      <c r="U1176" s="275"/>
      <c r="V1176" s="275"/>
      <c r="W1176" s="275"/>
      <c r="X1176" s="275"/>
      <c r="Y1176" s="275"/>
      <c r="Z1176" s="275"/>
    </row>
    <row r="1177" spans="1:26" ht="13.8">
      <c r="A1177" s="1"/>
      <c r="B1177" s="398"/>
      <c r="C1177" s="1"/>
      <c r="D1177" s="1"/>
      <c r="E1177" s="339"/>
      <c r="F1177" s="275"/>
      <c r="G1177" s="275"/>
      <c r="H1177" s="275"/>
      <c r="I1177" s="275"/>
      <c r="J1177" s="275"/>
      <c r="K1177" s="275"/>
      <c r="L1177" s="275"/>
      <c r="M1177" s="275"/>
      <c r="N1177" s="275"/>
      <c r="O1177" s="275"/>
      <c r="P1177" s="275"/>
      <c r="Q1177" s="275"/>
      <c r="R1177" s="275"/>
      <c r="S1177" s="275"/>
      <c r="T1177" s="275"/>
      <c r="U1177" s="275"/>
      <c r="V1177" s="275"/>
      <c r="W1177" s="275"/>
      <c r="X1177" s="275"/>
      <c r="Y1177" s="275"/>
      <c r="Z1177" s="275"/>
    </row>
    <row r="1178" spans="1:26" ht="13.8">
      <c r="A1178" s="1"/>
      <c r="B1178" s="398"/>
      <c r="C1178" s="1"/>
      <c r="D1178" s="1"/>
      <c r="E1178" s="339"/>
      <c r="F1178" s="275"/>
      <c r="G1178" s="275"/>
      <c r="H1178" s="275"/>
      <c r="I1178" s="275"/>
      <c r="J1178" s="275"/>
      <c r="K1178" s="275"/>
      <c r="L1178" s="275"/>
      <c r="M1178" s="275"/>
      <c r="N1178" s="275"/>
      <c r="O1178" s="275"/>
      <c r="P1178" s="275"/>
      <c r="Q1178" s="275"/>
      <c r="R1178" s="275"/>
      <c r="S1178" s="275"/>
      <c r="T1178" s="275"/>
      <c r="U1178" s="275"/>
      <c r="V1178" s="275"/>
      <c r="W1178" s="275"/>
      <c r="X1178" s="275"/>
      <c r="Y1178" s="275"/>
      <c r="Z1178" s="275"/>
    </row>
    <row r="1179" spans="1:26" ht="13.8">
      <c r="A1179" s="1"/>
      <c r="B1179" s="398"/>
      <c r="C1179" s="1"/>
      <c r="D1179" s="1"/>
      <c r="E1179" s="339"/>
      <c r="F1179" s="275"/>
      <c r="G1179" s="275"/>
      <c r="H1179" s="275"/>
      <c r="I1179" s="275"/>
      <c r="J1179" s="275"/>
      <c r="K1179" s="275"/>
      <c r="L1179" s="275"/>
      <c r="M1179" s="275"/>
      <c r="N1179" s="275"/>
      <c r="O1179" s="275"/>
      <c r="P1179" s="275"/>
      <c r="Q1179" s="275"/>
      <c r="R1179" s="275"/>
      <c r="S1179" s="275"/>
      <c r="T1179" s="275"/>
      <c r="U1179" s="275"/>
      <c r="V1179" s="275"/>
      <c r="W1179" s="275"/>
      <c r="X1179" s="275"/>
      <c r="Y1179" s="275"/>
      <c r="Z1179" s="275"/>
    </row>
    <row r="1180" spans="1:26" ht="13.8">
      <c r="A1180" s="1"/>
      <c r="B1180" s="398"/>
      <c r="C1180" s="1"/>
      <c r="D1180" s="1"/>
      <c r="E1180" s="339"/>
      <c r="F1180" s="275"/>
      <c r="G1180" s="275"/>
      <c r="H1180" s="275"/>
      <c r="I1180" s="275"/>
      <c r="J1180" s="275"/>
      <c r="K1180" s="275"/>
      <c r="L1180" s="275"/>
      <c r="M1180" s="275"/>
      <c r="N1180" s="275"/>
      <c r="O1180" s="275"/>
      <c r="P1180" s="275"/>
      <c r="Q1180" s="275"/>
      <c r="R1180" s="275"/>
      <c r="S1180" s="275"/>
      <c r="T1180" s="275"/>
      <c r="U1180" s="275"/>
      <c r="V1180" s="275"/>
      <c r="W1180" s="275"/>
      <c r="X1180" s="275"/>
      <c r="Y1180" s="275"/>
      <c r="Z1180" s="275"/>
    </row>
    <row r="1181" spans="1:26" ht="13.8">
      <c r="A1181" s="1"/>
      <c r="B1181" s="398"/>
      <c r="C1181" s="1"/>
      <c r="D1181" s="1"/>
      <c r="E1181" s="339"/>
      <c r="F1181" s="275"/>
      <c r="G1181" s="275"/>
      <c r="H1181" s="275"/>
      <c r="I1181" s="275"/>
      <c r="J1181" s="275"/>
      <c r="K1181" s="275"/>
      <c r="L1181" s="275"/>
      <c r="M1181" s="275"/>
      <c r="N1181" s="275"/>
      <c r="O1181" s="275"/>
      <c r="P1181" s="275"/>
      <c r="Q1181" s="275"/>
      <c r="R1181" s="275"/>
      <c r="S1181" s="275"/>
      <c r="T1181" s="275"/>
      <c r="U1181" s="275"/>
      <c r="V1181" s="275"/>
      <c r="W1181" s="275"/>
      <c r="X1181" s="275"/>
      <c r="Y1181" s="275"/>
      <c r="Z1181" s="275"/>
    </row>
    <row r="1182" spans="1:26" ht="13.8">
      <c r="A1182" s="1"/>
      <c r="B1182" s="398"/>
      <c r="C1182" s="1"/>
      <c r="D1182" s="1"/>
      <c r="E1182" s="339"/>
      <c r="F1182" s="275"/>
      <c r="G1182" s="275"/>
      <c r="H1182" s="275"/>
      <c r="I1182" s="275"/>
      <c r="J1182" s="275"/>
      <c r="K1182" s="275"/>
      <c r="L1182" s="275"/>
      <c r="M1182" s="275"/>
      <c r="N1182" s="275"/>
      <c r="O1182" s="275"/>
      <c r="P1182" s="275"/>
      <c r="Q1182" s="275"/>
      <c r="R1182" s="275"/>
      <c r="S1182" s="275"/>
      <c r="T1182" s="275"/>
      <c r="U1182" s="275"/>
      <c r="V1182" s="275"/>
      <c r="W1182" s="275"/>
      <c r="X1182" s="275"/>
      <c r="Y1182" s="275"/>
      <c r="Z1182" s="275"/>
    </row>
    <row r="1183" spans="1:26" ht="13.8">
      <c r="A1183" s="1"/>
      <c r="B1183" s="398"/>
      <c r="C1183" s="1"/>
      <c r="D1183" s="1"/>
      <c r="E1183" s="339"/>
      <c r="F1183" s="275"/>
      <c r="G1183" s="275"/>
      <c r="H1183" s="275"/>
      <c r="I1183" s="275"/>
      <c r="J1183" s="275"/>
      <c r="K1183" s="275"/>
      <c r="L1183" s="275"/>
      <c r="M1183" s="275"/>
      <c r="N1183" s="275"/>
      <c r="O1183" s="275"/>
      <c r="P1183" s="275"/>
      <c r="Q1183" s="275"/>
      <c r="R1183" s="275"/>
      <c r="S1183" s="275"/>
      <c r="T1183" s="275"/>
      <c r="U1183" s="275"/>
      <c r="V1183" s="275"/>
      <c r="W1183" s="275"/>
      <c r="X1183" s="275"/>
      <c r="Y1183" s="275"/>
      <c r="Z1183" s="275"/>
    </row>
    <row r="1184" spans="1:26" ht="13.8">
      <c r="A1184" s="1"/>
      <c r="B1184" s="398"/>
      <c r="C1184" s="1"/>
      <c r="D1184" s="1"/>
      <c r="E1184" s="339"/>
      <c r="F1184" s="275"/>
      <c r="G1184" s="275"/>
      <c r="H1184" s="275"/>
      <c r="I1184" s="275"/>
      <c r="J1184" s="275"/>
      <c r="K1184" s="275"/>
      <c r="L1184" s="275"/>
      <c r="M1184" s="275"/>
      <c r="N1184" s="275"/>
      <c r="O1184" s="275"/>
      <c r="P1184" s="275"/>
      <c r="Q1184" s="275"/>
      <c r="R1184" s="275"/>
      <c r="S1184" s="275"/>
      <c r="T1184" s="275"/>
      <c r="U1184" s="275"/>
      <c r="V1184" s="275"/>
      <c r="W1184" s="275"/>
      <c r="X1184" s="275"/>
      <c r="Y1184" s="275"/>
      <c r="Z1184" s="275"/>
    </row>
    <row r="1185" spans="1:26" ht="13.8">
      <c r="A1185" s="1"/>
      <c r="B1185" s="398"/>
      <c r="C1185" s="1"/>
      <c r="D1185" s="1"/>
      <c r="E1185" s="339"/>
      <c r="F1185" s="275"/>
      <c r="G1185" s="275"/>
      <c r="H1185" s="275"/>
      <c r="I1185" s="275"/>
      <c r="J1185" s="275"/>
      <c r="K1185" s="275"/>
      <c r="L1185" s="275"/>
      <c r="M1185" s="275"/>
      <c r="N1185" s="275"/>
      <c r="O1185" s="275"/>
      <c r="P1185" s="275"/>
      <c r="Q1185" s="275"/>
      <c r="R1185" s="275"/>
      <c r="S1185" s="275"/>
      <c r="T1185" s="275"/>
      <c r="U1185" s="275"/>
      <c r="V1185" s="275"/>
      <c r="W1185" s="275"/>
      <c r="X1185" s="275"/>
      <c r="Y1185" s="275"/>
      <c r="Z1185" s="275"/>
    </row>
    <row r="1186" spans="1:26" ht="13.8">
      <c r="A1186" s="1"/>
      <c r="B1186" s="398"/>
      <c r="C1186" s="1"/>
      <c r="D1186" s="1"/>
      <c r="E1186" s="339"/>
      <c r="F1186" s="275"/>
      <c r="G1186" s="275"/>
      <c r="H1186" s="275"/>
      <c r="I1186" s="275"/>
      <c r="J1186" s="275"/>
      <c r="K1186" s="275"/>
      <c r="L1186" s="275"/>
      <c r="M1186" s="275"/>
      <c r="N1186" s="275"/>
      <c r="O1186" s="275"/>
      <c r="P1186" s="275"/>
      <c r="Q1186" s="275"/>
      <c r="R1186" s="275"/>
      <c r="S1186" s="275"/>
      <c r="T1186" s="275"/>
      <c r="U1186" s="275"/>
      <c r="V1186" s="275"/>
      <c r="W1186" s="275"/>
      <c r="X1186" s="275"/>
      <c r="Y1186" s="275"/>
      <c r="Z1186" s="275"/>
    </row>
    <row r="1187" spans="1:26" ht="13.8">
      <c r="A1187" s="1"/>
      <c r="B1187" s="398"/>
      <c r="C1187" s="1"/>
      <c r="D1187" s="1"/>
      <c r="E1187" s="339"/>
      <c r="F1187" s="275"/>
      <c r="G1187" s="275"/>
      <c r="H1187" s="275"/>
      <c r="I1187" s="275"/>
      <c r="J1187" s="275"/>
      <c r="K1187" s="275"/>
      <c r="L1187" s="275"/>
      <c r="M1187" s="275"/>
      <c r="N1187" s="275"/>
      <c r="O1187" s="275"/>
      <c r="P1187" s="275"/>
      <c r="Q1187" s="275"/>
      <c r="R1187" s="275"/>
      <c r="S1187" s="275"/>
      <c r="T1187" s="275"/>
      <c r="U1187" s="275"/>
      <c r="V1187" s="275"/>
      <c r="W1187" s="275"/>
      <c r="X1187" s="275"/>
      <c r="Y1187" s="275"/>
      <c r="Z1187" s="275"/>
    </row>
    <row r="1188" spans="1:26" ht="13.8">
      <c r="A1188" s="1"/>
      <c r="B1188" s="398"/>
      <c r="C1188" s="1"/>
      <c r="D1188" s="1"/>
      <c r="E1188" s="339"/>
      <c r="F1188" s="275"/>
      <c r="G1188" s="275"/>
      <c r="H1188" s="275"/>
      <c r="I1188" s="275"/>
      <c r="J1188" s="275"/>
      <c r="K1188" s="275"/>
      <c r="L1188" s="275"/>
      <c r="M1188" s="275"/>
      <c r="N1188" s="275"/>
      <c r="O1188" s="275"/>
      <c r="P1188" s="275"/>
      <c r="Q1188" s="275"/>
      <c r="R1188" s="275"/>
      <c r="S1188" s="275"/>
      <c r="T1188" s="275"/>
      <c r="U1188" s="275"/>
      <c r="V1188" s="275"/>
      <c r="W1188" s="275"/>
      <c r="X1188" s="275"/>
      <c r="Y1188" s="275"/>
      <c r="Z1188" s="275"/>
    </row>
    <row r="1189" spans="1:26" ht="13.8">
      <c r="A1189" s="1"/>
      <c r="B1189" s="398"/>
      <c r="C1189" s="1"/>
      <c r="D1189" s="1"/>
      <c r="E1189" s="339"/>
      <c r="F1189" s="275"/>
      <c r="G1189" s="275"/>
      <c r="H1189" s="275"/>
      <c r="I1189" s="275"/>
      <c r="J1189" s="275"/>
      <c r="K1189" s="275"/>
      <c r="L1189" s="275"/>
      <c r="M1189" s="275"/>
      <c r="N1189" s="275"/>
      <c r="O1189" s="275"/>
      <c r="P1189" s="275"/>
      <c r="Q1189" s="275"/>
      <c r="R1189" s="275"/>
      <c r="S1189" s="275"/>
      <c r="T1189" s="275"/>
      <c r="U1189" s="275"/>
      <c r="V1189" s="275"/>
      <c r="W1189" s="275"/>
      <c r="X1189" s="275"/>
      <c r="Y1189" s="275"/>
      <c r="Z1189" s="275"/>
    </row>
    <row r="1190" spans="1:26" ht="13.8">
      <c r="A1190" s="1"/>
      <c r="B1190" s="398"/>
      <c r="C1190" s="1"/>
      <c r="D1190" s="1"/>
      <c r="E1190" s="339"/>
      <c r="F1190" s="275"/>
      <c r="G1190" s="275"/>
      <c r="H1190" s="275"/>
      <c r="I1190" s="275"/>
      <c r="J1190" s="275"/>
      <c r="K1190" s="275"/>
      <c r="L1190" s="275"/>
      <c r="M1190" s="275"/>
      <c r="N1190" s="275"/>
      <c r="O1190" s="275"/>
      <c r="P1190" s="275"/>
      <c r="Q1190" s="275"/>
      <c r="R1190" s="275"/>
      <c r="S1190" s="275"/>
      <c r="T1190" s="275"/>
      <c r="U1190" s="275"/>
      <c r="V1190" s="275"/>
      <c r="W1190" s="275"/>
      <c r="X1190" s="275"/>
      <c r="Y1190" s="275"/>
      <c r="Z1190" s="275"/>
    </row>
    <row r="1191" spans="1:26" ht="13.8">
      <c r="A1191" s="1"/>
      <c r="B1191" s="398"/>
      <c r="C1191" s="1"/>
      <c r="D1191" s="1"/>
      <c r="E1191" s="339"/>
      <c r="F1191" s="275"/>
      <c r="G1191" s="275"/>
      <c r="H1191" s="275"/>
      <c r="I1191" s="275"/>
      <c r="J1191" s="275"/>
      <c r="K1191" s="275"/>
      <c r="L1191" s="275"/>
      <c r="M1191" s="275"/>
      <c r="N1191" s="275"/>
      <c r="O1191" s="275"/>
      <c r="P1191" s="275"/>
      <c r="Q1191" s="275"/>
      <c r="R1191" s="275"/>
      <c r="S1191" s="275"/>
      <c r="T1191" s="275"/>
      <c r="U1191" s="275"/>
      <c r="V1191" s="275"/>
      <c r="W1191" s="275"/>
      <c r="X1191" s="275"/>
      <c r="Y1191" s="275"/>
      <c r="Z1191" s="275"/>
    </row>
    <row r="1192" spans="1:26" ht="13.8">
      <c r="A1192" s="1"/>
      <c r="B1192" s="398"/>
      <c r="C1192" s="1"/>
      <c r="D1192" s="1"/>
      <c r="E1192" s="339"/>
      <c r="F1192" s="275"/>
      <c r="G1192" s="275"/>
      <c r="H1192" s="275"/>
      <c r="I1192" s="275"/>
      <c r="J1192" s="275"/>
      <c r="K1192" s="275"/>
      <c r="L1192" s="275"/>
      <c r="M1192" s="275"/>
      <c r="N1192" s="275"/>
      <c r="O1192" s="275"/>
      <c r="P1192" s="275"/>
      <c r="Q1192" s="275"/>
      <c r="R1192" s="275"/>
      <c r="S1192" s="275"/>
      <c r="T1192" s="275"/>
      <c r="U1192" s="275"/>
      <c r="V1192" s="275"/>
      <c r="W1192" s="275"/>
      <c r="X1192" s="275"/>
      <c r="Y1192" s="275"/>
      <c r="Z1192" s="275"/>
    </row>
    <row r="1193" spans="1:26" ht="13.8">
      <c r="A1193" s="1"/>
      <c r="B1193" s="398"/>
      <c r="C1193" s="1"/>
      <c r="D1193" s="1"/>
      <c r="E1193" s="339"/>
      <c r="F1193" s="275"/>
      <c r="G1193" s="275"/>
      <c r="H1193" s="275"/>
      <c r="I1193" s="275"/>
      <c r="J1193" s="275"/>
      <c r="K1193" s="275"/>
      <c r="L1193" s="275"/>
      <c r="M1193" s="275"/>
      <c r="N1193" s="275"/>
      <c r="O1193" s="275"/>
      <c r="P1193" s="275"/>
      <c r="Q1193" s="275"/>
      <c r="R1193" s="275"/>
      <c r="S1193" s="275"/>
      <c r="T1193" s="275"/>
      <c r="U1193" s="275"/>
      <c r="V1193" s="275"/>
      <c r="W1193" s="275"/>
      <c r="X1193" s="275"/>
      <c r="Y1193" s="275"/>
      <c r="Z1193" s="275"/>
    </row>
    <row r="1194" spans="1:26" ht="13.8">
      <c r="A1194" s="1"/>
      <c r="B1194" s="398"/>
      <c r="C1194" s="1"/>
      <c r="D1194" s="1"/>
      <c r="E1194" s="339"/>
      <c r="F1194" s="275"/>
      <c r="G1194" s="275"/>
      <c r="H1194" s="275"/>
      <c r="I1194" s="275"/>
      <c r="J1194" s="275"/>
      <c r="K1194" s="275"/>
      <c r="L1194" s="275"/>
      <c r="M1194" s="275"/>
      <c r="N1194" s="275"/>
      <c r="O1194" s="275"/>
      <c r="P1194" s="275"/>
      <c r="Q1194" s="275"/>
      <c r="R1194" s="275"/>
      <c r="S1194" s="275"/>
      <c r="T1194" s="275"/>
      <c r="U1194" s="275"/>
      <c r="V1194" s="275"/>
      <c r="W1194" s="275"/>
      <c r="X1194" s="275"/>
      <c r="Y1194" s="275"/>
      <c r="Z1194" s="275"/>
    </row>
    <row r="1195" spans="1:26" ht="13.8">
      <c r="A1195" s="1"/>
      <c r="B1195" s="398"/>
      <c r="C1195" s="1"/>
      <c r="D1195" s="1"/>
      <c r="E1195" s="339"/>
      <c r="F1195" s="275"/>
      <c r="G1195" s="275"/>
      <c r="H1195" s="275"/>
      <c r="I1195" s="275"/>
      <c r="J1195" s="275"/>
      <c r="K1195" s="275"/>
      <c r="L1195" s="275"/>
      <c r="M1195" s="275"/>
      <c r="N1195" s="275"/>
      <c r="O1195" s="275"/>
      <c r="P1195" s="275"/>
      <c r="Q1195" s="275"/>
      <c r="R1195" s="275"/>
      <c r="S1195" s="275"/>
      <c r="T1195" s="275"/>
      <c r="U1195" s="275"/>
      <c r="V1195" s="275"/>
      <c r="W1195" s="275"/>
      <c r="X1195" s="275"/>
      <c r="Y1195" s="275"/>
      <c r="Z1195" s="275"/>
    </row>
    <row r="1196" spans="1:26" ht="13.8">
      <c r="A1196" s="1"/>
      <c r="B1196" s="398"/>
      <c r="C1196" s="1"/>
      <c r="D1196" s="1"/>
      <c r="E1196" s="339"/>
      <c r="F1196" s="275"/>
      <c r="G1196" s="275"/>
      <c r="H1196" s="275"/>
      <c r="I1196" s="275"/>
      <c r="J1196" s="275"/>
      <c r="K1196" s="275"/>
      <c r="L1196" s="275"/>
      <c r="M1196" s="275"/>
      <c r="N1196" s="275"/>
      <c r="O1196" s="275"/>
      <c r="P1196" s="275"/>
      <c r="Q1196" s="275"/>
      <c r="R1196" s="275"/>
      <c r="S1196" s="275"/>
      <c r="T1196" s="275"/>
      <c r="U1196" s="275"/>
      <c r="V1196" s="275"/>
      <c r="W1196" s="275"/>
      <c r="X1196" s="275"/>
      <c r="Y1196" s="275"/>
      <c r="Z1196" s="275"/>
    </row>
    <row r="1197" spans="1:26" ht="13.8">
      <c r="A1197" s="1"/>
      <c r="B1197" s="398"/>
      <c r="C1197" s="1"/>
      <c r="D1197" s="1"/>
      <c r="E1197" s="339"/>
      <c r="F1197" s="275"/>
      <c r="G1197" s="275"/>
      <c r="H1197" s="275"/>
      <c r="I1197" s="275"/>
      <c r="J1197" s="275"/>
      <c r="K1197" s="275"/>
      <c r="L1197" s="275"/>
      <c r="M1197" s="275"/>
      <c r="N1197" s="275"/>
      <c r="O1197" s="275"/>
      <c r="P1197" s="275"/>
      <c r="Q1197" s="275"/>
      <c r="R1197" s="275"/>
      <c r="S1197" s="275"/>
      <c r="T1197" s="275"/>
      <c r="U1197" s="275"/>
      <c r="V1197" s="275"/>
      <c r="W1197" s="275"/>
      <c r="X1197" s="275"/>
      <c r="Y1197" s="275"/>
      <c r="Z1197" s="275"/>
    </row>
    <row r="1198" spans="1:26" ht="13.8">
      <c r="A1198" s="1"/>
      <c r="B1198" s="398"/>
      <c r="C1198" s="1"/>
      <c r="D1198" s="1"/>
      <c r="E1198" s="339"/>
      <c r="F1198" s="275"/>
      <c r="G1198" s="275"/>
      <c r="H1198" s="275"/>
      <c r="I1198" s="275"/>
      <c r="J1198" s="275"/>
      <c r="K1198" s="275"/>
      <c r="L1198" s="275"/>
      <c r="M1198" s="275"/>
      <c r="N1198" s="275"/>
      <c r="O1198" s="275"/>
      <c r="P1198" s="275"/>
      <c r="Q1198" s="275"/>
      <c r="R1198" s="275"/>
      <c r="S1198" s="275"/>
      <c r="T1198" s="275"/>
      <c r="U1198" s="275"/>
      <c r="V1198" s="275"/>
      <c r="W1198" s="275"/>
      <c r="X1198" s="275"/>
      <c r="Y1198" s="275"/>
      <c r="Z1198" s="275"/>
    </row>
    <row r="1199" spans="1:26" ht="13.8">
      <c r="A1199" s="1"/>
      <c r="B1199" s="398"/>
      <c r="C1199" s="1"/>
      <c r="D1199" s="1"/>
      <c r="E1199" s="339"/>
      <c r="F1199" s="275"/>
      <c r="G1199" s="275"/>
      <c r="H1199" s="275"/>
      <c r="I1199" s="275"/>
      <c r="J1199" s="275"/>
      <c r="K1199" s="275"/>
      <c r="L1199" s="275"/>
      <c r="M1199" s="275"/>
      <c r="N1199" s="275"/>
      <c r="O1199" s="275"/>
      <c r="P1199" s="275"/>
      <c r="Q1199" s="275"/>
      <c r="R1199" s="275"/>
      <c r="S1199" s="275"/>
      <c r="T1199" s="275"/>
      <c r="U1199" s="275"/>
      <c r="V1199" s="275"/>
      <c r="W1199" s="275"/>
      <c r="X1199" s="275"/>
      <c r="Y1199" s="275"/>
      <c r="Z1199" s="275"/>
    </row>
    <row r="1200" spans="1:26" ht="13.8">
      <c r="A1200" s="1"/>
      <c r="B1200" s="398"/>
      <c r="C1200" s="1"/>
      <c r="D1200" s="1"/>
      <c r="E1200" s="339"/>
      <c r="F1200" s="275"/>
      <c r="G1200" s="275"/>
      <c r="H1200" s="275"/>
      <c r="I1200" s="275"/>
      <c r="J1200" s="275"/>
      <c r="K1200" s="275"/>
      <c r="L1200" s="275"/>
      <c r="M1200" s="275"/>
      <c r="N1200" s="275"/>
      <c r="O1200" s="275"/>
      <c r="P1200" s="275"/>
      <c r="Q1200" s="275"/>
      <c r="R1200" s="275"/>
      <c r="S1200" s="275"/>
      <c r="T1200" s="275"/>
      <c r="U1200" s="275"/>
      <c r="V1200" s="275"/>
      <c r="W1200" s="275"/>
      <c r="X1200" s="275"/>
      <c r="Y1200" s="275"/>
      <c r="Z1200" s="275"/>
    </row>
    <row r="1201" spans="2:26" s="283" customFormat="1" ht="13.8">
      <c r="B1201" s="397"/>
      <c r="E1201" s="446"/>
      <c r="F1201" s="284"/>
      <c r="G1201" s="284"/>
      <c r="H1201" s="284"/>
      <c r="I1201" s="284"/>
      <c r="J1201" s="284"/>
      <c r="K1201" s="284"/>
      <c r="L1201" s="284"/>
      <c r="M1201" s="284"/>
      <c r="N1201" s="284"/>
      <c r="O1201" s="284"/>
      <c r="P1201" s="284"/>
      <c r="Q1201" s="284"/>
      <c r="R1201" s="284"/>
      <c r="S1201" s="284"/>
      <c r="T1201" s="284"/>
      <c r="U1201" s="284"/>
      <c r="V1201" s="284"/>
      <c r="W1201" s="284"/>
      <c r="X1201" s="284"/>
      <c r="Y1201" s="284"/>
      <c r="Z1201" s="284"/>
    </row>
    <row r="1202" spans="2:26" s="283" customFormat="1" ht="13.8">
      <c r="B1202" s="397"/>
      <c r="E1202" s="446"/>
      <c r="F1202" s="284"/>
      <c r="G1202" s="284"/>
      <c r="H1202" s="284"/>
      <c r="I1202" s="284"/>
      <c r="J1202" s="284"/>
      <c r="K1202" s="284"/>
      <c r="L1202" s="284"/>
      <c r="M1202" s="284"/>
      <c r="N1202" s="284"/>
      <c r="O1202" s="284"/>
      <c r="P1202" s="284"/>
      <c r="Q1202" s="284"/>
      <c r="R1202" s="284"/>
      <c r="S1202" s="284"/>
      <c r="T1202" s="284"/>
      <c r="U1202" s="284"/>
      <c r="V1202" s="284"/>
      <c r="W1202" s="284"/>
      <c r="X1202" s="284"/>
      <c r="Y1202" s="284"/>
      <c r="Z1202" s="284"/>
    </row>
    <row r="1203" spans="2:26" s="283" customFormat="1" ht="13.8">
      <c r="B1203" s="397"/>
      <c r="E1203" s="446"/>
      <c r="F1203" s="284"/>
      <c r="G1203" s="284"/>
      <c r="H1203" s="284"/>
      <c r="I1203" s="284"/>
      <c r="J1203" s="284"/>
      <c r="K1203" s="284"/>
      <c r="L1203" s="284"/>
      <c r="M1203" s="284"/>
      <c r="N1203" s="284"/>
      <c r="O1203" s="284"/>
      <c r="P1203" s="284"/>
      <c r="Q1203" s="284"/>
      <c r="R1203" s="284"/>
      <c r="S1203" s="284"/>
      <c r="T1203" s="284"/>
      <c r="U1203" s="284"/>
      <c r="V1203" s="284"/>
      <c r="W1203" s="284"/>
      <c r="X1203" s="284"/>
      <c r="Y1203" s="284"/>
      <c r="Z1203" s="284"/>
    </row>
    <row r="1204" spans="2:26" s="283" customFormat="1" ht="13.8">
      <c r="B1204" s="397"/>
      <c r="E1204" s="446"/>
      <c r="F1204" s="284"/>
      <c r="G1204" s="284"/>
      <c r="H1204" s="284"/>
      <c r="I1204" s="284"/>
      <c r="J1204" s="284"/>
      <c r="K1204" s="284"/>
      <c r="L1204" s="284"/>
      <c r="M1204" s="284"/>
      <c r="N1204" s="284"/>
      <c r="O1204" s="284"/>
      <c r="P1204" s="284"/>
      <c r="Q1204" s="284"/>
      <c r="R1204" s="284"/>
      <c r="S1204" s="284"/>
      <c r="T1204" s="284"/>
      <c r="U1204" s="284"/>
      <c r="V1204" s="284"/>
      <c r="W1204" s="284"/>
      <c r="X1204" s="284"/>
      <c r="Y1204" s="284"/>
      <c r="Z1204" s="284"/>
    </row>
    <row r="1205" spans="2:26" s="283" customFormat="1" ht="13.8">
      <c r="B1205" s="397"/>
      <c r="E1205" s="446"/>
      <c r="F1205" s="284"/>
      <c r="G1205" s="284"/>
      <c r="H1205" s="284"/>
      <c r="I1205" s="284"/>
      <c r="J1205" s="284"/>
      <c r="K1205" s="284"/>
      <c r="L1205" s="284"/>
      <c r="M1205" s="284"/>
      <c r="N1205" s="284"/>
      <c r="O1205" s="284"/>
      <c r="P1205" s="284"/>
      <c r="Q1205" s="284"/>
      <c r="R1205" s="284"/>
      <c r="S1205" s="284"/>
      <c r="T1205" s="284"/>
      <c r="U1205" s="284"/>
      <c r="V1205" s="284"/>
      <c r="W1205" s="284"/>
      <c r="X1205" s="284"/>
      <c r="Y1205" s="284"/>
      <c r="Z1205" s="284"/>
    </row>
    <row r="1206" spans="2:26" s="283" customFormat="1" ht="13.8">
      <c r="B1206" s="397"/>
      <c r="E1206" s="446"/>
      <c r="F1206" s="284"/>
      <c r="G1206" s="284"/>
      <c r="H1206" s="447"/>
      <c r="I1206" s="447"/>
      <c r="J1206" s="447"/>
      <c r="K1206" s="447"/>
      <c r="L1206" s="447"/>
      <c r="M1206" s="447"/>
      <c r="N1206" s="447"/>
      <c r="O1206" s="447"/>
      <c r="P1206" s="447"/>
      <c r="Q1206" s="447"/>
      <c r="R1206" s="447"/>
      <c r="S1206" s="447"/>
      <c r="T1206" s="447"/>
      <c r="U1206" s="447"/>
      <c r="V1206" s="447"/>
      <c r="W1206" s="447"/>
      <c r="X1206" s="447"/>
      <c r="Y1206" s="447"/>
      <c r="Z1206" s="447"/>
    </row>
    <row r="1207" spans="2:26" s="283" customFormat="1" ht="13.8">
      <c r="B1207" s="397"/>
      <c r="E1207" s="446"/>
      <c r="F1207" s="284"/>
      <c r="G1207" s="284"/>
      <c r="H1207" s="447"/>
      <c r="I1207" s="447"/>
      <c r="J1207" s="447"/>
      <c r="K1207" s="447"/>
      <c r="L1207" s="447"/>
      <c r="M1207" s="447"/>
      <c r="N1207" s="447"/>
      <c r="O1207" s="447"/>
      <c r="P1207" s="447"/>
      <c r="Q1207" s="447"/>
      <c r="R1207" s="447"/>
      <c r="S1207" s="447"/>
      <c r="T1207" s="447"/>
      <c r="U1207" s="447"/>
      <c r="V1207" s="447"/>
      <c r="W1207" s="447"/>
      <c r="X1207" s="447"/>
      <c r="Y1207" s="447"/>
      <c r="Z1207" s="447"/>
    </row>
    <row r="1208" spans="2:26" s="283" customFormat="1" ht="13.8">
      <c r="B1208" s="397"/>
      <c r="E1208" s="446"/>
      <c r="F1208" s="284"/>
      <c r="G1208" s="284"/>
      <c r="H1208" s="447"/>
      <c r="I1208" s="447"/>
      <c r="J1208" s="447"/>
      <c r="K1208" s="447"/>
      <c r="L1208" s="447"/>
      <c r="M1208" s="447"/>
      <c r="N1208" s="447"/>
      <c r="O1208" s="447"/>
      <c r="P1208" s="447"/>
      <c r="Q1208" s="447"/>
      <c r="R1208" s="447"/>
      <c r="S1208" s="447"/>
      <c r="T1208" s="447"/>
      <c r="U1208" s="447"/>
      <c r="V1208" s="447"/>
      <c r="W1208" s="447"/>
      <c r="X1208" s="447"/>
      <c r="Y1208" s="447"/>
      <c r="Z1208" s="447"/>
    </row>
    <row r="1209" spans="2:26" s="283" customFormat="1" ht="13.8">
      <c r="B1209" s="397"/>
      <c r="E1209" s="446"/>
      <c r="F1209" s="284"/>
      <c r="G1209" s="284"/>
      <c r="H1209" s="447"/>
      <c r="I1209" s="447"/>
      <c r="J1209" s="447"/>
      <c r="K1209" s="447"/>
      <c r="L1209" s="447"/>
      <c r="M1209" s="447"/>
      <c r="N1209" s="447"/>
      <c r="O1209" s="447"/>
      <c r="P1209" s="447"/>
      <c r="Q1209" s="447"/>
      <c r="R1209" s="447"/>
      <c r="S1209" s="447"/>
      <c r="T1209" s="447"/>
      <c r="U1209" s="447"/>
      <c r="V1209" s="447"/>
      <c r="W1209" s="447"/>
      <c r="X1209" s="447"/>
      <c r="Y1209" s="447"/>
      <c r="Z1209" s="447"/>
    </row>
    <row r="1210" spans="2:26" s="283" customFormat="1" ht="13.8">
      <c r="B1210" s="397"/>
      <c r="E1210" s="446"/>
      <c r="F1210" s="284"/>
      <c r="G1210" s="284"/>
      <c r="H1210" s="447"/>
      <c r="I1210" s="447"/>
      <c r="J1210" s="447"/>
      <c r="K1210" s="447"/>
      <c r="L1210" s="447"/>
      <c r="M1210" s="447"/>
      <c r="N1210" s="447"/>
      <c r="O1210" s="447"/>
      <c r="P1210" s="447"/>
      <c r="Q1210" s="447"/>
      <c r="R1210" s="447"/>
      <c r="S1210" s="447"/>
      <c r="T1210" s="447"/>
      <c r="U1210" s="447"/>
      <c r="V1210" s="447"/>
      <c r="W1210" s="447"/>
      <c r="X1210" s="447"/>
      <c r="Y1210" s="447"/>
      <c r="Z1210" s="447"/>
    </row>
    <row r="1211" spans="2:26" s="283" customFormat="1" ht="13.8">
      <c r="B1211" s="397"/>
      <c r="E1211" s="446"/>
      <c r="F1211" s="284"/>
      <c r="G1211" s="284"/>
      <c r="H1211" s="447"/>
      <c r="I1211" s="447"/>
      <c r="J1211" s="447"/>
      <c r="K1211" s="447"/>
      <c r="L1211" s="447"/>
      <c r="M1211" s="447"/>
      <c r="N1211" s="447"/>
      <c r="O1211" s="447"/>
      <c r="P1211" s="447"/>
      <c r="Q1211" s="447"/>
      <c r="R1211" s="447"/>
      <c r="S1211" s="447"/>
      <c r="T1211" s="447"/>
      <c r="U1211" s="447"/>
      <c r="V1211" s="447"/>
      <c r="W1211" s="447"/>
      <c r="X1211" s="447"/>
      <c r="Y1211" s="447"/>
      <c r="Z1211" s="447"/>
    </row>
    <row r="1212" spans="2:26" s="283" customFormat="1" ht="13.8">
      <c r="B1212" s="397"/>
      <c r="E1212" s="446"/>
      <c r="F1212" s="284"/>
      <c r="G1212" s="284"/>
      <c r="H1212" s="447"/>
      <c r="I1212" s="447"/>
      <c r="J1212" s="447"/>
      <c r="K1212" s="447"/>
      <c r="L1212" s="447"/>
      <c r="M1212" s="447"/>
      <c r="N1212" s="447"/>
      <c r="O1212" s="447"/>
      <c r="P1212" s="447"/>
      <c r="Q1212" s="447"/>
      <c r="R1212" s="447"/>
      <c r="S1212" s="447"/>
      <c r="T1212" s="447"/>
      <c r="U1212" s="447"/>
      <c r="V1212" s="447"/>
      <c r="W1212" s="447"/>
      <c r="X1212" s="447"/>
      <c r="Y1212" s="447"/>
      <c r="Z1212" s="447"/>
    </row>
    <row r="1213" spans="2:26" s="283" customFormat="1" ht="13.8">
      <c r="B1213" s="397"/>
      <c r="E1213" s="446"/>
      <c r="F1213" s="284"/>
      <c r="G1213" s="284"/>
      <c r="H1213" s="447"/>
      <c r="I1213" s="447"/>
      <c r="J1213" s="447"/>
      <c r="K1213" s="447"/>
      <c r="L1213" s="447"/>
      <c r="M1213" s="447"/>
      <c r="N1213" s="447"/>
      <c r="O1213" s="447"/>
      <c r="P1213" s="447"/>
      <c r="Q1213" s="447"/>
      <c r="R1213" s="447"/>
      <c r="S1213" s="447"/>
      <c r="T1213" s="447"/>
      <c r="U1213" s="447"/>
      <c r="V1213" s="447"/>
      <c r="W1213" s="447"/>
      <c r="X1213" s="447"/>
      <c r="Y1213" s="447"/>
      <c r="Z1213" s="447"/>
    </row>
    <row r="1214" spans="2:26" s="283" customFormat="1" ht="13.8">
      <c r="B1214" s="397"/>
      <c r="E1214" s="446"/>
      <c r="F1214" s="284"/>
      <c r="G1214" s="284"/>
      <c r="H1214" s="447"/>
      <c r="I1214" s="447"/>
      <c r="J1214" s="447"/>
      <c r="K1214" s="447"/>
      <c r="L1214" s="447"/>
      <c r="M1214" s="447"/>
      <c r="N1214" s="447"/>
      <c r="O1214" s="447"/>
      <c r="P1214" s="447"/>
      <c r="Q1214" s="447"/>
      <c r="R1214" s="447"/>
      <c r="S1214" s="447"/>
      <c r="T1214" s="447"/>
      <c r="U1214" s="447"/>
      <c r="V1214" s="447"/>
      <c r="W1214" s="447"/>
      <c r="X1214" s="447"/>
      <c r="Y1214" s="447"/>
      <c r="Z1214" s="447"/>
    </row>
    <row r="1215" spans="2:26" s="283" customFormat="1" ht="13.8">
      <c r="B1215" s="397"/>
      <c r="E1215" s="446"/>
      <c r="F1215" s="284"/>
      <c r="G1215" s="284"/>
      <c r="H1215" s="447"/>
      <c r="I1215" s="447"/>
      <c r="J1215" s="447"/>
      <c r="K1215" s="447"/>
      <c r="L1215" s="447"/>
      <c r="M1215" s="447"/>
      <c r="N1215" s="447"/>
      <c r="O1215" s="447"/>
      <c r="P1215" s="447"/>
      <c r="Q1215" s="447"/>
      <c r="R1215" s="447"/>
      <c r="S1215" s="447"/>
      <c r="T1215" s="447"/>
      <c r="U1215" s="447"/>
      <c r="V1215" s="447"/>
      <c r="W1215" s="447"/>
      <c r="X1215" s="447"/>
      <c r="Y1215" s="447"/>
      <c r="Z1215" s="447"/>
    </row>
    <row r="1216" spans="2:26" s="283" customFormat="1" ht="13.8">
      <c r="B1216" s="397"/>
      <c r="E1216" s="446"/>
      <c r="F1216" s="284"/>
      <c r="G1216" s="284"/>
      <c r="H1216" s="447"/>
      <c r="I1216" s="447"/>
      <c r="J1216" s="447"/>
      <c r="K1216" s="447"/>
      <c r="L1216" s="447"/>
      <c r="M1216" s="447"/>
      <c r="N1216" s="447"/>
      <c r="O1216" s="447"/>
      <c r="P1216" s="447"/>
      <c r="Q1216" s="447"/>
      <c r="R1216" s="447"/>
      <c r="S1216" s="447"/>
      <c r="T1216" s="447"/>
      <c r="U1216" s="447"/>
      <c r="V1216" s="447"/>
      <c r="W1216" s="447"/>
      <c r="X1216" s="447"/>
      <c r="Y1216" s="447"/>
      <c r="Z1216" s="447"/>
    </row>
    <row r="1217" spans="2:26" s="283" customFormat="1" ht="13.8">
      <c r="B1217" s="397"/>
      <c r="E1217" s="446"/>
      <c r="F1217" s="284"/>
      <c r="G1217" s="284"/>
      <c r="H1217" s="447"/>
      <c r="I1217" s="447"/>
      <c r="J1217" s="447"/>
      <c r="K1217" s="447"/>
      <c r="L1217" s="447"/>
      <c r="M1217" s="447"/>
      <c r="N1217" s="447"/>
      <c r="O1217" s="447"/>
      <c r="P1217" s="447"/>
      <c r="Q1217" s="447"/>
      <c r="R1217" s="447"/>
      <c r="S1217" s="447"/>
      <c r="T1217" s="447"/>
      <c r="U1217" s="447"/>
      <c r="V1217" s="447"/>
      <c r="W1217" s="447"/>
      <c r="X1217" s="447"/>
      <c r="Y1217" s="447"/>
      <c r="Z1217" s="447"/>
    </row>
    <row r="1218" spans="2:26" s="283" customFormat="1" ht="13.8">
      <c r="B1218" s="397"/>
      <c r="E1218" s="446"/>
      <c r="F1218" s="284"/>
      <c r="G1218" s="284"/>
      <c r="H1218" s="447"/>
      <c r="I1218" s="447"/>
      <c r="J1218" s="447"/>
      <c r="K1218" s="447"/>
      <c r="L1218" s="447"/>
      <c r="M1218" s="447"/>
      <c r="N1218" s="447"/>
      <c r="O1218" s="447"/>
      <c r="P1218" s="447"/>
      <c r="Q1218" s="447"/>
      <c r="R1218" s="447"/>
      <c r="S1218" s="447"/>
      <c r="T1218" s="447"/>
      <c r="U1218" s="447"/>
      <c r="V1218" s="447"/>
      <c r="W1218" s="447"/>
      <c r="X1218" s="447"/>
      <c r="Y1218" s="447"/>
      <c r="Z1218" s="447"/>
    </row>
    <row r="1219" spans="2:26" s="283" customFormat="1" ht="13.8">
      <c r="B1219" s="397"/>
      <c r="E1219" s="446"/>
      <c r="F1219" s="284"/>
      <c r="G1219" s="447"/>
      <c r="H1219" s="447"/>
      <c r="I1219" s="447"/>
      <c r="J1219" s="447"/>
      <c r="K1219" s="447"/>
      <c r="L1219" s="447"/>
      <c r="M1219" s="447"/>
      <c r="N1219" s="447"/>
      <c r="O1219" s="447"/>
      <c r="P1219" s="447"/>
      <c r="Q1219" s="447"/>
      <c r="R1219" s="447"/>
      <c r="S1219" s="447"/>
      <c r="T1219" s="447"/>
      <c r="U1219" s="447"/>
      <c r="V1219" s="447"/>
      <c r="W1219" s="447"/>
      <c r="X1219" s="447"/>
      <c r="Y1219" s="447"/>
      <c r="Z1219" s="447"/>
    </row>
    <row r="1220" spans="2:26" s="283" customFormat="1" ht="13.8">
      <c r="B1220" s="397"/>
      <c r="E1220" s="446"/>
      <c r="F1220" s="284"/>
      <c r="G1220" s="447"/>
      <c r="H1220" s="447"/>
      <c r="I1220" s="447"/>
      <c r="J1220" s="447"/>
      <c r="K1220" s="447"/>
      <c r="L1220" s="447"/>
      <c r="M1220" s="447"/>
      <c r="N1220" s="447"/>
      <c r="O1220" s="447"/>
      <c r="P1220" s="447"/>
      <c r="Q1220" s="447"/>
      <c r="R1220" s="447"/>
      <c r="S1220" s="447"/>
      <c r="T1220" s="447"/>
      <c r="U1220" s="447"/>
      <c r="V1220" s="447"/>
      <c r="W1220" s="447"/>
      <c r="X1220" s="447"/>
      <c r="Y1220" s="447"/>
      <c r="Z1220" s="447"/>
    </row>
    <row r="1221" spans="2:26" s="283" customFormat="1" ht="13.8">
      <c r="B1221" s="397"/>
      <c r="E1221" s="446"/>
      <c r="F1221" s="284"/>
      <c r="G1221" s="447"/>
      <c r="H1221" s="447"/>
      <c r="I1221" s="447"/>
      <c r="J1221" s="447"/>
      <c r="K1221" s="447"/>
      <c r="L1221" s="447"/>
      <c r="M1221" s="447"/>
      <c r="N1221" s="447"/>
      <c r="O1221" s="447"/>
      <c r="P1221" s="447"/>
      <c r="Q1221" s="447"/>
      <c r="R1221" s="447"/>
      <c r="S1221" s="447"/>
      <c r="T1221" s="447"/>
      <c r="U1221" s="447"/>
      <c r="V1221" s="447"/>
      <c r="W1221" s="447"/>
      <c r="X1221" s="447"/>
      <c r="Y1221" s="447"/>
      <c r="Z1221" s="447"/>
    </row>
    <row r="1222" spans="2:26" s="283" customFormat="1" ht="13.8">
      <c r="B1222" s="397"/>
      <c r="E1222" s="446"/>
      <c r="F1222" s="284"/>
      <c r="G1222" s="447"/>
      <c r="H1222" s="447"/>
      <c r="I1222" s="447"/>
      <c r="J1222" s="447"/>
      <c r="K1222" s="447"/>
      <c r="L1222" s="447"/>
      <c r="M1222" s="447"/>
      <c r="N1222" s="447"/>
      <c r="O1222" s="447"/>
      <c r="P1222" s="447"/>
      <c r="Q1222" s="447"/>
      <c r="R1222" s="447"/>
      <c r="S1222" s="447"/>
      <c r="T1222" s="447"/>
      <c r="U1222" s="447"/>
      <c r="V1222" s="447"/>
      <c r="W1222" s="447"/>
      <c r="X1222" s="447"/>
      <c r="Y1222" s="447"/>
      <c r="Z1222" s="447"/>
    </row>
    <row r="1223" spans="2:26" s="283" customFormat="1" ht="13.8">
      <c r="B1223" s="397"/>
      <c r="E1223" s="446"/>
      <c r="F1223" s="284"/>
      <c r="G1223" s="447"/>
      <c r="H1223" s="447"/>
      <c r="I1223" s="447"/>
      <c r="J1223" s="447"/>
      <c r="K1223" s="447"/>
      <c r="L1223" s="447"/>
      <c r="M1223" s="447"/>
      <c r="N1223" s="447"/>
      <c r="O1223" s="447"/>
      <c r="P1223" s="447"/>
      <c r="Q1223" s="447"/>
      <c r="R1223" s="447"/>
      <c r="S1223" s="447"/>
      <c r="T1223" s="447"/>
      <c r="U1223" s="447"/>
      <c r="V1223" s="447"/>
      <c r="W1223" s="447"/>
      <c r="X1223" s="447"/>
      <c r="Y1223" s="447"/>
      <c r="Z1223" s="447"/>
    </row>
    <row r="1224" spans="2:26" s="283" customFormat="1" ht="13.8">
      <c r="B1224" s="397"/>
      <c r="E1224" s="446"/>
      <c r="F1224" s="284"/>
      <c r="G1224" s="447"/>
      <c r="H1224" s="447"/>
      <c r="I1224" s="447"/>
      <c r="J1224" s="447"/>
      <c r="K1224" s="447"/>
      <c r="L1224" s="447"/>
      <c r="M1224" s="447"/>
      <c r="N1224" s="447"/>
      <c r="O1224" s="447"/>
      <c r="P1224" s="447"/>
      <c r="Q1224" s="447"/>
      <c r="R1224" s="447"/>
      <c r="S1224" s="447"/>
      <c r="T1224" s="447"/>
      <c r="U1224" s="447"/>
      <c r="V1224" s="447"/>
      <c r="W1224" s="447"/>
      <c r="X1224" s="447"/>
      <c r="Y1224" s="447"/>
      <c r="Z1224" s="447"/>
    </row>
    <row r="1225" spans="2:26" s="283" customFormat="1" ht="13.8">
      <c r="B1225" s="397"/>
      <c r="E1225" s="446"/>
      <c r="F1225" s="284"/>
      <c r="G1225" s="447"/>
      <c r="H1225" s="447"/>
      <c r="I1225" s="447"/>
      <c r="J1225" s="447"/>
      <c r="K1225" s="447"/>
      <c r="L1225" s="447"/>
      <c r="M1225" s="447"/>
      <c r="N1225" s="447"/>
      <c r="O1225" s="447"/>
      <c r="P1225" s="447"/>
      <c r="Q1225" s="447"/>
      <c r="R1225" s="447"/>
      <c r="S1225" s="447"/>
      <c r="T1225" s="447"/>
      <c r="U1225" s="447"/>
      <c r="V1225" s="447"/>
      <c r="W1225" s="447"/>
      <c r="X1225" s="447"/>
      <c r="Y1225" s="447"/>
      <c r="Z1225" s="447"/>
    </row>
    <row r="1226" spans="2:26" s="283" customFormat="1" ht="13.8">
      <c r="B1226" s="397"/>
      <c r="E1226" s="446"/>
      <c r="F1226" s="284"/>
      <c r="G1226" s="447"/>
      <c r="H1226" s="447"/>
      <c r="I1226" s="447"/>
      <c r="J1226" s="447"/>
      <c r="K1226" s="447"/>
      <c r="L1226" s="447"/>
      <c r="M1226" s="447"/>
      <c r="N1226" s="447"/>
      <c r="O1226" s="447"/>
      <c r="P1226" s="447"/>
      <c r="Q1226" s="447"/>
      <c r="R1226" s="447"/>
      <c r="S1226" s="447"/>
      <c r="T1226" s="447"/>
      <c r="U1226" s="447"/>
      <c r="V1226" s="447"/>
      <c r="W1226" s="447"/>
      <c r="X1226" s="447"/>
      <c r="Y1226" s="447"/>
      <c r="Z1226" s="447"/>
    </row>
    <row r="1227" spans="2:26" s="283" customFormat="1" ht="13.8">
      <c r="B1227" s="397"/>
      <c r="E1227" s="446"/>
      <c r="F1227" s="284"/>
      <c r="G1227" s="447"/>
      <c r="H1227" s="447"/>
      <c r="I1227" s="447"/>
      <c r="J1227" s="447"/>
      <c r="K1227" s="447"/>
      <c r="L1227" s="447"/>
      <c r="M1227" s="447"/>
      <c r="N1227" s="447"/>
      <c r="O1227" s="447"/>
      <c r="P1227" s="447"/>
      <c r="Q1227" s="447"/>
      <c r="R1227" s="447"/>
      <c r="S1227" s="447"/>
      <c r="T1227" s="447"/>
      <c r="U1227" s="447"/>
      <c r="V1227" s="447"/>
      <c r="W1227" s="447"/>
      <c r="X1227" s="447"/>
      <c r="Y1227" s="447"/>
      <c r="Z1227" s="447"/>
    </row>
    <row r="1228" spans="2:26" s="283" customFormat="1" ht="13.8">
      <c r="B1228" s="397"/>
      <c r="E1228" s="446"/>
      <c r="F1228" s="284"/>
      <c r="G1228" s="447"/>
      <c r="H1228" s="447"/>
      <c r="I1228" s="447"/>
      <c r="J1228" s="447"/>
      <c r="K1228" s="447"/>
      <c r="L1228" s="447"/>
      <c r="M1228" s="447"/>
      <c r="N1228" s="447"/>
      <c r="O1228" s="447"/>
      <c r="P1228" s="447"/>
      <c r="Q1228" s="447"/>
      <c r="R1228" s="447"/>
      <c r="S1228" s="447"/>
      <c r="T1228" s="447"/>
      <c r="U1228" s="447"/>
      <c r="V1228" s="447"/>
      <c r="W1228" s="447"/>
      <c r="X1228" s="447"/>
      <c r="Y1228" s="447"/>
      <c r="Z1228" s="447"/>
    </row>
    <row r="1229" spans="2:26" s="283" customFormat="1" ht="13.8">
      <c r="B1229" s="397"/>
      <c r="E1229" s="446"/>
      <c r="F1229" s="284"/>
      <c r="G1229" s="447"/>
      <c r="H1229" s="447"/>
      <c r="I1229" s="447"/>
      <c r="J1229" s="447"/>
      <c r="K1229" s="447"/>
      <c r="L1229" s="447"/>
      <c r="M1229" s="447"/>
      <c r="N1229" s="447"/>
      <c r="O1229" s="447"/>
      <c r="P1229" s="447"/>
      <c r="Q1229" s="447"/>
      <c r="R1229" s="447"/>
      <c r="S1229" s="447"/>
      <c r="T1229" s="447"/>
      <c r="U1229" s="447"/>
      <c r="V1229" s="447"/>
      <c r="W1229" s="447"/>
      <c r="X1229" s="447"/>
      <c r="Y1229" s="447"/>
      <c r="Z1229" s="447"/>
    </row>
    <row r="1230" spans="2:26" s="283" customFormat="1" ht="13.8">
      <c r="B1230" s="397"/>
      <c r="E1230" s="446"/>
      <c r="F1230" s="284"/>
      <c r="G1230" s="447"/>
      <c r="H1230" s="447"/>
      <c r="I1230" s="447"/>
      <c r="J1230" s="447"/>
      <c r="K1230" s="447"/>
      <c r="L1230" s="447"/>
      <c r="M1230" s="447"/>
      <c r="N1230" s="447"/>
      <c r="O1230" s="447"/>
      <c r="P1230" s="447"/>
      <c r="Q1230" s="447"/>
      <c r="R1230" s="447"/>
      <c r="S1230" s="447"/>
      <c r="T1230" s="447"/>
      <c r="U1230" s="447"/>
      <c r="V1230" s="447"/>
      <c r="W1230" s="447"/>
      <c r="X1230" s="447"/>
      <c r="Y1230" s="447"/>
      <c r="Z1230" s="447"/>
    </row>
    <row r="1231" spans="2:26" s="283" customFormat="1" ht="13.8">
      <c r="B1231" s="397"/>
      <c r="E1231" s="446"/>
      <c r="F1231" s="284"/>
      <c r="G1231" s="447"/>
      <c r="H1231" s="447"/>
      <c r="I1231" s="447"/>
      <c r="J1231" s="447"/>
      <c r="K1231" s="447"/>
      <c r="L1231" s="447"/>
      <c r="M1231" s="447"/>
      <c r="N1231" s="447"/>
      <c r="O1231" s="447"/>
      <c r="P1231" s="447"/>
      <c r="Q1231" s="447"/>
      <c r="R1231" s="447"/>
      <c r="S1231" s="447"/>
      <c r="T1231" s="447"/>
      <c r="U1231" s="447"/>
      <c r="V1231" s="447"/>
      <c r="W1231" s="447"/>
      <c r="X1231" s="447"/>
      <c r="Y1231" s="447"/>
      <c r="Z1231" s="447"/>
    </row>
    <row r="1232" spans="2:26" s="283" customFormat="1" ht="13.8">
      <c r="B1232" s="397"/>
      <c r="E1232" s="446"/>
      <c r="F1232" s="284"/>
      <c r="G1232" s="447"/>
      <c r="H1232" s="447"/>
      <c r="I1232" s="447"/>
      <c r="J1232" s="447"/>
      <c r="K1232" s="447"/>
      <c r="L1232" s="447"/>
      <c r="M1232" s="447"/>
      <c r="N1232" s="447"/>
      <c r="O1232" s="447"/>
      <c r="P1232" s="447"/>
      <c r="Q1232" s="447"/>
      <c r="R1232" s="447"/>
      <c r="S1232" s="447"/>
      <c r="T1232" s="447"/>
      <c r="U1232" s="447"/>
      <c r="V1232" s="447"/>
      <c r="W1232" s="447"/>
      <c r="X1232" s="447"/>
      <c r="Y1232" s="447"/>
      <c r="Z1232" s="447"/>
    </row>
    <row r="1233" spans="1:26" s="283" customFormat="1" ht="13.8">
      <c r="B1233" s="397"/>
      <c r="E1233" s="446"/>
      <c r="F1233" s="284"/>
      <c r="G1233" s="447"/>
      <c r="H1233" s="447"/>
      <c r="I1233" s="447"/>
      <c r="J1233" s="447"/>
      <c r="K1233" s="447"/>
      <c r="L1233" s="447"/>
      <c r="M1233" s="447"/>
      <c r="N1233" s="447"/>
      <c r="O1233" s="447"/>
      <c r="P1233" s="447"/>
      <c r="Q1233" s="447"/>
      <c r="R1233" s="447"/>
      <c r="S1233" s="447"/>
      <c r="T1233" s="447"/>
      <c r="U1233" s="447"/>
      <c r="V1233" s="447"/>
      <c r="W1233" s="447"/>
      <c r="X1233" s="447"/>
      <c r="Y1233" s="447"/>
      <c r="Z1233" s="447"/>
    </row>
    <row r="1234" spans="1:26" s="283" customFormat="1" ht="13.8">
      <c r="B1234" s="397"/>
      <c r="E1234" s="446"/>
      <c r="F1234" s="284"/>
      <c r="G1234" s="447"/>
      <c r="H1234" s="447"/>
      <c r="I1234" s="447"/>
      <c r="J1234" s="447"/>
      <c r="K1234" s="447"/>
      <c r="L1234" s="447"/>
      <c r="M1234" s="447"/>
      <c r="N1234" s="447"/>
      <c r="O1234" s="447"/>
      <c r="P1234" s="447"/>
      <c r="Q1234" s="447"/>
      <c r="R1234" s="447"/>
      <c r="S1234" s="447"/>
      <c r="T1234" s="447"/>
      <c r="U1234" s="447"/>
      <c r="V1234" s="447"/>
      <c r="W1234" s="447"/>
      <c r="X1234" s="447"/>
      <c r="Y1234" s="447"/>
      <c r="Z1234" s="447"/>
    </row>
    <row r="1235" spans="1:26" s="283" customFormat="1" ht="13.8">
      <c r="B1235" s="397"/>
      <c r="E1235" s="446"/>
      <c r="F1235" s="284"/>
      <c r="G1235" s="447"/>
      <c r="H1235" s="447"/>
      <c r="I1235" s="447"/>
      <c r="J1235" s="447"/>
      <c r="K1235" s="447"/>
      <c r="L1235" s="447"/>
      <c r="M1235" s="447"/>
      <c r="N1235" s="447"/>
      <c r="O1235" s="447"/>
      <c r="P1235" s="447"/>
      <c r="Q1235" s="447"/>
      <c r="R1235" s="447"/>
      <c r="S1235" s="447"/>
      <c r="T1235" s="447"/>
      <c r="U1235" s="447"/>
      <c r="V1235" s="447"/>
      <c r="W1235" s="447"/>
      <c r="X1235" s="447"/>
      <c r="Y1235" s="447"/>
      <c r="Z1235" s="447"/>
    </row>
    <row r="1236" spans="1:26" s="283" customFormat="1">
      <c r="A1236" s="448"/>
      <c r="B1236" s="449"/>
      <c r="C1236" s="450"/>
      <c r="D1236" s="450"/>
      <c r="E1236" s="451"/>
      <c r="F1236" s="452"/>
      <c r="G1236" s="447"/>
      <c r="H1236" s="447"/>
      <c r="I1236" s="447"/>
      <c r="J1236" s="447"/>
      <c r="K1236" s="447"/>
      <c r="L1236" s="447"/>
      <c r="M1236" s="447"/>
      <c r="N1236" s="447"/>
      <c r="O1236" s="447"/>
      <c r="P1236" s="447"/>
      <c r="Q1236" s="447"/>
      <c r="R1236" s="447"/>
      <c r="S1236" s="447"/>
      <c r="T1236" s="447"/>
      <c r="U1236" s="447"/>
      <c r="V1236" s="447"/>
      <c r="W1236" s="447"/>
      <c r="X1236" s="447"/>
      <c r="Y1236" s="447"/>
      <c r="Z1236" s="447"/>
    </row>
    <row r="1237" spans="1:26" s="283" customFormat="1">
      <c r="A1237" s="448"/>
      <c r="B1237" s="449"/>
      <c r="C1237" s="450"/>
      <c r="D1237" s="450"/>
      <c r="E1237" s="451"/>
      <c r="F1237" s="452"/>
      <c r="G1237" s="447"/>
      <c r="H1237" s="447"/>
      <c r="I1237" s="447"/>
      <c r="J1237" s="447"/>
      <c r="K1237" s="447"/>
      <c r="L1237" s="447"/>
      <c r="M1237" s="447"/>
      <c r="N1237" s="447"/>
      <c r="O1237" s="447"/>
      <c r="P1237" s="447"/>
      <c r="Q1237" s="447"/>
      <c r="R1237" s="447"/>
      <c r="S1237" s="447"/>
      <c r="T1237" s="447"/>
      <c r="U1237" s="447"/>
      <c r="V1237" s="447"/>
      <c r="W1237" s="447"/>
      <c r="X1237" s="447"/>
      <c r="Y1237" s="447"/>
      <c r="Z1237" s="447"/>
    </row>
    <row r="1238" spans="1:26" s="283" customFormat="1">
      <c r="A1238" s="448"/>
      <c r="B1238" s="449"/>
      <c r="C1238" s="450"/>
      <c r="D1238" s="450"/>
      <c r="E1238" s="451"/>
      <c r="F1238" s="452"/>
      <c r="G1238" s="447"/>
      <c r="H1238" s="447"/>
      <c r="I1238" s="447"/>
      <c r="J1238" s="447"/>
      <c r="K1238" s="447"/>
      <c r="L1238" s="447"/>
      <c r="M1238" s="447"/>
      <c r="N1238" s="447"/>
      <c r="O1238" s="447"/>
      <c r="P1238" s="447"/>
      <c r="Q1238" s="447"/>
      <c r="R1238" s="447"/>
      <c r="S1238" s="447"/>
      <c r="T1238" s="447"/>
      <c r="U1238" s="447"/>
      <c r="V1238" s="447"/>
      <c r="W1238" s="447"/>
      <c r="X1238" s="447"/>
      <c r="Y1238" s="447"/>
      <c r="Z1238" s="447"/>
    </row>
    <row r="1239" spans="1:26" s="283" customFormat="1">
      <c r="A1239" s="448"/>
      <c r="B1239" s="449"/>
      <c r="C1239" s="450"/>
      <c r="D1239" s="450"/>
      <c r="E1239" s="451"/>
      <c r="F1239" s="452"/>
      <c r="G1239" s="447"/>
      <c r="H1239" s="447"/>
      <c r="I1239" s="447"/>
      <c r="J1239" s="447"/>
      <c r="K1239" s="447"/>
      <c r="L1239" s="447"/>
      <c r="M1239" s="447"/>
      <c r="N1239" s="447"/>
      <c r="O1239" s="447"/>
      <c r="P1239" s="447"/>
      <c r="Q1239" s="447"/>
      <c r="R1239" s="447"/>
      <c r="S1239" s="447"/>
      <c r="T1239" s="447"/>
      <c r="U1239" s="447"/>
      <c r="V1239" s="447"/>
      <c r="W1239" s="447"/>
      <c r="X1239" s="447"/>
      <c r="Y1239" s="447"/>
      <c r="Z1239" s="447"/>
    </row>
    <row r="1240" spans="1:26" s="283" customFormat="1">
      <c r="A1240" s="448"/>
      <c r="B1240" s="449"/>
      <c r="C1240" s="450"/>
      <c r="D1240" s="450"/>
      <c r="E1240" s="451"/>
      <c r="F1240" s="452"/>
      <c r="G1240" s="447"/>
      <c r="H1240" s="447"/>
      <c r="I1240" s="447"/>
      <c r="J1240" s="447"/>
      <c r="K1240" s="447"/>
      <c r="L1240" s="447"/>
      <c r="M1240" s="447"/>
      <c r="N1240" s="447"/>
      <c r="O1240" s="447"/>
      <c r="P1240" s="447"/>
      <c r="Q1240" s="447"/>
      <c r="R1240" s="447"/>
      <c r="S1240" s="447"/>
      <c r="T1240" s="447"/>
      <c r="U1240" s="447"/>
      <c r="V1240" s="447"/>
      <c r="W1240" s="447"/>
      <c r="X1240" s="447"/>
      <c r="Y1240" s="447"/>
      <c r="Z1240" s="447"/>
    </row>
    <row r="1241" spans="1:26" s="283" customFormat="1">
      <c r="A1241" s="448"/>
      <c r="B1241" s="449"/>
      <c r="C1241" s="450"/>
      <c r="D1241" s="450"/>
      <c r="E1241" s="451"/>
      <c r="F1241" s="452"/>
      <c r="G1241" s="447"/>
      <c r="H1241" s="447"/>
      <c r="I1241" s="447"/>
      <c r="J1241" s="447"/>
      <c r="K1241" s="447"/>
      <c r="L1241" s="447"/>
      <c r="M1241" s="447"/>
      <c r="N1241" s="447"/>
      <c r="O1241" s="447"/>
      <c r="P1241" s="447"/>
      <c r="Q1241" s="447"/>
      <c r="R1241" s="447"/>
      <c r="S1241" s="447"/>
      <c r="T1241" s="447"/>
      <c r="U1241" s="447"/>
      <c r="V1241" s="447"/>
      <c r="W1241" s="447"/>
      <c r="X1241" s="447"/>
      <c r="Y1241" s="447"/>
      <c r="Z1241" s="447"/>
    </row>
    <row r="1242" spans="1:26" s="283" customFormat="1">
      <c r="A1242" s="448"/>
      <c r="B1242" s="449"/>
      <c r="C1242" s="450"/>
      <c r="D1242" s="450"/>
      <c r="E1242" s="451"/>
      <c r="F1242" s="452"/>
      <c r="G1242" s="447"/>
      <c r="H1242" s="447"/>
      <c r="I1242" s="447"/>
      <c r="J1242" s="447"/>
      <c r="K1242" s="447"/>
      <c r="L1242" s="447"/>
      <c r="M1242" s="447"/>
      <c r="N1242" s="447"/>
      <c r="O1242" s="447"/>
      <c r="P1242" s="447"/>
      <c r="Q1242" s="447"/>
      <c r="R1242" s="447"/>
      <c r="S1242" s="447"/>
      <c r="T1242" s="447"/>
      <c r="U1242" s="447"/>
      <c r="V1242" s="447"/>
      <c r="W1242" s="447"/>
      <c r="X1242" s="447"/>
      <c r="Y1242" s="447"/>
      <c r="Z1242" s="447"/>
    </row>
    <row r="1243" spans="1:26" s="283" customFormat="1">
      <c r="A1243" s="448"/>
      <c r="B1243" s="449"/>
      <c r="C1243" s="450"/>
      <c r="D1243" s="450"/>
      <c r="E1243" s="451"/>
      <c r="F1243" s="452"/>
      <c r="G1243" s="447"/>
      <c r="H1243" s="447"/>
      <c r="I1243" s="447"/>
      <c r="J1243" s="447"/>
      <c r="K1243" s="447"/>
      <c r="L1243" s="447"/>
      <c r="M1243" s="447"/>
      <c r="N1243" s="447"/>
      <c r="O1243" s="447"/>
      <c r="P1243" s="447"/>
      <c r="Q1243" s="447"/>
      <c r="R1243" s="447"/>
      <c r="S1243" s="447"/>
      <c r="T1243" s="447"/>
      <c r="U1243" s="447"/>
      <c r="V1243" s="447"/>
      <c r="W1243" s="447"/>
      <c r="X1243" s="447"/>
      <c r="Y1243" s="447"/>
      <c r="Z1243" s="447"/>
    </row>
    <row r="1244" spans="1:26" s="283" customFormat="1">
      <c r="A1244" s="448"/>
      <c r="B1244" s="449"/>
      <c r="C1244" s="450"/>
      <c r="D1244" s="450"/>
      <c r="E1244" s="451"/>
      <c r="F1244" s="452"/>
      <c r="G1244" s="447"/>
      <c r="H1244" s="447"/>
      <c r="I1244" s="447"/>
      <c r="J1244" s="447"/>
      <c r="K1244" s="447"/>
      <c r="L1244" s="447"/>
      <c r="M1244" s="447"/>
      <c r="N1244" s="447"/>
      <c r="O1244" s="447"/>
      <c r="P1244" s="447"/>
      <c r="Q1244" s="447"/>
      <c r="R1244" s="447"/>
      <c r="S1244" s="447"/>
      <c r="T1244" s="447"/>
      <c r="U1244" s="447"/>
      <c r="V1244" s="447"/>
      <c r="W1244" s="447"/>
      <c r="X1244" s="447"/>
      <c r="Y1244" s="447"/>
      <c r="Z1244" s="447"/>
    </row>
    <row r="1245" spans="1:26" s="283" customFormat="1">
      <c r="A1245" s="448"/>
      <c r="B1245" s="449"/>
      <c r="C1245" s="450"/>
      <c r="D1245" s="450"/>
      <c r="E1245" s="451"/>
      <c r="F1245" s="452"/>
      <c r="G1245" s="447"/>
      <c r="H1245" s="447"/>
      <c r="I1245" s="447"/>
      <c r="J1245" s="447"/>
      <c r="K1245" s="447"/>
      <c r="L1245" s="447"/>
      <c r="M1245" s="447"/>
      <c r="N1245" s="447"/>
      <c r="O1245" s="447"/>
      <c r="P1245" s="447"/>
      <c r="Q1245" s="447"/>
      <c r="R1245" s="447"/>
      <c r="S1245" s="447"/>
      <c r="T1245" s="447"/>
      <c r="U1245" s="447"/>
      <c r="V1245" s="447"/>
      <c r="W1245" s="447"/>
      <c r="X1245" s="447"/>
      <c r="Y1245" s="447"/>
      <c r="Z1245" s="447"/>
    </row>
    <row r="1246" spans="1:26" s="283" customFormat="1">
      <c r="A1246" s="448"/>
      <c r="B1246" s="449"/>
      <c r="C1246" s="450"/>
      <c r="D1246" s="450"/>
      <c r="E1246" s="451"/>
      <c r="F1246" s="452"/>
      <c r="G1246" s="447"/>
      <c r="H1246" s="447"/>
      <c r="I1246" s="447"/>
      <c r="J1246" s="447"/>
      <c r="K1246" s="447"/>
      <c r="L1246" s="447"/>
      <c r="M1246" s="447"/>
      <c r="N1246" s="447"/>
      <c r="O1246" s="447"/>
      <c r="P1246" s="447"/>
      <c r="Q1246" s="447"/>
      <c r="R1246" s="447"/>
      <c r="S1246" s="447"/>
      <c r="T1246" s="447"/>
      <c r="U1246" s="447"/>
      <c r="V1246" s="447"/>
      <c r="W1246" s="447"/>
      <c r="X1246" s="447"/>
      <c r="Y1246" s="447"/>
      <c r="Z1246" s="447"/>
    </row>
    <row r="1247" spans="1:26" s="283" customFormat="1">
      <c r="A1247" s="448"/>
      <c r="B1247" s="449"/>
      <c r="C1247" s="450"/>
      <c r="D1247" s="450"/>
      <c r="E1247" s="451"/>
      <c r="F1247" s="452"/>
      <c r="G1247" s="447"/>
      <c r="H1247" s="447"/>
      <c r="I1247" s="447"/>
      <c r="J1247" s="447"/>
      <c r="K1247" s="447"/>
      <c r="L1247" s="447"/>
      <c r="M1247" s="447"/>
      <c r="N1247" s="447"/>
      <c r="O1247" s="447"/>
      <c r="P1247" s="447"/>
      <c r="Q1247" s="447"/>
      <c r="R1247" s="447"/>
      <c r="S1247" s="447"/>
      <c r="T1247" s="447"/>
      <c r="U1247" s="447"/>
      <c r="V1247" s="447"/>
      <c r="W1247" s="447"/>
      <c r="X1247" s="447"/>
      <c r="Y1247" s="447"/>
      <c r="Z1247" s="447"/>
    </row>
    <row r="1248" spans="1:26" s="283" customFormat="1">
      <c r="A1248" s="448"/>
      <c r="B1248" s="449"/>
      <c r="C1248" s="450"/>
      <c r="D1248" s="450"/>
      <c r="E1248" s="451"/>
      <c r="F1248" s="452"/>
      <c r="G1248" s="447"/>
      <c r="H1248" s="447"/>
      <c r="I1248" s="447"/>
      <c r="J1248" s="447"/>
      <c r="K1248" s="447"/>
      <c r="L1248" s="447"/>
      <c r="M1248" s="447"/>
      <c r="N1248" s="447"/>
      <c r="O1248" s="447"/>
      <c r="P1248" s="447"/>
      <c r="Q1248" s="447"/>
      <c r="R1248" s="447"/>
      <c r="S1248" s="447"/>
      <c r="T1248" s="447"/>
      <c r="U1248" s="447"/>
      <c r="V1248" s="447"/>
      <c r="W1248" s="447"/>
      <c r="X1248" s="447"/>
      <c r="Y1248" s="447"/>
      <c r="Z1248" s="447"/>
    </row>
    <row r="1249" spans="1:26" s="283" customFormat="1">
      <c r="A1249" s="448"/>
      <c r="B1249" s="449"/>
      <c r="C1249" s="450"/>
      <c r="D1249" s="450"/>
      <c r="E1249" s="451"/>
      <c r="F1249" s="452"/>
      <c r="G1249" s="447"/>
      <c r="H1249" s="447"/>
      <c r="I1249" s="447"/>
      <c r="J1249" s="447"/>
      <c r="K1249" s="447"/>
      <c r="L1249" s="447"/>
      <c r="M1249" s="447"/>
      <c r="N1249" s="447"/>
      <c r="O1249" s="447"/>
      <c r="P1249" s="447"/>
      <c r="Q1249" s="447"/>
      <c r="R1249" s="447"/>
      <c r="S1249" s="447"/>
      <c r="T1249" s="447"/>
      <c r="U1249" s="447"/>
      <c r="V1249" s="447"/>
      <c r="W1249" s="447"/>
      <c r="X1249" s="447"/>
      <c r="Y1249" s="447"/>
      <c r="Z1249" s="447"/>
    </row>
    <row r="1250" spans="1:26" s="283" customFormat="1">
      <c r="A1250" s="448"/>
      <c r="B1250" s="449"/>
      <c r="C1250" s="450"/>
      <c r="D1250" s="450"/>
      <c r="E1250" s="451"/>
      <c r="F1250" s="452"/>
      <c r="G1250" s="447"/>
      <c r="H1250" s="447"/>
      <c r="I1250" s="447"/>
      <c r="J1250" s="447"/>
      <c r="K1250" s="447"/>
      <c r="L1250" s="447"/>
      <c r="M1250" s="447"/>
      <c r="N1250" s="447"/>
      <c r="O1250" s="447"/>
      <c r="P1250" s="447"/>
      <c r="Q1250" s="447"/>
      <c r="R1250" s="447"/>
      <c r="S1250" s="447"/>
      <c r="T1250" s="447"/>
      <c r="U1250" s="447"/>
      <c r="V1250" s="447"/>
      <c r="W1250" s="447"/>
      <c r="X1250" s="447"/>
      <c r="Y1250" s="447"/>
      <c r="Z1250" s="447"/>
    </row>
    <row r="1251" spans="1:26" s="283" customFormat="1">
      <c r="A1251" s="448"/>
      <c r="B1251" s="449"/>
      <c r="C1251" s="450"/>
      <c r="D1251" s="450"/>
      <c r="E1251" s="451"/>
      <c r="F1251" s="452"/>
      <c r="G1251" s="447"/>
      <c r="H1251" s="447"/>
      <c r="I1251" s="447"/>
      <c r="J1251" s="447"/>
      <c r="K1251" s="447"/>
      <c r="L1251" s="447"/>
      <c r="M1251" s="447"/>
      <c r="N1251" s="447"/>
      <c r="O1251" s="447"/>
      <c r="P1251" s="447"/>
      <c r="Q1251" s="447"/>
      <c r="R1251" s="447"/>
      <c r="S1251" s="447"/>
      <c r="T1251" s="447"/>
      <c r="U1251" s="447"/>
      <c r="V1251" s="447"/>
      <c r="W1251" s="447"/>
      <c r="X1251" s="447"/>
      <c r="Y1251" s="447"/>
      <c r="Z1251" s="447"/>
    </row>
    <row r="1252" spans="1:26" s="283" customFormat="1">
      <c r="A1252" s="448"/>
      <c r="B1252" s="449"/>
      <c r="C1252" s="450"/>
      <c r="D1252" s="450"/>
      <c r="E1252" s="451"/>
      <c r="F1252" s="452"/>
      <c r="G1252" s="447"/>
      <c r="H1252" s="447"/>
      <c r="I1252" s="447"/>
      <c r="J1252" s="447"/>
      <c r="K1252" s="447"/>
      <c r="L1252" s="447"/>
      <c r="M1252" s="447"/>
      <c r="N1252" s="447"/>
      <c r="O1252" s="447"/>
      <c r="P1252" s="447"/>
      <c r="Q1252" s="447"/>
      <c r="R1252" s="447"/>
      <c r="S1252" s="447"/>
      <c r="T1252" s="447"/>
      <c r="U1252" s="447"/>
      <c r="V1252" s="447"/>
      <c r="W1252" s="447"/>
      <c r="X1252" s="447"/>
      <c r="Y1252" s="447"/>
      <c r="Z1252" s="447"/>
    </row>
    <row r="1253" spans="1:26" s="283" customFormat="1">
      <c r="A1253" s="448"/>
      <c r="B1253" s="449"/>
      <c r="C1253" s="450"/>
      <c r="D1253" s="450"/>
      <c r="E1253" s="451"/>
      <c r="F1253" s="452"/>
      <c r="G1253" s="447"/>
      <c r="H1253" s="447"/>
      <c r="I1253" s="447"/>
      <c r="J1253" s="447"/>
      <c r="K1253" s="447"/>
      <c r="L1253" s="447"/>
      <c r="M1253" s="447"/>
      <c r="N1253" s="447"/>
      <c r="O1253" s="447"/>
      <c r="P1253" s="447"/>
      <c r="Q1253" s="447"/>
      <c r="R1253" s="447"/>
      <c r="S1253" s="447"/>
      <c r="T1253" s="447"/>
      <c r="U1253" s="447"/>
      <c r="V1253" s="447"/>
      <c r="W1253" s="447"/>
      <c r="X1253" s="447"/>
      <c r="Y1253" s="447"/>
      <c r="Z1253" s="447"/>
    </row>
    <row r="1254" spans="1:26" s="283" customFormat="1">
      <c r="A1254" s="448"/>
      <c r="B1254" s="449"/>
      <c r="C1254" s="450"/>
      <c r="D1254" s="450"/>
      <c r="E1254" s="451"/>
      <c r="F1254" s="452"/>
      <c r="G1254" s="447"/>
      <c r="H1254" s="447"/>
      <c r="I1254" s="447"/>
      <c r="J1254" s="447"/>
      <c r="K1254" s="447"/>
      <c r="L1254" s="447"/>
      <c r="M1254" s="447"/>
      <c r="N1254" s="447"/>
      <c r="O1254" s="447"/>
      <c r="P1254" s="447"/>
      <c r="Q1254" s="447"/>
      <c r="R1254" s="447"/>
      <c r="S1254" s="447"/>
      <c r="T1254" s="447"/>
      <c r="U1254" s="447"/>
      <c r="V1254" s="447"/>
      <c r="W1254" s="447"/>
      <c r="X1254" s="447"/>
      <c r="Y1254" s="447"/>
      <c r="Z1254" s="447"/>
    </row>
    <row r="1255" spans="1:26" s="283" customFormat="1">
      <c r="A1255" s="448"/>
      <c r="B1255" s="449"/>
      <c r="C1255" s="450"/>
      <c r="D1255" s="450"/>
      <c r="E1255" s="451"/>
      <c r="F1255" s="452"/>
      <c r="G1255" s="447"/>
      <c r="H1255" s="447"/>
      <c r="I1255" s="447"/>
      <c r="J1255" s="447"/>
      <c r="K1255" s="447"/>
      <c r="L1255" s="447"/>
      <c r="M1255" s="447"/>
      <c r="N1255" s="447"/>
      <c r="O1255" s="447"/>
      <c r="P1255" s="447"/>
      <c r="Q1255" s="447"/>
      <c r="R1255" s="447"/>
      <c r="S1255" s="447"/>
      <c r="T1255" s="447"/>
      <c r="U1255" s="447"/>
      <c r="V1255" s="447"/>
      <c r="W1255" s="447"/>
      <c r="X1255" s="447"/>
      <c r="Y1255" s="447"/>
      <c r="Z1255" s="447"/>
    </row>
    <row r="1256" spans="1:26" s="283" customFormat="1">
      <c r="A1256" s="448"/>
      <c r="B1256" s="449"/>
      <c r="C1256" s="450"/>
      <c r="D1256" s="450"/>
      <c r="E1256" s="451"/>
      <c r="F1256" s="452"/>
      <c r="G1256" s="447"/>
      <c r="H1256" s="447"/>
      <c r="I1256" s="447"/>
      <c r="J1256" s="447"/>
      <c r="K1256" s="447"/>
      <c r="L1256" s="447"/>
      <c r="M1256" s="447"/>
      <c r="N1256" s="447"/>
      <c r="O1256" s="447"/>
      <c r="P1256" s="447"/>
      <c r="Q1256" s="447"/>
      <c r="R1256" s="447"/>
      <c r="S1256" s="447"/>
      <c r="T1256" s="447"/>
      <c r="U1256" s="447"/>
      <c r="V1256" s="447"/>
      <c r="W1256" s="447"/>
      <c r="X1256" s="447"/>
      <c r="Y1256" s="447"/>
      <c r="Z1256" s="447"/>
    </row>
    <row r="1257" spans="1:26" s="283" customFormat="1">
      <c r="A1257" s="448"/>
      <c r="B1257" s="449"/>
      <c r="C1257" s="450"/>
      <c r="D1257" s="450"/>
      <c r="E1257" s="451"/>
      <c r="F1257" s="452"/>
      <c r="G1257" s="447"/>
      <c r="H1257" s="447"/>
      <c r="I1257" s="447"/>
      <c r="J1257" s="447"/>
      <c r="K1257" s="447"/>
      <c r="L1257" s="447"/>
      <c r="M1257" s="447"/>
      <c r="N1257" s="447"/>
      <c r="O1257" s="447"/>
      <c r="P1257" s="447"/>
      <c r="Q1257" s="447"/>
      <c r="R1257" s="447"/>
      <c r="S1257" s="447"/>
      <c r="T1257" s="447"/>
      <c r="U1257" s="447"/>
      <c r="V1257" s="447"/>
      <c r="W1257" s="447"/>
      <c r="X1257" s="447"/>
      <c r="Y1257" s="447"/>
      <c r="Z1257" s="447"/>
    </row>
    <row r="1258" spans="1:26" s="283" customFormat="1">
      <c r="A1258" s="448"/>
      <c r="B1258" s="449"/>
      <c r="C1258" s="450"/>
      <c r="D1258" s="450"/>
      <c r="E1258" s="451"/>
      <c r="F1258" s="452"/>
      <c r="G1258" s="447"/>
      <c r="H1258" s="447"/>
      <c r="I1258" s="447"/>
      <c r="J1258" s="447"/>
      <c r="K1258" s="447"/>
      <c r="L1258" s="447"/>
      <c r="M1258" s="447"/>
      <c r="N1258" s="447"/>
      <c r="O1258" s="447"/>
      <c r="P1258" s="447"/>
      <c r="Q1258" s="447"/>
      <c r="R1258" s="447"/>
      <c r="S1258" s="447"/>
      <c r="T1258" s="447"/>
      <c r="U1258" s="447"/>
      <c r="V1258" s="447"/>
      <c r="W1258" s="447"/>
      <c r="X1258" s="447"/>
      <c r="Y1258" s="447"/>
      <c r="Z1258" s="447"/>
    </row>
    <row r="1259" spans="1:26" s="283" customFormat="1">
      <c r="A1259" s="448"/>
      <c r="B1259" s="449"/>
      <c r="C1259" s="450"/>
      <c r="D1259" s="450"/>
      <c r="E1259" s="451"/>
      <c r="F1259" s="452"/>
      <c r="G1259" s="447"/>
      <c r="H1259" s="447"/>
      <c r="I1259" s="447"/>
      <c r="J1259" s="447"/>
      <c r="K1259" s="447"/>
      <c r="L1259" s="447"/>
      <c r="M1259" s="447"/>
      <c r="N1259" s="447"/>
      <c r="O1259" s="447"/>
      <c r="P1259" s="447"/>
      <c r="Q1259" s="447"/>
      <c r="R1259" s="447"/>
      <c r="S1259" s="447"/>
      <c r="T1259" s="447"/>
      <c r="U1259" s="447"/>
      <c r="V1259" s="447"/>
      <c r="W1259" s="447"/>
      <c r="X1259" s="447"/>
      <c r="Y1259" s="447"/>
      <c r="Z1259" s="447"/>
    </row>
    <row r="1260" spans="1:26" s="283" customFormat="1">
      <c r="A1260" s="448"/>
      <c r="B1260" s="449"/>
      <c r="C1260" s="450"/>
      <c r="D1260" s="450"/>
      <c r="E1260" s="451"/>
      <c r="F1260" s="452"/>
      <c r="G1260" s="447"/>
      <c r="H1260" s="447"/>
      <c r="I1260" s="447"/>
      <c r="J1260" s="447"/>
      <c r="K1260" s="447"/>
      <c r="L1260" s="447"/>
      <c r="M1260" s="447"/>
      <c r="N1260" s="447"/>
      <c r="O1260" s="447"/>
      <c r="P1260" s="447"/>
      <c r="Q1260" s="447"/>
      <c r="R1260" s="447"/>
      <c r="S1260" s="447"/>
      <c r="T1260" s="447"/>
      <c r="U1260" s="447"/>
      <c r="V1260" s="447"/>
      <c r="W1260" s="447"/>
      <c r="X1260" s="447"/>
      <c r="Y1260" s="447"/>
      <c r="Z1260" s="447"/>
    </row>
    <row r="1261" spans="1:26" s="283" customFormat="1">
      <c r="A1261" s="448"/>
      <c r="B1261" s="449"/>
      <c r="C1261" s="450"/>
      <c r="D1261" s="450"/>
      <c r="E1261" s="451"/>
      <c r="F1261" s="452"/>
      <c r="G1261" s="447"/>
      <c r="H1261" s="447"/>
      <c r="I1261" s="447"/>
      <c r="J1261" s="447"/>
      <c r="K1261" s="447"/>
      <c r="L1261" s="447"/>
      <c r="M1261" s="447"/>
      <c r="N1261" s="447"/>
      <c r="O1261" s="447"/>
      <c r="P1261" s="447"/>
      <c r="Q1261" s="447"/>
      <c r="R1261" s="447"/>
      <c r="S1261" s="447"/>
      <c r="T1261" s="447"/>
      <c r="U1261" s="447"/>
      <c r="V1261" s="447"/>
      <c r="W1261" s="447"/>
      <c r="X1261" s="447"/>
      <c r="Y1261" s="447"/>
      <c r="Z1261" s="447"/>
    </row>
    <row r="1262" spans="1:26" s="283" customFormat="1">
      <c r="A1262" s="448"/>
      <c r="B1262" s="449"/>
      <c r="C1262" s="450"/>
      <c r="D1262" s="450"/>
      <c r="E1262" s="451"/>
      <c r="F1262" s="452"/>
      <c r="G1262" s="447"/>
      <c r="H1262" s="447"/>
      <c r="I1262" s="447"/>
      <c r="J1262" s="447"/>
      <c r="K1262" s="447"/>
      <c r="L1262" s="447"/>
      <c r="M1262" s="447"/>
      <c r="N1262" s="447"/>
      <c r="O1262" s="447"/>
      <c r="P1262" s="447"/>
      <c r="Q1262" s="447"/>
      <c r="R1262" s="447"/>
      <c r="S1262" s="447"/>
      <c r="T1262" s="447"/>
      <c r="U1262" s="447"/>
      <c r="V1262" s="447"/>
      <c r="W1262" s="447"/>
      <c r="X1262" s="447"/>
      <c r="Y1262" s="447"/>
      <c r="Z1262" s="447"/>
    </row>
    <row r="1263" spans="1:26" s="283" customFormat="1">
      <c r="A1263" s="448"/>
      <c r="B1263" s="449"/>
      <c r="C1263" s="450"/>
      <c r="D1263" s="450"/>
      <c r="E1263" s="451"/>
      <c r="F1263" s="452"/>
      <c r="G1263" s="447"/>
      <c r="H1263" s="447"/>
      <c r="I1263" s="447"/>
      <c r="J1263" s="447"/>
      <c r="K1263" s="447"/>
      <c r="L1263" s="447"/>
      <c r="M1263" s="447"/>
      <c r="N1263" s="447"/>
      <c r="O1263" s="447"/>
      <c r="P1263" s="447"/>
      <c r="Q1263" s="447"/>
      <c r="R1263" s="447"/>
      <c r="S1263" s="447"/>
      <c r="T1263" s="447"/>
      <c r="U1263" s="447"/>
      <c r="V1263" s="447"/>
      <c r="W1263" s="447"/>
      <c r="X1263" s="447"/>
      <c r="Y1263" s="447"/>
      <c r="Z1263" s="447"/>
    </row>
    <row r="1264" spans="1:26" s="283" customFormat="1">
      <c r="A1264" s="448"/>
      <c r="B1264" s="449"/>
      <c r="C1264" s="450"/>
      <c r="D1264" s="450"/>
      <c r="E1264" s="451"/>
      <c r="F1264" s="452"/>
      <c r="G1264" s="447"/>
      <c r="H1264" s="447"/>
      <c r="I1264" s="447"/>
      <c r="J1264" s="447"/>
      <c r="K1264" s="447"/>
      <c r="L1264" s="447"/>
      <c r="M1264" s="447"/>
      <c r="N1264" s="447"/>
      <c r="O1264" s="447"/>
      <c r="P1264" s="447"/>
      <c r="Q1264" s="447"/>
      <c r="R1264" s="447"/>
      <c r="S1264" s="447"/>
      <c r="T1264" s="447"/>
      <c r="U1264" s="447"/>
      <c r="V1264" s="447"/>
      <c r="W1264" s="447"/>
      <c r="X1264" s="447"/>
      <c r="Y1264" s="447"/>
      <c r="Z1264" s="447"/>
    </row>
    <row r="1265" spans="1:26" s="283" customFormat="1">
      <c r="A1265" s="448"/>
      <c r="B1265" s="449"/>
      <c r="C1265" s="450"/>
      <c r="D1265" s="450"/>
      <c r="E1265" s="451"/>
      <c r="F1265" s="452"/>
      <c r="G1265" s="447"/>
      <c r="H1265" s="447"/>
      <c r="I1265" s="447"/>
      <c r="J1265" s="447"/>
      <c r="K1265" s="447"/>
      <c r="L1265" s="447"/>
      <c r="M1265" s="447"/>
      <c r="N1265" s="447"/>
      <c r="O1265" s="447"/>
      <c r="P1265" s="447"/>
      <c r="Q1265" s="447"/>
      <c r="R1265" s="447"/>
      <c r="S1265" s="447"/>
      <c r="T1265" s="447"/>
      <c r="U1265" s="447"/>
      <c r="V1265" s="447"/>
      <c r="W1265" s="447"/>
      <c r="X1265" s="447"/>
      <c r="Y1265" s="447"/>
      <c r="Z1265" s="447"/>
    </row>
    <row r="1266" spans="1:26" s="283" customFormat="1">
      <c r="A1266" s="448"/>
      <c r="B1266" s="449"/>
      <c r="C1266" s="450"/>
      <c r="D1266" s="450"/>
      <c r="E1266" s="451"/>
      <c r="F1266" s="452"/>
      <c r="G1266" s="447"/>
      <c r="H1266" s="447"/>
      <c r="I1266" s="447"/>
      <c r="J1266" s="447"/>
      <c r="K1266" s="447"/>
      <c r="L1266" s="447"/>
      <c r="M1266" s="447"/>
      <c r="N1266" s="447"/>
      <c r="O1266" s="447"/>
      <c r="P1266" s="447"/>
      <c r="Q1266" s="447"/>
      <c r="R1266" s="447"/>
      <c r="S1266" s="447"/>
      <c r="T1266" s="447"/>
      <c r="U1266" s="447"/>
      <c r="V1266" s="447"/>
      <c r="W1266" s="447"/>
      <c r="X1266" s="447"/>
      <c r="Y1266" s="447"/>
      <c r="Z1266" s="447"/>
    </row>
    <row r="1267" spans="1:26" s="283" customFormat="1">
      <c r="A1267" s="448"/>
      <c r="B1267" s="449"/>
      <c r="C1267" s="450"/>
      <c r="D1267" s="450"/>
      <c r="E1267" s="451"/>
      <c r="F1267" s="452"/>
      <c r="G1267" s="447"/>
      <c r="H1267" s="447"/>
      <c r="I1267" s="447"/>
      <c r="J1267" s="447"/>
      <c r="K1267" s="447"/>
      <c r="L1267" s="447"/>
      <c r="M1267" s="447"/>
      <c r="N1267" s="447"/>
      <c r="O1267" s="447"/>
      <c r="P1267" s="447"/>
      <c r="Q1267" s="447"/>
      <c r="R1267" s="447"/>
      <c r="S1267" s="447"/>
      <c r="T1267" s="447"/>
      <c r="U1267" s="447"/>
      <c r="V1267" s="447"/>
      <c r="W1267" s="447"/>
      <c r="X1267" s="447"/>
      <c r="Y1267" s="447"/>
      <c r="Z1267" s="447"/>
    </row>
    <row r="1268" spans="1:26" s="283" customFormat="1">
      <c r="A1268" s="448"/>
      <c r="B1268" s="449"/>
      <c r="C1268" s="450"/>
      <c r="D1268" s="450"/>
      <c r="E1268" s="451"/>
      <c r="F1268" s="452"/>
      <c r="G1268" s="447"/>
      <c r="H1268" s="447"/>
      <c r="I1268" s="447"/>
      <c r="J1268" s="447"/>
      <c r="K1268" s="447"/>
      <c r="L1268" s="447"/>
      <c r="M1268" s="447"/>
      <c r="N1268" s="447"/>
      <c r="O1268" s="447"/>
      <c r="P1268" s="447"/>
      <c r="Q1268" s="447"/>
      <c r="R1268" s="447"/>
      <c r="S1268" s="447"/>
      <c r="T1268" s="447"/>
      <c r="U1268" s="447"/>
      <c r="V1268" s="447"/>
      <c r="W1268" s="447"/>
      <c r="X1268" s="447"/>
      <c r="Y1268" s="447"/>
      <c r="Z1268" s="447"/>
    </row>
    <row r="1269" spans="1:26" s="283" customFormat="1">
      <c r="A1269" s="448"/>
      <c r="B1269" s="449"/>
      <c r="C1269" s="450"/>
      <c r="D1269" s="450"/>
      <c r="E1269" s="451"/>
      <c r="F1269" s="452"/>
      <c r="G1269" s="447"/>
      <c r="H1269" s="447"/>
      <c r="I1269" s="447"/>
      <c r="J1269" s="447"/>
      <c r="K1269" s="447"/>
      <c r="L1269" s="447"/>
      <c r="M1269" s="447"/>
      <c r="N1269" s="447"/>
      <c r="O1269" s="447"/>
      <c r="P1269" s="447"/>
      <c r="Q1269" s="447"/>
      <c r="R1269" s="447"/>
      <c r="S1269" s="447"/>
      <c r="T1269" s="447"/>
      <c r="U1269" s="447"/>
      <c r="V1269" s="447"/>
      <c r="W1269" s="447"/>
      <c r="X1269" s="447"/>
      <c r="Y1269" s="447"/>
      <c r="Z1269" s="447"/>
    </row>
    <row r="1270" spans="1:26" s="283" customFormat="1">
      <c r="A1270" s="448"/>
      <c r="B1270" s="449"/>
      <c r="C1270" s="450"/>
      <c r="D1270" s="450"/>
      <c r="E1270" s="451"/>
      <c r="F1270" s="452"/>
      <c r="G1270" s="447"/>
      <c r="H1270" s="447"/>
      <c r="I1270" s="447"/>
      <c r="J1270" s="447"/>
      <c r="K1270" s="447"/>
      <c r="L1270" s="447"/>
      <c r="M1270" s="447"/>
      <c r="N1270" s="447"/>
      <c r="O1270" s="447"/>
      <c r="P1270" s="447"/>
      <c r="Q1270" s="447"/>
      <c r="R1270" s="447"/>
      <c r="S1270" s="447"/>
      <c r="T1270" s="447"/>
      <c r="U1270" s="447"/>
      <c r="V1270" s="447"/>
      <c r="W1270" s="447"/>
      <c r="X1270" s="447"/>
      <c r="Y1270" s="447"/>
      <c r="Z1270" s="447"/>
    </row>
    <row r="1271" spans="1:26" s="283" customFormat="1">
      <c r="A1271" s="448"/>
      <c r="B1271" s="449"/>
      <c r="C1271" s="450"/>
      <c r="D1271" s="450"/>
      <c r="E1271" s="451"/>
      <c r="F1271" s="452"/>
      <c r="G1271" s="447"/>
      <c r="H1271" s="447"/>
      <c r="I1271" s="447"/>
      <c r="J1271" s="447"/>
      <c r="K1271" s="447"/>
      <c r="L1271" s="447"/>
      <c r="M1271" s="447"/>
      <c r="N1271" s="447"/>
      <c r="O1271" s="447"/>
      <c r="P1271" s="447"/>
      <c r="Q1271" s="447"/>
      <c r="R1271" s="447"/>
      <c r="S1271" s="447"/>
      <c r="T1271" s="447"/>
      <c r="U1271" s="447"/>
      <c r="V1271" s="447"/>
      <c r="W1271" s="447"/>
      <c r="X1271" s="447"/>
      <c r="Y1271" s="447"/>
      <c r="Z1271" s="447"/>
    </row>
    <row r="1272" spans="1:26" s="283" customFormat="1">
      <c r="A1272" s="448"/>
      <c r="B1272" s="449"/>
      <c r="C1272" s="450"/>
      <c r="D1272" s="450"/>
      <c r="E1272" s="451"/>
      <c r="F1272" s="452"/>
      <c r="G1272" s="447"/>
      <c r="H1272" s="447"/>
      <c r="I1272" s="447"/>
      <c r="J1272" s="447"/>
      <c r="K1272" s="447"/>
      <c r="L1272" s="447"/>
      <c r="M1272" s="447"/>
      <c r="N1272" s="447"/>
      <c r="O1272" s="447"/>
      <c r="P1272" s="447"/>
      <c r="Q1272" s="447"/>
      <c r="R1272" s="447"/>
      <c r="S1272" s="447"/>
      <c r="T1272" s="447"/>
      <c r="U1272" s="447"/>
      <c r="V1272" s="447"/>
      <c r="W1272" s="447"/>
      <c r="X1272" s="447"/>
      <c r="Y1272" s="447"/>
      <c r="Z1272" s="447"/>
    </row>
    <row r="1273" spans="1:26" s="283" customFormat="1">
      <c r="A1273" s="448"/>
      <c r="B1273" s="449"/>
      <c r="C1273" s="450"/>
      <c r="D1273" s="450"/>
      <c r="E1273" s="451"/>
      <c r="F1273" s="452"/>
      <c r="G1273" s="447"/>
      <c r="H1273" s="447"/>
      <c r="I1273" s="447"/>
      <c r="J1273" s="447"/>
      <c r="K1273" s="447"/>
      <c r="L1273" s="447"/>
      <c r="M1273" s="447"/>
      <c r="N1273" s="447"/>
      <c r="O1273" s="447"/>
      <c r="P1273" s="447"/>
      <c r="Q1273" s="447"/>
      <c r="R1273" s="447"/>
      <c r="S1273" s="447"/>
      <c r="T1273" s="447"/>
      <c r="U1273" s="447"/>
      <c r="V1273" s="447"/>
      <c r="W1273" s="447"/>
      <c r="X1273" s="447"/>
      <c r="Y1273" s="447"/>
      <c r="Z1273" s="447"/>
    </row>
    <row r="1274" spans="1:26" s="283" customFormat="1">
      <c r="A1274" s="448"/>
      <c r="B1274" s="449"/>
      <c r="C1274" s="450"/>
      <c r="D1274" s="450"/>
      <c r="E1274" s="451"/>
      <c r="F1274" s="452"/>
      <c r="G1274" s="447"/>
      <c r="H1274" s="447"/>
      <c r="I1274" s="447"/>
      <c r="J1274" s="447"/>
      <c r="K1274" s="447"/>
      <c r="L1274" s="447"/>
      <c r="M1274" s="447"/>
      <c r="N1274" s="447"/>
      <c r="O1274" s="447"/>
      <c r="P1274" s="447"/>
      <c r="Q1274" s="447"/>
      <c r="R1274" s="447"/>
      <c r="S1274" s="447"/>
      <c r="T1274" s="447"/>
      <c r="U1274" s="447"/>
      <c r="V1274" s="447"/>
      <c r="W1274" s="447"/>
      <c r="X1274" s="447"/>
      <c r="Y1274" s="447"/>
      <c r="Z1274" s="447"/>
    </row>
    <row r="1275" spans="1:26" s="283" customFormat="1">
      <c r="A1275" s="448"/>
      <c r="B1275" s="449"/>
      <c r="C1275" s="450"/>
      <c r="D1275" s="450"/>
      <c r="E1275" s="451"/>
      <c r="F1275" s="452"/>
      <c r="G1275" s="447"/>
      <c r="H1275" s="447"/>
      <c r="I1275" s="447"/>
      <c r="J1275" s="447"/>
      <c r="K1275" s="447"/>
      <c r="L1275" s="447"/>
      <c r="M1275" s="447"/>
      <c r="N1275" s="447"/>
      <c r="O1275" s="447"/>
      <c r="P1275" s="447"/>
      <c r="Q1275" s="447"/>
      <c r="R1275" s="447"/>
      <c r="S1275" s="447"/>
      <c r="T1275" s="447"/>
      <c r="U1275" s="447"/>
      <c r="V1275" s="447"/>
      <c r="W1275" s="447"/>
      <c r="X1275" s="447"/>
      <c r="Y1275" s="447"/>
      <c r="Z1275" s="447"/>
    </row>
    <row r="1276" spans="1:26" s="283" customFormat="1">
      <c r="A1276" s="448"/>
      <c r="B1276" s="449"/>
      <c r="C1276" s="450"/>
      <c r="D1276" s="450"/>
      <c r="E1276" s="451"/>
      <c r="F1276" s="452"/>
      <c r="G1276" s="447"/>
      <c r="H1276" s="447"/>
      <c r="I1276" s="447"/>
      <c r="J1276" s="447"/>
      <c r="K1276" s="447"/>
      <c r="L1276" s="447"/>
      <c r="M1276" s="447"/>
      <c r="N1276" s="447"/>
      <c r="O1276" s="447"/>
      <c r="P1276" s="447"/>
      <c r="Q1276" s="447"/>
      <c r="R1276" s="447"/>
      <c r="S1276" s="447"/>
      <c r="T1276" s="447"/>
      <c r="U1276" s="447"/>
      <c r="V1276" s="447"/>
      <c r="W1276" s="447"/>
      <c r="X1276" s="447"/>
      <c r="Y1276" s="447"/>
      <c r="Z1276" s="447"/>
    </row>
    <row r="1277" spans="1:26" s="283" customFormat="1">
      <c r="A1277" s="448"/>
      <c r="B1277" s="449"/>
      <c r="C1277" s="450"/>
      <c r="D1277" s="450"/>
      <c r="E1277" s="451"/>
      <c r="F1277" s="452"/>
      <c r="G1277" s="447"/>
      <c r="H1277" s="447"/>
      <c r="I1277" s="447"/>
      <c r="J1277" s="447"/>
      <c r="K1277" s="447"/>
      <c r="L1277" s="447"/>
      <c r="M1277" s="447"/>
      <c r="N1277" s="447"/>
      <c r="O1277" s="447"/>
      <c r="P1277" s="447"/>
      <c r="Q1277" s="447"/>
      <c r="R1277" s="447"/>
      <c r="S1277" s="447"/>
      <c r="T1277" s="447"/>
      <c r="U1277" s="447"/>
      <c r="V1277" s="447"/>
      <c r="W1277" s="447"/>
      <c r="X1277" s="447"/>
      <c r="Y1277" s="447"/>
      <c r="Z1277" s="447"/>
    </row>
    <row r="1278" spans="1:26" s="283" customFormat="1">
      <c r="A1278" s="448"/>
      <c r="B1278" s="449"/>
      <c r="C1278" s="450"/>
      <c r="D1278" s="450"/>
      <c r="E1278" s="451"/>
      <c r="F1278" s="452"/>
      <c r="G1278" s="447"/>
      <c r="H1278" s="447"/>
      <c r="I1278" s="447"/>
      <c r="J1278" s="447"/>
      <c r="K1278" s="447"/>
      <c r="L1278" s="447"/>
      <c r="M1278" s="447"/>
      <c r="N1278" s="447"/>
      <c r="O1278" s="447"/>
      <c r="P1278" s="447"/>
      <c r="Q1278" s="447"/>
      <c r="R1278" s="447"/>
      <c r="S1278" s="447"/>
      <c r="T1278" s="447"/>
      <c r="U1278" s="447"/>
      <c r="V1278" s="447"/>
      <c r="W1278" s="447"/>
      <c r="X1278" s="447"/>
      <c r="Y1278" s="447"/>
      <c r="Z1278" s="447"/>
    </row>
    <row r="1279" spans="1:26" s="283" customFormat="1">
      <c r="A1279" s="448"/>
      <c r="B1279" s="449"/>
      <c r="C1279" s="450"/>
      <c r="D1279" s="450"/>
      <c r="E1279" s="451"/>
      <c r="F1279" s="452"/>
      <c r="G1279" s="447"/>
      <c r="H1279" s="447"/>
      <c r="I1279" s="447"/>
      <c r="J1279" s="447"/>
      <c r="K1279" s="447"/>
      <c r="L1279" s="447"/>
      <c r="M1279" s="447"/>
      <c r="N1279" s="447"/>
      <c r="O1279" s="447"/>
      <c r="P1279" s="447"/>
      <c r="Q1279" s="447"/>
      <c r="R1279" s="447"/>
      <c r="S1279" s="447"/>
      <c r="T1279" s="447"/>
      <c r="U1279" s="447"/>
      <c r="V1279" s="447"/>
      <c r="W1279" s="447"/>
      <c r="X1279" s="447"/>
      <c r="Y1279" s="447"/>
      <c r="Z1279" s="447"/>
    </row>
    <row r="1280" spans="1:26" s="283" customFormat="1">
      <c r="A1280" s="448"/>
      <c r="B1280" s="449"/>
      <c r="C1280" s="450"/>
      <c r="D1280" s="450"/>
      <c r="E1280" s="451"/>
      <c r="F1280" s="452"/>
      <c r="G1280" s="447"/>
      <c r="H1280" s="447"/>
      <c r="I1280" s="447"/>
      <c r="J1280" s="447"/>
      <c r="K1280" s="447"/>
      <c r="L1280" s="447"/>
      <c r="M1280" s="447"/>
      <c r="N1280" s="447"/>
      <c r="O1280" s="447"/>
      <c r="P1280" s="447"/>
      <c r="Q1280" s="447"/>
      <c r="R1280" s="447"/>
      <c r="S1280" s="447"/>
      <c r="T1280" s="447"/>
      <c r="U1280" s="447"/>
      <c r="V1280" s="447"/>
      <c r="W1280" s="447"/>
      <c r="X1280" s="447"/>
      <c r="Y1280" s="447"/>
      <c r="Z1280" s="447"/>
    </row>
    <row r="1281" spans="1:26" s="283" customFormat="1">
      <c r="A1281" s="448"/>
      <c r="B1281" s="449"/>
      <c r="C1281" s="450"/>
      <c r="D1281" s="450"/>
      <c r="E1281" s="451"/>
      <c r="F1281" s="452"/>
      <c r="G1281" s="447"/>
      <c r="H1281" s="447"/>
      <c r="I1281" s="447"/>
      <c r="J1281" s="447"/>
      <c r="K1281" s="447"/>
      <c r="L1281" s="447"/>
      <c r="M1281" s="447"/>
      <c r="N1281" s="447"/>
      <c r="O1281" s="447"/>
      <c r="P1281" s="447"/>
      <c r="Q1281" s="447"/>
      <c r="R1281" s="447"/>
      <c r="S1281" s="447"/>
      <c r="T1281" s="447"/>
      <c r="U1281" s="447"/>
      <c r="V1281" s="447"/>
      <c r="W1281" s="447"/>
      <c r="X1281" s="447"/>
      <c r="Y1281" s="447"/>
      <c r="Z1281" s="447"/>
    </row>
    <row r="1282" spans="1:26" s="283" customFormat="1">
      <c r="A1282" s="448"/>
      <c r="B1282" s="449"/>
      <c r="C1282" s="450"/>
      <c r="D1282" s="450"/>
      <c r="E1282" s="451"/>
      <c r="F1282" s="452"/>
      <c r="G1282" s="447"/>
      <c r="H1282" s="447"/>
      <c r="I1282" s="447"/>
      <c r="J1282" s="447"/>
      <c r="K1282" s="447"/>
      <c r="L1282" s="447"/>
      <c r="M1282" s="447"/>
      <c r="N1282" s="447"/>
      <c r="O1282" s="447"/>
      <c r="P1282" s="447"/>
      <c r="Q1282" s="447"/>
      <c r="R1282" s="447"/>
      <c r="S1282" s="447"/>
      <c r="T1282" s="447"/>
      <c r="U1282" s="447"/>
      <c r="V1282" s="447"/>
      <c r="W1282" s="447"/>
      <c r="X1282" s="447"/>
      <c r="Y1282" s="447"/>
      <c r="Z1282" s="447"/>
    </row>
    <row r="1283" spans="1:26" s="283" customFormat="1">
      <c r="A1283" s="448"/>
      <c r="B1283" s="449"/>
      <c r="C1283" s="450"/>
      <c r="D1283" s="450"/>
      <c r="E1283" s="451"/>
      <c r="F1283" s="452"/>
      <c r="G1283" s="447"/>
      <c r="H1283" s="447"/>
      <c r="I1283" s="447"/>
      <c r="J1283" s="447"/>
      <c r="K1283" s="447"/>
      <c r="L1283" s="447"/>
      <c r="M1283" s="447"/>
      <c r="N1283" s="447"/>
      <c r="O1283" s="447"/>
      <c r="P1283" s="447"/>
      <c r="Q1283" s="447"/>
      <c r="R1283" s="447"/>
      <c r="S1283" s="447"/>
      <c r="T1283" s="447"/>
      <c r="U1283" s="447"/>
      <c r="V1283" s="447"/>
      <c r="W1283" s="447"/>
      <c r="X1283" s="447"/>
      <c r="Y1283" s="447"/>
      <c r="Z1283" s="447"/>
    </row>
    <row r="1284" spans="1:26" s="283" customFormat="1">
      <c r="A1284" s="448"/>
      <c r="B1284" s="449"/>
      <c r="C1284" s="450"/>
      <c r="D1284" s="450"/>
      <c r="E1284" s="451"/>
      <c r="F1284" s="452"/>
      <c r="G1284" s="447"/>
      <c r="H1284" s="447"/>
      <c r="I1284" s="447"/>
      <c r="J1284" s="447"/>
      <c r="K1284" s="447"/>
      <c r="L1284" s="447"/>
      <c r="M1284" s="447"/>
      <c r="N1284" s="447"/>
      <c r="O1284" s="447"/>
      <c r="P1284" s="447"/>
      <c r="Q1284" s="447"/>
      <c r="R1284" s="447"/>
      <c r="S1284" s="447"/>
      <c r="T1284" s="447"/>
      <c r="U1284" s="447"/>
      <c r="V1284" s="447"/>
      <c r="W1284" s="447"/>
      <c r="X1284" s="447"/>
      <c r="Y1284" s="447"/>
      <c r="Z1284" s="447"/>
    </row>
    <row r="1285" spans="1:26" s="283" customFormat="1">
      <c r="A1285" s="448"/>
      <c r="B1285" s="449"/>
      <c r="C1285" s="450"/>
      <c r="D1285" s="450"/>
      <c r="E1285" s="451"/>
      <c r="F1285" s="452"/>
      <c r="G1285" s="447"/>
      <c r="H1285" s="447"/>
      <c r="I1285" s="447"/>
      <c r="J1285" s="447"/>
      <c r="K1285" s="447"/>
      <c r="L1285" s="447"/>
      <c r="M1285" s="447"/>
      <c r="N1285" s="447"/>
      <c r="O1285" s="447"/>
      <c r="P1285" s="447"/>
      <c r="Q1285" s="447"/>
      <c r="R1285" s="447"/>
      <c r="S1285" s="447"/>
      <c r="T1285" s="447"/>
      <c r="U1285" s="447"/>
      <c r="V1285" s="447"/>
      <c r="W1285" s="447"/>
      <c r="X1285" s="447"/>
      <c r="Y1285" s="447"/>
      <c r="Z1285" s="447"/>
    </row>
    <row r="1286" spans="1:26" s="283" customFormat="1">
      <c r="A1286" s="448"/>
      <c r="B1286" s="449"/>
      <c r="C1286" s="450"/>
      <c r="D1286" s="450"/>
      <c r="E1286" s="451"/>
      <c r="F1286" s="452"/>
      <c r="G1286" s="447"/>
      <c r="H1286" s="447"/>
      <c r="I1286" s="447"/>
      <c r="J1286" s="447"/>
      <c r="K1286" s="447"/>
      <c r="L1286" s="447"/>
      <c r="M1286" s="447"/>
      <c r="N1286" s="447"/>
      <c r="O1286" s="447"/>
      <c r="P1286" s="447"/>
      <c r="Q1286" s="447"/>
      <c r="R1286" s="447"/>
      <c r="S1286" s="447"/>
      <c r="T1286" s="447"/>
      <c r="U1286" s="447"/>
      <c r="V1286" s="447"/>
      <c r="W1286" s="447"/>
      <c r="X1286" s="447"/>
      <c r="Y1286" s="447"/>
      <c r="Z1286" s="447"/>
    </row>
    <row r="1287" spans="1:26" s="283" customFormat="1">
      <c r="A1287" s="448"/>
      <c r="B1287" s="449"/>
      <c r="C1287" s="450"/>
      <c r="D1287" s="450"/>
      <c r="E1287" s="451"/>
      <c r="F1287" s="452"/>
      <c r="G1287" s="447"/>
      <c r="H1287" s="447"/>
      <c r="I1287" s="447"/>
      <c r="J1287" s="447"/>
      <c r="K1287" s="447"/>
      <c r="L1287" s="447"/>
      <c r="M1287" s="447"/>
      <c r="N1287" s="447"/>
      <c r="O1287" s="447"/>
      <c r="P1287" s="447"/>
      <c r="Q1287" s="447"/>
      <c r="R1287" s="447"/>
      <c r="S1287" s="447"/>
      <c r="T1287" s="447"/>
      <c r="U1287" s="447"/>
      <c r="V1287" s="447"/>
      <c r="W1287" s="447"/>
      <c r="X1287" s="447"/>
      <c r="Y1287" s="447"/>
      <c r="Z1287" s="447"/>
    </row>
    <row r="1288" spans="1:26" s="283" customFormat="1">
      <c r="A1288" s="448"/>
      <c r="B1288" s="449"/>
      <c r="C1288" s="450"/>
      <c r="D1288" s="450"/>
      <c r="E1288" s="451"/>
      <c r="F1288" s="452"/>
      <c r="G1288" s="447"/>
      <c r="H1288" s="447"/>
      <c r="I1288" s="447"/>
      <c r="J1288" s="447"/>
      <c r="K1288" s="447"/>
      <c r="L1288" s="447"/>
      <c r="M1288" s="447"/>
      <c r="N1288" s="447"/>
      <c r="O1288" s="447"/>
      <c r="P1288" s="447"/>
      <c r="Q1288" s="447"/>
      <c r="R1288" s="447"/>
      <c r="S1288" s="447"/>
      <c r="T1288" s="447"/>
      <c r="U1288" s="447"/>
      <c r="V1288" s="447"/>
      <c r="W1288" s="447"/>
      <c r="X1288" s="447"/>
      <c r="Y1288" s="447"/>
      <c r="Z1288" s="447"/>
    </row>
    <row r="1289" spans="1:26" s="283" customFormat="1">
      <c r="A1289" s="448"/>
      <c r="B1289" s="449"/>
      <c r="C1289" s="450"/>
      <c r="D1289" s="450"/>
      <c r="E1289" s="451"/>
      <c r="F1289" s="452"/>
      <c r="G1289" s="447"/>
      <c r="H1289" s="447"/>
      <c r="I1289" s="447"/>
      <c r="J1289" s="447"/>
      <c r="K1289" s="447"/>
      <c r="L1289" s="447"/>
      <c r="M1289" s="447"/>
      <c r="N1289" s="447"/>
      <c r="O1289" s="447"/>
      <c r="P1289" s="447"/>
      <c r="Q1289" s="447"/>
      <c r="R1289" s="447"/>
      <c r="S1289" s="447"/>
      <c r="T1289" s="447"/>
      <c r="U1289" s="447"/>
      <c r="V1289" s="447"/>
      <c r="W1289" s="447"/>
      <c r="X1289" s="447"/>
      <c r="Y1289" s="447"/>
      <c r="Z1289" s="447"/>
    </row>
    <row r="1290" spans="1:26" s="283" customFormat="1">
      <c r="A1290" s="448"/>
      <c r="B1290" s="449"/>
      <c r="C1290" s="450"/>
      <c r="D1290" s="450"/>
      <c r="E1290" s="451"/>
      <c r="F1290" s="452"/>
      <c r="G1290" s="447"/>
      <c r="H1290" s="447"/>
      <c r="I1290" s="447"/>
      <c r="J1290" s="447"/>
      <c r="K1290" s="447"/>
      <c r="L1290" s="447"/>
      <c r="M1290" s="447"/>
      <c r="N1290" s="447"/>
      <c r="O1290" s="447"/>
      <c r="P1290" s="447"/>
      <c r="Q1290" s="447"/>
      <c r="R1290" s="447"/>
      <c r="S1290" s="447"/>
      <c r="T1290" s="447"/>
      <c r="U1290" s="447"/>
      <c r="V1290" s="447"/>
      <c r="W1290" s="447"/>
      <c r="X1290" s="447"/>
      <c r="Y1290" s="447"/>
      <c r="Z1290" s="447"/>
    </row>
    <row r="1291" spans="1:26" s="283" customFormat="1">
      <c r="A1291" s="448"/>
      <c r="B1291" s="449"/>
      <c r="C1291" s="450"/>
      <c r="D1291" s="450"/>
      <c r="E1291" s="451"/>
      <c r="F1291" s="452"/>
      <c r="G1291" s="447"/>
      <c r="H1291" s="447"/>
      <c r="I1291" s="447"/>
      <c r="J1291" s="447"/>
      <c r="K1291" s="447"/>
      <c r="L1291" s="447"/>
      <c r="M1291" s="447"/>
      <c r="N1291" s="447"/>
      <c r="O1291" s="447"/>
      <c r="P1291" s="447"/>
      <c r="Q1291" s="447"/>
      <c r="R1291" s="447"/>
      <c r="S1291" s="447"/>
      <c r="T1291" s="447"/>
      <c r="U1291" s="447"/>
      <c r="V1291" s="447"/>
      <c r="W1291" s="447"/>
      <c r="X1291" s="447"/>
      <c r="Y1291" s="447"/>
      <c r="Z1291" s="447"/>
    </row>
    <row r="1292" spans="1:26" s="283" customFormat="1">
      <c r="A1292" s="448"/>
      <c r="B1292" s="449"/>
      <c r="C1292" s="450"/>
      <c r="D1292" s="450"/>
      <c r="E1292" s="451"/>
      <c r="F1292" s="452"/>
      <c r="G1292" s="447"/>
      <c r="H1292" s="447"/>
      <c r="I1292" s="447"/>
      <c r="J1292" s="447"/>
      <c r="K1292" s="447"/>
      <c r="L1292" s="447"/>
      <c r="M1292" s="447"/>
      <c r="N1292" s="447"/>
      <c r="O1292" s="447"/>
      <c r="P1292" s="447"/>
      <c r="Q1292" s="447"/>
      <c r="R1292" s="447"/>
      <c r="S1292" s="447"/>
      <c r="T1292" s="447"/>
      <c r="U1292" s="447"/>
      <c r="V1292" s="447"/>
      <c r="W1292" s="447"/>
      <c r="X1292" s="447"/>
      <c r="Y1292" s="447"/>
      <c r="Z1292" s="447"/>
    </row>
    <row r="1293" spans="1:26" s="283" customFormat="1">
      <c r="A1293" s="448"/>
      <c r="B1293" s="449"/>
      <c r="C1293" s="450"/>
      <c r="D1293" s="450"/>
      <c r="E1293" s="451"/>
      <c r="F1293" s="452"/>
      <c r="G1293" s="447"/>
      <c r="H1293" s="447"/>
      <c r="I1293" s="447"/>
      <c r="J1293" s="447"/>
      <c r="K1293" s="447"/>
      <c r="L1293" s="447"/>
      <c r="M1293" s="447"/>
      <c r="N1293" s="447"/>
      <c r="O1293" s="447"/>
      <c r="P1293" s="447"/>
      <c r="Q1293" s="447"/>
      <c r="R1293" s="447"/>
      <c r="S1293" s="447"/>
      <c r="T1293" s="447"/>
      <c r="U1293" s="447"/>
      <c r="V1293" s="447"/>
      <c r="W1293" s="447"/>
      <c r="X1293" s="447"/>
      <c r="Y1293" s="447"/>
      <c r="Z1293" s="447"/>
    </row>
    <row r="1294" spans="1:26" s="283" customFormat="1">
      <c r="A1294" s="448"/>
      <c r="B1294" s="449"/>
      <c r="C1294" s="450"/>
      <c r="D1294" s="450"/>
      <c r="E1294" s="451"/>
      <c r="F1294" s="452"/>
      <c r="G1294" s="447"/>
      <c r="H1294" s="447"/>
      <c r="I1294" s="447"/>
      <c r="J1294" s="447"/>
      <c r="K1294" s="447"/>
      <c r="L1294" s="447"/>
      <c r="M1294" s="447"/>
      <c r="N1294" s="447"/>
      <c r="O1294" s="447"/>
      <c r="P1294" s="447"/>
      <c r="Q1294" s="447"/>
      <c r="R1294" s="447"/>
      <c r="S1294" s="447"/>
      <c r="T1294" s="447"/>
      <c r="U1294" s="447"/>
      <c r="V1294" s="447"/>
      <c r="W1294" s="447"/>
      <c r="X1294" s="447"/>
      <c r="Y1294" s="447"/>
      <c r="Z1294" s="447"/>
    </row>
    <row r="1295" spans="1:26" s="283" customFormat="1">
      <c r="A1295" s="448"/>
      <c r="B1295" s="449"/>
      <c r="C1295" s="450"/>
      <c r="D1295" s="450"/>
      <c r="E1295" s="451"/>
      <c r="F1295" s="452"/>
      <c r="G1295" s="447"/>
      <c r="H1295" s="447"/>
      <c r="I1295" s="447"/>
      <c r="J1295" s="447"/>
      <c r="K1295" s="447"/>
      <c r="L1295" s="447"/>
      <c r="M1295" s="447"/>
      <c r="N1295" s="447"/>
      <c r="O1295" s="447"/>
      <c r="P1295" s="447"/>
      <c r="Q1295" s="447"/>
      <c r="R1295" s="447"/>
      <c r="S1295" s="447"/>
      <c r="T1295" s="447"/>
      <c r="U1295" s="447"/>
      <c r="V1295" s="447"/>
      <c r="W1295" s="447"/>
      <c r="X1295" s="447"/>
      <c r="Y1295" s="447"/>
      <c r="Z1295" s="447"/>
    </row>
    <row r="1296" spans="1:26" s="283" customFormat="1">
      <c r="A1296" s="448"/>
      <c r="B1296" s="449"/>
      <c r="C1296" s="450"/>
      <c r="D1296" s="450"/>
      <c r="E1296" s="451"/>
      <c r="F1296" s="452"/>
      <c r="G1296" s="447"/>
      <c r="H1296" s="447"/>
      <c r="I1296" s="447"/>
      <c r="J1296" s="447"/>
      <c r="K1296" s="447"/>
      <c r="L1296" s="447"/>
      <c r="M1296" s="447"/>
      <c r="N1296" s="447"/>
      <c r="O1296" s="447"/>
      <c r="P1296" s="447"/>
      <c r="Q1296" s="447"/>
      <c r="R1296" s="447"/>
      <c r="S1296" s="447"/>
      <c r="T1296" s="447"/>
      <c r="U1296" s="447"/>
      <c r="V1296" s="447"/>
      <c r="W1296" s="447"/>
      <c r="X1296" s="447"/>
      <c r="Y1296" s="447"/>
      <c r="Z1296" s="447"/>
    </row>
    <row r="1297" spans="1:26" s="283" customFormat="1">
      <c r="A1297" s="448"/>
      <c r="B1297" s="449"/>
      <c r="C1297" s="450"/>
      <c r="D1297" s="450"/>
      <c r="E1297" s="451"/>
      <c r="F1297" s="452"/>
      <c r="G1297" s="447"/>
      <c r="H1297" s="447"/>
      <c r="I1297" s="447"/>
      <c r="J1297" s="447"/>
      <c r="K1297" s="447"/>
      <c r="L1297" s="447"/>
      <c r="M1297" s="447"/>
      <c r="N1297" s="447"/>
      <c r="O1297" s="447"/>
      <c r="P1297" s="447"/>
      <c r="Q1297" s="447"/>
      <c r="R1297" s="447"/>
      <c r="S1297" s="447"/>
      <c r="T1297" s="447"/>
      <c r="U1297" s="447"/>
      <c r="V1297" s="447"/>
      <c r="W1297" s="447"/>
      <c r="X1297" s="447"/>
      <c r="Y1297" s="447"/>
      <c r="Z1297" s="447"/>
    </row>
    <row r="1298" spans="1:26" s="283" customFormat="1">
      <c r="A1298" s="448"/>
      <c r="B1298" s="449"/>
      <c r="C1298" s="450"/>
      <c r="D1298" s="450"/>
      <c r="E1298" s="451"/>
      <c r="F1298" s="452"/>
      <c r="G1298" s="447"/>
      <c r="H1298" s="447"/>
      <c r="I1298" s="447"/>
      <c r="J1298" s="447"/>
      <c r="K1298" s="447"/>
      <c r="L1298" s="447"/>
      <c r="M1298" s="447"/>
      <c r="N1298" s="447"/>
      <c r="O1298" s="447"/>
      <c r="P1298" s="447"/>
      <c r="Q1298" s="447"/>
      <c r="R1298" s="447"/>
      <c r="S1298" s="447"/>
      <c r="T1298" s="447"/>
      <c r="U1298" s="447"/>
      <c r="V1298" s="447"/>
      <c r="W1298" s="447"/>
      <c r="X1298" s="447"/>
      <c r="Y1298" s="447"/>
      <c r="Z1298" s="447"/>
    </row>
    <row r="1299" spans="1:26" s="283" customFormat="1">
      <c r="A1299" s="448"/>
      <c r="B1299" s="449"/>
      <c r="C1299" s="450"/>
      <c r="D1299" s="450"/>
      <c r="E1299" s="451"/>
      <c r="F1299" s="452"/>
      <c r="G1299" s="447"/>
      <c r="H1299" s="447"/>
      <c r="I1299" s="447"/>
      <c r="J1299" s="447"/>
      <c r="K1299" s="447"/>
      <c r="L1299" s="447"/>
      <c r="M1299" s="447"/>
      <c r="N1299" s="447"/>
      <c r="O1299" s="447"/>
      <c r="P1299" s="447"/>
      <c r="Q1299" s="447"/>
      <c r="R1299" s="447"/>
      <c r="S1299" s="447"/>
      <c r="T1299" s="447"/>
      <c r="U1299" s="447"/>
      <c r="V1299" s="447"/>
      <c r="W1299" s="447"/>
      <c r="X1299" s="447"/>
      <c r="Y1299" s="447"/>
      <c r="Z1299" s="447"/>
    </row>
    <row r="1300" spans="1:26" s="283" customFormat="1">
      <c r="A1300" s="448"/>
      <c r="B1300" s="449"/>
      <c r="C1300" s="450"/>
      <c r="D1300" s="450"/>
      <c r="E1300" s="451"/>
      <c r="F1300" s="452"/>
      <c r="G1300" s="447"/>
      <c r="H1300" s="447"/>
      <c r="I1300" s="447"/>
      <c r="J1300" s="447"/>
      <c r="K1300" s="447"/>
      <c r="L1300" s="447"/>
      <c r="M1300" s="447"/>
      <c r="N1300" s="447"/>
      <c r="O1300" s="447"/>
      <c r="P1300" s="447"/>
      <c r="Q1300" s="447"/>
      <c r="R1300" s="447"/>
      <c r="S1300" s="447"/>
      <c r="T1300" s="447"/>
      <c r="U1300" s="447"/>
      <c r="V1300" s="447"/>
      <c r="W1300" s="447"/>
      <c r="X1300" s="447"/>
      <c r="Y1300" s="447"/>
      <c r="Z1300" s="447"/>
    </row>
    <row r="1301" spans="1:26" s="283" customFormat="1">
      <c r="A1301" s="448"/>
      <c r="B1301" s="449"/>
      <c r="C1301" s="450"/>
      <c r="D1301" s="450"/>
      <c r="E1301" s="451"/>
      <c r="F1301" s="452"/>
      <c r="G1301" s="447"/>
      <c r="H1301" s="447"/>
      <c r="I1301" s="447"/>
      <c r="J1301" s="447"/>
      <c r="K1301" s="447"/>
      <c r="L1301" s="447"/>
      <c r="M1301" s="447"/>
      <c r="N1301" s="447"/>
      <c r="O1301" s="447"/>
      <c r="P1301" s="447"/>
      <c r="Q1301" s="447"/>
      <c r="R1301" s="447"/>
      <c r="S1301" s="447"/>
      <c r="T1301" s="447"/>
      <c r="U1301" s="447"/>
      <c r="V1301" s="447"/>
      <c r="W1301" s="447"/>
      <c r="X1301" s="447"/>
      <c r="Y1301" s="447"/>
      <c r="Z1301" s="447"/>
    </row>
    <row r="1302" spans="1:26" s="283" customFormat="1">
      <c r="A1302" s="448"/>
      <c r="B1302" s="449"/>
      <c r="C1302" s="450"/>
      <c r="D1302" s="450"/>
      <c r="E1302" s="451"/>
      <c r="F1302" s="452"/>
      <c r="G1302" s="447"/>
      <c r="H1302" s="447"/>
      <c r="I1302" s="447"/>
      <c r="J1302" s="447"/>
      <c r="K1302" s="447"/>
      <c r="L1302" s="447"/>
      <c r="M1302" s="447"/>
      <c r="N1302" s="447"/>
      <c r="O1302" s="447"/>
      <c r="P1302" s="447"/>
      <c r="Q1302" s="447"/>
      <c r="R1302" s="447"/>
      <c r="S1302" s="447"/>
      <c r="T1302" s="447"/>
      <c r="U1302" s="447"/>
      <c r="V1302" s="447"/>
      <c r="W1302" s="447"/>
      <c r="X1302" s="447"/>
      <c r="Y1302" s="447"/>
      <c r="Z1302" s="447"/>
    </row>
    <row r="1303" spans="1:26" s="283" customFormat="1">
      <c r="A1303" s="448"/>
      <c r="B1303" s="449"/>
      <c r="C1303" s="450"/>
      <c r="D1303" s="450"/>
      <c r="E1303" s="451"/>
      <c r="F1303" s="452"/>
      <c r="G1303" s="447"/>
      <c r="H1303" s="447"/>
      <c r="I1303" s="447"/>
      <c r="J1303" s="447"/>
      <c r="K1303" s="447"/>
      <c r="L1303" s="447"/>
      <c r="M1303" s="447"/>
      <c r="N1303" s="447"/>
      <c r="O1303" s="447"/>
      <c r="P1303" s="447"/>
      <c r="Q1303" s="447"/>
      <c r="R1303" s="447"/>
      <c r="S1303" s="447"/>
      <c r="T1303" s="447"/>
      <c r="U1303" s="447"/>
      <c r="V1303" s="447"/>
      <c r="W1303" s="447"/>
      <c r="X1303" s="447"/>
      <c r="Y1303" s="447"/>
      <c r="Z1303" s="447"/>
    </row>
    <row r="1304" spans="1:26" s="283" customFormat="1">
      <c r="A1304" s="448"/>
      <c r="B1304" s="449"/>
      <c r="C1304" s="450"/>
      <c r="D1304" s="450"/>
      <c r="E1304" s="451"/>
      <c r="F1304" s="452"/>
      <c r="G1304" s="447"/>
      <c r="H1304" s="447"/>
      <c r="I1304" s="447"/>
      <c r="J1304" s="447"/>
      <c r="K1304" s="447"/>
      <c r="L1304" s="447"/>
      <c r="M1304" s="447"/>
      <c r="N1304" s="447"/>
      <c r="O1304" s="447"/>
      <c r="P1304" s="447"/>
      <c r="Q1304" s="447"/>
      <c r="R1304" s="447"/>
      <c r="S1304" s="447"/>
      <c r="T1304" s="447"/>
      <c r="U1304" s="447"/>
      <c r="V1304" s="447"/>
      <c r="W1304" s="447"/>
      <c r="X1304" s="447"/>
      <c r="Y1304" s="447"/>
      <c r="Z1304" s="447"/>
    </row>
    <row r="1305" spans="1:26" s="283" customFormat="1">
      <c r="A1305" s="448"/>
      <c r="B1305" s="449"/>
      <c r="C1305" s="450"/>
      <c r="D1305" s="450"/>
      <c r="E1305" s="451"/>
      <c r="F1305" s="452"/>
      <c r="G1305" s="447"/>
      <c r="H1305" s="447"/>
      <c r="I1305" s="447"/>
      <c r="J1305" s="447"/>
      <c r="K1305" s="447"/>
      <c r="L1305" s="447"/>
      <c r="M1305" s="447"/>
      <c r="N1305" s="447"/>
      <c r="O1305" s="447"/>
      <c r="P1305" s="447"/>
      <c r="Q1305" s="447"/>
      <c r="R1305" s="447"/>
      <c r="S1305" s="447"/>
      <c r="T1305" s="447"/>
      <c r="U1305" s="447"/>
      <c r="V1305" s="447"/>
      <c r="W1305" s="447"/>
      <c r="X1305" s="447"/>
      <c r="Y1305" s="447"/>
      <c r="Z1305" s="447"/>
    </row>
    <row r="1306" spans="1:26" s="283" customFormat="1">
      <c r="A1306" s="448"/>
      <c r="B1306" s="449"/>
      <c r="C1306" s="450"/>
      <c r="D1306" s="450"/>
      <c r="E1306" s="451"/>
      <c r="F1306" s="452"/>
      <c r="G1306" s="447"/>
      <c r="H1306" s="447"/>
      <c r="I1306" s="447"/>
      <c r="J1306" s="447"/>
      <c r="K1306" s="447"/>
      <c r="L1306" s="447"/>
      <c r="M1306" s="447"/>
      <c r="N1306" s="447"/>
      <c r="O1306" s="447"/>
      <c r="P1306" s="447"/>
      <c r="Q1306" s="447"/>
      <c r="R1306" s="447"/>
      <c r="S1306" s="447"/>
      <c r="T1306" s="447"/>
      <c r="U1306" s="447"/>
      <c r="V1306" s="447"/>
      <c r="W1306" s="447"/>
      <c r="X1306" s="447"/>
      <c r="Y1306" s="447"/>
      <c r="Z1306" s="447"/>
    </row>
    <row r="1307" spans="1:26" s="283" customFormat="1">
      <c r="A1307" s="448"/>
      <c r="B1307" s="449"/>
      <c r="C1307" s="450"/>
      <c r="D1307" s="450"/>
      <c r="E1307" s="451"/>
      <c r="F1307" s="452"/>
      <c r="G1307" s="447"/>
      <c r="H1307" s="447"/>
      <c r="I1307" s="447"/>
      <c r="J1307" s="447"/>
      <c r="K1307" s="447"/>
      <c r="L1307" s="447"/>
      <c r="M1307" s="447"/>
      <c r="N1307" s="447"/>
      <c r="O1307" s="447"/>
      <c r="P1307" s="447"/>
      <c r="Q1307" s="447"/>
      <c r="R1307" s="447"/>
      <c r="S1307" s="447"/>
      <c r="T1307" s="447"/>
      <c r="U1307" s="447"/>
      <c r="V1307" s="447"/>
      <c r="W1307" s="447"/>
      <c r="X1307" s="447"/>
      <c r="Y1307" s="447"/>
      <c r="Z1307" s="447"/>
    </row>
    <row r="1308" spans="1:26" s="283" customFormat="1">
      <c r="A1308" s="448"/>
      <c r="B1308" s="449"/>
      <c r="C1308" s="450"/>
      <c r="D1308" s="450"/>
      <c r="E1308" s="451"/>
      <c r="F1308" s="452"/>
      <c r="G1308" s="447"/>
      <c r="H1308" s="447"/>
      <c r="I1308" s="447"/>
      <c r="J1308" s="447"/>
      <c r="K1308" s="447"/>
      <c r="L1308" s="447"/>
      <c r="M1308" s="447"/>
      <c r="N1308" s="447"/>
      <c r="O1308" s="447"/>
      <c r="P1308" s="447"/>
      <c r="Q1308" s="447"/>
      <c r="R1308" s="447"/>
      <c r="S1308" s="447"/>
      <c r="T1308" s="447"/>
      <c r="U1308" s="447"/>
      <c r="V1308" s="447"/>
      <c r="W1308" s="447"/>
      <c r="X1308" s="447"/>
      <c r="Y1308" s="447"/>
      <c r="Z1308" s="447"/>
    </row>
    <row r="1309" spans="1:26" s="283" customFormat="1">
      <c r="A1309" s="448"/>
      <c r="B1309" s="449"/>
      <c r="C1309" s="450"/>
      <c r="D1309" s="450"/>
      <c r="E1309" s="451"/>
      <c r="F1309" s="452"/>
      <c r="G1309" s="447"/>
      <c r="H1309" s="447"/>
      <c r="I1309" s="447"/>
      <c r="J1309" s="447"/>
      <c r="K1309" s="447"/>
      <c r="L1309" s="447"/>
      <c r="M1309" s="447"/>
      <c r="N1309" s="447"/>
      <c r="O1309" s="447"/>
      <c r="P1309" s="447"/>
      <c r="Q1309" s="447"/>
      <c r="R1309" s="447"/>
      <c r="S1309" s="447"/>
      <c r="T1309" s="447"/>
      <c r="U1309" s="447"/>
      <c r="V1309" s="447"/>
      <c r="W1309" s="447"/>
      <c r="X1309" s="447"/>
      <c r="Y1309" s="447"/>
      <c r="Z1309" s="447"/>
    </row>
    <row r="1310" spans="1:26" s="283" customFormat="1">
      <c r="A1310" s="448"/>
      <c r="B1310" s="449"/>
      <c r="C1310" s="450"/>
      <c r="D1310" s="450"/>
      <c r="E1310" s="451"/>
      <c r="F1310" s="452"/>
      <c r="G1310" s="447"/>
      <c r="H1310" s="447"/>
      <c r="I1310" s="447"/>
      <c r="J1310" s="447"/>
      <c r="K1310" s="447"/>
      <c r="L1310" s="447"/>
      <c r="M1310" s="447"/>
      <c r="N1310" s="447"/>
      <c r="O1310" s="447"/>
      <c r="P1310" s="447"/>
      <c r="Q1310" s="447"/>
      <c r="R1310" s="447"/>
      <c r="S1310" s="447"/>
      <c r="T1310" s="447"/>
      <c r="U1310" s="447"/>
      <c r="V1310" s="447"/>
      <c r="W1310" s="447"/>
      <c r="X1310" s="447"/>
      <c r="Y1310" s="447"/>
      <c r="Z1310" s="447"/>
    </row>
    <row r="1311" spans="1:26" s="283" customFormat="1">
      <c r="A1311" s="448"/>
      <c r="B1311" s="449"/>
      <c r="C1311" s="450"/>
      <c r="D1311" s="450"/>
      <c r="E1311" s="451"/>
      <c r="F1311" s="452"/>
      <c r="G1311" s="447"/>
      <c r="H1311" s="447"/>
      <c r="I1311" s="447"/>
      <c r="J1311" s="447"/>
      <c r="K1311" s="447"/>
      <c r="L1311" s="447"/>
      <c r="M1311" s="447"/>
      <c r="N1311" s="447"/>
      <c r="O1311" s="447"/>
      <c r="P1311" s="447"/>
      <c r="Q1311" s="447"/>
      <c r="R1311" s="447"/>
      <c r="S1311" s="447"/>
      <c r="T1311" s="447"/>
      <c r="U1311" s="447"/>
      <c r="V1311" s="447"/>
      <c r="W1311" s="447"/>
      <c r="X1311" s="447"/>
      <c r="Y1311" s="447"/>
      <c r="Z1311" s="447"/>
    </row>
    <row r="1312" spans="1:26" s="283" customFormat="1">
      <c r="A1312" s="448"/>
      <c r="B1312" s="449"/>
      <c r="C1312" s="450"/>
      <c r="D1312" s="450"/>
      <c r="E1312" s="451"/>
      <c r="F1312" s="452"/>
      <c r="G1312" s="447"/>
      <c r="H1312" s="447"/>
      <c r="I1312" s="447"/>
      <c r="J1312" s="447"/>
      <c r="K1312" s="447"/>
      <c r="L1312" s="447"/>
      <c r="M1312" s="447"/>
      <c r="N1312" s="447"/>
      <c r="O1312" s="447"/>
      <c r="P1312" s="447"/>
      <c r="Q1312" s="447"/>
      <c r="R1312" s="447"/>
      <c r="S1312" s="447"/>
      <c r="T1312" s="447"/>
      <c r="U1312" s="447"/>
      <c r="V1312" s="447"/>
      <c r="W1312" s="447"/>
      <c r="X1312" s="447"/>
      <c r="Y1312" s="447"/>
      <c r="Z1312" s="447"/>
    </row>
    <row r="1313" spans="1:26" s="283" customFormat="1">
      <c r="A1313" s="448"/>
      <c r="B1313" s="449"/>
      <c r="C1313" s="450"/>
      <c r="D1313" s="450"/>
      <c r="E1313" s="451"/>
      <c r="F1313" s="452"/>
      <c r="G1313" s="447"/>
      <c r="H1313" s="447"/>
      <c r="I1313" s="447"/>
      <c r="J1313" s="447"/>
      <c r="K1313" s="447"/>
      <c r="L1313" s="447"/>
      <c r="M1313" s="447"/>
      <c r="N1313" s="447"/>
      <c r="O1313" s="447"/>
      <c r="P1313" s="447"/>
      <c r="Q1313" s="447"/>
      <c r="R1313" s="447"/>
      <c r="S1313" s="447"/>
      <c r="T1313" s="447"/>
      <c r="U1313" s="447"/>
      <c r="V1313" s="447"/>
      <c r="W1313" s="447"/>
      <c r="X1313" s="447"/>
      <c r="Y1313" s="447"/>
      <c r="Z1313" s="447"/>
    </row>
    <row r="1314" spans="1:26" s="283" customFormat="1">
      <c r="A1314" s="448"/>
      <c r="B1314" s="449"/>
      <c r="C1314" s="450"/>
      <c r="D1314" s="450"/>
      <c r="E1314" s="451"/>
      <c r="F1314" s="452"/>
      <c r="G1314" s="447"/>
      <c r="H1314" s="447"/>
      <c r="I1314" s="447"/>
      <c r="J1314" s="447"/>
      <c r="K1314" s="447"/>
      <c r="L1314" s="447"/>
      <c r="M1314" s="447"/>
      <c r="N1314" s="447"/>
      <c r="O1314" s="447"/>
      <c r="P1314" s="447"/>
      <c r="Q1314" s="447"/>
      <c r="R1314" s="447"/>
      <c r="S1314" s="447"/>
      <c r="T1314" s="447"/>
      <c r="U1314" s="447"/>
      <c r="V1314" s="447"/>
      <c r="W1314" s="447"/>
      <c r="X1314" s="447"/>
      <c r="Y1314" s="447"/>
      <c r="Z1314" s="447"/>
    </row>
    <row r="1315" spans="1:26" s="283" customFormat="1">
      <c r="A1315" s="448"/>
      <c r="B1315" s="449"/>
      <c r="C1315" s="450"/>
      <c r="D1315" s="450"/>
      <c r="E1315" s="451"/>
      <c r="F1315" s="452"/>
      <c r="G1315" s="447"/>
      <c r="H1315" s="447"/>
      <c r="I1315" s="447"/>
      <c r="J1315" s="447"/>
      <c r="K1315" s="447"/>
      <c r="L1315" s="447"/>
      <c r="M1315" s="447"/>
      <c r="N1315" s="447"/>
      <c r="O1315" s="447"/>
      <c r="P1315" s="447"/>
      <c r="Q1315" s="447"/>
      <c r="R1315" s="447"/>
      <c r="S1315" s="447"/>
      <c r="T1315" s="447"/>
      <c r="U1315" s="447"/>
      <c r="V1315" s="447"/>
      <c r="W1315" s="447"/>
      <c r="X1315" s="447"/>
      <c r="Y1315" s="447"/>
      <c r="Z1315" s="447"/>
    </row>
    <row r="1316" spans="1:26" s="283" customFormat="1">
      <c r="A1316" s="448"/>
      <c r="B1316" s="449"/>
      <c r="C1316" s="450"/>
      <c r="D1316" s="450"/>
      <c r="E1316" s="451"/>
      <c r="F1316" s="452"/>
      <c r="G1316" s="447"/>
      <c r="H1316" s="447"/>
      <c r="I1316" s="447"/>
      <c r="J1316" s="447"/>
      <c r="K1316" s="447"/>
      <c r="L1316" s="447"/>
      <c r="M1316" s="447"/>
      <c r="N1316" s="447"/>
      <c r="O1316" s="447"/>
      <c r="P1316" s="447"/>
      <c r="Q1316" s="447"/>
      <c r="R1316" s="447"/>
      <c r="S1316" s="447"/>
      <c r="T1316" s="447"/>
      <c r="U1316" s="447"/>
      <c r="V1316" s="447"/>
      <c r="W1316" s="447"/>
      <c r="X1316" s="447"/>
      <c r="Y1316" s="447"/>
      <c r="Z1316" s="447"/>
    </row>
    <row r="1317" spans="1:26" s="283" customFormat="1">
      <c r="A1317" s="448"/>
      <c r="B1317" s="449"/>
      <c r="C1317" s="450"/>
      <c r="D1317" s="450"/>
      <c r="E1317" s="451"/>
      <c r="F1317" s="452"/>
      <c r="G1317" s="447"/>
      <c r="H1317" s="447"/>
      <c r="I1317" s="447"/>
      <c r="J1317" s="447"/>
      <c r="K1317" s="447"/>
      <c r="L1317" s="447"/>
      <c r="M1317" s="447"/>
      <c r="N1317" s="447"/>
      <c r="O1317" s="447"/>
      <c r="P1317" s="447"/>
      <c r="Q1317" s="447"/>
      <c r="R1317" s="447"/>
      <c r="S1317" s="447"/>
      <c r="T1317" s="447"/>
      <c r="U1317" s="447"/>
      <c r="V1317" s="447"/>
      <c r="W1317" s="447"/>
      <c r="X1317" s="447"/>
      <c r="Y1317" s="447"/>
      <c r="Z1317" s="447"/>
    </row>
    <row r="1318" spans="1:26" s="283" customFormat="1">
      <c r="A1318" s="448"/>
      <c r="B1318" s="449"/>
      <c r="C1318" s="450"/>
      <c r="D1318" s="450"/>
      <c r="E1318" s="451"/>
      <c r="F1318" s="452"/>
      <c r="G1318" s="447"/>
      <c r="H1318" s="447"/>
      <c r="I1318" s="447"/>
      <c r="J1318" s="447"/>
      <c r="K1318" s="447"/>
      <c r="L1318" s="447"/>
      <c r="M1318" s="447"/>
      <c r="N1318" s="447"/>
      <c r="O1318" s="447"/>
      <c r="P1318" s="447"/>
      <c r="Q1318" s="447"/>
      <c r="R1318" s="447"/>
      <c r="S1318" s="447"/>
      <c r="T1318" s="447"/>
      <c r="U1318" s="447"/>
      <c r="V1318" s="447"/>
      <c r="W1318" s="447"/>
      <c r="X1318" s="447"/>
      <c r="Y1318" s="447"/>
      <c r="Z1318" s="447"/>
    </row>
    <row r="1319" spans="1:26" s="283" customFormat="1">
      <c r="A1319" s="448"/>
      <c r="B1319" s="449"/>
      <c r="C1319" s="450"/>
      <c r="D1319" s="450"/>
      <c r="E1319" s="451"/>
      <c r="F1319" s="452"/>
      <c r="G1319" s="447"/>
      <c r="H1319" s="447"/>
      <c r="I1319" s="447"/>
      <c r="J1319" s="447"/>
      <c r="K1319" s="447"/>
      <c r="L1319" s="447"/>
      <c r="M1319" s="447"/>
      <c r="N1319" s="447"/>
      <c r="O1319" s="447"/>
      <c r="P1319" s="447"/>
      <c r="Q1319" s="447"/>
      <c r="R1319" s="447"/>
      <c r="S1319" s="447"/>
      <c r="T1319" s="447"/>
      <c r="U1319" s="447"/>
      <c r="V1319" s="447"/>
      <c r="W1319" s="447"/>
      <c r="X1319" s="447"/>
      <c r="Y1319" s="447"/>
      <c r="Z1319" s="447"/>
    </row>
    <row r="1320" spans="1:26" s="283" customFormat="1">
      <c r="A1320" s="448"/>
      <c r="B1320" s="449"/>
      <c r="C1320" s="450"/>
      <c r="D1320" s="450"/>
      <c r="E1320" s="451"/>
      <c r="F1320" s="452"/>
      <c r="G1320" s="447"/>
      <c r="H1320" s="447"/>
      <c r="I1320" s="447"/>
      <c r="J1320" s="447"/>
      <c r="K1320" s="447"/>
      <c r="L1320" s="447"/>
      <c r="M1320" s="447"/>
      <c r="N1320" s="447"/>
      <c r="O1320" s="447"/>
      <c r="P1320" s="447"/>
      <c r="Q1320" s="447"/>
      <c r="R1320" s="447"/>
      <c r="S1320" s="447"/>
      <c r="T1320" s="447"/>
      <c r="U1320" s="447"/>
      <c r="V1320" s="447"/>
      <c r="W1320" s="447"/>
      <c r="X1320" s="447"/>
      <c r="Y1320" s="447"/>
      <c r="Z1320" s="447"/>
    </row>
    <row r="1321" spans="1:26" s="283" customFormat="1">
      <c r="A1321" s="448"/>
      <c r="B1321" s="449"/>
      <c r="C1321" s="450"/>
      <c r="D1321" s="450"/>
      <c r="E1321" s="451"/>
      <c r="F1321" s="452"/>
      <c r="G1321" s="447"/>
      <c r="H1321" s="447"/>
      <c r="I1321" s="447"/>
      <c r="J1321" s="447"/>
      <c r="K1321" s="447"/>
      <c r="L1321" s="447"/>
      <c r="M1321" s="447"/>
      <c r="N1321" s="447"/>
      <c r="O1321" s="447"/>
      <c r="P1321" s="447"/>
      <c r="Q1321" s="447"/>
      <c r="R1321" s="447"/>
      <c r="S1321" s="447"/>
      <c r="T1321" s="447"/>
      <c r="U1321" s="447"/>
      <c r="V1321" s="447"/>
      <c r="W1321" s="447"/>
      <c r="X1321" s="447"/>
      <c r="Y1321" s="447"/>
      <c r="Z1321" s="447"/>
    </row>
    <row r="1322" spans="1:26" s="283" customFormat="1">
      <c r="A1322" s="448"/>
      <c r="B1322" s="449"/>
      <c r="C1322" s="450"/>
      <c r="D1322" s="450"/>
      <c r="E1322" s="451"/>
      <c r="F1322" s="452"/>
      <c r="G1322" s="447"/>
      <c r="H1322" s="447"/>
      <c r="I1322" s="447"/>
      <c r="J1322" s="447"/>
      <c r="K1322" s="447"/>
      <c r="L1322" s="447"/>
      <c r="M1322" s="447"/>
      <c r="N1322" s="447"/>
      <c r="O1322" s="447"/>
      <c r="P1322" s="447"/>
      <c r="Q1322" s="447"/>
      <c r="R1322" s="447"/>
      <c r="S1322" s="447"/>
      <c r="T1322" s="447"/>
      <c r="U1322" s="447"/>
      <c r="V1322" s="447"/>
      <c r="W1322" s="447"/>
      <c r="X1322" s="447"/>
      <c r="Y1322" s="447"/>
      <c r="Z1322" s="447"/>
    </row>
    <row r="1323" spans="1:26" s="283" customFormat="1">
      <c r="A1323" s="448"/>
      <c r="B1323" s="449"/>
      <c r="C1323" s="450"/>
      <c r="D1323" s="450"/>
      <c r="E1323" s="451"/>
      <c r="F1323" s="452"/>
      <c r="G1323" s="447"/>
      <c r="H1323" s="447"/>
      <c r="I1323" s="447"/>
      <c r="J1323" s="447"/>
      <c r="K1323" s="447"/>
      <c r="L1323" s="447"/>
      <c r="M1323" s="447"/>
      <c r="N1323" s="447"/>
      <c r="O1323" s="447"/>
      <c r="P1323" s="447"/>
      <c r="Q1323" s="447"/>
      <c r="R1323" s="447"/>
      <c r="S1323" s="447"/>
      <c r="T1323" s="447"/>
      <c r="U1323" s="447"/>
      <c r="V1323" s="447"/>
      <c r="W1323" s="447"/>
      <c r="X1323" s="447"/>
      <c r="Y1323" s="447"/>
      <c r="Z1323" s="447"/>
    </row>
    <row r="1324" spans="1:26" s="283" customFormat="1">
      <c r="A1324" s="448"/>
      <c r="B1324" s="449"/>
      <c r="C1324" s="450"/>
      <c r="D1324" s="450"/>
      <c r="E1324" s="451"/>
      <c r="F1324" s="452"/>
      <c r="G1324" s="447"/>
      <c r="H1324" s="447"/>
      <c r="I1324" s="447"/>
      <c r="J1324" s="447"/>
      <c r="K1324" s="447"/>
      <c r="L1324" s="447"/>
      <c r="M1324" s="447"/>
      <c r="N1324" s="447"/>
      <c r="O1324" s="447"/>
      <c r="P1324" s="447"/>
      <c r="Q1324" s="447"/>
      <c r="R1324" s="447"/>
      <c r="S1324" s="447"/>
      <c r="T1324" s="447"/>
      <c r="U1324" s="447"/>
      <c r="V1324" s="447"/>
      <c r="W1324" s="447"/>
      <c r="X1324" s="447"/>
      <c r="Y1324" s="447"/>
      <c r="Z1324" s="447"/>
    </row>
    <row r="1325" spans="1:26" s="283" customFormat="1">
      <c r="A1325" s="448"/>
      <c r="B1325" s="449"/>
      <c r="C1325" s="450"/>
      <c r="D1325" s="450"/>
      <c r="E1325" s="451"/>
      <c r="F1325" s="452"/>
      <c r="G1325" s="447"/>
      <c r="H1325" s="447"/>
      <c r="I1325" s="447"/>
      <c r="J1325" s="447"/>
      <c r="K1325" s="447"/>
      <c r="L1325" s="447"/>
      <c r="M1325" s="447"/>
      <c r="N1325" s="447"/>
      <c r="O1325" s="447"/>
      <c r="P1325" s="447"/>
      <c r="Q1325" s="447"/>
      <c r="R1325" s="447"/>
      <c r="S1325" s="447"/>
      <c r="T1325" s="447"/>
      <c r="U1325" s="447"/>
      <c r="V1325" s="447"/>
      <c r="W1325" s="447"/>
      <c r="X1325" s="447"/>
      <c r="Y1325" s="447"/>
      <c r="Z1325" s="447"/>
    </row>
    <row r="1326" spans="1:26" s="283" customFormat="1">
      <c r="A1326" s="448"/>
      <c r="B1326" s="449"/>
      <c r="C1326" s="450"/>
      <c r="D1326" s="450"/>
      <c r="E1326" s="451"/>
      <c r="F1326" s="452"/>
      <c r="G1326" s="447"/>
      <c r="H1326" s="447"/>
      <c r="I1326" s="447"/>
      <c r="J1326" s="447"/>
      <c r="K1326" s="447"/>
      <c r="L1326" s="447"/>
      <c r="M1326" s="447"/>
      <c r="N1326" s="447"/>
      <c r="O1326" s="447"/>
      <c r="P1326" s="447"/>
      <c r="Q1326" s="447"/>
      <c r="R1326" s="447"/>
      <c r="S1326" s="447"/>
      <c r="T1326" s="447"/>
      <c r="U1326" s="447"/>
      <c r="V1326" s="447"/>
      <c r="W1326" s="447"/>
      <c r="X1326" s="447"/>
      <c r="Y1326" s="447"/>
      <c r="Z1326" s="447"/>
    </row>
    <row r="1327" spans="1:26" s="283" customFormat="1">
      <c r="A1327" s="448"/>
      <c r="B1327" s="449"/>
      <c r="C1327" s="450"/>
      <c r="D1327" s="450"/>
      <c r="E1327" s="451"/>
      <c r="F1327" s="452"/>
      <c r="G1327" s="447"/>
      <c r="H1327" s="447"/>
      <c r="I1327" s="447"/>
      <c r="J1327" s="447"/>
      <c r="K1327" s="447"/>
      <c r="L1327" s="447"/>
      <c r="M1327" s="447"/>
      <c r="N1327" s="447"/>
      <c r="O1327" s="447"/>
      <c r="P1327" s="447"/>
      <c r="Q1327" s="447"/>
      <c r="R1327" s="447"/>
      <c r="S1327" s="447"/>
      <c r="T1327" s="447"/>
      <c r="U1327" s="447"/>
      <c r="V1327" s="447"/>
      <c r="W1327" s="447"/>
      <c r="X1327" s="447"/>
      <c r="Y1327" s="447"/>
      <c r="Z1327" s="447"/>
    </row>
    <row r="1328" spans="1:26" s="283" customFormat="1">
      <c r="A1328" s="448"/>
      <c r="B1328" s="449"/>
      <c r="C1328" s="450"/>
      <c r="D1328" s="450"/>
      <c r="E1328" s="451"/>
      <c r="F1328" s="452"/>
      <c r="G1328" s="447"/>
      <c r="H1328" s="447"/>
      <c r="I1328" s="447"/>
      <c r="J1328" s="447"/>
      <c r="K1328" s="447"/>
      <c r="L1328" s="447"/>
      <c r="M1328" s="447"/>
      <c r="N1328" s="447"/>
      <c r="O1328" s="447"/>
      <c r="P1328" s="447"/>
      <c r="Q1328" s="447"/>
      <c r="R1328" s="447"/>
      <c r="S1328" s="447"/>
      <c r="T1328" s="447"/>
      <c r="U1328" s="447"/>
      <c r="V1328" s="447"/>
      <c r="W1328" s="447"/>
      <c r="X1328" s="447"/>
      <c r="Y1328" s="447"/>
      <c r="Z1328" s="447"/>
    </row>
    <row r="1329" spans="1:26" s="283" customFormat="1">
      <c r="A1329" s="448"/>
      <c r="B1329" s="449"/>
      <c r="C1329" s="450"/>
      <c r="D1329" s="450"/>
      <c r="E1329" s="451"/>
      <c r="F1329" s="452"/>
      <c r="G1329" s="447"/>
      <c r="H1329" s="447"/>
      <c r="I1329" s="447"/>
      <c r="J1329" s="447"/>
      <c r="K1329" s="447"/>
      <c r="L1329" s="447"/>
      <c r="M1329" s="447"/>
      <c r="N1329" s="447"/>
      <c r="O1329" s="447"/>
      <c r="P1329" s="447"/>
      <c r="Q1329" s="447"/>
      <c r="R1329" s="447"/>
      <c r="S1329" s="447"/>
      <c r="T1329" s="447"/>
      <c r="U1329" s="447"/>
      <c r="V1329" s="447"/>
      <c r="W1329" s="447"/>
      <c r="X1329" s="447"/>
      <c r="Y1329" s="447"/>
      <c r="Z1329" s="447"/>
    </row>
    <row r="1330" spans="1:26" s="283" customFormat="1">
      <c r="A1330" s="448"/>
      <c r="B1330" s="449"/>
      <c r="C1330" s="450"/>
      <c r="D1330" s="450"/>
      <c r="E1330" s="451"/>
      <c r="F1330" s="452"/>
      <c r="G1330" s="447"/>
      <c r="H1330" s="447"/>
      <c r="I1330" s="447"/>
      <c r="J1330" s="447"/>
      <c r="K1330" s="447"/>
      <c r="L1330" s="447"/>
      <c r="M1330" s="447"/>
      <c r="N1330" s="447"/>
      <c r="O1330" s="447"/>
      <c r="P1330" s="447"/>
      <c r="Q1330" s="447"/>
      <c r="R1330" s="447"/>
      <c r="S1330" s="447"/>
      <c r="T1330" s="447"/>
      <c r="U1330" s="447"/>
      <c r="V1330" s="447"/>
      <c r="W1330" s="447"/>
      <c r="X1330" s="447"/>
      <c r="Y1330" s="447"/>
      <c r="Z1330" s="447"/>
    </row>
    <row r="1331" spans="1:26" s="283" customFormat="1">
      <c r="A1331" s="448"/>
      <c r="B1331" s="449"/>
      <c r="C1331" s="450"/>
      <c r="D1331" s="450"/>
      <c r="E1331" s="451"/>
      <c r="F1331" s="452"/>
      <c r="G1331" s="447"/>
      <c r="H1331" s="447"/>
      <c r="I1331" s="447"/>
      <c r="J1331" s="447"/>
      <c r="K1331" s="447"/>
      <c r="L1331" s="447"/>
      <c r="M1331" s="447"/>
      <c r="N1331" s="447"/>
      <c r="O1331" s="447"/>
      <c r="P1331" s="447"/>
      <c r="Q1331" s="447"/>
      <c r="R1331" s="447"/>
      <c r="S1331" s="447"/>
      <c r="T1331" s="447"/>
      <c r="U1331" s="447"/>
      <c r="V1331" s="447"/>
      <c r="W1331" s="447"/>
      <c r="X1331" s="447"/>
      <c r="Y1331" s="447"/>
      <c r="Z1331" s="447"/>
    </row>
    <row r="1332" spans="1:26" s="283" customFormat="1">
      <c r="A1332" s="448"/>
      <c r="B1332" s="449"/>
      <c r="C1332" s="450"/>
      <c r="D1332" s="450"/>
      <c r="E1332" s="451"/>
      <c r="F1332" s="452"/>
      <c r="G1332" s="447"/>
      <c r="H1332" s="447"/>
      <c r="I1332" s="447"/>
      <c r="J1332" s="447"/>
      <c r="K1332" s="447"/>
      <c r="L1332" s="447"/>
      <c r="M1332" s="447"/>
      <c r="N1332" s="447"/>
      <c r="O1332" s="447"/>
      <c r="P1332" s="447"/>
      <c r="Q1332" s="447"/>
      <c r="R1332" s="447"/>
      <c r="S1332" s="447"/>
      <c r="T1332" s="447"/>
      <c r="U1332" s="447"/>
      <c r="V1332" s="447"/>
      <c r="W1332" s="447"/>
      <c r="X1332" s="447"/>
      <c r="Y1332" s="447"/>
      <c r="Z1332" s="447"/>
    </row>
    <row r="1333" spans="1:26" s="283" customFormat="1">
      <c r="A1333" s="448"/>
      <c r="B1333" s="449"/>
      <c r="C1333" s="450"/>
      <c r="D1333" s="450"/>
      <c r="E1333" s="451"/>
      <c r="F1333" s="452"/>
      <c r="G1333" s="447"/>
      <c r="H1333" s="447"/>
      <c r="I1333" s="447"/>
      <c r="J1333" s="447"/>
      <c r="K1333" s="447"/>
      <c r="L1333" s="447"/>
      <c r="M1333" s="447"/>
      <c r="N1333" s="447"/>
      <c r="O1333" s="447"/>
      <c r="P1333" s="447"/>
      <c r="Q1333" s="447"/>
      <c r="R1333" s="447"/>
      <c r="S1333" s="447"/>
      <c r="T1333" s="447"/>
      <c r="U1333" s="447"/>
      <c r="V1333" s="447"/>
      <c r="W1333" s="447"/>
      <c r="X1333" s="447"/>
      <c r="Y1333" s="447"/>
      <c r="Z1333" s="447"/>
    </row>
    <row r="1334" spans="1:26" s="283" customFormat="1">
      <c r="A1334" s="448"/>
      <c r="B1334" s="449"/>
      <c r="C1334" s="450"/>
      <c r="D1334" s="450"/>
      <c r="E1334" s="451"/>
      <c r="F1334" s="452"/>
      <c r="G1334" s="447"/>
      <c r="H1334" s="447"/>
      <c r="I1334" s="447"/>
      <c r="J1334" s="447"/>
      <c r="K1334" s="447"/>
      <c r="L1334" s="447"/>
      <c r="M1334" s="447"/>
      <c r="N1334" s="447"/>
      <c r="O1334" s="447"/>
      <c r="P1334" s="447"/>
      <c r="Q1334" s="447"/>
      <c r="R1334" s="447"/>
      <c r="S1334" s="447"/>
      <c r="T1334" s="447"/>
      <c r="U1334" s="447"/>
      <c r="V1334" s="447"/>
      <c r="W1334" s="447"/>
      <c r="X1334" s="447"/>
      <c r="Y1334" s="447"/>
      <c r="Z1334" s="447"/>
    </row>
    <row r="1335" spans="1:26" s="283" customFormat="1">
      <c r="A1335" s="448"/>
      <c r="B1335" s="449"/>
      <c r="C1335" s="450"/>
      <c r="D1335" s="450"/>
      <c r="E1335" s="451"/>
      <c r="F1335" s="452"/>
      <c r="G1335" s="447"/>
      <c r="H1335" s="447"/>
      <c r="I1335" s="447"/>
      <c r="J1335" s="447"/>
      <c r="K1335" s="447"/>
      <c r="L1335" s="447"/>
      <c r="M1335" s="447"/>
      <c r="N1335" s="447"/>
      <c r="O1335" s="447"/>
      <c r="P1335" s="447"/>
      <c r="Q1335" s="447"/>
      <c r="R1335" s="447"/>
      <c r="S1335" s="447"/>
      <c r="T1335" s="447"/>
      <c r="U1335" s="447"/>
      <c r="V1335" s="447"/>
      <c r="W1335" s="447"/>
      <c r="X1335" s="447"/>
      <c r="Y1335" s="447"/>
      <c r="Z1335" s="447"/>
    </row>
    <row r="1336" spans="1:26" s="283" customFormat="1">
      <c r="A1336" s="448"/>
      <c r="B1336" s="449"/>
      <c r="C1336" s="450"/>
      <c r="D1336" s="450"/>
      <c r="E1336" s="451"/>
      <c r="F1336" s="452"/>
      <c r="G1336" s="447"/>
      <c r="H1336" s="447"/>
      <c r="I1336" s="447"/>
      <c r="J1336" s="447"/>
      <c r="K1336" s="447"/>
      <c r="L1336" s="447"/>
      <c r="M1336" s="447"/>
      <c r="N1336" s="447"/>
      <c r="O1336" s="447"/>
      <c r="P1336" s="447"/>
      <c r="Q1336" s="447"/>
      <c r="R1336" s="447"/>
      <c r="S1336" s="447"/>
      <c r="T1336" s="447"/>
      <c r="U1336" s="447"/>
      <c r="V1336" s="447"/>
      <c r="W1336" s="447"/>
      <c r="X1336" s="447"/>
      <c r="Y1336" s="447"/>
      <c r="Z1336" s="447"/>
    </row>
    <row r="1337" spans="1:26" s="283" customFormat="1">
      <c r="A1337" s="448"/>
      <c r="B1337" s="449"/>
      <c r="C1337" s="450"/>
      <c r="D1337" s="450"/>
      <c r="E1337" s="451"/>
      <c r="F1337" s="452"/>
      <c r="G1337" s="447"/>
      <c r="H1337" s="447"/>
      <c r="I1337" s="447"/>
      <c r="J1337" s="447"/>
      <c r="K1337" s="447"/>
      <c r="L1337" s="447"/>
      <c r="M1337" s="447"/>
      <c r="N1337" s="447"/>
      <c r="O1337" s="447"/>
      <c r="P1337" s="447"/>
      <c r="Q1337" s="447"/>
      <c r="R1337" s="447"/>
      <c r="S1337" s="447"/>
      <c r="T1337" s="447"/>
      <c r="U1337" s="447"/>
      <c r="V1337" s="447"/>
      <c r="W1337" s="447"/>
      <c r="X1337" s="447"/>
      <c r="Y1337" s="447"/>
      <c r="Z1337" s="447"/>
    </row>
    <row r="1338" spans="1:26" s="283" customFormat="1">
      <c r="A1338" s="448"/>
      <c r="B1338" s="449"/>
      <c r="C1338" s="450"/>
      <c r="D1338" s="450"/>
      <c r="E1338" s="451"/>
      <c r="F1338" s="452"/>
      <c r="G1338" s="447"/>
      <c r="H1338" s="447"/>
      <c r="I1338" s="447"/>
      <c r="J1338" s="447"/>
      <c r="K1338" s="447"/>
      <c r="L1338" s="447"/>
      <c r="M1338" s="447"/>
      <c r="N1338" s="447"/>
      <c r="O1338" s="447"/>
      <c r="P1338" s="447"/>
      <c r="Q1338" s="447"/>
      <c r="R1338" s="447"/>
      <c r="S1338" s="447"/>
      <c r="T1338" s="447"/>
      <c r="U1338" s="447"/>
      <c r="V1338" s="447"/>
      <c r="W1338" s="447"/>
      <c r="X1338" s="447"/>
      <c r="Y1338" s="447"/>
      <c r="Z1338" s="447"/>
    </row>
    <row r="1339" spans="1:26" s="283" customFormat="1">
      <c r="A1339" s="448"/>
      <c r="B1339" s="449"/>
      <c r="C1339" s="450"/>
      <c r="D1339" s="450"/>
      <c r="E1339" s="451"/>
      <c r="F1339" s="452"/>
      <c r="G1339" s="447"/>
      <c r="H1339" s="447"/>
      <c r="I1339" s="447"/>
      <c r="J1339" s="447"/>
      <c r="K1339" s="447"/>
      <c r="L1339" s="447"/>
      <c r="M1339" s="447"/>
      <c r="N1339" s="447"/>
      <c r="O1339" s="447"/>
      <c r="P1339" s="447"/>
      <c r="Q1339" s="447"/>
      <c r="R1339" s="447"/>
      <c r="S1339" s="447"/>
      <c r="T1339" s="447"/>
      <c r="U1339" s="447"/>
      <c r="V1339" s="447"/>
      <c r="W1339" s="447"/>
      <c r="X1339" s="447"/>
      <c r="Y1339" s="447"/>
      <c r="Z1339" s="447"/>
    </row>
    <row r="1340" spans="1:26" s="283" customFormat="1">
      <c r="A1340" s="448"/>
      <c r="B1340" s="449"/>
      <c r="C1340" s="450"/>
      <c r="D1340" s="450"/>
      <c r="E1340" s="451"/>
      <c r="F1340" s="452"/>
      <c r="G1340" s="447"/>
      <c r="H1340" s="447"/>
      <c r="I1340" s="447"/>
      <c r="J1340" s="447"/>
      <c r="K1340" s="447"/>
      <c r="L1340" s="447"/>
      <c r="M1340" s="447"/>
      <c r="N1340" s="447"/>
      <c r="O1340" s="447"/>
      <c r="P1340" s="447"/>
      <c r="Q1340" s="447"/>
      <c r="R1340" s="447"/>
      <c r="S1340" s="447"/>
      <c r="T1340" s="447"/>
      <c r="U1340" s="447"/>
      <c r="V1340" s="447"/>
      <c r="W1340" s="447"/>
      <c r="X1340" s="447"/>
      <c r="Y1340" s="447"/>
      <c r="Z1340" s="447"/>
    </row>
    <row r="1341" spans="1:26" s="283" customFormat="1">
      <c r="A1341" s="448"/>
      <c r="B1341" s="449"/>
      <c r="C1341" s="450"/>
      <c r="D1341" s="450"/>
      <c r="E1341" s="451"/>
      <c r="F1341" s="452"/>
      <c r="G1341" s="447"/>
      <c r="H1341" s="447"/>
      <c r="I1341" s="447"/>
      <c r="J1341" s="447"/>
      <c r="K1341" s="447"/>
      <c r="L1341" s="447"/>
      <c r="M1341" s="447"/>
      <c r="N1341" s="447"/>
      <c r="O1341" s="447"/>
      <c r="P1341" s="447"/>
      <c r="Q1341" s="447"/>
      <c r="R1341" s="447"/>
      <c r="S1341" s="447"/>
      <c r="T1341" s="447"/>
      <c r="U1341" s="447"/>
      <c r="V1341" s="447"/>
      <c r="W1341" s="447"/>
      <c r="X1341" s="447"/>
      <c r="Y1341" s="447"/>
      <c r="Z1341" s="447"/>
    </row>
    <row r="1342" spans="1:26" s="283" customFormat="1">
      <c r="A1342" s="448"/>
      <c r="B1342" s="449"/>
      <c r="C1342" s="450"/>
      <c r="D1342" s="450"/>
      <c r="E1342" s="451"/>
      <c r="F1342" s="452"/>
      <c r="G1342" s="447"/>
      <c r="H1342" s="447"/>
      <c r="I1342" s="447"/>
      <c r="J1342" s="447"/>
      <c r="K1342" s="447"/>
      <c r="L1342" s="447"/>
      <c r="M1342" s="447"/>
      <c r="N1342" s="447"/>
      <c r="O1342" s="447"/>
      <c r="P1342" s="447"/>
      <c r="Q1342" s="447"/>
      <c r="R1342" s="447"/>
      <c r="S1342" s="447"/>
      <c r="T1342" s="447"/>
      <c r="U1342" s="447"/>
      <c r="V1342" s="447"/>
      <c r="W1342" s="447"/>
      <c r="X1342" s="447"/>
      <c r="Y1342" s="447"/>
      <c r="Z1342" s="447"/>
    </row>
    <row r="1343" spans="1:26" s="283" customFormat="1">
      <c r="A1343" s="448"/>
      <c r="B1343" s="449"/>
      <c r="C1343" s="450"/>
      <c r="D1343" s="450"/>
      <c r="E1343" s="451"/>
      <c r="F1343" s="452"/>
      <c r="G1343" s="447"/>
      <c r="H1343" s="447"/>
      <c r="I1343" s="447"/>
      <c r="J1343" s="447"/>
      <c r="K1343" s="447"/>
      <c r="L1343" s="447"/>
      <c r="M1343" s="447"/>
      <c r="N1343" s="447"/>
      <c r="O1343" s="447"/>
      <c r="P1343" s="447"/>
      <c r="Q1343" s="447"/>
      <c r="R1343" s="447"/>
      <c r="S1343" s="447"/>
      <c r="T1343" s="447"/>
      <c r="U1343" s="447"/>
      <c r="V1343" s="447"/>
      <c r="W1343" s="447"/>
      <c r="X1343" s="447"/>
      <c r="Y1343" s="447"/>
      <c r="Z1343" s="447"/>
    </row>
    <row r="1344" spans="1:26" s="283" customFormat="1">
      <c r="A1344" s="448"/>
      <c r="B1344" s="449"/>
      <c r="C1344" s="450"/>
      <c r="D1344" s="450"/>
      <c r="E1344" s="451"/>
      <c r="F1344" s="452"/>
      <c r="G1344" s="447"/>
      <c r="H1344" s="447"/>
      <c r="I1344" s="447"/>
      <c r="J1344" s="447"/>
      <c r="K1344" s="447"/>
      <c r="L1344" s="447"/>
      <c r="M1344" s="447"/>
      <c r="N1344" s="447"/>
      <c r="O1344" s="447"/>
      <c r="P1344" s="447"/>
      <c r="Q1344" s="447"/>
      <c r="R1344" s="447"/>
      <c r="S1344" s="447"/>
      <c r="T1344" s="447"/>
      <c r="U1344" s="447"/>
      <c r="V1344" s="447"/>
      <c r="W1344" s="447"/>
      <c r="X1344" s="447"/>
      <c r="Y1344" s="447"/>
      <c r="Z1344" s="447"/>
    </row>
    <row r="1345" spans="1:26" s="283" customFormat="1">
      <c r="A1345" s="448"/>
      <c r="B1345" s="449"/>
      <c r="C1345" s="450"/>
      <c r="D1345" s="450"/>
      <c r="E1345" s="451"/>
      <c r="F1345" s="452"/>
      <c r="G1345" s="447"/>
      <c r="H1345" s="447"/>
      <c r="I1345" s="447"/>
      <c r="J1345" s="447"/>
      <c r="K1345" s="447"/>
      <c r="L1345" s="447"/>
      <c r="M1345" s="447"/>
      <c r="N1345" s="447"/>
      <c r="O1345" s="447"/>
      <c r="P1345" s="447"/>
      <c r="Q1345" s="447"/>
      <c r="R1345" s="447"/>
      <c r="S1345" s="447"/>
      <c r="T1345" s="447"/>
      <c r="U1345" s="447"/>
      <c r="V1345" s="447"/>
      <c r="W1345" s="447"/>
      <c r="X1345" s="447"/>
      <c r="Y1345" s="447"/>
      <c r="Z1345" s="447"/>
    </row>
    <row r="1346" spans="1:26" s="283" customFormat="1">
      <c r="A1346" s="448"/>
      <c r="B1346" s="449"/>
      <c r="C1346" s="450"/>
      <c r="D1346" s="450"/>
      <c r="E1346" s="451"/>
      <c r="F1346" s="452"/>
      <c r="G1346" s="447"/>
      <c r="H1346" s="447"/>
      <c r="I1346" s="447"/>
      <c r="J1346" s="447"/>
      <c r="K1346" s="447"/>
      <c r="L1346" s="447"/>
      <c r="M1346" s="447"/>
      <c r="N1346" s="447"/>
      <c r="O1346" s="447"/>
      <c r="P1346" s="447"/>
      <c r="Q1346" s="447"/>
      <c r="R1346" s="447"/>
      <c r="S1346" s="447"/>
      <c r="T1346" s="447"/>
      <c r="U1346" s="447"/>
      <c r="V1346" s="447"/>
      <c r="W1346" s="447"/>
      <c r="X1346" s="447"/>
      <c r="Y1346" s="447"/>
      <c r="Z1346" s="447"/>
    </row>
    <row r="1347" spans="1:26" s="283" customFormat="1">
      <c r="A1347" s="448"/>
      <c r="B1347" s="449"/>
      <c r="C1347" s="450"/>
      <c r="D1347" s="450"/>
      <c r="E1347" s="451"/>
      <c r="F1347" s="452"/>
      <c r="G1347" s="447"/>
      <c r="H1347" s="447"/>
      <c r="I1347" s="447"/>
      <c r="J1347" s="447"/>
      <c r="K1347" s="447"/>
      <c r="L1347" s="447"/>
      <c r="M1347" s="447"/>
      <c r="N1347" s="447"/>
      <c r="O1347" s="447"/>
      <c r="P1347" s="447"/>
      <c r="Q1347" s="447"/>
      <c r="R1347" s="447"/>
      <c r="S1347" s="447"/>
      <c r="T1347" s="447"/>
      <c r="U1347" s="447"/>
      <c r="V1347" s="447"/>
      <c r="W1347" s="447"/>
      <c r="X1347" s="447"/>
      <c r="Y1347" s="447"/>
      <c r="Z1347" s="447"/>
    </row>
    <row r="1348" spans="1:26" s="283" customFormat="1">
      <c r="A1348" s="448"/>
      <c r="B1348" s="449"/>
      <c r="C1348" s="450"/>
      <c r="D1348" s="450"/>
      <c r="E1348" s="451"/>
      <c r="F1348" s="452"/>
      <c r="G1348" s="447"/>
      <c r="H1348" s="447"/>
      <c r="I1348" s="447"/>
      <c r="J1348" s="447"/>
      <c r="K1348" s="447"/>
      <c r="L1348" s="447"/>
      <c r="M1348" s="447"/>
      <c r="N1348" s="447"/>
      <c r="O1348" s="447"/>
      <c r="P1348" s="447"/>
      <c r="Q1348" s="447"/>
      <c r="R1348" s="447"/>
      <c r="S1348" s="447"/>
      <c r="T1348" s="447"/>
      <c r="U1348" s="447"/>
      <c r="V1348" s="447"/>
      <c r="W1348" s="447"/>
      <c r="X1348" s="447"/>
      <c r="Y1348" s="447"/>
      <c r="Z1348" s="447"/>
    </row>
    <row r="1349" spans="1:26" s="283" customFormat="1">
      <c r="A1349" s="448"/>
      <c r="B1349" s="449"/>
      <c r="C1349" s="450"/>
      <c r="D1349" s="450"/>
      <c r="E1349" s="451"/>
      <c r="F1349" s="452"/>
      <c r="G1349" s="447"/>
      <c r="H1349" s="447"/>
      <c r="I1349" s="447"/>
      <c r="J1349" s="447"/>
      <c r="K1349" s="447"/>
      <c r="L1349" s="447"/>
      <c r="M1349" s="447"/>
      <c r="N1349" s="447"/>
      <c r="O1349" s="447"/>
      <c r="P1349" s="447"/>
      <c r="Q1349" s="447"/>
      <c r="R1349" s="447"/>
      <c r="S1349" s="447"/>
      <c r="T1349" s="447"/>
      <c r="U1349" s="447"/>
      <c r="V1349" s="447"/>
      <c r="W1349" s="447"/>
      <c r="X1349" s="447"/>
      <c r="Y1349" s="447"/>
      <c r="Z1349" s="447"/>
    </row>
    <row r="1350" spans="1:26" s="283" customFormat="1">
      <c r="A1350" s="448"/>
      <c r="B1350" s="449"/>
      <c r="C1350" s="450"/>
      <c r="D1350" s="450"/>
      <c r="E1350" s="451"/>
      <c r="F1350" s="452"/>
      <c r="G1350" s="447"/>
      <c r="H1350" s="447"/>
      <c r="I1350" s="447"/>
      <c r="J1350" s="447"/>
      <c r="K1350" s="447"/>
      <c r="L1350" s="447"/>
      <c r="M1350" s="447"/>
      <c r="N1350" s="447"/>
      <c r="O1350" s="447"/>
      <c r="P1350" s="447"/>
      <c r="Q1350" s="447"/>
      <c r="R1350" s="447"/>
      <c r="S1350" s="447"/>
      <c r="T1350" s="447"/>
      <c r="U1350" s="447"/>
      <c r="V1350" s="447"/>
      <c r="W1350" s="447"/>
      <c r="X1350" s="447"/>
      <c r="Y1350" s="447"/>
      <c r="Z1350" s="447"/>
    </row>
    <row r="1351" spans="1:26" s="283" customFormat="1">
      <c r="A1351" s="448"/>
      <c r="B1351" s="449"/>
      <c r="C1351" s="450"/>
      <c r="D1351" s="450"/>
      <c r="E1351" s="451"/>
      <c r="F1351" s="452"/>
      <c r="G1351" s="447"/>
      <c r="H1351" s="447"/>
      <c r="I1351" s="447"/>
      <c r="J1351" s="447"/>
      <c r="K1351" s="447"/>
      <c r="L1351" s="447"/>
      <c r="M1351" s="447"/>
      <c r="N1351" s="447"/>
      <c r="O1351" s="447"/>
      <c r="P1351" s="447"/>
      <c r="Q1351" s="447"/>
      <c r="R1351" s="447"/>
      <c r="S1351" s="447"/>
      <c r="T1351" s="447"/>
      <c r="U1351" s="447"/>
      <c r="V1351" s="447"/>
      <c r="W1351" s="447"/>
      <c r="X1351" s="447"/>
      <c r="Y1351" s="447"/>
      <c r="Z1351" s="447"/>
    </row>
    <row r="1352" spans="1:26" s="283" customFormat="1">
      <c r="A1352" s="448"/>
      <c r="B1352" s="449"/>
      <c r="C1352" s="450"/>
      <c r="D1352" s="450"/>
      <c r="E1352" s="451"/>
      <c r="F1352" s="452"/>
      <c r="G1352" s="447"/>
      <c r="H1352" s="447"/>
      <c r="I1352" s="447"/>
      <c r="J1352" s="447"/>
      <c r="K1352" s="447"/>
      <c r="L1352" s="447"/>
      <c r="M1352" s="447"/>
      <c r="N1352" s="447"/>
      <c r="O1352" s="447"/>
      <c r="P1352" s="447"/>
      <c r="Q1352" s="447"/>
      <c r="R1352" s="447"/>
      <c r="S1352" s="447"/>
      <c r="T1352" s="447"/>
      <c r="U1352" s="447"/>
      <c r="V1352" s="447"/>
      <c r="W1352" s="447"/>
      <c r="X1352" s="447"/>
      <c r="Y1352" s="447"/>
      <c r="Z1352" s="447"/>
    </row>
    <row r="1353" spans="1:26" s="283" customFormat="1">
      <c r="A1353" s="448"/>
      <c r="B1353" s="449"/>
      <c r="C1353" s="450"/>
      <c r="D1353" s="450"/>
      <c r="E1353" s="451"/>
      <c r="F1353" s="452"/>
      <c r="G1353" s="447"/>
      <c r="H1353" s="447"/>
      <c r="I1353" s="447"/>
      <c r="J1353" s="447"/>
      <c r="K1353" s="447"/>
      <c r="L1353" s="447"/>
      <c r="M1353" s="447"/>
      <c r="N1353" s="447"/>
      <c r="O1353" s="447"/>
      <c r="P1353" s="447"/>
      <c r="Q1353" s="447"/>
      <c r="R1353" s="447"/>
      <c r="S1353" s="447"/>
      <c r="T1353" s="447"/>
      <c r="U1353" s="447"/>
      <c r="V1353" s="447"/>
      <c r="W1353" s="447"/>
      <c r="X1353" s="447"/>
      <c r="Y1353" s="447"/>
      <c r="Z1353" s="447"/>
    </row>
    <row r="1354" spans="1:26" s="283" customFormat="1">
      <c r="A1354" s="448"/>
      <c r="B1354" s="449"/>
      <c r="C1354" s="450"/>
      <c r="D1354" s="450"/>
      <c r="E1354" s="451"/>
      <c r="F1354" s="452"/>
      <c r="G1354" s="447"/>
      <c r="H1354" s="447"/>
      <c r="I1354" s="447"/>
      <c r="J1354" s="447"/>
      <c r="K1354" s="447"/>
      <c r="L1354" s="447"/>
      <c r="M1354" s="447"/>
      <c r="N1354" s="447"/>
      <c r="O1354" s="447"/>
      <c r="P1354" s="447"/>
      <c r="Q1354" s="447"/>
      <c r="R1354" s="447"/>
      <c r="S1354" s="447"/>
      <c r="T1354" s="447"/>
      <c r="U1354" s="447"/>
      <c r="V1354" s="447"/>
      <c r="W1354" s="447"/>
      <c r="X1354" s="447"/>
      <c r="Y1354" s="447"/>
      <c r="Z1354" s="447"/>
    </row>
    <row r="1355" spans="1:26" s="283" customFormat="1">
      <c r="A1355" s="448"/>
      <c r="B1355" s="449"/>
      <c r="C1355" s="450"/>
      <c r="D1355" s="450"/>
      <c r="E1355" s="451"/>
      <c r="F1355" s="452"/>
      <c r="G1355" s="447"/>
      <c r="H1355" s="447"/>
      <c r="I1355" s="447"/>
      <c r="J1355" s="447"/>
      <c r="K1355" s="447"/>
      <c r="L1355" s="447"/>
      <c r="M1355" s="447"/>
      <c r="N1355" s="447"/>
      <c r="O1355" s="447"/>
      <c r="P1355" s="447"/>
      <c r="Q1355" s="447"/>
      <c r="R1355" s="447"/>
      <c r="S1355" s="447"/>
      <c r="T1355" s="447"/>
      <c r="U1355" s="447"/>
      <c r="V1355" s="447"/>
      <c r="W1355" s="447"/>
      <c r="X1355" s="447"/>
      <c r="Y1355" s="447"/>
      <c r="Z1355" s="447"/>
    </row>
    <row r="1356" spans="1:26" s="283" customFormat="1">
      <c r="A1356" s="448"/>
      <c r="B1356" s="449"/>
      <c r="C1356" s="450"/>
      <c r="D1356" s="450"/>
      <c r="E1356" s="451"/>
      <c r="F1356" s="452"/>
      <c r="G1356" s="447"/>
      <c r="H1356" s="447"/>
      <c r="I1356" s="447"/>
      <c r="J1356" s="447"/>
      <c r="K1356" s="447"/>
      <c r="L1356" s="447"/>
      <c r="M1356" s="447"/>
      <c r="N1356" s="447"/>
      <c r="O1356" s="447"/>
      <c r="P1356" s="447"/>
      <c r="Q1356" s="447"/>
      <c r="R1356" s="447"/>
      <c r="S1356" s="447"/>
      <c r="T1356" s="447"/>
      <c r="U1356" s="447"/>
      <c r="V1356" s="447"/>
      <c r="W1356" s="447"/>
      <c r="X1356" s="447"/>
      <c r="Y1356" s="447"/>
      <c r="Z1356" s="447"/>
    </row>
    <row r="1357" spans="1:26" s="283" customFormat="1">
      <c r="A1357" s="448"/>
      <c r="B1357" s="449"/>
      <c r="C1357" s="450"/>
      <c r="D1357" s="450"/>
      <c r="E1357" s="451"/>
      <c r="F1357" s="452"/>
      <c r="G1357" s="447"/>
      <c r="H1357" s="447"/>
      <c r="I1357" s="447"/>
      <c r="J1357" s="447"/>
      <c r="K1357" s="447"/>
      <c r="L1357" s="447"/>
      <c r="M1357" s="447"/>
      <c r="N1357" s="447"/>
      <c r="O1357" s="447"/>
      <c r="P1357" s="447"/>
      <c r="Q1357" s="447"/>
      <c r="R1357" s="447"/>
      <c r="S1357" s="447"/>
      <c r="T1357" s="447"/>
      <c r="U1357" s="447"/>
      <c r="V1357" s="447"/>
      <c r="W1357" s="447"/>
      <c r="X1357" s="447"/>
      <c r="Y1357" s="447"/>
      <c r="Z1357" s="447"/>
    </row>
    <row r="1358" spans="1:26" s="283" customFormat="1">
      <c r="A1358" s="448"/>
      <c r="B1358" s="449"/>
      <c r="C1358" s="450"/>
      <c r="D1358" s="450"/>
      <c r="E1358" s="451"/>
      <c r="F1358" s="452"/>
      <c r="G1358" s="447"/>
      <c r="H1358" s="447"/>
      <c r="I1358" s="447"/>
      <c r="J1358" s="447"/>
      <c r="K1358" s="447"/>
      <c r="L1358" s="447"/>
      <c r="M1358" s="447"/>
      <c r="N1358" s="447"/>
      <c r="O1358" s="447"/>
      <c r="P1358" s="447"/>
      <c r="Q1358" s="447"/>
      <c r="R1358" s="447"/>
      <c r="S1358" s="447"/>
      <c r="T1358" s="447"/>
      <c r="U1358" s="447"/>
      <c r="V1358" s="447"/>
      <c r="W1358" s="447"/>
      <c r="X1358" s="447"/>
      <c r="Y1358" s="447"/>
      <c r="Z1358" s="447"/>
    </row>
    <row r="1359" spans="1:26" s="283" customFormat="1">
      <c r="A1359" s="448"/>
      <c r="B1359" s="449"/>
      <c r="C1359" s="450"/>
      <c r="D1359" s="450"/>
      <c r="E1359" s="451"/>
      <c r="F1359" s="452"/>
      <c r="G1359" s="447"/>
      <c r="H1359" s="447"/>
      <c r="I1359" s="447"/>
      <c r="J1359" s="447"/>
      <c r="K1359" s="447"/>
      <c r="L1359" s="447"/>
      <c r="M1359" s="447"/>
      <c r="N1359" s="447"/>
      <c r="O1359" s="447"/>
      <c r="P1359" s="447"/>
      <c r="Q1359" s="447"/>
      <c r="R1359" s="447"/>
      <c r="S1359" s="447"/>
      <c r="T1359" s="447"/>
      <c r="U1359" s="447"/>
      <c r="V1359" s="447"/>
      <c r="W1359" s="447"/>
      <c r="X1359" s="447"/>
      <c r="Y1359" s="447"/>
      <c r="Z1359" s="447"/>
    </row>
    <row r="1360" spans="1:26" s="283" customFormat="1">
      <c r="A1360" s="448"/>
      <c r="B1360" s="449"/>
      <c r="C1360" s="450"/>
      <c r="D1360" s="450"/>
      <c r="E1360" s="451"/>
      <c r="F1360" s="452"/>
      <c r="G1360" s="447"/>
      <c r="H1360" s="447"/>
      <c r="I1360" s="447"/>
      <c r="J1360" s="447"/>
      <c r="K1360" s="447"/>
      <c r="L1360" s="447"/>
      <c r="M1360" s="447"/>
      <c r="N1360" s="447"/>
      <c r="O1360" s="447"/>
      <c r="P1360" s="447"/>
      <c r="Q1360" s="447"/>
      <c r="R1360" s="447"/>
      <c r="S1360" s="447"/>
      <c r="T1360" s="447"/>
      <c r="U1360" s="447"/>
      <c r="V1360" s="447"/>
      <c r="W1360" s="447"/>
      <c r="X1360" s="447"/>
      <c r="Y1360" s="447"/>
      <c r="Z1360" s="447"/>
    </row>
    <row r="1361" spans="1:26" s="283" customFormat="1">
      <c r="A1361" s="448"/>
      <c r="B1361" s="449"/>
      <c r="C1361" s="450"/>
      <c r="D1361" s="450"/>
      <c r="E1361" s="451"/>
      <c r="F1361" s="452"/>
      <c r="G1361" s="447"/>
      <c r="H1361" s="447"/>
      <c r="I1361" s="447"/>
      <c r="J1361" s="447"/>
      <c r="K1361" s="447"/>
      <c r="L1361" s="447"/>
      <c r="M1361" s="447"/>
      <c r="N1361" s="447"/>
      <c r="O1361" s="447"/>
      <c r="P1361" s="447"/>
      <c r="Q1361" s="447"/>
      <c r="R1361" s="447"/>
      <c r="S1361" s="447"/>
      <c r="T1361" s="447"/>
      <c r="U1361" s="447"/>
      <c r="V1361" s="447"/>
      <c r="W1361" s="447"/>
      <c r="X1361" s="447"/>
      <c r="Y1361" s="447"/>
      <c r="Z1361" s="447"/>
    </row>
    <row r="1362" spans="1:26" s="283" customFormat="1">
      <c r="A1362" s="448"/>
      <c r="B1362" s="449"/>
      <c r="C1362" s="450"/>
      <c r="D1362" s="450"/>
      <c r="E1362" s="451"/>
      <c r="F1362" s="452"/>
      <c r="G1362" s="447"/>
      <c r="H1362" s="447"/>
      <c r="I1362" s="447"/>
      <c r="J1362" s="447"/>
      <c r="K1362" s="447"/>
      <c r="L1362" s="447"/>
      <c r="M1362" s="447"/>
      <c r="N1362" s="447"/>
      <c r="O1362" s="447"/>
      <c r="P1362" s="447"/>
      <c r="Q1362" s="447"/>
      <c r="R1362" s="447"/>
      <c r="S1362" s="447"/>
      <c r="T1362" s="447"/>
      <c r="U1362" s="447"/>
      <c r="V1362" s="447"/>
      <c r="W1362" s="447"/>
      <c r="X1362" s="447"/>
      <c r="Y1362" s="447"/>
      <c r="Z1362" s="447"/>
    </row>
    <row r="1363" spans="1:26" s="283" customFormat="1">
      <c r="A1363" s="448"/>
      <c r="B1363" s="449"/>
      <c r="C1363" s="450"/>
      <c r="D1363" s="450"/>
      <c r="E1363" s="451"/>
      <c r="F1363" s="452"/>
      <c r="G1363" s="447"/>
      <c r="H1363" s="447"/>
      <c r="I1363" s="447"/>
      <c r="J1363" s="447"/>
      <c r="K1363" s="447"/>
      <c r="L1363" s="447"/>
      <c r="M1363" s="447"/>
      <c r="N1363" s="447"/>
      <c r="O1363" s="447"/>
      <c r="P1363" s="447"/>
      <c r="Q1363" s="447"/>
      <c r="R1363" s="447"/>
      <c r="S1363" s="447"/>
      <c r="T1363" s="447"/>
      <c r="U1363" s="447"/>
      <c r="V1363" s="447"/>
      <c r="W1363" s="447"/>
      <c r="X1363" s="447"/>
      <c r="Y1363" s="447"/>
      <c r="Z1363" s="447"/>
    </row>
    <row r="1364" spans="1:26" s="283" customFormat="1">
      <c r="A1364" s="448"/>
      <c r="B1364" s="449"/>
      <c r="C1364" s="450"/>
      <c r="D1364" s="450"/>
      <c r="E1364" s="451"/>
      <c r="F1364" s="452"/>
      <c r="G1364" s="447"/>
      <c r="H1364" s="447"/>
      <c r="I1364" s="447"/>
      <c r="J1364" s="447"/>
      <c r="K1364" s="447"/>
      <c r="L1364" s="447"/>
      <c r="M1364" s="447"/>
      <c r="N1364" s="447"/>
      <c r="O1364" s="447"/>
      <c r="P1364" s="447"/>
      <c r="Q1364" s="447"/>
      <c r="R1364" s="447"/>
      <c r="S1364" s="447"/>
      <c r="T1364" s="447"/>
      <c r="U1364" s="447"/>
      <c r="V1364" s="447"/>
      <c r="W1364" s="447"/>
      <c r="X1364" s="447"/>
      <c r="Y1364" s="447"/>
      <c r="Z1364" s="447"/>
    </row>
    <row r="1365" spans="1:26" s="283" customFormat="1">
      <c r="A1365" s="448"/>
      <c r="B1365" s="449"/>
      <c r="C1365" s="450"/>
      <c r="D1365" s="450"/>
      <c r="E1365" s="451"/>
      <c r="F1365" s="452"/>
      <c r="G1365" s="447"/>
      <c r="H1365" s="447"/>
      <c r="I1365" s="447"/>
      <c r="J1365" s="447"/>
      <c r="K1365" s="447"/>
      <c r="L1365" s="447"/>
      <c r="M1365" s="447"/>
      <c r="N1365" s="447"/>
      <c r="O1365" s="447"/>
      <c r="P1365" s="447"/>
      <c r="Q1365" s="447"/>
      <c r="R1365" s="447"/>
      <c r="S1365" s="447"/>
      <c r="T1365" s="447"/>
      <c r="U1365" s="447"/>
      <c r="V1365" s="447"/>
      <c r="W1365" s="447"/>
      <c r="X1365" s="447"/>
      <c r="Y1365" s="447"/>
      <c r="Z1365" s="447"/>
    </row>
    <row r="1366" spans="1:26" s="283" customFormat="1">
      <c r="A1366" s="448"/>
      <c r="B1366" s="449"/>
      <c r="C1366" s="450"/>
      <c r="D1366" s="450"/>
      <c r="E1366" s="451"/>
      <c r="F1366" s="452"/>
      <c r="G1366" s="447"/>
      <c r="H1366" s="447"/>
      <c r="I1366" s="447"/>
      <c r="J1366" s="447"/>
      <c r="K1366" s="447"/>
      <c r="L1366" s="447"/>
      <c r="M1366" s="447"/>
      <c r="N1366" s="447"/>
      <c r="O1366" s="447"/>
      <c r="P1366" s="447"/>
      <c r="Q1366" s="447"/>
      <c r="R1366" s="447"/>
      <c r="S1366" s="447"/>
      <c r="T1366" s="447"/>
      <c r="U1366" s="447"/>
      <c r="V1366" s="447"/>
      <c r="W1366" s="447"/>
      <c r="X1366" s="447"/>
      <c r="Y1366" s="447"/>
      <c r="Z1366" s="447"/>
    </row>
    <row r="1367" spans="1:26" s="283" customFormat="1">
      <c r="A1367" s="448"/>
      <c r="B1367" s="449"/>
      <c r="C1367" s="450"/>
      <c r="D1367" s="450"/>
      <c r="E1367" s="451"/>
      <c r="F1367" s="452"/>
      <c r="G1367" s="447"/>
      <c r="H1367" s="447"/>
      <c r="I1367" s="447"/>
      <c r="J1367" s="447"/>
      <c r="K1367" s="447"/>
      <c r="L1367" s="447"/>
      <c r="M1367" s="447"/>
      <c r="N1367" s="447"/>
      <c r="O1367" s="447"/>
      <c r="P1367" s="447"/>
      <c r="Q1367" s="447"/>
      <c r="R1367" s="447"/>
      <c r="S1367" s="447"/>
      <c r="T1367" s="447"/>
      <c r="U1367" s="447"/>
      <c r="V1367" s="447"/>
      <c r="W1367" s="447"/>
      <c r="X1367" s="447"/>
      <c r="Y1367" s="447"/>
      <c r="Z1367" s="447"/>
    </row>
    <row r="1368" spans="1:26" s="283" customFormat="1">
      <c r="A1368" s="448"/>
      <c r="B1368" s="449"/>
      <c r="C1368" s="450"/>
      <c r="D1368" s="450"/>
      <c r="E1368" s="451"/>
      <c r="F1368" s="452"/>
      <c r="G1368" s="447"/>
      <c r="H1368" s="447"/>
      <c r="I1368" s="447"/>
      <c r="J1368" s="447"/>
      <c r="K1368" s="447"/>
      <c r="L1368" s="447"/>
      <c r="M1368" s="447"/>
      <c r="N1368" s="447"/>
      <c r="O1368" s="447"/>
      <c r="P1368" s="447"/>
      <c r="Q1368" s="447"/>
      <c r="R1368" s="447"/>
      <c r="S1368" s="447"/>
      <c r="T1368" s="447"/>
      <c r="U1368" s="447"/>
      <c r="V1368" s="447"/>
      <c r="W1368" s="447"/>
      <c r="X1368" s="447"/>
      <c r="Y1368" s="447"/>
      <c r="Z1368" s="447"/>
    </row>
    <row r="1369" spans="1:26" s="283" customFormat="1">
      <c r="A1369" s="448"/>
      <c r="B1369" s="449"/>
      <c r="C1369" s="450"/>
      <c r="D1369" s="450"/>
      <c r="E1369" s="451"/>
      <c r="F1369" s="452"/>
      <c r="G1369" s="447"/>
      <c r="H1369" s="447"/>
      <c r="I1369" s="447"/>
      <c r="J1369" s="447"/>
      <c r="K1369" s="447"/>
      <c r="L1369" s="447"/>
      <c r="M1369" s="447"/>
      <c r="N1369" s="447"/>
      <c r="O1369" s="447"/>
      <c r="P1369" s="447"/>
      <c r="Q1369" s="447"/>
      <c r="R1369" s="447"/>
      <c r="S1369" s="447"/>
      <c r="T1369" s="447"/>
      <c r="U1369" s="447"/>
      <c r="V1369" s="447"/>
      <c r="W1369" s="447"/>
      <c r="X1369" s="447"/>
      <c r="Y1369" s="447"/>
      <c r="Z1369" s="447"/>
    </row>
    <row r="1370" spans="1:26" s="283" customFormat="1">
      <c r="A1370" s="448"/>
      <c r="B1370" s="449"/>
      <c r="C1370" s="450"/>
      <c r="D1370" s="450"/>
      <c r="E1370" s="451"/>
      <c r="F1370" s="452"/>
      <c r="G1370" s="447"/>
      <c r="H1370" s="447"/>
      <c r="I1370" s="447"/>
      <c r="J1370" s="447"/>
      <c r="K1370" s="447"/>
      <c r="L1370" s="447"/>
      <c r="M1370" s="447"/>
      <c r="N1370" s="447"/>
      <c r="O1370" s="447"/>
      <c r="P1370" s="447"/>
      <c r="Q1370" s="447"/>
      <c r="R1370" s="447"/>
      <c r="S1370" s="447"/>
      <c r="T1370" s="447"/>
      <c r="U1370" s="447"/>
      <c r="V1370" s="447"/>
      <c r="W1370" s="447"/>
      <c r="X1370" s="447"/>
      <c r="Y1370" s="447"/>
      <c r="Z1370" s="447"/>
    </row>
    <row r="1371" spans="1:26" s="283" customFormat="1">
      <c r="A1371" s="448"/>
      <c r="B1371" s="449"/>
      <c r="C1371" s="450"/>
      <c r="D1371" s="450"/>
      <c r="E1371" s="451"/>
      <c r="F1371" s="452"/>
      <c r="G1371" s="447"/>
      <c r="H1371" s="447"/>
      <c r="I1371" s="447"/>
      <c r="J1371" s="447"/>
      <c r="K1371" s="447"/>
      <c r="L1371" s="447"/>
      <c r="M1371" s="447"/>
      <c r="N1371" s="447"/>
      <c r="O1371" s="447"/>
      <c r="P1371" s="447"/>
      <c r="Q1371" s="447"/>
      <c r="R1371" s="447"/>
      <c r="S1371" s="447"/>
      <c r="T1371" s="447"/>
      <c r="U1371" s="447"/>
      <c r="V1371" s="447"/>
      <c r="W1371" s="447"/>
      <c r="X1371" s="447"/>
      <c r="Y1371" s="447"/>
      <c r="Z1371" s="447"/>
    </row>
    <row r="1372" spans="1:26" s="283" customFormat="1">
      <c r="A1372" s="448"/>
      <c r="B1372" s="449"/>
      <c r="C1372" s="450"/>
      <c r="D1372" s="450"/>
      <c r="E1372" s="451"/>
      <c r="F1372" s="452"/>
      <c r="G1372" s="447"/>
      <c r="H1372" s="447"/>
      <c r="I1372" s="447"/>
      <c r="J1372" s="447"/>
      <c r="K1372" s="447"/>
      <c r="L1372" s="447"/>
      <c r="M1372" s="447"/>
      <c r="N1372" s="447"/>
      <c r="O1372" s="447"/>
      <c r="P1372" s="447"/>
      <c r="Q1372" s="447"/>
      <c r="R1372" s="447"/>
      <c r="S1372" s="447"/>
      <c r="T1372" s="447"/>
      <c r="U1372" s="447"/>
      <c r="V1372" s="447"/>
      <c r="W1372" s="447"/>
      <c r="X1372" s="447"/>
      <c r="Y1372" s="447"/>
      <c r="Z1372" s="447"/>
    </row>
    <row r="1373" spans="1:26" s="283" customFormat="1">
      <c r="A1373" s="448"/>
      <c r="B1373" s="449"/>
      <c r="C1373" s="450"/>
      <c r="D1373" s="450"/>
      <c r="E1373" s="451"/>
      <c r="F1373" s="452"/>
      <c r="G1373" s="447"/>
      <c r="H1373" s="447"/>
      <c r="I1373" s="447"/>
      <c r="J1373" s="447"/>
      <c r="K1373" s="447"/>
      <c r="L1373" s="447"/>
      <c r="M1373" s="447"/>
      <c r="N1373" s="447"/>
      <c r="O1373" s="447"/>
      <c r="P1373" s="447"/>
      <c r="Q1373" s="447"/>
      <c r="R1373" s="447"/>
      <c r="S1373" s="447"/>
      <c r="T1373" s="447"/>
      <c r="U1373" s="447"/>
      <c r="V1373" s="447"/>
      <c r="W1373" s="447"/>
      <c r="X1373" s="447"/>
      <c r="Y1373" s="447"/>
      <c r="Z1373" s="447"/>
    </row>
    <row r="1374" spans="1:26" s="283" customFormat="1">
      <c r="A1374" s="448"/>
      <c r="B1374" s="449"/>
      <c r="C1374" s="450"/>
      <c r="D1374" s="450"/>
      <c r="E1374" s="451"/>
      <c r="F1374" s="452"/>
      <c r="G1374" s="447"/>
      <c r="H1374" s="447"/>
      <c r="I1374" s="447"/>
      <c r="J1374" s="447"/>
      <c r="K1374" s="447"/>
      <c r="L1374" s="447"/>
      <c r="M1374" s="447"/>
      <c r="N1374" s="447"/>
      <c r="O1374" s="447"/>
      <c r="P1374" s="447"/>
      <c r="Q1374" s="447"/>
      <c r="R1374" s="447"/>
      <c r="S1374" s="447"/>
      <c r="T1374" s="447"/>
      <c r="U1374" s="447"/>
      <c r="V1374" s="447"/>
      <c r="W1374" s="447"/>
      <c r="X1374" s="447"/>
      <c r="Y1374" s="447"/>
      <c r="Z1374" s="447"/>
    </row>
    <row r="1375" spans="1:26" s="283" customFormat="1">
      <c r="A1375" s="448"/>
      <c r="B1375" s="449"/>
      <c r="C1375" s="450"/>
      <c r="D1375" s="450"/>
      <c r="E1375" s="451"/>
      <c r="F1375" s="452"/>
      <c r="G1375" s="447"/>
      <c r="H1375" s="447"/>
      <c r="I1375" s="447"/>
      <c r="J1375" s="447"/>
      <c r="K1375" s="447"/>
      <c r="L1375" s="447"/>
      <c r="M1375" s="447"/>
      <c r="N1375" s="447"/>
      <c r="O1375" s="447"/>
      <c r="P1375" s="447"/>
      <c r="Q1375" s="447"/>
      <c r="R1375" s="447"/>
      <c r="S1375" s="447"/>
      <c r="T1375" s="447"/>
      <c r="U1375" s="447"/>
      <c r="V1375" s="447"/>
      <c r="W1375" s="447"/>
      <c r="X1375" s="447"/>
      <c r="Y1375" s="447"/>
      <c r="Z1375" s="447"/>
    </row>
    <row r="1376" spans="1:26" s="283" customFormat="1">
      <c r="A1376" s="448"/>
      <c r="B1376" s="449"/>
      <c r="C1376" s="450"/>
      <c r="D1376" s="450"/>
      <c r="E1376" s="451"/>
      <c r="F1376" s="452"/>
      <c r="G1376" s="447"/>
      <c r="H1376" s="447"/>
      <c r="I1376" s="447"/>
      <c r="J1376" s="447"/>
      <c r="K1376" s="447"/>
      <c r="L1376" s="447"/>
      <c r="M1376" s="447"/>
      <c r="N1376" s="447"/>
      <c r="O1376" s="447"/>
      <c r="P1376" s="447"/>
      <c r="Q1376" s="447"/>
      <c r="R1376" s="447"/>
      <c r="S1376" s="447"/>
      <c r="T1376" s="447"/>
      <c r="U1376" s="447"/>
      <c r="V1376" s="447"/>
      <c r="W1376" s="447"/>
      <c r="X1376" s="447"/>
      <c r="Y1376" s="447"/>
      <c r="Z1376" s="447"/>
    </row>
    <row r="1377" spans="1:26" s="283" customFormat="1">
      <c r="A1377" s="448"/>
      <c r="B1377" s="449"/>
      <c r="C1377" s="450"/>
      <c r="D1377" s="450"/>
      <c r="E1377" s="451"/>
      <c r="F1377" s="452"/>
      <c r="G1377" s="447"/>
      <c r="H1377" s="447"/>
      <c r="I1377" s="447"/>
      <c r="J1377" s="447"/>
      <c r="K1377" s="447"/>
      <c r="L1377" s="447"/>
      <c r="M1377" s="447"/>
      <c r="N1377" s="447"/>
      <c r="O1377" s="447"/>
      <c r="P1377" s="447"/>
      <c r="Q1377" s="447"/>
      <c r="R1377" s="447"/>
      <c r="S1377" s="447"/>
      <c r="T1377" s="447"/>
      <c r="U1377" s="447"/>
      <c r="V1377" s="447"/>
      <c r="W1377" s="447"/>
      <c r="X1377" s="447"/>
      <c r="Y1377" s="447"/>
      <c r="Z1377" s="447"/>
    </row>
    <row r="1378" spans="1:26" s="283" customFormat="1">
      <c r="A1378" s="448"/>
      <c r="B1378" s="449"/>
      <c r="C1378" s="450"/>
      <c r="D1378" s="450"/>
      <c r="E1378" s="451"/>
      <c r="F1378" s="452"/>
      <c r="G1378" s="447"/>
      <c r="H1378" s="447"/>
      <c r="I1378" s="447"/>
      <c r="J1378" s="447"/>
      <c r="K1378" s="447"/>
      <c r="L1378" s="447"/>
      <c r="M1378" s="447"/>
      <c r="N1378" s="447"/>
      <c r="O1378" s="447"/>
      <c r="P1378" s="447"/>
      <c r="Q1378" s="447"/>
      <c r="R1378" s="447"/>
      <c r="S1378" s="447"/>
      <c r="T1378" s="447"/>
      <c r="U1378" s="447"/>
      <c r="V1378" s="447"/>
      <c r="W1378" s="447"/>
      <c r="X1378" s="447"/>
      <c r="Y1378" s="447"/>
      <c r="Z1378" s="447"/>
    </row>
    <row r="1379" spans="1:26" s="283" customFormat="1">
      <c r="A1379" s="448"/>
      <c r="B1379" s="449"/>
      <c r="C1379" s="450"/>
      <c r="D1379" s="450"/>
      <c r="E1379" s="451"/>
      <c r="F1379" s="452"/>
      <c r="G1379" s="447"/>
      <c r="H1379" s="447"/>
      <c r="I1379" s="447"/>
      <c r="J1379" s="447"/>
      <c r="K1379" s="447"/>
      <c r="L1379" s="447"/>
      <c r="M1379" s="447"/>
      <c r="N1379" s="447"/>
      <c r="O1379" s="447"/>
      <c r="P1379" s="447"/>
      <c r="Q1379" s="447"/>
      <c r="R1379" s="447"/>
      <c r="S1379" s="447"/>
      <c r="T1379" s="447"/>
      <c r="U1379" s="447"/>
      <c r="V1379" s="447"/>
      <c r="W1379" s="447"/>
      <c r="X1379" s="447"/>
      <c r="Y1379" s="447"/>
      <c r="Z1379" s="447"/>
    </row>
    <row r="1380" spans="1:26" s="283" customFormat="1">
      <c r="A1380" s="448"/>
      <c r="B1380" s="449"/>
      <c r="C1380" s="450"/>
      <c r="D1380" s="450"/>
      <c r="E1380" s="451"/>
      <c r="F1380" s="452"/>
      <c r="G1380" s="447"/>
      <c r="H1380" s="447"/>
      <c r="I1380" s="447"/>
      <c r="J1380" s="447"/>
      <c r="K1380" s="447"/>
      <c r="L1380" s="447"/>
      <c r="M1380" s="447"/>
      <c r="N1380" s="447"/>
      <c r="O1380" s="447"/>
      <c r="P1380" s="447"/>
      <c r="Q1380" s="447"/>
      <c r="R1380" s="447"/>
      <c r="S1380" s="447"/>
      <c r="T1380" s="447"/>
      <c r="U1380" s="447"/>
      <c r="V1380" s="447"/>
      <c r="W1380" s="447"/>
      <c r="X1380" s="447"/>
      <c r="Y1380" s="447"/>
      <c r="Z1380" s="447"/>
    </row>
    <row r="1381" spans="1:26" s="283" customFormat="1">
      <c r="A1381" s="448"/>
      <c r="B1381" s="449"/>
      <c r="C1381" s="450"/>
      <c r="D1381" s="450"/>
      <c r="E1381" s="451"/>
      <c r="F1381" s="452"/>
      <c r="G1381" s="447"/>
      <c r="H1381" s="447"/>
      <c r="I1381" s="447"/>
      <c r="J1381" s="447"/>
      <c r="K1381" s="447"/>
      <c r="L1381" s="447"/>
      <c r="M1381" s="447"/>
      <c r="N1381" s="447"/>
      <c r="O1381" s="447"/>
      <c r="P1381" s="447"/>
      <c r="Q1381" s="447"/>
      <c r="R1381" s="447"/>
      <c r="S1381" s="447"/>
      <c r="T1381" s="447"/>
      <c r="U1381" s="447"/>
      <c r="V1381" s="447"/>
      <c r="W1381" s="447"/>
      <c r="X1381" s="447"/>
      <c r="Y1381" s="447"/>
      <c r="Z1381" s="447"/>
    </row>
    <row r="1382" spans="1:26" s="283" customFormat="1">
      <c r="A1382" s="448"/>
      <c r="B1382" s="449"/>
      <c r="C1382" s="450"/>
      <c r="D1382" s="450"/>
      <c r="E1382" s="451"/>
      <c r="F1382" s="452"/>
      <c r="G1382" s="447"/>
      <c r="H1382" s="447"/>
      <c r="I1382" s="447"/>
      <c r="J1382" s="447"/>
      <c r="K1382" s="447"/>
      <c r="L1382" s="447"/>
      <c r="M1382" s="447"/>
      <c r="N1382" s="447"/>
      <c r="O1382" s="447"/>
      <c r="P1382" s="447"/>
      <c r="Q1382" s="447"/>
      <c r="R1382" s="447"/>
      <c r="S1382" s="447"/>
      <c r="T1382" s="447"/>
      <c r="U1382" s="447"/>
      <c r="V1382" s="447"/>
      <c r="W1382" s="447"/>
      <c r="X1382" s="447"/>
      <c r="Y1382" s="447"/>
      <c r="Z1382" s="447"/>
    </row>
    <row r="1383" spans="1:26" s="283" customFormat="1">
      <c r="A1383" s="448"/>
      <c r="B1383" s="449"/>
      <c r="C1383" s="450"/>
      <c r="D1383" s="450"/>
      <c r="E1383" s="451"/>
      <c r="F1383" s="452"/>
      <c r="G1383" s="447"/>
      <c r="H1383" s="447"/>
      <c r="I1383" s="447"/>
      <c r="J1383" s="447"/>
      <c r="K1383" s="447"/>
      <c r="L1383" s="447"/>
      <c r="M1383" s="447"/>
      <c r="N1383" s="447"/>
      <c r="O1383" s="447"/>
      <c r="P1383" s="447"/>
      <c r="Q1383" s="447"/>
      <c r="R1383" s="447"/>
      <c r="S1383" s="447"/>
      <c r="T1383" s="447"/>
      <c r="U1383" s="447"/>
      <c r="V1383" s="447"/>
      <c r="W1383" s="447"/>
      <c r="X1383" s="447"/>
      <c r="Y1383" s="447"/>
      <c r="Z1383" s="447"/>
    </row>
    <row r="1384" spans="1:26" s="283" customFormat="1">
      <c r="A1384" s="448"/>
      <c r="B1384" s="449"/>
      <c r="C1384" s="450"/>
      <c r="D1384" s="450"/>
      <c r="E1384" s="451"/>
      <c r="F1384" s="452"/>
      <c r="G1384" s="447"/>
      <c r="H1384" s="447"/>
      <c r="I1384" s="447"/>
      <c r="J1384" s="447"/>
      <c r="K1384" s="447"/>
      <c r="L1384" s="447"/>
      <c r="M1384" s="447"/>
      <c r="N1384" s="447"/>
      <c r="O1384" s="447"/>
      <c r="P1384" s="447"/>
      <c r="Q1384" s="447"/>
      <c r="R1384" s="447"/>
      <c r="S1384" s="447"/>
      <c r="T1384" s="447"/>
      <c r="U1384" s="447"/>
      <c r="V1384" s="447"/>
      <c r="W1384" s="447"/>
      <c r="X1384" s="447"/>
      <c r="Y1384" s="447"/>
      <c r="Z1384" s="447"/>
    </row>
    <row r="1385" spans="1:26" s="283" customFormat="1">
      <c r="A1385" s="448"/>
      <c r="B1385" s="449"/>
      <c r="C1385" s="450"/>
      <c r="D1385" s="450"/>
      <c r="E1385" s="451"/>
      <c r="F1385" s="452"/>
      <c r="G1385" s="447"/>
      <c r="H1385" s="447"/>
      <c r="I1385" s="447"/>
      <c r="J1385" s="447"/>
      <c r="K1385" s="447"/>
      <c r="L1385" s="447"/>
      <c r="M1385" s="447"/>
      <c r="N1385" s="447"/>
      <c r="O1385" s="447"/>
      <c r="P1385" s="447"/>
      <c r="Q1385" s="447"/>
      <c r="R1385" s="447"/>
      <c r="S1385" s="447"/>
      <c r="T1385" s="447"/>
      <c r="U1385" s="447"/>
      <c r="V1385" s="447"/>
      <c r="W1385" s="447"/>
      <c r="X1385" s="447"/>
      <c r="Y1385" s="447"/>
      <c r="Z1385" s="447"/>
    </row>
    <row r="1386" spans="1:26" s="283" customFormat="1">
      <c r="A1386" s="448"/>
      <c r="B1386" s="449"/>
      <c r="C1386" s="450"/>
      <c r="D1386" s="450"/>
      <c r="E1386" s="451"/>
      <c r="F1386" s="452"/>
      <c r="G1386" s="447"/>
      <c r="H1386" s="447"/>
      <c r="I1386" s="447"/>
      <c r="J1386" s="447"/>
      <c r="K1386" s="447"/>
      <c r="L1386" s="447"/>
      <c r="M1386" s="447"/>
      <c r="N1386" s="447"/>
      <c r="O1386" s="447"/>
      <c r="P1386" s="447"/>
      <c r="Q1386" s="447"/>
      <c r="R1386" s="447"/>
      <c r="S1386" s="447"/>
      <c r="T1386" s="447"/>
      <c r="U1386" s="447"/>
      <c r="V1386" s="447"/>
      <c r="W1386" s="447"/>
      <c r="X1386" s="447"/>
      <c r="Y1386" s="447"/>
      <c r="Z1386" s="447"/>
    </row>
    <row r="1387" spans="1:26" s="283" customFormat="1">
      <c r="A1387" s="448"/>
      <c r="B1387" s="449"/>
      <c r="C1387" s="450"/>
      <c r="D1387" s="450"/>
      <c r="E1387" s="451"/>
      <c r="F1387" s="452"/>
      <c r="G1387" s="447"/>
      <c r="H1387" s="447"/>
      <c r="I1387" s="447"/>
      <c r="J1387" s="447"/>
      <c r="K1387" s="447"/>
      <c r="L1387" s="447"/>
      <c r="M1387" s="447"/>
      <c r="N1387" s="447"/>
      <c r="O1387" s="447"/>
      <c r="P1387" s="447"/>
      <c r="Q1387" s="447"/>
      <c r="R1387" s="447"/>
      <c r="S1387" s="447"/>
      <c r="T1387" s="447"/>
      <c r="U1387" s="447"/>
      <c r="V1387" s="447"/>
      <c r="W1387" s="447"/>
      <c r="X1387" s="447"/>
      <c r="Y1387" s="447"/>
      <c r="Z1387" s="447"/>
    </row>
    <row r="1388" spans="1:26" s="283" customFormat="1">
      <c r="A1388" s="448"/>
      <c r="B1388" s="449"/>
      <c r="C1388" s="450"/>
      <c r="D1388" s="450"/>
      <c r="E1388" s="451"/>
      <c r="F1388" s="452"/>
      <c r="G1388" s="447"/>
      <c r="H1388" s="447"/>
      <c r="I1388" s="447"/>
      <c r="J1388" s="447"/>
      <c r="K1388" s="447"/>
      <c r="L1388" s="447"/>
      <c r="M1388" s="447"/>
      <c r="N1388" s="447"/>
      <c r="O1388" s="447"/>
      <c r="P1388" s="447"/>
      <c r="Q1388" s="447"/>
      <c r="R1388" s="447"/>
      <c r="S1388" s="447"/>
      <c r="T1388" s="447"/>
      <c r="U1388" s="447"/>
      <c r="V1388" s="447"/>
      <c r="W1388" s="447"/>
      <c r="X1388" s="447"/>
      <c r="Y1388" s="447"/>
      <c r="Z1388" s="447"/>
    </row>
    <row r="1389" spans="1:26" s="283" customFormat="1">
      <c r="A1389" s="448"/>
      <c r="B1389" s="449"/>
      <c r="C1389" s="450"/>
      <c r="D1389" s="450"/>
      <c r="E1389" s="451"/>
      <c r="F1389" s="452"/>
      <c r="G1389" s="447"/>
      <c r="H1389" s="447"/>
      <c r="I1389" s="447"/>
      <c r="J1389" s="447"/>
      <c r="K1389" s="447"/>
      <c r="L1389" s="447"/>
      <c r="M1389" s="447"/>
      <c r="N1389" s="447"/>
      <c r="O1389" s="447"/>
      <c r="P1389" s="447"/>
      <c r="Q1389" s="447"/>
      <c r="R1389" s="447"/>
      <c r="S1389" s="447"/>
      <c r="T1389" s="447"/>
      <c r="U1389" s="447"/>
      <c r="V1389" s="447"/>
      <c r="W1389" s="447"/>
      <c r="X1389" s="447"/>
      <c r="Y1389" s="447"/>
      <c r="Z1389" s="447"/>
    </row>
    <row r="1390" spans="1:26" s="283" customFormat="1">
      <c r="A1390" s="448"/>
      <c r="B1390" s="449"/>
      <c r="C1390" s="450"/>
      <c r="D1390" s="450"/>
      <c r="E1390" s="451"/>
      <c r="F1390" s="452"/>
      <c r="G1390" s="447"/>
      <c r="H1390" s="447"/>
      <c r="I1390" s="447"/>
      <c r="J1390" s="447"/>
      <c r="K1390" s="447"/>
      <c r="L1390" s="447"/>
      <c r="M1390" s="447"/>
      <c r="N1390" s="447"/>
      <c r="O1390" s="447"/>
      <c r="P1390" s="447"/>
      <c r="Q1390" s="447"/>
      <c r="R1390" s="447"/>
      <c r="S1390" s="447"/>
      <c r="T1390" s="447"/>
      <c r="U1390" s="447"/>
      <c r="V1390" s="447"/>
      <c r="W1390" s="447"/>
      <c r="X1390" s="447"/>
      <c r="Y1390" s="447"/>
      <c r="Z1390" s="447"/>
    </row>
    <row r="1391" spans="1:26" s="283" customFormat="1">
      <c r="A1391" s="448"/>
      <c r="B1391" s="449"/>
      <c r="C1391" s="450"/>
      <c r="D1391" s="450"/>
      <c r="E1391" s="451"/>
      <c r="F1391" s="452"/>
      <c r="G1391" s="447"/>
      <c r="H1391" s="447"/>
      <c r="I1391" s="447"/>
      <c r="J1391" s="447"/>
      <c r="K1391" s="447"/>
      <c r="L1391" s="447"/>
      <c r="M1391" s="447"/>
      <c r="N1391" s="447"/>
      <c r="O1391" s="447"/>
      <c r="P1391" s="447"/>
      <c r="Q1391" s="447"/>
      <c r="R1391" s="447"/>
      <c r="S1391" s="447"/>
      <c r="T1391" s="447"/>
      <c r="U1391" s="447"/>
      <c r="V1391" s="447"/>
      <c r="W1391" s="447"/>
      <c r="X1391" s="447"/>
      <c r="Y1391" s="447"/>
      <c r="Z1391" s="447"/>
    </row>
    <row r="1392" spans="1:26" s="283" customFormat="1">
      <c r="A1392" s="448"/>
      <c r="B1392" s="449"/>
      <c r="C1392" s="450"/>
      <c r="D1392" s="450"/>
      <c r="E1392" s="451"/>
      <c r="F1392" s="452"/>
      <c r="G1392" s="447"/>
      <c r="H1392" s="447"/>
      <c r="I1392" s="447"/>
      <c r="J1392" s="447"/>
      <c r="K1392" s="447"/>
      <c r="L1392" s="447"/>
      <c r="M1392" s="447"/>
      <c r="N1392" s="447"/>
      <c r="O1392" s="447"/>
      <c r="P1392" s="447"/>
      <c r="Q1392" s="447"/>
      <c r="R1392" s="447"/>
      <c r="S1392" s="447"/>
      <c r="T1392" s="447"/>
      <c r="U1392" s="447"/>
      <c r="V1392" s="447"/>
      <c r="W1392" s="447"/>
      <c r="X1392" s="447"/>
      <c r="Y1392" s="447"/>
      <c r="Z1392" s="447"/>
    </row>
    <row r="1393" spans="1:26" s="283" customFormat="1">
      <c r="A1393" s="448"/>
      <c r="B1393" s="449"/>
      <c r="C1393" s="450"/>
      <c r="D1393" s="450"/>
      <c r="E1393" s="451"/>
      <c r="F1393" s="452"/>
      <c r="G1393" s="447"/>
      <c r="H1393" s="447"/>
      <c r="I1393" s="447"/>
      <c r="J1393" s="447"/>
      <c r="K1393" s="447"/>
      <c r="L1393" s="447"/>
      <c r="M1393" s="447"/>
      <c r="N1393" s="447"/>
      <c r="O1393" s="447"/>
      <c r="P1393" s="447"/>
      <c r="Q1393" s="447"/>
      <c r="R1393" s="447"/>
      <c r="S1393" s="447"/>
      <c r="T1393" s="447"/>
      <c r="U1393" s="447"/>
      <c r="V1393" s="447"/>
      <c r="W1393" s="447"/>
      <c r="X1393" s="447"/>
      <c r="Y1393" s="447"/>
      <c r="Z1393" s="447"/>
    </row>
    <row r="1394" spans="1:26" s="283" customFormat="1">
      <c r="A1394" s="448"/>
      <c r="B1394" s="449"/>
      <c r="C1394" s="450"/>
      <c r="D1394" s="450"/>
      <c r="E1394" s="451"/>
      <c r="F1394" s="452"/>
      <c r="G1394" s="447"/>
      <c r="H1394" s="447"/>
      <c r="I1394" s="447"/>
      <c r="J1394" s="447"/>
      <c r="K1394" s="447"/>
      <c r="L1394" s="447"/>
      <c r="M1394" s="447"/>
      <c r="N1394" s="447"/>
      <c r="O1394" s="447"/>
      <c r="P1394" s="447"/>
      <c r="Q1394" s="447"/>
      <c r="R1394" s="447"/>
      <c r="S1394" s="447"/>
      <c r="T1394" s="447"/>
      <c r="U1394" s="447"/>
      <c r="V1394" s="447"/>
      <c r="W1394" s="447"/>
      <c r="X1394" s="447"/>
      <c r="Y1394" s="447"/>
      <c r="Z1394" s="447"/>
    </row>
    <row r="1395" spans="1:26" s="283" customFormat="1">
      <c r="A1395" s="448"/>
      <c r="B1395" s="449"/>
      <c r="C1395" s="450"/>
      <c r="D1395" s="450"/>
      <c r="E1395" s="451"/>
      <c r="F1395" s="452"/>
      <c r="G1395" s="447"/>
      <c r="H1395" s="447"/>
      <c r="I1395" s="447"/>
      <c r="J1395" s="447"/>
      <c r="K1395" s="447"/>
      <c r="L1395" s="447"/>
      <c r="M1395" s="447"/>
      <c r="N1395" s="447"/>
      <c r="O1395" s="447"/>
      <c r="P1395" s="447"/>
      <c r="Q1395" s="447"/>
      <c r="R1395" s="447"/>
      <c r="S1395" s="447"/>
      <c r="T1395" s="447"/>
      <c r="U1395" s="447"/>
      <c r="V1395" s="447"/>
      <c r="W1395" s="447"/>
      <c r="X1395" s="447"/>
      <c r="Y1395" s="447"/>
      <c r="Z1395" s="447"/>
    </row>
    <row r="1396" spans="1:26" s="283" customFormat="1">
      <c r="A1396" s="448"/>
      <c r="B1396" s="449"/>
      <c r="C1396" s="450"/>
      <c r="D1396" s="450"/>
      <c r="E1396" s="451"/>
      <c r="F1396" s="452"/>
      <c r="G1396" s="447"/>
      <c r="H1396" s="447"/>
      <c r="I1396" s="447"/>
      <c r="J1396" s="447"/>
      <c r="K1396" s="447"/>
      <c r="L1396" s="447"/>
      <c r="M1396" s="447"/>
      <c r="N1396" s="447"/>
      <c r="O1396" s="447"/>
      <c r="P1396" s="447"/>
      <c r="Q1396" s="447"/>
      <c r="R1396" s="447"/>
      <c r="S1396" s="447"/>
      <c r="T1396" s="447"/>
      <c r="U1396" s="447"/>
      <c r="V1396" s="447"/>
      <c r="W1396" s="447"/>
      <c r="X1396" s="447"/>
      <c r="Y1396" s="447"/>
      <c r="Z1396" s="447"/>
    </row>
    <row r="1397" spans="1:26" s="283" customFormat="1">
      <c r="A1397" s="448"/>
      <c r="B1397" s="449"/>
      <c r="C1397" s="450"/>
      <c r="D1397" s="450"/>
      <c r="E1397" s="451"/>
      <c r="F1397" s="452"/>
      <c r="G1397" s="447"/>
      <c r="H1397" s="447"/>
      <c r="I1397" s="447"/>
      <c r="J1397" s="447"/>
      <c r="K1397" s="447"/>
      <c r="L1397" s="447"/>
      <c r="M1397" s="447"/>
      <c r="N1397" s="447"/>
      <c r="O1397" s="447"/>
      <c r="P1397" s="447"/>
      <c r="Q1397" s="447"/>
      <c r="R1397" s="447"/>
      <c r="S1397" s="447"/>
      <c r="T1397" s="447"/>
      <c r="U1397" s="447"/>
      <c r="V1397" s="447"/>
      <c r="W1397" s="447"/>
      <c r="X1397" s="447"/>
      <c r="Y1397" s="447"/>
      <c r="Z1397" s="447"/>
    </row>
    <row r="1398" spans="1:26" s="283" customFormat="1">
      <c r="A1398" s="448"/>
      <c r="B1398" s="449"/>
      <c r="C1398" s="450"/>
      <c r="D1398" s="450"/>
      <c r="E1398" s="451"/>
      <c r="F1398" s="452"/>
      <c r="G1398" s="447"/>
      <c r="H1398" s="447"/>
      <c r="I1398" s="447"/>
      <c r="J1398" s="447"/>
      <c r="K1398" s="447"/>
      <c r="L1398" s="447"/>
      <c r="M1398" s="447"/>
      <c r="N1398" s="447"/>
      <c r="O1398" s="447"/>
      <c r="P1398" s="447"/>
      <c r="Q1398" s="447"/>
      <c r="R1398" s="447"/>
      <c r="S1398" s="447"/>
      <c r="T1398" s="447"/>
      <c r="U1398" s="447"/>
      <c r="V1398" s="447"/>
      <c r="W1398" s="447"/>
      <c r="X1398" s="447"/>
      <c r="Y1398" s="447"/>
      <c r="Z1398" s="447"/>
    </row>
    <row r="1399" spans="1:26" s="283" customFormat="1">
      <c r="A1399" s="448"/>
      <c r="B1399" s="449"/>
      <c r="C1399" s="450"/>
      <c r="D1399" s="450"/>
      <c r="E1399" s="451"/>
      <c r="F1399" s="452"/>
      <c r="G1399" s="447"/>
      <c r="H1399" s="447"/>
      <c r="I1399" s="447"/>
      <c r="J1399" s="447"/>
      <c r="K1399" s="447"/>
      <c r="L1399" s="447"/>
      <c r="M1399" s="447"/>
      <c r="N1399" s="447"/>
      <c r="O1399" s="447"/>
      <c r="P1399" s="447"/>
      <c r="Q1399" s="447"/>
      <c r="R1399" s="447"/>
      <c r="S1399" s="447"/>
      <c r="T1399" s="447"/>
      <c r="U1399" s="447"/>
      <c r="V1399" s="447"/>
      <c r="W1399" s="447"/>
      <c r="X1399" s="447"/>
      <c r="Y1399" s="447"/>
      <c r="Z1399" s="447"/>
    </row>
    <row r="1400" spans="1:26" s="283" customFormat="1">
      <c r="A1400" s="448"/>
      <c r="B1400" s="449"/>
      <c r="C1400" s="450"/>
      <c r="D1400" s="450"/>
      <c r="E1400" s="451"/>
      <c r="F1400" s="452"/>
      <c r="G1400" s="447"/>
      <c r="H1400" s="447"/>
      <c r="I1400" s="447"/>
      <c r="J1400" s="447"/>
      <c r="K1400" s="447"/>
      <c r="L1400" s="447"/>
      <c r="M1400" s="447"/>
      <c r="N1400" s="447"/>
      <c r="O1400" s="447"/>
      <c r="P1400" s="447"/>
      <c r="Q1400" s="447"/>
      <c r="R1400" s="447"/>
      <c r="S1400" s="447"/>
      <c r="T1400" s="447"/>
      <c r="U1400" s="447"/>
      <c r="V1400" s="447"/>
      <c r="W1400" s="447"/>
      <c r="X1400" s="447"/>
      <c r="Y1400" s="447"/>
      <c r="Z1400" s="447"/>
    </row>
    <row r="1401" spans="1:26" s="283" customFormat="1">
      <c r="A1401" s="448"/>
      <c r="B1401" s="449"/>
      <c r="C1401" s="450"/>
      <c r="D1401" s="450"/>
      <c r="E1401" s="451"/>
      <c r="F1401" s="452"/>
      <c r="G1401" s="447"/>
      <c r="H1401" s="447"/>
      <c r="I1401" s="447"/>
      <c r="J1401" s="447"/>
      <c r="K1401" s="447"/>
      <c r="L1401" s="447"/>
      <c r="M1401" s="447"/>
      <c r="N1401" s="447"/>
      <c r="O1401" s="447"/>
      <c r="P1401" s="447"/>
      <c r="Q1401" s="447"/>
      <c r="R1401" s="447"/>
      <c r="S1401" s="447"/>
      <c r="T1401" s="447"/>
      <c r="U1401" s="447"/>
      <c r="V1401" s="447"/>
      <c r="W1401" s="447"/>
      <c r="X1401" s="447"/>
      <c r="Y1401" s="447"/>
      <c r="Z1401" s="447"/>
    </row>
    <row r="1402" spans="1:26" s="283" customFormat="1">
      <c r="A1402" s="448"/>
      <c r="B1402" s="449"/>
      <c r="C1402" s="450"/>
      <c r="D1402" s="450"/>
      <c r="E1402" s="451"/>
      <c r="F1402" s="452"/>
      <c r="G1402" s="447"/>
      <c r="H1402" s="447"/>
      <c r="I1402" s="447"/>
      <c r="J1402" s="447"/>
      <c r="K1402" s="447"/>
      <c r="L1402" s="447"/>
      <c r="M1402" s="447"/>
      <c r="N1402" s="447"/>
      <c r="O1402" s="447"/>
      <c r="P1402" s="447"/>
      <c r="Q1402" s="447"/>
      <c r="R1402" s="447"/>
      <c r="S1402" s="447"/>
      <c r="T1402" s="447"/>
      <c r="U1402" s="447"/>
      <c r="V1402" s="447"/>
      <c r="W1402" s="447"/>
      <c r="X1402" s="447"/>
      <c r="Y1402" s="447"/>
      <c r="Z1402" s="447"/>
    </row>
    <row r="1403" spans="1:26" s="283" customFormat="1">
      <c r="A1403" s="448"/>
      <c r="B1403" s="449"/>
      <c r="C1403" s="450"/>
      <c r="D1403" s="450"/>
      <c r="E1403" s="451"/>
      <c r="F1403" s="452"/>
      <c r="G1403" s="447"/>
      <c r="H1403" s="447"/>
      <c r="I1403" s="447"/>
      <c r="J1403" s="447"/>
      <c r="K1403" s="447"/>
      <c r="L1403" s="447"/>
      <c r="M1403" s="447"/>
      <c r="N1403" s="447"/>
      <c r="O1403" s="447"/>
      <c r="P1403" s="447"/>
      <c r="Q1403" s="447"/>
      <c r="R1403" s="447"/>
      <c r="S1403" s="447"/>
      <c r="T1403" s="447"/>
      <c r="U1403" s="447"/>
      <c r="V1403" s="447"/>
      <c r="W1403" s="447"/>
      <c r="X1403" s="447"/>
      <c r="Y1403" s="447"/>
      <c r="Z1403" s="447"/>
    </row>
    <row r="1404" spans="1:26" s="283" customFormat="1">
      <c r="A1404" s="448"/>
      <c r="B1404" s="449"/>
      <c r="C1404" s="450"/>
      <c r="D1404" s="450"/>
      <c r="E1404" s="451"/>
      <c r="F1404" s="452"/>
      <c r="G1404" s="447"/>
      <c r="H1404" s="447"/>
      <c r="I1404" s="447"/>
      <c r="J1404" s="447"/>
      <c r="K1404" s="447"/>
      <c r="L1404" s="447"/>
      <c r="M1404" s="447"/>
      <c r="N1404" s="447"/>
      <c r="O1404" s="447"/>
      <c r="P1404" s="447"/>
      <c r="Q1404" s="447"/>
      <c r="R1404" s="447"/>
      <c r="S1404" s="447"/>
      <c r="T1404" s="447"/>
      <c r="U1404" s="447"/>
      <c r="V1404" s="447"/>
      <c r="W1404" s="447"/>
      <c r="X1404" s="447"/>
      <c r="Y1404" s="447"/>
      <c r="Z1404" s="447"/>
    </row>
    <row r="1405" spans="1:26" s="283" customFormat="1">
      <c r="A1405" s="448"/>
      <c r="B1405" s="449"/>
      <c r="C1405" s="450"/>
      <c r="D1405" s="450"/>
      <c r="E1405" s="451"/>
      <c r="F1405" s="452"/>
      <c r="G1405" s="447"/>
      <c r="H1405" s="447"/>
      <c r="I1405" s="447"/>
      <c r="J1405" s="447"/>
      <c r="K1405" s="447"/>
      <c r="L1405" s="447"/>
      <c r="M1405" s="447"/>
      <c r="N1405" s="447"/>
      <c r="O1405" s="447"/>
      <c r="P1405" s="447"/>
      <c r="Q1405" s="447"/>
      <c r="R1405" s="447"/>
      <c r="S1405" s="447"/>
      <c r="T1405" s="447"/>
      <c r="U1405" s="447"/>
      <c r="V1405" s="447"/>
      <c r="W1405" s="447"/>
      <c r="X1405" s="447"/>
      <c r="Y1405" s="447"/>
      <c r="Z1405" s="447"/>
    </row>
    <row r="1406" spans="1:26" s="283" customFormat="1">
      <c r="A1406" s="448"/>
      <c r="B1406" s="449"/>
      <c r="C1406" s="450"/>
      <c r="D1406" s="450"/>
      <c r="E1406" s="451"/>
      <c r="F1406" s="452"/>
      <c r="G1406" s="447"/>
      <c r="H1406" s="447"/>
      <c r="I1406" s="447"/>
      <c r="J1406" s="447"/>
      <c r="K1406" s="447"/>
      <c r="L1406" s="447"/>
      <c r="M1406" s="447"/>
      <c r="N1406" s="447"/>
      <c r="O1406" s="447"/>
      <c r="P1406" s="447"/>
      <c r="Q1406" s="447"/>
      <c r="R1406" s="447"/>
      <c r="S1406" s="447"/>
      <c r="T1406" s="447"/>
      <c r="U1406" s="447"/>
      <c r="V1406" s="447"/>
      <c r="W1406" s="447"/>
      <c r="X1406" s="447"/>
      <c r="Y1406" s="447"/>
      <c r="Z1406" s="447"/>
    </row>
    <row r="1407" spans="1:26" s="283" customFormat="1">
      <c r="A1407" s="448"/>
      <c r="B1407" s="449"/>
      <c r="C1407" s="450"/>
      <c r="D1407" s="450"/>
      <c r="E1407" s="451"/>
      <c r="F1407" s="452"/>
      <c r="G1407" s="447"/>
      <c r="H1407" s="447"/>
      <c r="I1407" s="447"/>
      <c r="J1407" s="447"/>
      <c r="K1407" s="447"/>
      <c r="L1407" s="447"/>
      <c r="M1407" s="447"/>
      <c r="N1407" s="447"/>
      <c r="O1407" s="447"/>
      <c r="P1407" s="447"/>
      <c r="Q1407" s="447"/>
      <c r="R1407" s="447"/>
      <c r="S1407" s="447"/>
      <c r="T1407" s="447"/>
      <c r="U1407" s="447"/>
      <c r="V1407" s="447"/>
      <c r="W1407" s="447"/>
      <c r="X1407" s="447"/>
      <c r="Y1407" s="447"/>
      <c r="Z1407" s="447"/>
    </row>
    <row r="1408" spans="1:26" s="283" customFormat="1">
      <c r="A1408" s="448"/>
      <c r="B1408" s="449"/>
      <c r="C1408" s="450"/>
      <c r="D1408" s="450"/>
      <c r="E1408" s="451"/>
      <c r="F1408" s="452"/>
      <c r="G1408" s="447"/>
      <c r="H1408" s="447"/>
      <c r="I1408" s="447"/>
      <c r="J1408" s="447"/>
      <c r="K1408" s="447"/>
      <c r="L1408" s="447"/>
      <c r="M1408" s="447"/>
      <c r="N1408" s="447"/>
      <c r="O1408" s="447"/>
      <c r="P1408" s="447"/>
      <c r="Q1408" s="447"/>
      <c r="R1408" s="447"/>
      <c r="S1408" s="447"/>
      <c r="T1408" s="447"/>
      <c r="U1408" s="447"/>
      <c r="V1408" s="447"/>
      <c r="W1408" s="447"/>
      <c r="X1408" s="447"/>
      <c r="Y1408" s="447"/>
      <c r="Z1408" s="447"/>
    </row>
    <row r="1409" spans="1:26" s="283" customFormat="1">
      <c r="A1409" s="448"/>
      <c r="B1409" s="449"/>
      <c r="C1409" s="450"/>
      <c r="D1409" s="450"/>
      <c r="E1409" s="451"/>
      <c r="F1409" s="452"/>
      <c r="G1409" s="447"/>
      <c r="H1409" s="447"/>
      <c r="I1409" s="447"/>
      <c r="J1409" s="447"/>
      <c r="K1409" s="447"/>
      <c r="L1409" s="447"/>
      <c r="M1409" s="447"/>
      <c r="N1409" s="447"/>
      <c r="O1409" s="447"/>
      <c r="P1409" s="447"/>
      <c r="Q1409" s="447"/>
      <c r="R1409" s="447"/>
      <c r="S1409" s="447"/>
      <c r="T1409" s="447"/>
      <c r="U1409" s="447"/>
      <c r="V1409" s="447"/>
      <c r="W1409" s="447"/>
      <c r="X1409" s="447"/>
      <c r="Y1409" s="447"/>
      <c r="Z1409" s="447"/>
    </row>
    <row r="1410" spans="1:26" s="283" customFormat="1">
      <c r="A1410" s="448"/>
      <c r="B1410" s="449"/>
      <c r="C1410" s="450"/>
      <c r="D1410" s="450"/>
      <c r="E1410" s="451"/>
      <c r="F1410" s="452"/>
      <c r="G1410" s="447"/>
      <c r="H1410" s="447"/>
      <c r="I1410" s="447"/>
      <c r="J1410" s="447"/>
      <c r="K1410" s="447"/>
      <c r="L1410" s="447"/>
      <c r="M1410" s="447"/>
      <c r="N1410" s="447"/>
      <c r="O1410" s="447"/>
      <c r="P1410" s="447"/>
      <c r="Q1410" s="447"/>
      <c r="R1410" s="447"/>
      <c r="S1410" s="447"/>
      <c r="T1410" s="447"/>
      <c r="U1410" s="447"/>
      <c r="V1410" s="447"/>
      <c r="W1410" s="447"/>
      <c r="X1410" s="447"/>
      <c r="Y1410" s="447"/>
      <c r="Z1410" s="447"/>
    </row>
    <row r="1411" spans="1:26" s="283" customFormat="1">
      <c r="A1411" s="448"/>
      <c r="B1411" s="449"/>
      <c r="C1411" s="450"/>
      <c r="D1411" s="450"/>
      <c r="E1411" s="451"/>
      <c r="F1411" s="452"/>
      <c r="G1411" s="447"/>
      <c r="H1411" s="447"/>
      <c r="I1411" s="447"/>
      <c r="J1411" s="447"/>
      <c r="K1411" s="447"/>
      <c r="L1411" s="447"/>
      <c r="M1411" s="447"/>
      <c r="N1411" s="447"/>
      <c r="O1411" s="447"/>
      <c r="P1411" s="447"/>
      <c r="Q1411" s="447"/>
      <c r="R1411" s="447"/>
      <c r="S1411" s="447"/>
      <c r="T1411" s="447"/>
      <c r="U1411" s="447"/>
      <c r="V1411" s="447"/>
      <c r="W1411" s="447"/>
      <c r="X1411" s="447"/>
      <c r="Y1411" s="447"/>
      <c r="Z1411" s="447"/>
    </row>
    <row r="1412" spans="1:26" s="283" customFormat="1">
      <c r="A1412" s="448"/>
      <c r="B1412" s="449"/>
      <c r="C1412" s="450"/>
      <c r="D1412" s="450"/>
      <c r="E1412" s="451"/>
      <c r="F1412" s="452"/>
      <c r="G1412" s="447"/>
      <c r="H1412" s="447"/>
      <c r="I1412" s="447"/>
      <c r="J1412" s="447"/>
      <c r="K1412" s="447"/>
      <c r="L1412" s="447"/>
      <c r="M1412" s="447"/>
      <c r="N1412" s="447"/>
      <c r="O1412" s="447"/>
      <c r="P1412" s="447"/>
      <c r="Q1412" s="447"/>
      <c r="R1412" s="447"/>
      <c r="S1412" s="447"/>
      <c r="T1412" s="447"/>
      <c r="U1412" s="447"/>
      <c r="V1412" s="447"/>
      <c r="W1412" s="447"/>
      <c r="X1412" s="447"/>
      <c r="Y1412" s="447"/>
      <c r="Z1412" s="447"/>
    </row>
    <row r="1413" spans="1:26" s="283" customFormat="1">
      <c r="A1413" s="448"/>
      <c r="B1413" s="449"/>
      <c r="C1413" s="450"/>
      <c r="D1413" s="450"/>
      <c r="E1413" s="451"/>
      <c r="F1413" s="452"/>
      <c r="G1413" s="447"/>
      <c r="H1413" s="447"/>
      <c r="I1413" s="447"/>
      <c r="J1413" s="447"/>
      <c r="K1413" s="447"/>
      <c r="L1413" s="447"/>
      <c r="M1413" s="447"/>
      <c r="N1413" s="447"/>
      <c r="O1413" s="447"/>
      <c r="P1413" s="447"/>
      <c r="Q1413" s="447"/>
      <c r="R1413" s="447"/>
      <c r="S1413" s="447"/>
      <c r="T1413" s="447"/>
      <c r="U1413" s="447"/>
      <c r="V1413" s="447"/>
      <c r="W1413" s="447"/>
      <c r="X1413" s="447"/>
      <c r="Y1413" s="447"/>
      <c r="Z1413" s="447"/>
    </row>
    <row r="1414" spans="1:26" s="283" customFormat="1">
      <c r="A1414" s="448"/>
      <c r="B1414" s="449"/>
      <c r="C1414" s="450"/>
      <c r="D1414" s="450"/>
      <c r="E1414" s="451"/>
      <c r="F1414" s="452"/>
      <c r="G1414" s="447"/>
      <c r="H1414" s="447"/>
      <c r="I1414" s="447"/>
      <c r="J1414" s="447"/>
      <c r="K1414" s="447"/>
      <c r="L1414" s="447"/>
      <c r="M1414" s="447"/>
      <c r="N1414" s="447"/>
      <c r="O1414" s="447"/>
      <c r="P1414" s="447"/>
      <c r="Q1414" s="447"/>
      <c r="R1414" s="447"/>
      <c r="S1414" s="447"/>
      <c r="T1414" s="447"/>
      <c r="U1414" s="447"/>
      <c r="V1414" s="447"/>
      <c r="W1414" s="447"/>
      <c r="X1414" s="447"/>
      <c r="Y1414" s="447"/>
      <c r="Z1414" s="447"/>
    </row>
    <row r="1415" spans="1:26" s="283" customFormat="1">
      <c r="A1415" s="448"/>
      <c r="B1415" s="449"/>
      <c r="C1415" s="450"/>
      <c r="D1415" s="450"/>
      <c r="E1415" s="451"/>
      <c r="F1415" s="452"/>
      <c r="G1415" s="447"/>
      <c r="H1415" s="447"/>
      <c r="I1415" s="447"/>
      <c r="J1415" s="447"/>
      <c r="K1415" s="447"/>
      <c r="L1415" s="447"/>
      <c r="M1415" s="447"/>
      <c r="N1415" s="447"/>
      <c r="O1415" s="447"/>
      <c r="P1415" s="447"/>
      <c r="Q1415" s="447"/>
      <c r="R1415" s="447"/>
      <c r="S1415" s="447"/>
      <c r="T1415" s="447"/>
      <c r="U1415" s="447"/>
      <c r="V1415" s="447"/>
      <c r="W1415" s="447"/>
      <c r="X1415" s="447"/>
      <c r="Y1415" s="447"/>
      <c r="Z1415" s="447"/>
    </row>
    <row r="1416" spans="1:26" s="283" customFormat="1">
      <c r="A1416" s="448"/>
      <c r="B1416" s="449"/>
      <c r="C1416" s="450"/>
      <c r="D1416" s="450"/>
      <c r="E1416" s="451"/>
      <c r="F1416" s="452"/>
      <c r="G1416" s="447"/>
      <c r="H1416" s="447"/>
      <c r="I1416" s="447"/>
      <c r="J1416" s="447"/>
      <c r="K1416" s="447"/>
      <c r="L1416" s="447"/>
      <c r="M1416" s="447"/>
      <c r="N1416" s="447"/>
      <c r="O1416" s="447"/>
      <c r="P1416" s="447"/>
      <c r="Q1416" s="447"/>
      <c r="R1416" s="447"/>
      <c r="S1416" s="447"/>
      <c r="T1416" s="447"/>
      <c r="U1416" s="447"/>
      <c r="V1416" s="447"/>
      <c r="W1416" s="447"/>
      <c r="X1416" s="447"/>
      <c r="Y1416" s="447"/>
      <c r="Z1416" s="447"/>
    </row>
    <row r="1417" spans="1:26" s="283" customFormat="1">
      <c r="A1417" s="448"/>
      <c r="B1417" s="449"/>
      <c r="C1417" s="450"/>
      <c r="D1417" s="450"/>
      <c r="E1417" s="451"/>
      <c r="F1417" s="452"/>
      <c r="G1417" s="447"/>
      <c r="H1417" s="447"/>
      <c r="I1417" s="447"/>
      <c r="J1417" s="447"/>
      <c r="K1417" s="447"/>
      <c r="L1417" s="447"/>
      <c r="M1417" s="447"/>
      <c r="N1417" s="447"/>
      <c r="O1417" s="447"/>
      <c r="P1417" s="447"/>
      <c r="Q1417" s="447"/>
      <c r="R1417" s="447"/>
      <c r="S1417" s="447"/>
      <c r="T1417" s="447"/>
      <c r="U1417" s="447"/>
      <c r="V1417" s="447"/>
      <c r="W1417" s="447"/>
      <c r="X1417" s="447"/>
      <c r="Y1417" s="447"/>
      <c r="Z1417" s="447"/>
    </row>
    <row r="1418" spans="1:26" s="283" customFormat="1">
      <c r="A1418" s="448"/>
      <c r="B1418" s="449"/>
      <c r="C1418" s="450"/>
      <c r="D1418" s="450"/>
      <c r="E1418" s="451"/>
      <c r="F1418" s="452"/>
      <c r="G1418" s="447"/>
      <c r="H1418" s="447"/>
      <c r="I1418" s="447"/>
      <c r="J1418" s="447"/>
      <c r="K1418" s="447"/>
      <c r="L1418" s="447"/>
      <c r="M1418" s="447"/>
      <c r="N1418" s="447"/>
      <c r="O1418" s="447"/>
      <c r="P1418" s="447"/>
      <c r="Q1418" s="447"/>
      <c r="R1418" s="447"/>
      <c r="S1418" s="447"/>
      <c r="T1418" s="447"/>
      <c r="U1418" s="447"/>
      <c r="V1418" s="447"/>
      <c r="W1418" s="447"/>
      <c r="X1418" s="447"/>
      <c r="Y1418" s="447"/>
      <c r="Z1418" s="447"/>
    </row>
    <row r="1419" spans="1:26" s="283" customFormat="1">
      <c r="A1419" s="448"/>
      <c r="B1419" s="449"/>
      <c r="C1419" s="450"/>
      <c r="D1419" s="450"/>
      <c r="E1419" s="451"/>
      <c r="F1419" s="452"/>
      <c r="G1419" s="447"/>
      <c r="H1419" s="447"/>
      <c r="I1419" s="447"/>
      <c r="J1419" s="447"/>
      <c r="K1419" s="447"/>
      <c r="L1419" s="447"/>
      <c r="M1419" s="447"/>
      <c r="N1419" s="447"/>
      <c r="O1419" s="447"/>
      <c r="P1419" s="447"/>
      <c r="Q1419" s="447"/>
      <c r="R1419" s="447"/>
      <c r="S1419" s="447"/>
      <c r="T1419" s="447"/>
      <c r="U1419" s="447"/>
      <c r="V1419" s="447"/>
      <c r="W1419" s="447"/>
      <c r="X1419" s="447"/>
      <c r="Y1419" s="447"/>
      <c r="Z1419" s="447"/>
    </row>
    <row r="1420" spans="1:26" s="283" customFormat="1">
      <c r="A1420" s="448"/>
      <c r="B1420" s="449"/>
      <c r="C1420" s="450"/>
      <c r="D1420" s="450"/>
      <c r="E1420" s="451"/>
      <c r="F1420" s="452"/>
      <c r="G1420" s="447"/>
      <c r="H1420" s="447"/>
      <c r="I1420" s="447"/>
      <c r="J1420" s="447"/>
      <c r="K1420" s="447"/>
      <c r="L1420" s="447"/>
      <c r="M1420" s="447"/>
      <c r="N1420" s="447"/>
      <c r="O1420" s="447"/>
      <c r="P1420" s="447"/>
      <c r="Q1420" s="447"/>
      <c r="R1420" s="447"/>
      <c r="S1420" s="447"/>
      <c r="T1420" s="447"/>
      <c r="U1420" s="447"/>
      <c r="V1420" s="447"/>
      <c r="W1420" s="447"/>
      <c r="X1420" s="447"/>
      <c r="Y1420" s="447"/>
      <c r="Z1420" s="447"/>
    </row>
    <row r="1421" spans="1:26" s="283" customFormat="1">
      <c r="A1421" s="448"/>
      <c r="B1421" s="449"/>
      <c r="C1421" s="450"/>
      <c r="D1421" s="450"/>
      <c r="E1421" s="451"/>
      <c r="F1421" s="452"/>
      <c r="G1421" s="447"/>
      <c r="H1421" s="447"/>
      <c r="I1421" s="447"/>
      <c r="J1421" s="447"/>
      <c r="K1421" s="447"/>
      <c r="L1421" s="447"/>
      <c r="M1421" s="447"/>
      <c r="N1421" s="447"/>
      <c r="O1421" s="447"/>
      <c r="P1421" s="447"/>
      <c r="Q1421" s="447"/>
      <c r="R1421" s="447"/>
      <c r="S1421" s="447"/>
      <c r="T1421" s="447"/>
      <c r="U1421" s="447"/>
      <c r="V1421" s="447"/>
      <c r="W1421" s="447"/>
      <c r="X1421" s="447"/>
      <c r="Y1421" s="447"/>
      <c r="Z1421" s="447"/>
    </row>
    <row r="1422" spans="1:26" s="283" customFormat="1">
      <c r="A1422" s="448"/>
      <c r="B1422" s="449"/>
      <c r="C1422" s="450"/>
      <c r="D1422" s="450"/>
      <c r="E1422" s="451"/>
      <c r="F1422" s="452"/>
      <c r="G1422" s="447"/>
      <c r="H1422" s="447"/>
      <c r="I1422" s="447"/>
      <c r="J1422" s="447"/>
      <c r="K1422" s="447"/>
      <c r="L1422" s="447"/>
      <c r="M1422" s="447"/>
      <c r="N1422" s="447"/>
      <c r="O1422" s="447"/>
      <c r="P1422" s="447"/>
      <c r="Q1422" s="447"/>
      <c r="R1422" s="447"/>
      <c r="S1422" s="447"/>
      <c r="T1422" s="447"/>
      <c r="U1422" s="447"/>
      <c r="V1422" s="447"/>
      <c r="W1422" s="447"/>
      <c r="X1422" s="447"/>
      <c r="Y1422" s="447"/>
      <c r="Z1422" s="447"/>
    </row>
    <row r="1423" spans="1:26" s="283" customFormat="1">
      <c r="A1423" s="448"/>
      <c r="B1423" s="449"/>
      <c r="C1423" s="450"/>
      <c r="D1423" s="450"/>
      <c r="E1423" s="451"/>
      <c r="F1423" s="452"/>
      <c r="G1423" s="447"/>
      <c r="H1423" s="447"/>
      <c r="I1423" s="447"/>
      <c r="J1423" s="447"/>
      <c r="K1423" s="447"/>
      <c r="L1423" s="447"/>
      <c r="M1423" s="447"/>
      <c r="N1423" s="447"/>
      <c r="O1423" s="447"/>
      <c r="P1423" s="447"/>
      <c r="Q1423" s="447"/>
      <c r="R1423" s="447"/>
      <c r="S1423" s="447"/>
      <c r="T1423" s="447"/>
      <c r="U1423" s="447"/>
      <c r="V1423" s="447"/>
      <c r="W1423" s="447"/>
      <c r="X1423" s="447"/>
      <c r="Y1423" s="447"/>
      <c r="Z1423" s="447"/>
    </row>
    <row r="1424" spans="1:26" s="283" customFormat="1">
      <c r="A1424" s="448"/>
      <c r="B1424" s="449"/>
      <c r="C1424" s="450"/>
      <c r="D1424" s="450"/>
      <c r="E1424" s="451"/>
      <c r="F1424" s="452"/>
      <c r="G1424" s="447"/>
      <c r="H1424" s="447"/>
      <c r="I1424" s="447"/>
      <c r="J1424" s="447"/>
      <c r="K1424" s="447"/>
      <c r="L1424" s="447"/>
      <c r="M1424" s="447"/>
      <c r="N1424" s="447"/>
      <c r="O1424" s="447"/>
      <c r="P1424" s="447"/>
      <c r="Q1424" s="447"/>
      <c r="R1424" s="447"/>
      <c r="S1424" s="447"/>
      <c r="T1424" s="447"/>
      <c r="U1424" s="447"/>
      <c r="V1424" s="447"/>
      <c r="W1424" s="447"/>
      <c r="X1424" s="447"/>
      <c r="Y1424" s="447"/>
      <c r="Z1424" s="447"/>
    </row>
    <row r="1425" spans="1:26" s="283" customFormat="1">
      <c r="A1425" s="448"/>
      <c r="B1425" s="449"/>
      <c r="C1425" s="450"/>
      <c r="D1425" s="450"/>
      <c r="E1425" s="451"/>
      <c r="F1425" s="452"/>
      <c r="G1425" s="447"/>
      <c r="H1425" s="447"/>
      <c r="I1425" s="447"/>
      <c r="J1425" s="447"/>
      <c r="K1425" s="447"/>
      <c r="L1425" s="447"/>
      <c r="M1425" s="447"/>
      <c r="N1425" s="447"/>
      <c r="O1425" s="447"/>
      <c r="P1425" s="447"/>
      <c r="Q1425" s="447"/>
      <c r="R1425" s="447"/>
      <c r="S1425" s="447"/>
      <c r="T1425" s="447"/>
      <c r="U1425" s="447"/>
      <c r="V1425" s="447"/>
      <c r="W1425" s="447"/>
      <c r="X1425" s="447"/>
      <c r="Y1425" s="447"/>
      <c r="Z1425" s="447"/>
    </row>
    <row r="1426" spans="1:26" s="283" customFormat="1">
      <c r="A1426" s="448"/>
      <c r="B1426" s="449"/>
      <c r="C1426" s="450"/>
      <c r="D1426" s="450"/>
      <c r="E1426" s="451"/>
      <c r="F1426" s="452"/>
      <c r="G1426" s="447"/>
      <c r="H1426" s="447"/>
      <c r="I1426" s="447"/>
      <c r="J1426" s="447"/>
      <c r="K1426" s="447"/>
      <c r="L1426" s="447"/>
      <c r="M1426" s="447"/>
      <c r="N1426" s="447"/>
      <c r="O1426" s="447"/>
      <c r="P1426" s="447"/>
      <c r="Q1426" s="447"/>
      <c r="R1426" s="447"/>
      <c r="S1426" s="447"/>
      <c r="T1426" s="447"/>
      <c r="U1426" s="447"/>
      <c r="V1426" s="447"/>
      <c r="W1426" s="447"/>
      <c r="X1426" s="447"/>
      <c r="Y1426" s="447"/>
      <c r="Z1426" s="447"/>
    </row>
    <row r="1427" spans="1:26" s="283" customFormat="1">
      <c r="A1427" s="448"/>
      <c r="B1427" s="449"/>
      <c r="C1427" s="450"/>
      <c r="D1427" s="450"/>
      <c r="E1427" s="451"/>
      <c r="F1427" s="452"/>
      <c r="G1427" s="447"/>
      <c r="H1427" s="447"/>
      <c r="I1427" s="447"/>
      <c r="J1427" s="447"/>
      <c r="K1427" s="447"/>
      <c r="L1427" s="447"/>
      <c r="M1427" s="447"/>
      <c r="N1427" s="447"/>
      <c r="O1427" s="447"/>
      <c r="P1427" s="447"/>
      <c r="Q1427" s="447"/>
      <c r="R1427" s="447"/>
      <c r="S1427" s="447"/>
      <c r="T1427" s="447"/>
      <c r="U1427" s="447"/>
      <c r="V1427" s="447"/>
      <c r="W1427" s="447"/>
      <c r="X1427" s="447"/>
      <c r="Y1427" s="447"/>
      <c r="Z1427" s="447"/>
    </row>
    <row r="1428" spans="1:26" s="283" customFormat="1">
      <c r="A1428" s="448"/>
      <c r="B1428" s="449"/>
      <c r="C1428" s="450"/>
      <c r="D1428" s="450"/>
      <c r="E1428" s="451"/>
      <c r="F1428" s="452"/>
      <c r="G1428" s="447"/>
      <c r="H1428" s="447"/>
      <c r="I1428" s="447"/>
      <c r="J1428" s="447"/>
      <c r="K1428" s="447"/>
      <c r="L1428" s="447"/>
      <c r="M1428" s="447"/>
      <c r="N1428" s="447"/>
      <c r="O1428" s="447"/>
      <c r="P1428" s="447"/>
      <c r="Q1428" s="447"/>
      <c r="R1428" s="447"/>
      <c r="S1428" s="447"/>
      <c r="T1428" s="447"/>
      <c r="U1428" s="447"/>
      <c r="V1428" s="447"/>
      <c r="W1428" s="447"/>
      <c r="X1428" s="447"/>
      <c r="Y1428" s="447"/>
      <c r="Z1428" s="447"/>
    </row>
    <row r="1429" spans="1:26" s="283" customFormat="1">
      <c r="A1429" s="448"/>
      <c r="B1429" s="449"/>
      <c r="C1429" s="450"/>
      <c r="D1429" s="450"/>
      <c r="E1429" s="451"/>
      <c r="F1429" s="452"/>
      <c r="G1429" s="447"/>
      <c r="H1429" s="447"/>
      <c r="I1429" s="447"/>
      <c r="J1429" s="447"/>
      <c r="K1429" s="447"/>
      <c r="L1429" s="447"/>
      <c r="M1429" s="447"/>
      <c r="N1429" s="447"/>
      <c r="O1429" s="447"/>
      <c r="P1429" s="447"/>
      <c r="Q1429" s="447"/>
      <c r="R1429" s="447"/>
      <c r="S1429" s="447"/>
      <c r="T1429" s="447"/>
      <c r="U1429" s="447"/>
      <c r="V1429" s="447"/>
      <c r="W1429" s="447"/>
      <c r="X1429" s="447"/>
      <c r="Y1429" s="447"/>
      <c r="Z1429" s="447"/>
    </row>
    <row r="1430" spans="1:26" s="283" customFormat="1">
      <c r="A1430" s="448"/>
      <c r="B1430" s="449"/>
      <c r="C1430" s="450"/>
      <c r="D1430" s="450"/>
      <c r="E1430" s="451"/>
      <c r="F1430" s="452"/>
      <c r="G1430" s="447"/>
      <c r="H1430" s="447"/>
      <c r="I1430" s="447"/>
      <c r="J1430" s="447"/>
      <c r="K1430" s="447"/>
      <c r="L1430" s="447"/>
      <c r="M1430" s="447"/>
      <c r="N1430" s="447"/>
      <c r="O1430" s="447"/>
      <c r="P1430" s="447"/>
      <c r="Q1430" s="447"/>
      <c r="R1430" s="447"/>
      <c r="S1430" s="447"/>
      <c r="T1430" s="447"/>
      <c r="U1430" s="447"/>
      <c r="V1430" s="447"/>
      <c r="W1430" s="447"/>
      <c r="X1430" s="447"/>
      <c r="Y1430" s="447"/>
      <c r="Z1430" s="447"/>
    </row>
    <row r="1431" spans="1:26" s="283" customFormat="1">
      <c r="A1431" s="448"/>
      <c r="B1431" s="449"/>
      <c r="C1431" s="450"/>
      <c r="D1431" s="450"/>
      <c r="E1431" s="451"/>
      <c r="F1431" s="452"/>
      <c r="G1431" s="447"/>
      <c r="H1431" s="447"/>
      <c r="I1431" s="447"/>
      <c r="J1431" s="447"/>
      <c r="K1431" s="447"/>
      <c r="L1431" s="447"/>
      <c r="M1431" s="447"/>
      <c r="N1431" s="447"/>
      <c r="O1431" s="447"/>
      <c r="P1431" s="447"/>
      <c r="Q1431" s="447"/>
      <c r="R1431" s="447"/>
      <c r="S1431" s="447"/>
      <c r="T1431" s="447"/>
      <c r="U1431" s="447"/>
      <c r="V1431" s="447"/>
      <c r="W1431" s="447"/>
      <c r="X1431" s="447"/>
      <c r="Y1431" s="447"/>
      <c r="Z1431" s="447"/>
    </row>
    <row r="1432" spans="1:26" s="283" customFormat="1">
      <c r="A1432" s="448"/>
      <c r="B1432" s="449"/>
      <c r="C1432" s="450"/>
      <c r="D1432" s="450"/>
      <c r="E1432" s="451"/>
      <c r="F1432" s="452"/>
      <c r="G1432" s="447"/>
      <c r="H1432" s="447"/>
      <c r="I1432" s="447"/>
      <c r="J1432" s="447"/>
      <c r="K1432" s="447"/>
      <c r="L1432" s="447"/>
      <c r="M1432" s="447"/>
      <c r="N1432" s="447"/>
      <c r="O1432" s="447"/>
      <c r="P1432" s="447"/>
      <c r="Q1432" s="447"/>
      <c r="R1432" s="447"/>
      <c r="S1432" s="447"/>
      <c r="T1432" s="447"/>
      <c r="U1432" s="447"/>
      <c r="V1432" s="447"/>
      <c r="W1432" s="447"/>
      <c r="X1432" s="447"/>
      <c r="Y1432" s="447"/>
      <c r="Z1432" s="447"/>
    </row>
    <row r="1433" spans="1:26" s="283" customFormat="1">
      <c r="A1433" s="448"/>
      <c r="B1433" s="449"/>
      <c r="C1433" s="450"/>
      <c r="D1433" s="450"/>
      <c r="E1433" s="451"/>
      <c r="F1433" s="452"/>
      <c r="G1433" s="447"/>
      <c r="H1433" s="447"/>
      <c r="I1433" s="447"/>
      <c r="J1433" s="447"/>
      <c r="K1433" s="447"/>
      <c r="L1433" s="447"/>
      <c r="M1433" s="447"/>
      <c r="N1433" s="447"/>
      <c r="O1433" s="447"/>
      <c r="P1433" s="447"/>
      <c r="Q1433" s="447"/>
      <c r="R1433" s="447"/>
      <c r="S1433" s="447"/>
      <c r="T1433" s="447"/>
      <c r="U1433" s="447"/>
      <c r="V1433" s="447"/>
      <c r="W1433" s="447"/>
      <c r="X1433" s="447"/>
      <c r="Y1433" s="447"/>
      <c r="Z1433" s="447"/>
    </row>
    <row r="1434" spans="1:26" s="283" customFormat="1">
      <c r="A1434" s="448"/>
      <c r="B1434" s="449"/>
      <c r="C1434" s="450"/>
      <c r="D1434" s="450"/>
      <c r="E1434" s="451"/>
      <c r="F1434" s="452"/>
      <c r="G1434" s="447"/>
      <c r="H1434" s="447"/>
      <c r="I1434" s="447"/>
      <c r="J1434" s="447"/>
      <c r="K1434" s="447"/>
      <c r="L1434" s="447"/>
      <c r="M1434" s="447"/>
      <c r="N1434" s="447"/>
      <c r="O1434" s="447"/>
      <c r="P1434" s="447"/>
      <c r="Q1434" s="447"/>
      <c r="R1434" s="447"/>
      <c r="S1434" s="447"/>
      <c r="T1434" s="447"/>
      <c r="U1434" s="447"/>
      <c r="V1434" s="447"/>
      <c r="W1434" s="447"/>
      <c r="X1434" s="447"/>
      <c r="Y1434" s="447"/>
      <c r="Z1434" s="447"/>
    </row>
    <row r="1435" spans="1:26" s="283" customFormat="1">
      <c r="A1435" s="448"/>
      <c r="B1435" s="449"/>
      <c r="C1435" s="450"/>
      <c r="D1435" s="450"/>
      <c r="E1435" s="451"/>
      <c r="F1435" s="452"/>
      <c r="G1435" s="447"/>
      <c r="H1435" s="447"/>
      <c r="I1435" s="447"/>
      <c r="J1435" s="447"/>
      <c r="K1435" s="447"/>
      <c r="L1435" s="447"/>
      <c r="M1435" s="447"/>
      <c r="N1435" s="447"/>
      <c r="O1435" s="447"/>
      <c r="P1435" s="447"/>
      <c r="Q1435" s="447"/>
      <c r="R1435" s="447"/>
      <c r="S1435" s="447"/>
      <c r="T1435" s="447"/>
      <c r="U1435" s="447"/>
      <c r="V1435" s="447"/>
      <c r="W1435" s="447"/>
      <c r="X1435" s="447"/>
      <c r="Y1435" s="447"/>
      <c r="Z1435" s="447"/>
    </row>
    <row r="1436" spans="1:26" s="283" customFormat="1">
      <c r="A1436" s="448"/>
      <c r="B1436" s="449"/>
      <c r="C1436" s="450"/>
      <c r="D1436" s="450"/>
      <c r="E1436" s="451"/>
      <c r="F1436" s="452"/>
      <c r="G1436" s="447"/>
      <c r="H1436" s="447"/>
      <c r="I1436" s="447"/>
      <c r="J1436" s="447"/>
      <c r="K1436" s="447"/>
      <c r="L1436" s="447"/>
      <c r="M1436" s="447"/>
      <c r="N1436" s="447"/>
      <c r="O1436" s="447"/>
      <c r="P1436" s="447"/>
      <c r="Q1436" s="447"/>
      <c r="R1436" s="447"/>
      <c r="S1436" s="447"/>
      <c r="T1436" s="447"/>
      <c r="U1436" s="447"/>
      <c r="V1436" s="447"/>
      <c r="W1436" s="447"/>
      <c r="X1436" s="447"/>
      <c r="Y1436" s="447"/>
      <c r="Z1436" s="447"/>
    </row>
    <row r="1437" spans="1:26" s="283" customFormat="1">
      <c r="A1437" s="448"/>
      <c r="B1437" s="449"/>
      <c r="C1437" s="450"/>
      <c r="D1437" s="450"/>
      <c r="E1437" s="451"/>
      <c r="F1437" s="452"/>
      <c r="G1437" s="447"/>
      <c r="H1437" s="447"/>
      <c r="I1437" s="447"/>
      <c r="J1437" s="447"/>
      <c r="K1437" s="447"/>
      <c r="L1437" s="447"/>
      <c r="M1437" s="447"/>
      <c r="N1437" s="447"/>
      <c r="O1437" s="447"/>
      <c r="P1437" s="447"/>
      <c r="Q1437" s="447"/>
      <c r="R1437" s="447"/>
      <c r="S1437" s="447"/>
      <c r="T1437" s="447"/>
      <c r="U1437" s="447"/>
      <c r="V1437" s="447"/>
      <c r="W1437" s="447"/>
      <c r="X1437" s="447"/>
      <c r="Y1437" s="447"/>
      <c r="Z1437" s="447"/>
    </row>
    <row r="1438" spans="1:26" s="283" customFormat="1">
      <c r="A1438" s="448"/>
      <c r="B1438" s="449"/>
      <c r="C1438" s="450"/>
      <c r="D1438" s="450"/>
      <c r="E1438" s="451"/>
      <c r="F1438" s="452"/>
      <c r="G1438" s="447"/>
      <c r="H1438" s="447"/>
      <c r="I1438" s="447"/>
      <c r="J1438" s="447"/>
      <c r="K1438" s="447"/>
      <c r="L1438" s="447"/>
      <c r="M1438" s="447"/>
      <c r="N1438" s="447"/>
      <c r="O1438" s="447"/>
      <c r="P1438" s="447"/>
      <c r="Q1438" s="447"/>
      <c r="R1438" s="447"/>
      <c r="S1438" s="447"/>
      <c r="T1438" s="447"/>
      <c r="U1438" s="447"/>
      <c r="V1438" s="447"/>
      <c r="W1438" s="447"/>
      <c r="X1438" s="447"/>
      <c r="Y1438" s="447"/>
      <c r="Z1438" s="447"/>
    </row>
    <row r="1439" spans="1:26" s="283" customFormat="1">
      <c r="A1439" s="448"/>
      <c r="B1439" s="449"/>
      <c r="C1439" s="450"/>
      <c r="D1439" s="450"/>
      <c r="E1439" s="451"/>
      <c r="F1439" s="452"/>
      <c r="G1439" s="447"/>
      <c r="H1439" s="447"/>
      <c r="I1439" s="447"/>
      <c r="J1439" s="447"/>
      <c r="K1439" s="447"/>
      <c r="L1439" s="447"/>
      <c r="M1439" s="447"/>
      <c r="N1439" s="447"/>
      <c r="O1439" s="447"/>
      <c r="P1439" s="447"/>
      <c r="Q1439" s="447"/>
      <c r="R1439" s="447"/>
      <c r="S1439" s="447"/>
      <c r="T1439" s="447"/>
      <c r="U1439" s="447"/>
      <c r="V1439" s="447"/>
      <c r="W1439" s="447"/>
      <c r="X1439" s="447"/>
      <c r="Y1439" s="447"/>
      <c r="Z1439" s="447"/>
    </row>
    <row r="1440" spans="1:26" s="283" customFormat="1">
      <c r="A1440" s="448"/>
      <c r="B1440" s="449"/>
      <c r="C1440" s="450"/>
      <c r="D1440" s="450"/>
      <c r="E1440" s="451"/>
      <c r="F1440" s="452"/>
      <c r="G1440" s="447"/>
      <c r="H1440" s="447"/>
      <c r="I1440" s="447"/>
      <c r="J1440" s="447"/>
      <c r="K1440" s="447"/>
      <c r="L1440" s="447"/>
      <c r="M1440" s="447"/>
      <c r="N1440" s="447"/>
      <c r="O1440" s="447"/>
      <c r="P1440" s="447"/>
      <c r="Q1440" s="447"/>
      <c r="R1440" s="447"/>
      <c r="S1440" s="447"/>
      <c r="T1440" s="447"/>
      <c r="U1440" s="447"/>
      <c r="V1440" s="447"/>
      <c r="W1440" s="447"/>
      <c r="X1440" s="447"/>
      <c r="Y1440" s="447"/>
      <c r="Z1440" s="447"/>
    </row>
    <row r="1441" spans="1:26" s="283" customFormat="1">
      <c r="A1441" s="448"/>
      <c r="B1441" s="449"/>
      <c r="C1441" s="450"/>
      <c r="D1441" s="450"/>
      <c r="E1441" s="451"/>
      <c r="F1441" s="452"/>
      <c r="G1441" s="447"/>
      <c r="H1441" s="447"/>
      <c r="I1441" s="447"/>
      <c r="J1441" s="447"/>
      <c r="K1441" s="447"/>
      <c r="L1441" s="447"/>
      <c r="M1441" s="447"/>
      <c r="N1441" s="447"/>
      <c r="O1441" s="447"/>
      <c r="P1441" s="447"/>
      <c r="Q1441" s="447"/>
      <c r="R1441" s="447"/>
      <c r="S1441" s="447"/>
      <c r="T1441" s="447"/>
      <c r="U1441" s="447"/>
      <c r="V1441" s="447"/>
      <c r="W1441" s="447"/>
      <c r="X1441" s="447"/>
      <c r="Y1441" s="447"/>
      <c r="Z1441" s="447"/>
    </row>
    <row r="1442" spans="1:26" s="283" customFormat="1">
      <c r="A1442" s="448"/>
      <c r="B1442" s="449"/>
      <c r="C1442" s="450"/>
      <c r="D1442" s="450"/>
      <c r="E1442" s="451"/>
      <c r="F1442" s="452"/>
      <c r="G1442" s="447"/>
      <c r="H1442" s="447"/>
      <c r="I1442" s="447"/>
      <c r="J1442" s="447"/>
      <c r="K1442" s="447"/>
      <c r="L1442" s="447"/>
      <c r="M1442" s="447"/>
      <c r="N1442" s="447"/>
      <c r="O1442" s="447"/>
      <c r="P1442" s="447"/>
      <c r="Q1442" s="447"/>
      <c r="R1442" s="447"/>
      <c r="S1442" s="447"/>
      <c r="T1442" s="447"/>
      <c r="U1442" s="447"/>
      <c r="V1442" s="447"/>
      <c r="W1442" s="447"/>
      <c r="X1442" s="447"/>
      <c r="Y1442" s="447"/>
      <c r="Z1442" s="447"/>
    </row>
    <row r="1443" spans="1:26" s="283" customFormat="1">
      <c r="A1443" s="448"/>
      <c r="B1443" s="449"/>
      <c r="C1443" s="450"/>
      <c r="D1443" s="450"/>
      <c r="E1443" s="451"/>
      <c r="F1443" s="452"/>
      <c r="G1443" s="447"/>
      <c r="H1443" s="447"/>
      <c r="I1443" s="447"/>
      <c r="J1443" s="447"/>
      <c r="K1443" s="447"/>
      <c r="L1443" s="447"/>
      <c r="M1443" s="447"/>
      <c r="N1443" s="447"/>
      <c r="O1443" s="447"/>
      <c r="P1443" s="447"/>
      <c r="Q1443" s="447"/>
      <c r="R1443" s="447"/>
      <c r="S1443" s="447"/>
      <c r="T1443" s="447"/>
      <c r="U1443" s="447"/>
      <c r="V1443" s="447"/>
      <c r="W1443" s="447"/>
      <c r="X1443" s="447"/>
      <c r="Y1443" s="447"/>
      <c r="Z1443" s="447"/>
    </row>
    <row r="1444" spans="1:26" s="283" customFormat="1">
      <c r="A1444" s="448"/>
      <c r="B1444" s="449"/>
      <c r="C1444" s="450"/>
      <c r="D1444" s="450"/>
      <c r="E1444" s="451"/>
      <c r="F1444" s="452"/>
      <c r="G1444" s="447"/>
      <c r="H1444" s="447"/>
      <c r="I1444" s="447"/>
      <c r="J1444" s="447"/>
      <c r="K1444" s="447"/>
      <c r="L1444" s="447"/>
      <c r="M1444" s="447"/>
      <c r="N1444" s="447"/>
      <c r="O1444" s="447"/>
      <c r="P1444" s="447"/>
      <c r="Q1444" s="447"/>
      <c r="R1444" s="447"/>
      <c r="S1444" s="447"/>
      <c r="T1444" s="447"/>
      <c r="U1444" s="447"/>
      <c r="V1444" s="447"/>
      <c r="W1444" s="447"/>
      <c r="X1444" s="447"/>
      <c r="Y1444" s="447"/>
      <c r="Z1444" s="447"/>
    </row>
    <row r="1445" spans="1:26" s="283" customFormat="1">
      <c r="A1445" s="448"/>
      <c r="B1445" s="449"/>
      <c r="C1445" s="450"/>
      <c r="D1445" s="450"/>
      <c r="E1445" s="451"/>
      <c r="F1445" s="452"/>
      <c r="G1445" s="447"/>
      <c r="H1445" s="447"/>
      <c r="I1445" s="447"/>
      <c r="J1445" s="447"/>
      <c r="K1445" s="447"/>
      <c r="L1445" s="447"/>
      <c r="M1445" s="447"/>
      <c r="N1445" s="447"/>
      <c r="O1445" s="447"/>
      <c r="P1445" s="447"/>
      <c r="Q1445" s="447"/>
      <c r="R1445" s="447"/>
      <c r="S1445" s="447"/>
      <c r="T1445" s="447"/>
      <c r="U1445" s="447"/>
      <c r="V1445" s="447"/>
      <c r="W1445" s="447"/>
      <c r="X1445" s="447"/>
      <c r="Y1445" s="447"/>
      <c r="Z1445" s="447"/>
    </row>
    <row r="1446" spans="1:26" s="283" customFormat="1">
      <c r="A1446" s="448"/>
      <c r="B1446" s="449"/>
      <c r="C1446" s="450"/>
      <c r="D1446" s="450"/>
      <c r="E1446" s="451"/>
      <c r="F1446" s="452"/>
      <c r="G1446" s="447"/>
      <c r="H1446" s="447"/>
      <c r="I1446" s="447"/>
      <c r="J1446" s="447"/>
      <c r="K1446" s="447"/>
      <c r="L1446" s="447"/>
      <c r="M1446" s="447"/>
      <c r="N1446" s="447"/>
      <c r="O1446" s="447"/>
      <c r="P1446" s="447"/>
      <c r="Q1446" s="447"/>
      <c r="R1446" s="447"/>
      <c r="S1446" s="447"/>
      <c r="T1446" s="447"/>
      <c r="U1446" s="447"/>
      <c r="V1446" s="447"/>
      <c r="W1446" s="447"/>
      <c r="X1446" s="447"/>
      <c r="Y1446" s="447"/>
      <c r="Z1446" s="447"/>
    </row>
    <row r="1447" spans="1:26" s="283" customFormat="1">
      <c r="A1447" s="448"/>
      <c r="B1447" s="449"/>
      <c r="C1447" s="450"/>
      <c r="D1447" s="450"/>
      <c r="E1447" s="451"/>
      <c r="F1447" s="452"/>
      <c r="G1447" s="447"/>
      <c r="H1447" s="447"/>
      <c r="I1447" s="447"/>
      <c r="J1447" s="447"/>
      <c r="K1447" s="447"/>
      <c r="L1447" s="447"/>
      <c r="M1447" s="447"/>
      <c r="N1447" s="447"/>
      <c r="O1447" s="447"/>
      <c r="P1447" s="447"/>
      <c r="Q1447" s="447"/>
      <c r="R1447" s="447"/>
      <c r="S1447" s="447"/>
      <c r="T1447" s="447"/>
      <c r="U1447" s="447"/>
      <c r="V1447" s="447"/>
      <c r="W1447" s="447"/>
      <c r="X1447" s="447"/>
      <c r="Y1447" s="447"/>
      <c r="Z1447" s="447"/>
    </row>
    <row r="1448" spans="1:26" s="283" customFormat="1">
      <c r="A1448" s="448"/>
      <c r="B1448" s="449"/>
      <c r="C1448" s="450"/>
      <c r="D1448" s="450"/>
      <c r="E1448" s="451"/>
      <c r="F1448" s="452"/>
      <c r="G1448" s="447"/>
      <c r="H1448" s="447"/>
      <c r="I1448" s="447"/>
      <c r="J1448" s="447"/>
      <c r="K1448" s="447"/>
      <c r="L1448" s="447"/>
      <c r="M1448" s="447"/>
      <c r="N1448" s="447"/>
      <c r="O1448" s="447"/>
      <c r="P1448" s="447"/>
      <c r="Q1448" s="447"/>
      <c r="R1448" s="447"/>
      <c r="S1448" s="447"/>
      <c r="T1448" s="447"/>
      <c r="U1448" s="447"/>
      <c r="V1448" s="447"/>
      <c r="W1448" s="447"/>
      <c r="X1448" s="447"/>
      <c r="Y1448" s="447"/>
      <c r="Z1448" s="447"/>
    </row>
    <row r="1449" spans="1:26" s="283" customFormat="1">
      <c r="A1449" s="448"/>
      <c r="B1449" s="449"/>
      <c r="C1449" s="450"/>
      <c r="D1449" s="450"/>
      <c r="E1449" s="451"/>
      <c r="F1449" s="452"/>
      <c r="G1449" s="447"/>
      <c r="H1449" s="447"/>
      <c r="I1449" s="447"/>
      <c r="J1449" s="447"/>
      <c r="K1449" s="447"/>
      <c r="L1449" s="447"/>
      <c r="M1449" s="447"/>
      <c r="N1449" s="447"/>
      <c r="O1449" s="447"/>
      <c r="P1449" s="447"/>
      <c r="Q1449" s="447"/>
      <c r="R1449" s="447"/>
      <c r="S1449" s="447"/>
      <c r="T1449" s="447"/>
      <c r="U1449" s="447"/>
      <c r="V1449" s="447"/>
      <c r="W1449" s="447"/>
      <c r="X1449" s="447"/>
      <c r="Y1449" s="447"/>
      <c r="Z1449" s="447"/>
    </row>
    <row r="1450" spans="1:26" s="283" customFormat="1">
      <c r="A1450" s="448"/>
      <c r="B1450" s="449"/>
      <c r="C1450" s="450"/>
      <c r="D1450" s="450"/>
      <c r="E1450" s="451"/>
      <c r="F1450" s="452"/>
      <c r="G1450" s="447"/>
      <c r="H1450" s="447"/>
      <c r="I1450" s="447"/>
      <c r="J1450" s="447"/>
      <c r="K1450" s="447"/>
      <c r="L1450" s="447"/>
      <c r="M1450" s="447"/>
      <c r="N1450" s="447"/>
      <c r="O1450" s="447"/>
      <c r="P1450" s="447"/>
      <c r="Q1450" s="447"/>
      <c r="R1450" s="447"/>
      <c r="S1450" s="447"/>
      <c r="T1450" s="447"/>
      <c r="U1450" s="447"/>
      <c r="V1450" s="447"/>
      <c r="W1450" s="447"/>
      <c r="X1450" s="447"/>
      <c r="Y1450" s="447"/>
      <c r="Z1450" s="447"/>
    </row>
    <row r="1451" spans="1:26" s="283" customFormat="1">
      <c r="A1451" s="448"/>
      <c r="B1451" s="449"/>
      <c r="C1451" s="450"/>
      <c r="D1451" s="450"/>
      <c r="E1451" s="451"/>
      <c r="F1451" s="452"/>
      <c r="G1451" s="447"/>
      <c r="H1451" s="447"/>
      <c r="I1451" s="447"/>
      <c r="J1451" s="447"/>
      <c r="K1451" s="447"/>
      <c r="L1451" s="447"/>
      <c r="M1451" s="447"/>
      <c r="N1451" s="447"/>
      <c r="O1451" s="447"/>
      <c r="P1451" s="447"/>
      <c r="Q1451" s="447"/>
      <c r="R1451" s="447"/>
      <c r="S1451" s="447"/>
      <c r="T1451" s="447"/>
      <c r="U1451" s="447"/>
      <c r="V1451" s="447"/>
      <c r="W1451" s="447"/>
      <c r="X1451" s="447"/>
      <c r="Y1451" s="447"/>
      <c r="Z1451" s="447"/>
    </row>
    <row r="1452" spans="1:26" s="283" customFormat="1">
      <c r="A1452" s="448"/>
      <c r="B1452" s="449"/>
      <c r="C1452" s="450"/>
      <c r="D1452" s="450"/>
      <c r="E1452" s="451"/>
      <c r="F1452" s="452"/>
      <c r="G1452" s="447"/>
      <c r="H1452" s="447"/>
      <c r="I1452" s="447"/>
      <c r="J1452" s="447"/>
      <c r="K1452" s="447"/>
      <c r="L1452" s="447"/>
      <c r="M1452" s="447"/>
      <c r="N1452" s="447"/>
      <c r="O1452" s="447"/>
      <c r="P1452" s="447"/>
      <c r="Q1452" s="447"/>
      <c r="R1452" s="447"/>
      <c r="S1452" s="447"/>
      <c r="T1452" s="447"/>
      <c r="U1452" s="447"/>
      <c r="V1452" s="447"/>
      <c r="W1452" s="447"/>
      <c r="X1452" s="447"/>
      <c r="Y1452" s="447"/>
      <c r="Z1452" s="447"/>
    </row>
    <row r="1453" spans="1:26" s="283" customFormat="1">
      <c r="A1453" s="448"/>
      <c r="B1453" s="449"/>
      <c r="C1453" s="450"/>
      <c r="D1453" s="450"/>
      <c r="E1453" s="451"/>
      <c r="F1453" s="452"/>
      <c r="G1453" s="447"/>
      <c r="H1453" s="447"/>
      <c r="I1453" s="447"/>
      <c r="J1453" s="447"/>
      <c r="K1453" s="447"/>
      <c r="L1453" s="447"/>
      <c r="M1453" s="447"/>
      <c r="N1453" s="447"/>
      <c r="O1453" s="447"/>
      <c r="P1453" s="447"/>
      <c r="Q1453" s="447"/>
      <c r="R1453" s="447"/>
      <c r="S1453" s="447"/>
      <c r="T1453" s="447"/>
      <c r="U1453" s="447"/>
      <c r="V1453" s="447"/>
      <c r="W1453" s="447"/>
      <c r="X1453" s="447"/>
      <c r="Y1453" s="447"/>
      <c r="Z1453" s="447"/>
    </row>
    <row r="1454" spans="1:26" s="283" customFormat="1">
      <c r="A1454" s="448"/>
      <c r="B1454" s="449"/>
      <c r="C1454" s="450"/>
      <c r="D1454" s="450"/>
      <c r="E1454" s="451"/>
      <c r="F1454" s="452"/>
      <c r="G1454" s="447"/>
      <c r="H1454" s="447"/>
      <c r="I1454" s="447"/>
      <c r="J1454" s="447"/>
      <c r="K1454" s="447"/>
      <c r="L1454" s="447"/>
      <c r="M1454" s="447"/>
      <c r="N1454" s="447"/>
      <c r="O1454" s="447"/>
      <c r="P1454" s="447"/>
      <c r="Q1454" s="447"/>
      <c r="R1454" s="447"/>
      <c r="S1454" s="447"/>
      <c r="T1454" s="447"/>
      <c r="U1454" s="447"/>
      <c r="V1454" s="447"/>
      <c r="W1454" s="447"/>
      <c r="X1454" s="447"/>
      <c r="Y1454" s="447"/>
      <c r="Z1454" s="447"/>
    </row>
    <row r="1455" spans="1:26" s="283" customFormat="1">
      <c r="A1455" s="448"/>
      <c r="B1455" s="449"/>
      <c r="C1455" s="450"/>
      <c r="D1455" s="450"/>
      <c r="E1455" s="451"/>
      <c r="F1455" s="452"/>
      <c r="G1455" s="447"/>
      <c r="H1455" s="447"/>
      <c r="I1455" s="447"/>
      <c r="J1455" s="447"/>
      <c r="K1455" s="447"/>
      <c r="L1455" s="447"/>
      <c r="M1455" s="447"/>
      <c r="N1455" s="447"/>
      <c r="O1455" s="447"/>
      <c r="P1455" s="447"/>
      <c r="Q1455" s="447"/>
      <c r="R1455" s="447"/>
      <c r="S1455" s="447"/>
      <c r="T1455" s="447"/>
      <c r="U1455" s="447"/>
      <c r="V1455" s="447"/>
      <c r="W1455" s="447"/>
      <c r="X1455" s="447"/>
      <c r="Y1455" s="447"/>
      <c r="Z1455" s="447"/>
    </row>
    <row r="1456" spans="1:26" s="283" customFormat="1">
      <c r="A1456" s="448"/>
      <c r="B1456" s="449"/>
      <c r="C1456" s="450"/>
      <c r="D1456" s="450"/>
      <c r="E1456" s="451"/>
      <c r="F1456" s="452"/>
      <c r="G1456" s="447"/>
      <c r="H1456" s="447"/>
      <c r="I1456" s="447"/>
      <c r="J1456" s="447"/>
      <c r="K1456" s="447"/>
      <c r="L1456" s="447"/>
      <c r="M1456" s="447"/>
      <c r="N1456" s="447"/>
      <c r="O1456" s="447"/>
      <c r="P1456" s="447"/>
      <c r="Q1456" s="447"/>
      <c r="R1456" s="447"/>
      <c r="S1456" s="447"/>
      <c r="T1456" s="447"/>
      <c r="U1456" s="447"/>
      <c r="V1456" s="447"/>
      <c r="W1456" s="447"/>
      <c r="X1456" s="447"/>
      <c r="Y1456" s="447"/>
      <c r="Z1456" s="447"/>
    </row>
    <row r="1457" spans="1:26" s="283" customFormat="1">
      <c r="A1457" s="448"/>
      <c r="B1457" s="449"/>
      <c r="C1457" s="450"/>
      <c r="D1457" s="450"/>
      <c r="E1457" s="451"/>
      <c r="F1457" s="452"/>
      <c r="G1457" s="447"/>
      <c r="H1457" s="447"/>
      <c r="I1457" s="447"/>
      <c r="J1457" s="447"/>
      <c r="K1457" s="447"/>
      <c r="L1457" s="447"/>
      <c r="M1457" s="447"/>
      <c r="N1457" s="447"/>
      <c r="O1457" s="447"/>
      <c r="P1457" s="447"/>
      <c r="Q1457" s="447"/>
      <c r="R1457" s="447"/>
      <c r="S1457" s="447"/>
      <c r="T1457" s="447"/>
      <c r="U1457" s="447"/>
      <c r="V1457" s="447"/>
      <c r="W1457" s="447"/>
      <c r="X1457" s="447"/>
      <c r="Y1457" s="447"/>
      <c r="Z1457" s="447"/>
    </row>
    <row r="1458" spans="1:26" s="283" customFormat="1">
      <c r="A1458" s="448"/>
      <c r="B1458" s="449"/>
      <c r="C1458" s="450"/>
      <c r="D1458" s="450"/>
      <c r="E1458" s="451"/>
      <c r="F1458" s="452"/>
      <c r="G1458" s="447"/>
      <c r="H1458" s="447"/>
      <c r="I1458" s="447"/>
      <c r="J1458" s="447"/>
      <c r="K1458" s="447"/>
      <c r="L1458" s="447"/>
      <c r="M1458" s="447"/>
      <c r="N1458" s="447"/>
      <c r="O1458" s="447"/>
      <c r="P1458" s="447"/>
      <c r="Q1458" s="447"/>
      <c r="R1458" s="447"/>
      <c r="S1458" s="447"/>
      <c r="T1458" s="447"/>
      <c r="U1458" s="447"/>
      <c r="V1458" s="447"/>
      <c r="W1458" s="447"/>
      <c r="X1458" s="447"/>
      <c r="Y1458" s="447"/>
      <c r="Z1458" s="447"/>
    </row>
    <row r="1459" spans="1:26" s="283" customFormat="1">
      <c r="A1459" s="448"/>
      <c r="B1459" s="449"/>
      <c r="C1459" s="450"/>
      <c r="D1459" s="450"/>
      <c r="E1459" s="451"/>
      <c r="F1459" s="452"/>
      <c r="G1459" s="447"/>
      <c r="H1459" s="447"/>
      <c r="I1459" s="447"/>
      <c r="J1459" s="447"/>
      <c r="K1459" s="447"/>
      <c r="L1459" s="447"/>
      <c r="M1459" s="447"/>
      <c r="N1459" s="447"/>
      <c r="O1459" s="447"/>
      <c r="P1459" s="447"/>
      <c r="Q1459" s="447"/>
      <c r="R1459" s="447"/>
      <c r="S1459" s="447"/>
      <c r="T1459" s="447"/>
      <c r="U1459" s="447"/>
      <c r="V1459" s="447"/>
      <c r="W1459" s="447"/>
      <c r="X1459" s="447"/>
      <c r="Y1459" s="447"/>
      <c r="Z1459" s="447"/>
    </row>
    <row r="1460" spans="1:26" s="283" customFormat="1">
      <c r="A1460" s="448"/>
      <c r="B1460" s="449"/>
      <c r="C1460" s="450"/>
      <c r="D1460" s="450"/>
      <c r="E1460" s="451"/>
      <c r="F1460" s="452"/>
      <c r="G1460" s="447"/>
      <c r="H1460" s="447"/>
      <c r="I1460" s="447"/>
      <c r="J1460" s="447"/>
      <c r="K1460" s="447"/>
      <c r="L1460" s="447"/>
      <c r="M1460" s="447"/>
      <c r="N1460" s="447"/>
      <c r="O1460" s="447"/>
      <c r="P1460" s="447"/>
      <c r="Q1460" s="447"/>
      <c r="R1460" s="447"/>
      <c r="S1460" s="447"/>
      <c r="T1460" s="447"/>
      <c r="U1460" s="447"/>
      <c r="V1460" s="447"/>
      <c r="W1460" s="447"/>
      <c r="X1460" s="447"/>
      <c r="Y1460" s="447"/>
      <c r="Z1460" s="447"/>
    </row>
    <row r="1461" spans="1:26" s="283" customFormat="1">
      <c r="A1461" s="448"/>
      <c r="B1461" s="449"/>
      <c r="C1461" s="450"/>
      <c r="D1461" s="450"/>
      <c r="E1461" s="451"/>
      <c r="F1461" s="452"/>
      <c r="G1461" s="447"/>
      <c r="H1461" s="447"/>
      <c r="I1461" s="447"/>
      <c r="J1461" s="447"/>
      <c r="K1461" s="447"/>
      <c r="L1461" s="447"/>
      <c r="M1461" s="447"/>
      <c r="N1461" s="447"/>
      <c r="O1461" s="447"/>
      <c r="P1461" s="447"/>
      <c r="Q1461" s="447"/>
      <c r="R1461" s="447"/>
      <c r="S1461" s="447"/>
      <c r="T1461" s="447"/>
      <c r="U1461" s="447"/>
      <c r="V1461" s="447"/>
      <c r="W1461" s="447"/>
      <c r="X1461" s="447"/>
      <c r="Y1461" s="447"/>
      <c r="Z1461" s="447"/>
    </row>
    <row r="1462" spans="1:26" s="283" customFormat="1">
      <c r="A1462" s="448"/>
      <c r="B1462" s="449"/>
      <c r="C1462" s="450"/>
      <c r="D1462" s="450"/>
      <c r="E1462" s="451"/>
      <c r="F1462" s="452"/>
      <c r="G1462" s="447"/>
      <c r="H1462" s="447"/>
      <c r="I1462" s="447"/>
      <c r="J1462" s="447"/>
      <c r="K1462" s="447"/>
      <c r="L1462" s="447"/>
      <c r="M1462" s="447"/>
      <c r="N1462" s="447"/>
      <c r="O1462" s="447"/>
      <c r="P1462" s="447"/>
      <c r="Q1462" s="447"/>
      <c r="R1462" s="447"/>
      <c r="S1462" s="447"/>
      <c r="T1462" s="447"/>
      <c r="U1462" s="447"/>
      <c r="V1462" s="447"/>
      <c r="W1462" s="447"/>
      <c r="X1462" s="447"/>
      <c r="Y1462" s="447"/>
      <c r="Z1462" s="447"/>
    </row>
    <row r="1463" spans="1:26" s="283" customFormat="1">
      <c r="A1463" s="448"/>
      <c r="B1463" s="449"/>
      <c r="C1463" s="450"/>
      <c r="D1463" s="450"/>
      <c r="E1463" s="451"/>
      <c r="F1463" s="452"/>
      <c r="G1463" s="447"/>
      <c r="H1463" s="447"/>
      <c r="I1463" s="447"/>
      <c r="J1463" s="447"/>
      <c r="K1463" s="447"/>
      <c r="L1463" s="447"/>
      <c r="M1463" s="447"/>
      <c r="N1463" s="447"/>
      <c r="O1463" s="447"/>
      <c r="P1463" s="447"/>
      <c r="Q1463" s="447"/>
      <c r="R1463" s="447"/>
      <c r="S1463" s="447"/>
      <c r="T1463" s="447"/>
      <c r="U1463" s="447"/>
      <c r="V1463" s="447"/>
      <c r="W1463" s="447"/>
      <c r="X1463" s="447"/>
      <c r="Y1463" s="447"/>
      <c r="Z1463" s="447"/>
    </row>
    <row r="1464" spans="1:26" s="283" customFormat="1">
      <c r="A1464" s="448"/>
      <c r="B1464" s="449"/>
      <c r="C1464" s="450"/>
      <c r="D1464" s="450"/>
      <c r="E1464" s="451"/>
      <c r="F1464" s="452"/>
      <c r="G1464" s="447"/>
      <c r="H1464" s="447"/>
      <c r="I1464" s="447"/>
      <c r="J1464" s="447"/>
      <c r="K1464" s="447"/>
      <c r="L1464" s="447"/>
      <c r="M1464" s="447"/>
      <c r="N1464" s="447"/>
      <c r="O1464" s="447"/>
      <c r="P1464" s="447"/>
      <c r="Q1464" s="447"/>
      <c r="R1464" s="447"/>
      <c r="S1464" s="447"/>
      <c r="T1464" s="447"/>
      <c r="U1464" s="447"/>
      <c r="V1464" s="447"/>
      <c r="W1464" s="447"/>
      <c r="X1464" s="447"/>
      <c r="Y1464" s="447"/>
      <c r="Z1464" s="447"/>
    </row>
    <row r="1465" spans="1:26" s="283" customFormat="1">
      <c r="A1465" s="448"/>
      <c r="B1465" s="449"/>
      <c r="C1465" s="450"/>
      <c r="D1465" s="450"/>
      <c r="E1465" s="451"/>
      <c r="F1465" s="452"/>
      <c r="G1465" s="447"/>
      <c r="H1465" s="447"/>
      <c r="I1465" s="447"/>
      <c r="J1465" s="447"/>
      <c r="K1465" s="447"/>
      <c r="L1465" s="447"/>
      <c r="M1465" s="447"/>
      <c r="N1465" s="447"/>
      <c r="O1465" s="447"/>
      <c r="P1465" s="447"/>
      <c r="Q1465" s="447"/>
      <c r="R1465" s="447"/>
      <c r="S1465" s="447"/>
      <c r="T1465" s="447"/>
      <c r="U1465" s="447"/>
      <c r="V1465" s="447"/>
      <c r="W1465" s="447"/>
      <c r="X1465" s="447"/>
      <c r="Y1465" s="447"/>
      <c r="Z1465" s="447"/>
    </row>
    <row r="1466" spans="1:26" s="283" customFormat="1">
      <c r="A1466" s="448"/>
      <c r="B1466" s="449"/>
      <c r="C1466" s="450"/>
      <c r="D1466" s="450"/>
      <c r="E1466" s="451"/>
      <c r="F1466" s="452"/>
      <c r="G1466" s="447"/>
      <c r="H1466" s="447"/>
      <c r="I1466" s="447"/>
      <c r="J1466" s="447"/>
      <c r="K1466" s="447"/>
      <c r="L1466" s="447"/>
      <c r="M1466" s="447"/>
      <c r="N1466" s="447"/>
      <c r="O1466" s="447"/>
      <c r="P1466" s="447"/>
      <c r="Q1466" s="447"/>
      <c r="R1466" s="447"/>
      <c r="S1466" s="447"/>
      <c r="T1466" s="447"/>
      <c r="U1466" s="447"/>
      <c r="V1466" s="447"/>
      <c r="W1466" s="447"/>
      <c r="X1466" s="447"/>
      <c r="Y1466" s="447"/>
      <c r="Z1466" s="447"/>
    </row>
    <row r="1467" spans="1:26" s="283" customFormat="1">
      <c r="A1467" s="448"/>
      <c r="B1467" s="449"/>
      <c r="C1467" s="450"/>
      <c r="D1467" s="450"/>
      <c r="E1467" s="451"/>
      <c r="F1467" s="452"/>
      <c r="G1467" s="447"/>
      <c r="H1467" s="447"/>
      <c r="I1467" s="447"/>
      <c r="J1467" s="447"/>
      <c r="K1467" s="447"/>
      <c r="L1467" s="447"/>
      <c r="M1467" s="447"/>
      <c r="N1467" s="447"/>
      <c r="O1467" s="447"/>
      <c r="P1467" s="447"/>
      <c r="Q1467" s="447"/>
      <c r="R1467" s="447"/>
      <c r="S1467" s="447"/>
      <c r="T1467" s="447"/>
      <c r="U1467" s="447"/>
      <c r="V1467" s="447"/>
      <c r="W1467" s="447"/>
      <c r="X1467" s="447"/>
      <c r="Y1467" s="447"/>
      <c r="Z1467" s="447"/>
    </row>
    <row r="1468" spans="1:26" s="283" customFormat="1">
      <c r="A1468" s="448"/>
      <c r="B1468" s="449"/>
      <c r="C1468" s="450"/>
      <c r="D1468" s="450"/>
      <c r="E1468" s="451"/>
      <c r="F1468" s="452"/>
      <c r="G1468" s="447"/>
      <c r="H1468" s="447"/>
      <c r="I1468" s="447"/>
      <c r="J1468" s="447"/>
      <c r="K1468" s="447"/>
      <c r="L1468" s="447"/>
      <c r="M1468" s="447"/>
      <c r="N1468" s="447"/>
      <c r="O1468" s="447"/>
      <c r="P1468" s="447"/>
      <c r="Q1468" s="447"/>
      <c r="R1468" s="447"/>
      <c r="S1468" s="447"/>
      <c r="T1468" s="447"/>
      <c r="U1468" s="447"/>
      <c r="V1468" s="447"/>
      <c r="W1468" s="447"/>
      <c r="X1468" s="447"/>
      <c r="Y1468" s="447"/>
      <c r="Z1468" s="447"/>
    </row>
    <row r="1469" spans="1:26" s="283" customFormat="1">
      <c r="A1469" s="448"/>
      <c r="B1469" s="449"/>
      <c r="C1469" s="450"/>
      <c r="D1469" s="450"/>
      <c r="E1469" s="451"/>
      <c r="F1469" s="452"/>
      <c r="G1469" s="447"/>
      <c r="H1469" s="447"/>
      <c r="I1469" s="447"/>
      <c r="J1469" s="447"/>
      <c r="K1469" s="447"/>
      <c r="L1469" s="447"/>
      <c r="M1469" s="447"/>
      <c r="N1469" s="447"/>
      <c r="O1469" s="447"/>
      <c r="P1469" s="447"/>
      <c r="Q1469" s="447"/>
      <c r="R1469" s="447"/>
      <c r="S1469" s="447"/>
      <c r="T1469" s="447"/>
      <c r="U1469" s="447"/>
      <c r="V1469" s="447"/>
      <c r="W1469" s="447"/>
      <c r="X1469" s="447"/>
      <c r="Y1469" s="447"/>
      <c r="Z1469" s="447"/>
    </row>
    <row r="1470" spans="1:26" s="283" customFormat="1">
      <c r="A1470" s="448"/>
      <c r="B1470" s="449"/>
      <c r="C1470" s="450"/>
      <c r="D1470" s="450"/>
      <c r="E1470" s="451"/>
      <c r="F1470" s="452"/>
      <c r="G1470" s="447"/>
      <c r="H1470" s="447"/>
      <c r="I1470" s="447"/>
      <c r="J1470" s="447"/>
      <c r="K1470" s="447"/>
      <c r="L1470" s="447"/>
      <c r="M1470" s="447"/>
      <c r="N1470" s="447"/>
      <c r="O1470" s="447"/>
      <c r="P1470" s="447"/>
      <c r="Q1470" s="447"/>
      <c r="R1470" s="447"/>
      <c r="S1470" s="447"/>
      <c r="T1470" s="447"/>
      <c r="U1470" s="447"/>
      <c r="V1470" s="447"/>
      <c r="W1470" s="447"/>
      <c r="X1470" s="447"/>
      <c r="Y1470" s="447"/>
      <c r="Z1470" s="447"/>
    </row>
    <row r="1471" spans="1:26" s="283" customFormat="1">
      <c r="A1471" s="448"/>
      <c r="B1471" s="449"/>
      <c r="C1471" s="450"/>
      <c r="D1471" s="450"/>
      <c r="E1471" s="451"/>
      <c r="F1471" s="452"/>
      <c r="G1471" s="447"/>
      <c r="H1471" s="447"/>
      <c r="I1471" s="447"/>
      <c r="J1471" s="447"/>
      <c r="K1471" s="447"/>
      <c r="L1471" s="447"/>
      <c r="M1471" s="447"/>
      <c r="N1471" s="447"/>
      <c r="O1471" s="447"/>
      <c r="P1471" s="447"/>
      <c r="Q1471" s="447"/>
      <c r="R1471" s="447"/>
      <c r="S1471" s="447"/>
      <c r="T1471" s="447"/>
      <c r="U1471" s="447"/>
      <c r="V1471" s="447"/>
      <c r="W1471" s="447"/>
      <c r="X1471" s="447"/>
      <c r="Y1471" s="447"/>
      <c r="Z1471" s="447"/>
    </row>
    <row r="1472" spans="1:26" s="283" customFormat="1">
      <c r="A1472" s="448"/>
      <c r="B1472" s="449"/>
      <c r="C1472" s="450"/>
      <c r="D1472" s="450"/>
      <c r="E1472" s="451"/>
      <c r="F1472" s="452"/>
      <c r="G1472" s="447"/>
      <c r="H1472" s="447"/>
      <c r="I1472" s="447"/>
      <c r="J1472" s="447"/>
      <c r="K1472" s="447"/>
      <c r="L1472" s="447"/>
      <c r="M1472" s="447"/>
      <c r="N1472" s="447"/>
      <c r="O1472" s="447"/>
      <c r="P1472" s="447"/>
      <c r="Q1472" s="447"/>
      <c r="R1472" s="447"/>
      <c r="S1472" s="447"/>
      <c r="T1472" s="447"/>
      <c r="U1472" s="447"/>
      <c r="V1472" s="447"/>
      <c r="W1472" s="447"/>
      <c r="X1472" s="447"/>
      <c r="Y1472" s="447"/>
      <c r="Z1472" s="447"/>
    </row>
    <row r="1473" spans="1:26" s="283" customFormat="1">
      <c r="A1473" s="448"/>
      <c r="B1473" s="449"/>
      <c r="C1473" s="450"/>
      <c r="D1473" s="450"/>
      <c r="E1473" s="451"/>
      <c r="F1473" s="452"/>
      <c r="G1473" s="447"/>
      <c r="H1473" s="447"/>
      <c r="I1473" s="447"/>
      <c r="J1473" s="447"/>
      <c r="K1473" s="447"/>
      <c r="L1473" s="447"/>
      <c r="M1473" s="447"/>
      <c r="N1473" s="447"/>
      <c r="O1473" s="447"/>
      <c r="P1473" s="447"/>
      <c r="Q1473" s="447"/>
      <c r="R1473" s="447"/>
      <c r="S1473" s="447"/>
      <c r="T1473" s="447"/>
      <c r="U1473" s="447"/>
      <c r="V1473" s="447"/>
      <c r="W1473" s="447"/>
      <c r="X1473" s="447"/>
      <c r="Y1473" s="447"/>
      <c r="Z1473" s="447"/>
    </row>
    <row r="1474" spans="1:26" s="283" customFormat="1">
      <c r="A1474" s="448"/>
      <c r="B1474" s="449"/>
      <c r="C1474" s="450"/>
      <c r="D1474" s="450"/>
      <c r="E1474" s="451"/>
      <c r="F1474" s="452"/>
      <c r="G1474" s="447"/>
      <c r="H1474" s="447"/>
      <c r="I1474" s="447"/>
      <c r="J1474" s="447"/>
      <c r="K1474" s="447"/>
      <c r="L1474" s="447"/>
      <c r="M1474" s="447"/>
      <c r="N1474" s="447"/>
      <c r="O1474" s="447"/>
      <c r="P1474" s="447"/>
      <c r="Q1474" s="447"/>
      <c r="R1474" s="447"/>
      <c r="S1474" s="447"/>
      <c r="T1474" s="447"/>
      <c r="U1474" s="447"/>
      <c r="V1474" s="447"/>
      <c r="W1474" s="447"/>
      <c r="X1474" s="447"/>
      <c r="Y1474" s="447"/>
      <c r="Z1474" s="447"/>
    </row>
    <row r="1475" spans="1:26" s="283" customFormat="1">
      <c r="A1475" s="448"/>
      <c r="B1475" s="449"/>
      <c r="C1475" s="450"/>
      <c r="D1475" s="450"/>
      <c r="E1475" s="451"/>
      <c r="F1475" s="452"/>
      <c r="G1475" s="447"/>
      <c r="H1475" s="447"/>
      <c r="I1475" s="447"/>
      <c r="J1475" s="447"/>
      <c r="K1475" s="447"/>
      <c r="L1475" s="447"/>
      <c r="M1475" s="447"/>
      <c r="N1475" s="447"/>
      <c r="O1475" s="447"/>
      <c r="P1475" s="447"/>
      <c r="Q1475" s="447"/>
      <c r="R1475" s="447"/>
      <c r="S1475" s="447"/>
      <c r="T1475" s="447"/>
      <c r="U1475" s="447"/>
      <c r="V1475" s="447"/>
      <c r="W1475" s="447"/>
      <c r="X1475" s="447"/>
      <c r="Y1475" s="447"/>
      <c r="Z1475" s="447"/>
    </row>
    <row r="1476" spans="1:26" s="283" customFormat="1">
      <c r="A1476" s="448"/>
      <c r="B1476" s="449"/>
      <c r="C1476" s="450"/>
      <c r="D1476" s="450"/>
      <c r="E1476" s="451"/>
      <c r="F1476" s="452"/>
      <c r="G1476" s="447"/>
      <c r="H1476" s="447"/>
      <c r="I1476" s="447"/>
      <c r="J1476" s="447"/>
      <c r="K1476" s="447"/>
      <c r="L1476" s="447"/>
      <c r="M1476" s="447"/>
      <c r="N1476" s="447"/>
      <c r="O1476" s="447"/>
      <c r="P1476" s="447"/>
      <c r="Q1476" s="447"/>
      <c r="R1476" s="447"/>
      <c r="S1476" s="447"/>
      <c r="T1476" s="447"/>
      <c r="U1476" s="447"/>
      <c r="V1476" s="447"/>
      <c r="W1476" s="447"/>
      <c r="X1476" s="447"/>
      <c r="Y1476" s="447"/>
      <c r="Z1476" s="447"/>
    </row>
    <row r="1477" spans="1:26" s="283" customFormat="1">
      <c r="A1477" s="448"/>
      <c r="B1477" s="449"/>
      <c r="C1477" s="450"/>
      <c r="D1477" s="450"/>
      <c r="E1477" s="451"/>
      <c r="F1477" s="452"/>
      <c r="G1477" s="447"/>
      <c r="H1477" s="447"/>
      <c r="I1477" s="447"/>
      <c r="J1477" s="447"/>
      <c r="K1477" s="447"/>
      <c r="L1477" s="447"/>
      <c r="M1477" s="447"/>
      <c r="N1477" s="447"/>
      <c r="O1477" s="447"/>
      <c r="P1477" s="447"/>
      <c r="Q1477" s="447"/>
      <c r="R1477" s="447"/>
      <c r="S1477" s="447"/>
      <c r="T1477" s="447"/>
      <c r="U1477" s="447"/>
      <c r="V1477" s="447"/>
      <c r="W1477" s="447"/>
      <c r="X1477" s="447"/>
      <c r="Y1477" s="447"/>
      <c r="Z1477" s="447"/>
    </row>
    <row r="1478" spans="1:26" s="283" customFormat="1">
      <c r="A1478" s="448"/>
      <c r="B1478" s="449"/>
      <c r="C1478" s="450"/>
      <c r="D1478" s="450"/>
      <c r="E1478" s="451"/>
      <c r="F1478" s="452"/>
      <c r="G1478" s="447"/>
      <c r="H1478" s="447"/>
      <c r="I1478" s="447"/>
      <c r="J1478" s="447"/>
      <c r="K1478" s="447"/>
      <c r="L1478" s="447"/>
      <c r="M1478" s="447"/>
      <c r="N1478" s="447"/>
      <c r="O1478" s="447"/>
      <c r="P1478" s="447"/>
      <c r="Q1478" s="447"/>
      <c r="R1478" s="447"/>
      <c r="S1478" s="447"/>
      <c r="T1478" s="447"/>
      <c r="U1478" s="447"/>
      <c r="V1478" s="447"/>
      <c r="W1478" s="447"/>
      <c r="X1478" s="447"/>
      <c r="Y1478" s="447"/>
      <c r="Z1478" s="447"/>
    </row>
    <row r="1479" spans="1:26" s="283" customFormat="1">
      <c r="A1479" s="448"/>
      <c r="B1479" s="449"/>
      <c r="C1479" s="450"/>
      <c r="D1479" s="450"/>
      <c r="E1479" s="451"/>
      <c r="F1479" s="452"/>
      <c r="G1479" s="447"/>
      <c r="H1479" s="447"/>
      <c r="I1479" s="447"/>
      <c r="J1479" s="447"/>
      <c r="K1479" s="447"/>
      <c r="L1479" s="447"/>
      <c r="M1479" s="447"/>
      <c r="N1479" s="447"/>
      <c r="O1479" s="447"/>
      <c r="P1479" s="447"/>
      <c r="Q1479" s="447"/>
      <c r="R1479" s="447"/>
      <c r="S1479" s="447"/>
      <c r="T1479" s="447"/>
      <c r="U1479" s="447"/>
      <c r="V1479" s="447"/>
      <c r="W1479" s="447"/>
      <c r="X1479" s="447"/>
      <c r="Y1479" s="447"/>
      <c r="Z1479" s="447"/>
    </row>
    <row r="1480" spans="1:26" s="283" customFormat="1">
      <c r="A1480" s="448"/>
      <c r="B1480" s="449"/>
      <c r="C1480" s="450"/>
      <c r="D1480" s="450"/>
      <c r="E1480" s="451"/>
      <c r="F1480" s="452"/>
      <c r="G1480" s="447"/>
      <c r="H1480" s="447"/>
      <c r="I1480" s="447"/>
      <c r="J1480" s="447"/>
      <c r="K1480" s="447"/>
      <c r="L1480" s="447"/>
      <c r="M1480" s="447"/>
      <c r="N1480" s="447"/>
      <c r="O1480" s="447"/>
      <c r="P1480" s="447"/>
      <c r="Q1480" s="447"/>
      <c r="R1480" s="447"/>
      <c r="S1480" s="447"/>
      <c r="T1480" s="447"/>
      <c r="U1480" s="447"/>
      <c r="V1480" s="447"/>
      <c r="W1480" s="447"/>
      <c r="X1480" s="447"/>
      <c r="Y1480" s="447"/>
      <c r="Z1480" s="447"/>
    </row>
    <row r="1481" spans="1:26" s="283" customFormat="1">
      <c r="A1481" s="448"/>
      <c r="B1481" s="449"/>
      <c r="C1481" s="450"/>
      <c r="D1481" s="450"/>
      <c r="E1481" s="451"/>
      <c r="F1481" s="452"/>
      <c r="G1481" s="447"/>
      <c r="H1481" s="447"/>
      <c r="I1481" s="447"/>
      <c r="J1481" s="447"/>
      <c r="K1481" s="447"/>
      <c r="L1481" s="447"/>
      <c r="M1481" s="447"/>
      <c r="N1481" s="447"/>
      <c r="O1481" s="447"/>
      <c r="P1481" s="447"/>
      <c r="Q1481" s="447"/>
      <c r="R1481" s="447"/>
      <c r="S1481" s="447"/>
      <c r="T1481" s="447"/>
      <c r="U1481" s="447"/>
      <c r="V1481" s="447"/>
      <c r="W1481" s="447"/>
      <c r="X1481" s="447"/>
      <c r="Y1481" s="447"/>
      <c r="Z1481" s="447"/>
    </row>
    <row r="1482" spans="1:26" s="283" customFormat="1">
      <c r="A1482" s="448"/>
      <c r="B1482" s="449"/>
      <c r="C1482" s="450"/>
      <c r="D1482" s="450"/>
      <c r="E1482" s="451"/>
      <c r="F1482" s="452"/>
      <c r="G1482" s="447"/>
      <c r="H1482" s="447"/>
      <c r="I1482" s="447"/>
      <c r="J1482" s="447"/>
      <c r="K1482" s="447"/>
      <c r="L1482" s="447"/>
      <c r="M1482" s="447"/>
      <c r="N1482" s="447"/>
      <c r="O1482" s="447"/>
      <c r="P1482" s="447"/>
      <c r="Q1482" s="447"/>
      <c r="R1482" s="447"/>
      <c r="S1482" s="447"/>
      <c r="T1482" s="447"/>
      <c r="U1482" s="447"/>
      <c r="V1482" s="447"/>
      <c r="W1482" s="447"/>
      <c r="X1482" s="447"/>
      <c r="Y1482" s="447"/>
      <c r="Z1482" s="447"/>
    </row>
    <row r="1483" spans="1:26" s="283" customFormat="1">
      <c r="A1483" s="448"/>
      <c r="B1483" s="449"/>
      <c r="C1483" s="450"/>
      <c r="D1483" s="450"/>
      <c r="E1483" s="451"/>
      <c r="F1483" s="452"/>
      <c r="G1483" s="447"/>
      <c r="H1483" s="447"/>
      <c r="I1483" s="447"/>
      <c r="J1483" s="447"/>
      <c r="K1483" s="447"/>
      <c r="L1483" s="447"/>
      <c r="M1483" s="447"/>
      <c r="N1483" s="447"/>
      <c r="O1483" s="447"/>
      <c r="P1483" s="447"/>
      <c r="Q1483" s="447"/>
      <c r="R1483" s="447"/>
      <c r="S1483" s="447"/>
      <c r="T1483" s="447"/>
      <c r="U1483" s="447"/>
      <c r="V1483" s="447"/>
      <c r="W1483" s="447"/>
      <c r="X1483" s="447"/>
      <c r="Y1483" s="447"/>
      <c r="Z1483" s="447"/>
    </row>
    <row r="1484" spans="1:26" s="283" customFormat="1">
      <c r="A1484" s="448"/>
      <c r="B1484" s="449"/>
      <c r="C1484" s="450"/>
      <c r="D1484" s="450"/>
      <c r="E1484" s="451"/>
      <c r="F1484" s="452"/>
      <c r="G1484" s="447"/>
      <c r="H1484" s="447"/>
      <c r="I1484" s="447"/>
      <c r="J1484" s="447"/>
      <c r="K1484" s="447"/>
      <c r="L1484" s="447"/>
      <c r="M1484" s="447"/>
      <c r="N1484" s="447"/>
      <c r="O1484" s="447"/>
      <c r="P1484" s="447"/>
      <c r="Q1484" s="447"/>
      <c r="R1484" s="447"/>
      <c r="S1484" s="447"/>
      <c r="T1484" s="447"/>
      <c r="U1484" s="447"/>
      <c r="V1484" s="447"/>
      <c r="W1484" s="447"/>
      <c r="X1484" s="447"/>
      <c r="Y1484" s="447"/>
      <c r="Z1484" s="447"/>
    </row>
    <row r="1485" spans="1:26" s="283" customFormat="1">
      <c r="A1485" s="448"/>
      <c r="B1485" s="449"/>
      <c r="C1485" s="450"/>
      <c r="D1485" s="450"/>
      <c r="E1485" s="451"/>
      <c r="F1485" s="452"/>
      <c r="G1485" s="447"/>
      <c r="H1485" s="447"/>
      <c r="I1485" s="447"/>
      <c r="J1485" s="447"/>
      <c r="K1485" s="447"/>
      <c r="L1485" s="447"/>
      <c r="M1485" s="447"/>
      <c r="N1485" s="447"/>
      <c r="O1485" s="447"/>
      <c r="P1485" s="447"/>
      <c r="Q1485" s="447"/>
      <c r="R1485" s="447"/>
      <c r="S1485" s="447"/>
      <c r="T1485" s="447"/>
      <c r="U1485" s="447"/>
      <c r="V1485" s="447"/>
      <c r="W1485" s="447"/>
      <c r="X1485" s="447"/>
      <c r="Y1485" s="447"/>
      <c r="Z1485" s="447"/>
    </row>
    <row r="1486" spans="1:26" s="283" customFormat="1">
      <c r="A1486" s="448"/>
      <c r="B1486" s="449"/>
      <c r="C1486" s="450"/>
      <c r="D1486" s="450"/>
      <c r="E1486" s="451"/>
      <c r="F1486" s="452"/>
      <c r="G1486" s="447"/>
      <c r="H1486" s="447"/>
      <c r="I1486" s="447"/>
      <c r="J1486" s="447"/>
      <c r="K1486" s="447"/>
      <c r="L1486" s="447"/>
      <c r="M1486" s="447"/>
      <c r="N1486" s="447"/>
      <c r="O1486" s="447"/>
      <c r="P1486" s="447"/>
      <c r="Q1486" s="447"/>
      <c r="R1486" s="447"/>
      <c r="S1486" s="447"/>
      <c r="T1486" s="447"/>
      <c r="U1486" s="447"/>
      <c r="V1486" s="447"/>
      <c r="W1486" s="447"/>
      <c r="X1486" s="447"/>
      <c r="Y1486" s="447"/>
      <c r="Z1486" s="447"/>
    </row>
    <row r="1487" spans="1:26" s="283" customFormat="1">
      <c r="A1487" s="448"/>
      <c r="B1487" s="449"/>
      <c r="C1487" s="450"/>
      <c r="D1487" s="450"/>
      <c r="E1487" s="451"/>
      <c r="F1487" s="452"/>
      <c r="G1487" s="447"/>
      <c r="H1487" s="447"/>
      <c r="I1487" s="447"/>
      <c r="J1487" s="447"/>
      <c r="K1487" s="447"/>
      <c r="L1487" s="447"/>
      <c r="M1487" s="447"/>
      <c r="N1487" s="447"/>
      <c r="O1487" s="447"/>
      <c r="P1487" s="447"/>
      <c r="Q1487" s="447"/>
      <c r="R1487" s="447"/>
      <c r="S1487" s="447"/>
      <c r="T1487" s="447"/>
      <c r="U1487" s="447"/>
      <c r="V1487" s="447"/>
      <c r="W1487" s="447"/>
      <c r="X1487" s="447"/>
      <c r="Y1487" s="447"/>
      <c r="Z1487" s="447"/>
    </row>
    <row r="1488" spans="1:26" s="283" customFormat="1">
      <c r="A1488" s="448"/>
      <c r="B1488" s="449"/>
      <c r="C1488" s="450"/>
      <c r="D1488" s="450"/>
      <c r="E1488" s="451"/>
      <c r="F1488" s="452"/>
      <c r="G1488" s="447"/>
      <c r="H1488" s="447"/>
      <c r="I1488" s="447"/>
      <c r="J1488" s="447"/>
      <c r="K1488" s="447"/>
      <c r="L1488" s="447"/>
      <c r="M1488" s="447"/>
      <c r="N1488" s="447"/>
      <c r="O1488" s="447"/>
      <c r="P1488" s="447"/>
      <c r="Q1488" s="447"/>
      <c r="R1488" s="447"/>
      <c r="S1488" s="447"/>
      <c r="T1488" s="447"/>
      <c r="U1488" s="447"/>
      <c r="V1488" s="447"/>
      <c r="W1488" s="447"/>
      <c r="X1488" s="447"/>
      <c r="Y1488" s="447"/>
      <c r="Z1488" s="447"/>
    </row>
    <row r="1489" spans="1:26" s="283" customFormat="1">
      <c r="A1489" s="448"/>
      <c r="B1489" s="449"/>
      <c r="C1489" s="450"/>
      <c r="D1489" s="450"/>
      <c r="E1489" s="451"/>
      <c r="F1489" s="452"/>
      <c r="G1489" s="447"/>
      <c r="H1489" s="447"/>
      <c r="I1489" s="447"/>
      <c r="J1489" s="447"/>
      <c r="K1489" s="447"/>
      <c r="L1489" s="447"/>
      <c r="M1489" s="447"/>
      <c r="N1489" s="447"/>
      <c r="O1489" s="447"/>
      <c r="P1489" s="447"/>
      <c r="Q1489" s="447"/>
      <c r="R1489" s="447"/>
      <c r="S1489" s="447"/>
      <c r="T1489" s="447"/>
      <c r="U1489" s="447"/>
      <c r="V1489" s="447"/>
      <c r="W1489" s="447"/>
      <c r="X1489" s="447"/>
      <c r="Y1489" s="447"/>
      <c r="Z1489" s="447"/>
    </row>
    <row r="1490" spans="1:26" s="283" customFormat="1">
      <c r="A1490" s="448"/>
      <c r="B1490" s="449"/>
      <c r="C1490" s="450"/>
      <c r="D1490" s="450"/>
      <c r="E1490" s="451"/>
      <c r="F1490" s="452"/>
      <c r="G1490" s="447"/>
      <c r="H1490" s="447"/>
      <c r="I1490" s="447"/>
      <c r="J1490" s="447"/>
      <c r="K1490" s="447"/>
      <c r="L1490" s="447"/>
      <c r="M1490" s="447"/>
      <c r="N1490" s="447"/>
      <c r="O1490" s="447"/>
      <c r="P1490" s="447"/>
      <c r="Q1490" s="447"/>
      <c r="R1490" s="447"/>
      <c r="S1490" s="447"/>
      <c r="T1490" s="447"/>
      <c r="U1490" s="447"/>
      <c r="V1490" s="447"/>
      <c r="W1490" s="447"/>
      <c r="X1490" s="447"/>
      <c r="Y1490" s="447"/>
      <c r="Z1490" s="447"/>
    </row>
    <row r="1491" spans="1:26" s="283" customFormat="1">
      <c r="A1491" s="448"/>
      <c r="B1491" s="449"/>
      <c r="C1491" s="450"/>
      <c r="D1491" s="450"/>
      <c r="E1491" s="451"/>
      <c r="F1491" s="452"/>
      <c r="G1491" s="447"/>
      <c r="H1491" s="447"/>
      <c r="I1491" s="447"/>
      <c r="J1491" s="447"/>
      <c r="K1491" s="447"/>
      <c r="L1491" s="447"/>
      <c r="M1491" s="447"/>
      <c r="N1491" s="447"/>
      <c r="O1491" s="447"/>
      <c r="P1491" s="447"/>
      <c r="Q1491" s="447"/>
      <c r="R1491" s="447"/>
      <c r="S1491" s="447"/>
      <c r="T1491" s="447"/>
      <c r="U1491" s="447"/>
      <c r="V1491" s="447"/>
      <c r="W1491" s="447"/>
      <c r="X1491" s="447"/>
      <c r="Y1491" s="447"/>
      <c r="Z1491" s="447"/>
    </row>
    <row r="1492" spans="1:26" s="283" customFormat="1">
      <c r="A1492" s="448"/>
      <c r="B1492" s="449"/>
      <c r="C1492" s="450"/>
      <c r="D1492" s="450"/>
      <c r="E1492" s="451"/>
      <c r="F1492" s="452"/>
      <c r="G1492" s="447"/>
      <c r="H1492" s="447"/>
      <c r="I1492" s="447"/>
      <c r="J1492" s="447"/>
      <c r="K1492" s="447"/>
      <c r="L1492" s="447"/>
      <c r="M1492" s="447"/>
      <c r="N1492" s="447"/>
      <c r="O1492" s="447"/>
      <c r="P1492" s="447"/>
      <c r="Q1492" s="447"/>
      <c r="R1492" s="447"/>
      <c r="S1492" s="447"/>
      <c r="T1492" s="447"/>
      <c r="U1492" s="447"/>
      <c r="V1492" s="447"/>
      <c r="W1492" s="447"/>
      <c r="X1492" s="447"/>
      <c r="Y1492" s="447"/>
      <c r="Z1492" s="447"/>
    </row>
    <row r="1493" spans="1:26" s="283" customFormat="1">
      <c r="A1493" s="448"/>
      <c r="B1493" s="449"/>
      <c r="C1493" s="450"/>
      <c r="D1493" s="450"/>
      <c r="E1493" s="451"/>
      <c r="F1493" s="452"/>
      <c r="G1493" s="447"/>
      <c r="H1493" s="447"/>
      <c r="I1493" s="447"/>
      <c r="J1493" s="447"/>
      <c r="K1493" s="447"/>
      <c r="L1493" s="447"/>
      <c r="M1493" s="447"/>
      <c r="N1493" s="447"/>
      <c r="O1493" s="447"/>
      <c r="P1493" s="447"/>
      <c r="Q1493" s="447"/>
      <c r="R1493" s="447"/>
      <c r="S1493" s="447"/>
      <c r="T1493" s="447"/>
      <c r="U1493" s="447"/>
      <c r="V1493" s="447"/>
      <c r="W1493" s="447"/>
      <c r="X1493" s="447"/>
      <c r="Y1493" s="447"/>
      <c r="Z1493" s="447"/>
    </row>
    <row r="1494" spans="1:26" s="283" customFormat="1">
      <c r="A1494" s="448"/>
      <c r="B1494" s="449"/>
      <c r="C1494" s="450"/>
      <c r="D1494" s="450"/>
      <c r="E1494" s="451"/>
      <c r="F1494" s="452"/>
      <c r="G1494" s="447"/>
      <c r="H1494" s="447"/>
      <c r="I1494" s="447"/>
      <c r="J1494" s="447"/>
      <c r="K1494" s="447"/>
      <c r="L1494" s="447"/>
      <c r="M1494" s="447"/>
      <c r="N1494" s="447"/>
      <c r="O1494" s="447"/>
      <c r="P1494" s="447"/>
      <c r="Q1494" s="447"/>
      <c r="R1494" s="447"/>
      <c r="S1494" s="447"/>
      <c r="T1494" s="447"/>
      <c r="U1494" s="447"/>
      <c r="V1494" s="447"/>
      <c r="W1494" s="447"/>
      <c r="X1494" s="447"/>
      <c r="Y1494" s="447"/>
      <c r="Z1494" s="447"/>
    </row>
    <row r="1495" spans="1:26" s="283" customFormat="1">
      <c r="A1495" s="448"/>
      <c r="B1495" s="449"/>
      <c r="C1495" s="450"/>
      <c r="D1495" s="450"/>
      <c r="E1495" s="451"/>
      <c r="F1495" s="452"/>
      <c r="G1495" s="447"/>
      <c r="H1495" s="447"/>
      <c r="I1495" s="447"/>
      <c r="J1495" s="447"/>
      <c r="K1495" s="447"/>
      <c r="L1495" s="447"/>
      <c r="M1495" s="447"/>
      <c r="N1495" s="447"/>
      <c r="O1495" s="447"/>
      <c r="P1495" s="447"/>
      <c r="Q1495" s="447"/>
      <c r="R1495" s="447"/>
      <c r="S1495" s="447"/>
      <c r="T1495" s="447"/>
      <c r="U1495" s="447"/>
      <c r="V1495" s="447"/>
      <c r="W1495" s="447"/>
      <c r="X1495" s="447"/>
      <c r="Y1495" s="447"/>
      <c r="Z1495" s="447"/>
    </row>
    <row r="1496" spans="1:26" s="283" customFormat="1">
      <c r="A1496" s="448"/>
      <c r="B1496" s="449"/>
      <c r="C1496" s="450"/>
      <c r="D1496" s="450"/>
      <c r="E1496" s="451"/>
      <c r="F1496" s="452"/>
      <c r="G1496" s="447"/>
      <c r="H1496" s="447"/>
      <c r="I1496" s="447"/>
      <c r="J1496" s="447"/>
      <c r="K1496" s="447"/>
      <c r="L1496" s="447"/>
      <c r="M1496" s="447"/>
      <c r="N1496" s="447"/>
      <c r="O1496" s="447"/>
      <c r="P1496" s="447"/>
      <c r="Q1496" s="447"/>
      <c r="R1496" s="447"/>
      <c r="S1496" s="447"/>
      <c r="T1496" s="447"/>
      <c r="U1496" s="447"/>
      <c r="V1496" s="447"/>
      <c r="W1496" s="447"/>
      <c r="X1496" s="447"/>
      <c r="Y1496" s="447"/>
      <c r="Z1496" s="447"/>
    </row>
    <row r="1497" spans="1:26" s="283" customFormat="1">
      <c r="A1497" s="448"/>
      <c r="B1497" s="449"/>
      <c r="C1497" s="450"/>
      <c r="D1497" s="450"/>
      <c r="E1497" s="451"/>
      <c r="F1497" s="452"/>
      <c r="G1497" s="447"/>
      <c r="H1497" s="447"/>
      <c r="I1497" s="447"/>
      <c r="J1497" s="447"/>
      <c r="K1497" s="447"/>
      <c r="L1497" s="447"/>
      <c r="M1497" s="447"/>
      <c r="N1497" s="447"/>
      <c r="O1497" s="447"/>
      <c r="P1497" s="447"/>
      <c r="Q1497" s="447"/>
      <c r="R1497" s="447"/>
      <c r="S1497" s="447"/>
      <c r="T1497" s="447"/>
      <c r="U1497" s="447"/>
      <c r="V1497" s="447"/>
      <c r="W1497" s="447"/>
      <c r="X1497" s="447"/>
      <c r="Y1497" s="447"/>
      <c r="Z1497" s="447"/>
    </row>
    <row r="1498" spans="1:26" s="283" customFormat="1">
      <c r="A1498" s="448"/>
      <c r="B1498" s="449"/>
      <c r="C1498" s="450"/>
      <c r="D1498" s="450"/>
      <c r="E1498" s="451"/>
      <c r="F1498" s="452"/>
      <c r="G1498" s="447"/>
      <c r="H1498" s="447"/>
      <c r="I1498" s="447"/>
      <c r="J1498" s="447"/>
      <c r="K1498" s="447"/>
      <c r="L1498" s="447"/>
      <c r="M1498" s="447"/>
      <c r="N1498" s="447"/>
      <c r="O1498" s="447"/>
      <c r="P1498" s="447"/>
      <c r="Q1498" s="447"/>
      <c r="R1498" s="447"/>
      <c r="S1498" s="447"/>
      <c r="T1498" s="447"/>
      <c r="U1498" s="447"/>
      <c r="V1498" s="447"/>
      <c r="W1498" s="447"/>
      <c r="X1498" s="447"/>
      <c r="Y1498" s="447"/>
      <c r="Z1498" s="447"/>
    </row>
    <row r="1499" spans="1:26" s="283" customFormat="1">
      <c r="A1499" s="448"/>
      <c r="B1499" s="449"/>
      <c r="C1499" s="450"/>
      <c r="D1499" s="450"/>
      <c r="E1499" s="451"/>
      <c r="F1499" s="452"/>
      <c r="G1499" s="447"/>
      <c r="H1499" s="447"/>
      <c r="I1499" s="447"/>
      <c r="J1499" s="447"/>
      <c r="K1499" s="447"/>
      <c r="L1499" s="447"/>
      <c r="M1499" s="447"/>
      <c r="N1499" s="447"/>
      <c r="O1499" s="447"/>
      <c r="P1499" s="447"/>
      <c r="Q1499" s="447"/>
      <c r="R1499" s="447"/>
      <c r="S1499" s="447"/>
      <c r="T1499" s="447"/>
      <c r="U1499" s="447"/>
      <c r="V1499" s="447"/>
      <c r="W1499" s="447"/>
      <c r="X1499" s="447"/>
      <c r="Y1499" s="447"/>
      <c r="Z1499" s="447"/>
    </row>
    <row r="1500" spans="1:26" s="283" customFormat="1">
      <c r="A1500" s="448"/>
      <c r="B1500" s="449"/>
      <c r="C1500" s="450"/>
      <c r="D1500" s="450"/>
      <c r="E1500" s="451"/>
      <c r="F1500" s="452"/>
      <c r="G1500" s="447"/>
      <c r="H1500" s="447"/>
      <c r="I1500" s="447"/>
      <c r="J1500" s="447"/>
      <c r="K1500" s="447"/>
      <c r="L1500" s="447"/>
      <c r="M1500" s="447"/>
      <c r="N1500" s="447"/>
      <c r="O1500" s="447"/>
      <c r="P1500" s="447"/>
      <c r="Q1500" s="447"/>
      <c r="R1500" s="447"/>
      <c r="S1500" s="447"/>
      <c r="T1500" s="447"/>
      <c r="U1500" s="447"/>
      <c r="V1500" s="447"/>
      <c r="W1500" s="447"/>
      <c r="X1500" s="447"/>
      <c r="Y1500" s="447"/>
      <c r="Z1500" s="447"/>
    </row>
    <row r="1501" spans="1:26" s="283" customFormat="1">
      <c r="A1501" s="448"/>
      <c r="B1501" s="449"/>
      <c r="C1501" s="450"/>
      <c r="D1501" s="450"/>
      <c r="E1501" s="451"/>
      <c r="F1501" s="452"/>
      <c r="G1501" s="447"/>
      <c r="H1501" s="447"/>
      <c r="I1501" s="447"/>
      <c r="J1501" s="447"/>
      <c r="K1501" s="447"/>
      <c r="L1501" s="447"/>
      <c r="M1501" s="447"/>
      <c r="N1501" s="447"/>
      <c r="O1501" s="447"/>
      <c r="P1501" s="447"/>
      <c r="Q1501" s="447"/>
      <c r="R1501" s="447"/>
      <c r="S1501" s="447"/>
      <c r="T1501" s="447"/>
      <c r="U1501" s="447"/>
      <c r="V1501" s="447"/>
      <c r="W1501" s="447"/>
      <c r="X1501" s="447"/>
      <c r="Y1501" s="447"/>
      <c r="Z1501" s="447"/>
    </row>
    <row r="1502" spans="1:26" s="283" customFormat="1">
      <c r="A1502" s="448"/>
      <c r="B1502" s="449"/>
      <c r="C1502" s="450"/>
      <c r="D1502" s="450"/>
      <c r="E1502" s="451"/>
      <c r="F1502" s="452"/>
      <c r="G1502" s="447"/>
      <c r="H1502" s="447"/>
      <c r="I1502" s="447"/>
      <c r="J1502" s="447"/>
      <c r="K1502" s="447"/>
      <c r="L1502" s="447"/>
      <c r="M1502" s="447"/>
      <c r="N1502" s="447"/>
      <c r="O1502" s="447"/>
      <c r="P1502" s="447"/>
      <c r="Q1502" s="447"/>
      <c r="R1502" s="447"/>
      <c r="S1502" s="447"/>
      <c r="T1502" s="447"/>
      <c r="U1502" s="447"/>
      <c r="V1502" s="447"/>
      <c r="W1502" s="447"/>
      <c r="X1502" s="447"/>
      <c r="Y1502" s="447"/>
      <c r="Z1502" s="447"/>
    </row>
    <row r="1503" spans="1:26" s="283" customFormat="1">
      <c r="A1503" s="448"/>
      <c r="B1503" s="449"/>
      <c r="C1503" s="450"/>
      <c r="D1503" s="450"/>
      <c r="E1503" s="451"/>
      <c r="F1503" s="452"/>
      <c r="G1503" s="447"/>
      <c r="H1503" s="447"/>
      <c r="I1503" s="447"/>
      <c r="J1503" s="447"/>
      <c r="K1503" s="447"/>
      <c r="L1503" s="447"/>
      <c r="M1503" s="447"/>
      <c r="N1503" s="447"/>
      <c r="O1503" s="447"/>
      <c r="P1503" s="447"/>
      <c r="Q1503" s="447"/>
      <c r="R1503" s="447"/>
      <c r="S1503" s="447"/>
      <c r="T1503" s="447"/>
      <c r="U1503" s="447"/>
      <c r="V1503" s="447"/>
      <c r="W1503" s="447"/>
      <c r="X1503" s="447"/>
      <c r="Y1503" s="447"/>
      <c r="Z1503" s="447"/>
    </row>
    <row r="1504" spans="1:26" s="283" customFormat="1">
      <c r="A1504" s="448"/>
      <c r="B1504" s="449"/>
      <c r="C1504" s="450"/>
      <c r="D1504" s="450"/>
      <c r="E1504" s="451"/>
      <c r="F1504" s="452"/>
      <c r="G1504" s="447"/>
      <c r="H1504" s="447"/>
      <c r="I1504" s="447"/>
      <c r="J1504" s="447"/>
      <c r="K1504" s="447"/>
      <c r="L1504" s="447"/>
      <c r="M1504" s="447"/>
      <c r="N1504" s="447"/>
      <c r="O1504" s="447"/>
      <c r="P1504" s="447"/>
      <c r="Q1504" s="447"/>
      <c r="R1504" s="447"/>
      <c r="S1504" s="447"/>
      <c r="T1504" s="447"/>
      <c r="U1504" s="447"/>
      <c r="V1504" s="447"/>
      <c r="W1504" s="447"/>
      <c r="X1504" s="447"/>
      <c r="Y1504" s="447"/>
      <c r="Z1504" s="447"/>
    </row>
    <row r="1505" spans="1:26" s="283" customFormat="1">
      <c r="A1505" s="448"/>
      <c r="B1505" s="449"/>
      <c r="C1505" s="450"/>
      <c r="D1505" s="450"/>
      <c r="E1505" s="451"/>
      <c r="F1505" s="452"/>
      <c r="G1505" s="447"/>
      <c r="H1505" s="447"/>
      <c r="I1505" s="447"/>
      <c r="J1505" s="447"/>
      <c r="K1505" s="447"/>
      <c r="L1505" s="447"/>
      <c r="M1505" s="447"/>
      <c r="N1505" s="447"/>
      <c r="O1505" s="447"/>
      <c r="P1505" s="447"/>
      <c r="Q1505" s="447"/>
      <c r="R1505" s="447"/>
      <c r="S1505" s="447"/>
      <c r="T1505" s="447"/>
      <c r="U1505" s="447"/>
      <c r="V1505" s="447"/>
      <c r="W1505" s="447"/>
      <c r="X1505" s="447"/>
      <c r="Y1505" s="447"/>
      <c r="Z1505" s="447"/>
    </row>
    <row r="1506" spans="1:26" s="283" customFormat="1">
      <c r="A1506" s="448"/>
      <c r="B1506" s="449"/>
      <c r="C1506" s="450"/>
      <c r="D1506" s="450"/>
      <c r="E1506" s="451"/>
      <c r="F1506" s="452"/>
      <c r="G1506" s="447"/>
      <c r="H1506" s="447"/>
      <c r="I1506" s="447"/>
      <c r="J1506" s="447"/>
      <c r="K1506" s="447"/>
      <c r="L1506" s="447"/>
      <c r="M1506" s="447"/>
      <c r="N1506" s="447"/>
      <c r="O1506" s="447"/>
      <c r="P1506" s="447"/>
      <c r="Q1506" s="447"/>
      <c r="R1506" s="447"/>
      <c r="S1506" s="447"/>
      <c r="T1506" s="447"/>
      <c r="U1506" s="447"/>
      <c r="V1506" s="447"/>
      <c r="W1506" s="447"/>
      <c r="X1506" s="447"/>
      <c r="Y1506" s="447"/>
      <c r="Z1506" s="447"/>
    </row>
    <row r="1507" spans="1:26" s="283" customFormat="1">
      <c r="A1507" s="448"/>
      <c r="B1507" s="449"/>
      <c r="C1507" s="450"/>
      <c r="D1507" s="450"/>
      <c r="E1507" s="451"/>
      <c r="F1507" s="452"/>
      <c r="G1507" s="447"/>
      <c r="H1507" s="447"/>
      <c r="I1507" s="447"/>
      <c r="J1507" s="447"/>
      <c r="K1507" s="447"/>
      <c r="L1507" s="447"/>
      <c r="M1507" s="447"/>
      <c r="N1507" s="447"/>
      <c r="O1507" s="447"/>
      <c r="P1507" s="447"/>
      <c r="Q1507" s="447"/>
      <c r="R1507" s="447"/>
      <c r="S1507" s="447"/>
      <c r="T1507" s="447"/>
      <c r="U1507" s="447"/>
      <c r="V1507" s="447"/>
      <c r="W1507" s="447"/>
      <c r="X1507" s="447"/>
      <c r="Y1507" s="447"/>
      <c r="Z1507" s="447"/>
    </row>
    <row r="1508" spans="1:26" s="283" customFormat="1">
      <c r="A1508" s="448"/>
      <c r="B1508" s="449"/>
      <c r="C1508" s="450"/>
      <c r="D1508" s="450"/>
      <c r="E1508" s="451"/>
      <c r="F1508" s="452"/>
      <c r="G1508" s="447"/>
      <c r="H1508" s="447"/>
      <c r="I1508" s="447"/>
      <c r="J1508" s="447"/>
      <c r="K1508" s="447"/>
      <c r="L1508" s="447"/>
      <c r="M1508" s="447"/>
      <c r="N1508" s="447"/>
      <c r="O1508" s="447"/>
      <c r="P1508" s="447"/>
      <c r="Q1508" s="447"/>
      <c r="R1508" s="447"/>
      <c r="S1508" s="447"/>
      <c r="T1508" s="447"/>
      <c r="U1508" s="447"/>
      <c r="V1508" s="447"/>
      <c r="W1508" s="447"/>
      <c r="X1508" s="447"/>
      <c r="Y1508" s="447"/>
      <c r="Z1508" s="447"/>
    </row>
    <row r="1509" spans="1:26" s="283" customFormat="1">
      <c r="A1509" s="448"/>
      <c r="B1509" s="449"/>
      <c r="C1509" s="450"/>
      <c r="D1509" s="450"/>
      <c r="E1509" s="451"/>
      <c r="F1509" s="452"/>
      <c r="G1509" s="447"/>
      <c r="H1509" s="447"/>
      <c r="I1509" s="447"/>
      <c r="J1509" s="447"/>
      <c r="K1509" s="447"/>
      <c r="L1509" s="447"/>
      <c r="M1509" s="447"/>
      <c r="N1509" s="447"/>
      <c r="O1509" s="447"/>
      <c r="P1509" s="447"/>
      <c r="Q1509" s="447"/>
      <c r="R1509" s="447"/>
      <c r="S1509" s="447"/>
      <c r="T1509" s="447"/>
      <c r="U1509" s="447"/>
      <c r="V1509" s="447"/>
      <c r="W1509" s="447"/>
      <c r="X1509" s="447"/>
      <c r="Y1509" s="447"/>
      <c r="Z1509" s="447"/>
    </row>
    <row r="1510" spans="1:26" s="283" customFormat="1">
      <c r="A1510" s="448"/>
      <c r="B1510" s="449"/>
      <c r="C1510" s="450"/>
      <c r="D1510" s="450"/>
      <c r="E1510" s="451"/>
      <c r="F1510" s="452"/>
      <c r="G1510" s="447"/>
      <c r="H1510" s="447"/>
      <c r="I1510" s="447"/>
      <c r="J1510" s="447"/>
      <c r="K1510" s="447"/>
      <c r="L1510" s="447"/>
      <c r="M1510" s="447"/>
      <c r="N1510" s="447"/>
      <c r="O1510" s="447"/>
      <c r="P1510" s="447"/>
      <c r="Q1510" s="447"/>
      <c r="R1510" s="447"/>
      <c r="S1510" s="447"/>
      <c r="T1510" s="447"/>
      <c r="U1510" s="447"/>
      <c r="V1510" s="447"/>
      <c r="W1510" s="447"/>
      <c r="X1510" s="447"/>
      <c r="Y1510" s="447"/>
      <c r="Z1510" s="447"/>
    </row>
    <row r="1511" spans="1:26" s="283" customFormat="1">
      <c r="A1511" s="448"/>
      <c r="B1511" s="449"/>
      <c r="C1511" s="450"/>
      <c r="D1511" s="450"/>
      <c r="E1511" s="451"/>
      <c r="F1511" s="452"/>
      <c r="G1511" s="447"/>
      <c r="H1511" s="447"/>
      <c r="I1511" s="447"/>
      <c r="J1511" s="447"/>
      <c r="K1511" s="447"/>
      <c r="L1511" s="447"/>
      <c r="M1511" s="447"/>
      <c r="N1511" s="447"/>
      <c r="O1511" s="447"/>
      <c r="P1511" s="447"/>
      <c r="Q1511" s="447"/>
      <c r="R1511" s="447"/>
      <c r="S1511" s="447"/>
      <c r="T1511" s="447"/>
      <c r="U1511" s="447"/>
      <c r="V1511" s="447"/>
      <c r="W1511" s="447"/>
      <c r="X1511" s="447"/>
      <c r="Y1511" s="447"/>
      <c r="Z1511" s="447"/>
    </row>
    <row r="1512" spans="1:26" s="283" customFormat="1">
      <c r="A1512" s="448"/>
      <c r="B1512" s="449"/>
      <c r="C1512" s="450"/>
      <c r="D1512" s="450"/>
      <c r="E1512" s="451"/>
      <c r="F1512" s="452"/>
      <c r="G1512" s="447"/>
      <c r="H1512" s="447"/>
      <c r="I1512" s="447"/>
      <c r="J1512" s="447"/>
      <c r="K1512" s="447"/>
      <c r="L1512" s="447"/>
      <c r="M1512" s="447"/>
      <c r="N1512" s="447"/>
      <c r="O1512" s="447"/>
      <c r="P1512" s="447"/>
      <c r="Q1512" s="447"/>
      <c r="R1512" s="447"/>
      <c r="S1512" s="447"/>
      <c r="T1512" s="447"/>
      <c r="U1512" s="447"/>
      <c r="V1512" s="447"/>
      <c r="W1512" s="447"/>
      <c r="X1512" s="447"/>
      <c r="Y1512" s="447"/>
      <c r="Z1512" s="447"/>
    </row>
    <row r="1513" spans="1:26" s="283" customFormat="1">
      <c r="A1513" s="448"/>
      <c r="B1513" s="449"/>
      <c r="C1513" s="450"/>
      <c r="D1513" s="450"/>
      <c r="E1513" s="451"/>
      <c r="F1513" s="452"/>
      <c r="G1513" s="447"/>
      <c r="H1513" s="447"/>
      <c r="I1513" s="447"/>
      <c r="J1513" s="447"/>
      <c r="K1513" s="447"/>
      <c r="L1513" s="447"/>
      <c r="M1513" s="447"/>
      <c r="N1513" s="447"/>
      <c r="O1513" s="447"/>
      <c r="P1513" s="447"/>
      <c r="Q1513" s="447"/>
      <c r="R1513" s="447"/>
      <c r="S1513" s="447"/>
      <c r="T1513" s="447"/>
      <c r="U1513" s="447"/>
      <c r="V1513" s="447"/>
      <c r="W1513" s="447"/>
      <c r="X1513" s="447"/>
      <c r="Y1513" s="447"/>
      <c r="Z1513" s="447"/>
    </row>
    <row r="1514" spans="1:26" s="283" customFormat="1">
      <c r="A1514" s="448"/>
      <c r="B1514" s="449"/>
      <c r="C1514" s="450"/>
      <c r="D1514" s="450"/>
      <c r="E1514" s="451"/>
      <c r="F1514" s="452"/>
      <c r="G1514" s="447"/>
      <c r="H1514" s="447"/>
      <c r="I1514" s="447"/>
      <c r="J1514" s="447"/>
      <c r="K1514" s="447"/>
      <c r="L1514" s="447"/>
      <c r="M1514" s="447"/>
      <c r="N1514" s="447"/>
      <c r="O1514" s="447"/>
      <c r="P1514" s="447"/>
      <c r="Q1514" s="447"/>
      <c r="R1514" s="447"/>
      <c r="S1514" s="447"/>
      <c r="T1514" s="447"/>
      <c r="U1514" s="447"/>
      <c r="V1514" s="447"/>
      <c r="W1514" s="447"/>
      <c r="X1514" s="447"/>
      <c r="Y1514" s="447"/>
      <c r="Z1514" s="447"/>
    </row>
    <row r="1515" spans="1:26" s="283" customFormat="1">
      <c r="A1515" s="448"/>
      <c r="B1515" s="449"/>
      <c r="C1515" s="450"/>
      <c r="D1515" s="450"/>
      <c r="E1515" s="451"/>
      <c r="F1515" s="452"/>
      <c r="G1515" s="447"/>
      <c r="H1515" s="447"/>
      <c r="I1515" s="447"/>
      <c r="J1515" s="447"/>
      <c r="K1515" s="447"/>
      <c r="L1515" s="447"/>
      <c r="M1515" s="447"/>
      <c r="N1515" s="447"/>
      <c r="O1515" s="447"/>
      <c r="P1515" s="447"/>
      <c r="Q1515" s="447"/>
      <c r="R1515" s="447"/>
      <c r="S1515" s="447"/>
      <c r="T1515" s="447"/>
      <c r="U1515" s="447"/>
      <c r="V1515" s="447"/>
      <c r="W1515" s="447"/>
      <c r="X1515" s="447"/>
      <c r="Y1515" s="447"/>
      <c r="Z1515" s="447"/>
    </row>
    <row r="1516" spans="1:26" s="283" customFormat="1">
      <c r="A1516" s="448"/>
      <c r="B1516" s="449"/>
      <c r="C1516" s="450"/>
      <c r="D1516" s="450"/>
      <c r="E1516" s="451"/>
      <c r="F1516" s="452"/>
      <c r="G1516" s="447"/>
      <c r="H1516" s="447"/>
      <c r="I1516" s="447"/>
      <c r="J1516" s="447"/>
      <c r="K1516" s="447"/>
      <c r="L1516" s="447"/>
      <c r="M1516" s="447"/>
      <c r="N1516" s="447"/>
      <c r="O1516" s="447"/>
      <c r="P1516" s="447"/>
      <c r="Q1516" s="447"/>
      <c r="R1516" s="447"/>
      <c r="S1516" s="447"/>
      <c r="T1516" s="447"/>
      <c r="U1516" s="447"/>
      <c r="V1516" s="447"/>
      <c r="W1516" s="447"/>
      <c r="X1516" s="447"/>
      <c r="Y1516" s="447"/>
      <c r="Z1516" s="447"/>
    </row>
    <row r="1517" spans="1:26" s="283" customFormat="1">
      <c r="A1517" s="448"/>
      <c r="B1517" s="449"/>
      <c r="C1517" s="450"/>
      <c r="D1517" s="450"/>
      <c r="E1517" s="451"/>
      <c r="F1517" s="452"/>
      <c r="G1517" s="447"/>
      <c r="H1517" s="447"/>
      <c r="I1517" s="447"/>
      <c r="J1517" s="447"/>
      <c r="K1517" s="447"/>
      <c r="L1517" s="447"/>
      <c r="M1517" s="447"/>
      <c r="N1517" s="447"/>
      <c r="O1517" s="447"/>
      <c r="P1517" s="447"/>
      <c r="Q1517" s="447"/>
      <c r="R1517" s="447"/>
      <c r="S1517" s="447"/>
      <c r="T1517" s="447"/>
      <c r="U1517" s="447"/>
      <c r="V1517" s="447"/>
      <c r="W1517" s="447"/>
      <c r="X1517" s="447"/>
      <c r="Y1517" s="447"/>
      <c r="Z1517" s="447"/>
    </row>
    <row r="1518" spans="1:26" s="283" customFormat="1">
      <c r="A1518" s="448"/>
      <c r="B1518" s="449"/>
      <c r="C1518" s="450"/>
      <c r="D1518" s="450"/>
      <c r="E1518" s="451"/>
      <c r="F1518" s="452"/>
      <c r="G1518" s="447"/>
      <c r="H1518" s="447"/>
      <c r="I1518" s="447"/>
      <c r="J1518" s="447"/>
      <c r="K1518" s="447"/>
      <c r="L1518" s="447"/>
      <c r="M1518" s="447"/>
      <c r="N1518" s="447"/>
      <c r="O1518" s="447"/>
      <c r="P1518" s="447"/>
      <c r="Q1518" s="447"/>
      <c r="R1518" s="447"/>
      <c r="S1518" s="447"/>
      <c r="T1518" s="447"/>
      <c r="U1518" s="447"/>
      <c r="V1518" s="447"/>
      <c r="W1518" s="447"/>
      <c r="X1518" s="447"/>
      <c r="Y1518" s="447"/>
      <c r="Z1518" s="447"/>
    </row>
    <row r="1519" spans="1:26" s="283" customFormat="1">
      <c r="A1519" s="448"/>
      <c r="B1519" s="449"/>
      <c r="C1519" s="450"/>
      <c r="D1519" s="450"/>
      <c r="E1519" s="451"/>
      <c r="F1519" s="452"/>
      <c r="G1519" s="447"/>
      <c r="H1519" s="447"/>
      <c r="I1519" s="447"/>
      <c r="J1519" s="447"/>
      <c r="K1519" s="447"/>
      <c r="L1519" s="447"/>
      <c r="M1519" s="447"/>
      <c r="N1519" s="447"/>
      <c r="O1519" s="447"/>
      <c r="P1519" s="447"/>
      <c r="Q1519" s="447"/>
      <c r="R1519" s="447"/>
      <c r="S1519" s="447"/>
      <c r="T1519" s="447"/>
      <c r="U1519" s="447"/>
      <c r="V1519" s="447"/>
      <c r="W1519" s="447"/>
      <c r="X1519" s="447"/>
      <c r="Y1519" s="447"/>
      <c r="Z1519" s="447"/>
    </row>
    <row r="1520" spans="1:26" s="283" customFormat="1">
      <c r="A1520" s="448"/>
      <c r="B1520" s="449"/>
      <c r="C1520" s="450"/>
      <c r="D1520" s="450"/>
      <c r="E1520" s="451"/>
      <c r="F1520" s="452"/>
      <c r="G1520" s="447"/>
      <c r="H1520" s="447"/>
      <c r="I1520" s="447"/>
      <c r="J1520" s="447"/>
      <c r="K1520" s="447"/>
      <c r="L1520" s="447"/>
      <c r="M1520" s="447"/>
      <c r="N1520" s="447"/>
      <c r="O1520" s="447"/>
      <c r="P1520" s="447"/>
      <c r="Q1520" s="447"/>
      <c r="R1520" s="447"/>
      <c r="S1520" s="447"/>
      <c r="T1520" s="447"/>
      <c r="U1520" s="447"/>
      <c r="V1520" s="447"/>
      <c r="W1520" s="447"/>
      <c r="X1520" s="447"/>
      <c r="Y1520" s="447"/>
      <c r="Z1520" s="447"/>
    </row>
    <row r="1521" spans="1:26" s="283" customFormat="1">
      <c r="A1521" s="448"/>
      <c r="B1521" s="449"/>
      <c r="C1521" s="450"/>
      <c r="D1521" s="450"/>
      <c r="E1521" s="451"/>
      <c r="F1521" s="452"/>
      <c r="G1521" s="447"/>
      <c r="H1521" s="447"/>
      <c r="I1521" s="447"/>
      <c r="J1521" s="447"/>
      <c r="K1521" s="447"/>
      <c r="L1521" s="447"/>
      <c r="M1521" s="447"/>
      <c r="N1521" s="447"/>
      <c r="O1521" s="447"/>
      <c r="P1521" s="447"/>
      <c r="Q1521" s="447"/>
      <c r="R1521" s="447"/>
      <c r="S1521" s="447"/>
      <c r="T1521" s="447"/>
      <c r="U1521" s="447"/>
      <c r="V1521" s="447"/>
      <c r="W1521" s="447"/>
      <c r="X1521" s="447"/>
      <c r="Y1521" s="447"/>
      <c r="Z1521" s="447"/>
    </row>
    <row r="1522" spans="1:26" s="283" customFormat="1">
      <c r="A1522" s="448"/>
      <c r="B1522" s="449"/>
      <c r="C1522" s="450"/>
      <c r="D1522" s="450"/>
      <c r="E1522" s="451"/>
      <c r="F1522" s="452"/>
      <c r="G1522" s="447"/>
      <c r="H1522" s="447"/>
      <c r="I1522" s="447"/>
      <c r="J1522" s="447"/>
      <c r="K1522" s="447"/>
      <c r="L1522" s="447"/>
      <c r="M1522" s="447"/>
      <c r="N1522" s="447"/>
      <c r="O1522" s="447"/>
      <c r="P1522" s="447"/>
      <c r="Q1522" s="447"/>
      <c r="R1522" s="447"/>
      <c r="S1522" s="447"/>
      <c r="T1522" s="447"/>
      <c r="U1522" s="447"/>
      <c r="V1522" s="447"/>
      <c r="W1522" s="447"/>
      <c r="X1522" s="447"/>
      <c r="Y1522" s="447"/>
      <c r="Z1522" s="447"/>
    </row>
    <row r="1523" spans="1:26" s="283" customFormat="1">
      <c r="A1523" s="448"/>
      <c r="B1523" s="449"/>
      <c r="C1523" s="450"/>
      <c r="D1523" s="450"/>
      <c r="E1523" s="451"/>
      <c r="F1523" s="452"/>
      <c r="G1523" s="447"/>
      <c r="H1523" s="447"/>
      <c r="I1523" s="447"/>
      <c r="J1523" s="447"/>
      <c r="K1523" s="447"/>
      <c r="L1523" s="447"/>
      <c r="M1523" s="447"/>
      <c r="N1523" s="447"/>
      <c r="O1523" s="447"/>
      <c r="P1523" s="447"/>
      <c r="Q1523" s="447"/>
      <c r="R1523" s="447"/>
      <c r="S1523" s="447"/>
      <c r="T1523" s="447"/>
      <c r="U1523" s="447"/>
      <c r="V1523" s="447"/>
      <c r="W1523" s="447"/>
      <c r="X1523" s="447"/>
      <c r="Y1523" s="447"/>
      <c r="Z1523" s="447"/>
    </row>
    <row r="1524" spans="1:26" s="283" customFormat="1">
      <c r="A1524" s="448"/>
      <c r="B1524" s="449"/>
      <c r="C1524" s="450"/>
      <c r="D1524" s="450"/>
      <c r="E1524" s="451"/>
      <c r="F1524" s="452"/>
      <c r="G1524" s="447"/>
      <c r="H1524" s="447"/>
      <c r="I1524" s="447"/>
      <c r="J1524" s="447"/>
      <c r="K1524" s="447"/>
      <c r="L1524" s="447"/>
      <c r="M1524" s="447"/>
      <c r="N1524" s="447"/>
      <c r="O1524" s="447"/>
      <c r="P1524" s="447"/>
      <c r="Q1524" s="447"/>
      <c r="R1524" s="447"/>
      <c r="S1524" s="447"/>
      <c r="T1524" s="447"/>
      <c r="U1524" s="447"/>
      <c r="V1524" s="447"/>
      <c r="W1524" s="447"/>
      <c r="X1524" s="447"/>
      <c r="Y1524" s="447"/>
      <c r="Z1524" s="447"/>
    </row>
    <row r="1525" spans="1:26" s="283" customFormat="1">
      <c r="A1525" s="448"/>
      <c r="B1525" s="449"/>
      <c r="C1525" s="450"/>
      <c r="D1525" s="450"/>
      <c r="E1525" s="451"/>
      <c r="F1525" s="452"/>
      <c r="G1525" s="447"/>
      <c r="H1525" s="447"/>
      <c r="I1525" s="447"/>
      <c r="J1525" s="447"/>
      <c r="K1525" s="447"/>
      <c r="L1525" s="447"/>
      <c r="M1525" s="447"/>
      <c r="N1525" s="447"/>
      <c r="O1525" s="447"/>
      <c r="P1525" s="447"/>
      <c r="Q1525" s="447"/>
      <c r="R1525" s="447"/>
      <c r="S1525" s="447"/>
      <c r="T1525" s="447"/>
      <c r="U1525" s="447"/>
      <c r="V1525" s="447"/>
      <c r="W1525" s="447"/>
      <c r="X1525" s="447"/>
      <c r="Y1525" s="447"/>
      <c r="Z1525" s="447"/>
    </row>
    <row r="1526" spans="1:26" s="283" customFormat="1">
      <c r="A1526" s="448"/>
      <c r="B1526" s="449"/>
      <c r="C1526" s="450"/>
      <c r="D1526" s="450"/>
      <c r="E1526" s="451"/>
      <c r="F1526" s="452"/>
      <c r="G1526" s="447"/>
      <c r="H1526" s="447"/>
      <c r="I1526" s="447"/>
      <c r="J1526" s="447"/>
      <c r="K1526" s="447"/>
      <c r="L1526" s="447"/>
      <c r="M1526" s="447"/>
      <c r="N1526" s="447"/>
      <c r="O1526" s="447"/>
      <c r="P1526" s="447"/>
      <c r="Q1526" s="447"/>
      <c r="R1526" s="447"/>
      <c r="S1526" s="447"/>
      <c r="T1526" s="447"/>
      <c r="U1526" s="447"/>
      <c r="V1526" s="447"/>
      <c r="W1526" s="447"/>
      <c r="X1526" s="447"/>
      <c r="Y1526" s="447"/>
      <c r="Z1526" s="447"/>
    </row>
    <row r="1527" spans="1:26" s="283" customFormat="1">
      <c r="A1527" s="448"/>
      <c r="B1527" s="449"/>
      <c r="C1527" s="450"/>
      <c r="D1527" s="450"/>
      <c r="E1527" s="451"/>
      <c r="F1527" s="452"/>
      <c r="G1527" s="447"/>
      <c r="H1527" s="447"/>
      <c r="I1527" s="447"/>
      <c r="J1527" s="447"/>
      <c r="K1527" s="447"/>
      <c r="L1527" s="447"/>
      <c r="M1527" s="447"/>
      <c r="N1527" s="447"/>
      <c r="O1527" s="447"/>
      <c r="P1527" s="447"/>
      <c r="Q1527" s="447"/>
      <c r="R1527" s="447"/>
      <c r="S1527" s="447"/>
      <c r="T1527" s="447"/>
      <c r="U1527" s="447"/>
      <c r="V1527" s="447"/>
      <c r="W1527" s="447"/>
      <c r="X1527" s="447"/>
      <c r="Y1527" s="447"/>
      <c r="Z1527" s="447"/>
    </row>
    <row r="1528" spans="1:26" s="283" customFormat="1">
      <c r="A1528" s="448"/>
      <c r="B1528" s="449"/>
      <c r="C1528" s="450"/>
      <c r="D1528" s="450"/>
      <c r="E1528" s="451"/>
      <c r="F1528" s="452"/>
      <c r="G1528" s="447"/>
      <c r="H1528" s="447"/>
      <c r="I1528" s="447"/>
      <c r="J1528" s="447"/>
      <c r="K1528" s="447"/>
      <c r="L1528" s="447"/>
      <c r="M1528" s="447"/>
      <c r="N1528" s="447"/>
      <c r="O1528" s="447"/>
      <c r="P1528" s="447"/>
      <c r="Q1528" s="447"/>
      <c r="R1528" s="447"/>
      <c r="S1528" s="447"/>
      <c r="T1528" s="447"/>
      <c r="U1528" s="447"/>
      <c r="V1528" s="447"/>
      <c r="W1528" s="447"/>
      <c r="X1528" s="447"/>
      <c r="Y1528" s="447"/>
      <c r="Z1528" s="447"/>
    </row>
    <row r="1529" spans="1:26" s="283" customFormat="1">
      <c r="A1529" s="448"/>
      <c r="B1529" s="449"/>
      <c r="C1529" s="450"/>
      <c r="D1529" s="450"/>
      <c r="E1529" s="451"/>
      <c r="F1529" s="452"/>
      <c r="G1529" s="447"/>
      <c r="H1529" s="447"/>
      <c r="I1529" s="447"/>
      <c r="J1529" s="447"/>
      <c r="K1529" s="447"/>
      <c r="L1529" s="447"/>
      <c r="M1529" s="447"/>
      <c r="N1529" s="447"/>
      <c r="O1529" s="447"/>
      <c r="P1529" s="447"/>
      <c r="Q1529" s="447"/>
      <c r="R1529" s="447"/>
      <c r="S1529" s="447"/>
      <c r="T1529" s="447"/>
      <c r="U1529" s="447"/>
      <c r="V1529" s="447"/>
      <c r="W1529" s="447"/>
      <c r="X1529" s="447"/>
      <c r="Y1529" s="447"/>
      <c r="Z1529" s="447"/>
    </row>
    <row r="1530" spans="1:26" s="283" customFormat="1">
      <c r="A1530" s="448"/>
      <c r="B1530" s="449"/>
      <c r="C1530" s="450"/>
      <c r="D1530" s="450"/>
      <c r="E1530" s="451"/>
      <c r="F1530" s="452"/>
      <c r="G1530" s="447"/>
      <c r="H1530" s="447"/>
      <c r="I1530" s="447"/>
      <c r="J1530" s="447"/>
      <c r="K1530" s="447"/>
      <c r="L1530" s="447"/>
      <c r="M1530" s="447"/>
      <c r="N1530" s="447"/>
      <c r="O1530" s="447"/>
      <c r="P1530" s="447"/>
      <c r="Q1530" s="447"/>
      <c r="R1530" s="447"/>
      <c r="S1530" s="447"/>
      <c r="T1530" s="447"/>
      <c r="U1530" s="447"/>
      <c r="V1530" s="447"/>
      <c r="W1530" s="447"/>
      <c r="X1530" s="447"/>
      <c r="Y1530" s="447"/>
      <c r="Z1530" s="447"/>
    </row>
    <row r="1531" spans="1:26" s="283" customFormat="1">
      <c r="A1531" s="448"/>
      <c r="B1531" s="449"/>
      <c r="C1531" s="450"/>
      <c r="D1531" s="450"/>
      <c r="E1531" s="451"/>
      <c r="F1531" s="452"/>
      <c r="G1531" s="447"/>
      <c r="H1531" s="447"/>
      <c r="I1531" s="447"/>
      <c r="J1531" s="447"/>
      <c r="K1531" s="447"/>
      <c r="L1531" s="447"/>
      <c r="M1531" s="447"/>
      <c r="N1531" s="447"/>
      <c r="O1531" s="447"/>
      <c r="P1531" s="447"/>
      <c r="Q1531" s="447"/>
      <c r="R1531" s="447"/>
      <c r="S1531" s="447"/>
      <c r="T1531" s="447"/>
      <c r="U1531" s="447"/>
      <c r="V1531" s="447"/>
      <c r="W1531" s="447"/>
      <c r="X1531" s="447"/>
      <c r="Y1531" s="447"/>
      <c r="Z1531" s="447"/>
    </row>
    <row r="1532" spans="1:26" s="283" customFormat="1">
      <c r="A1532" s="448"/>
      <c r="B1532" s="449"/>
      <c r="C1532" s="450"/>
      <c r="D1532" s="450"/>
      <c r="E1532" s="451"/>
      <c r="F1532" s="452"/>
      <c r="G1532" s="447"/>
      <c r="H1532" s="447"/>
      <c r="I1532" s="447"/>
      <c r="J1532" s="447"/>
      <c r="K1532" s="447"/>
      <c r="L1532" s="447"/>
      <c r="M1532" s="447"/>
      <c r="N1532" s="447"/>
      <c r="O1532" s="447"/>
      <c r="P1532" s="447"/>
      <c r="Q1532" s="447"/>
      <c r="R1532" s="447"/>
      <c r="S1532" s="447"/>
      <c r="T1532" s="447"/>
      <c r="U1532" s="447"/>
      <c r="V1532" s="447"/>
      <c r="W1532" s="447"/>
      <c r="X1532" s="447"/>
      <c r="Y1532" s="447"/>
      <c r="Z1532" s="447"/>
    </row>
    <row r="1533" spans="1:26" s="283" customFormat="1">
      <c r="A1533" s="448"/>
      <c r="B1533" s="449"/>
      <c r="C1533" s="450"/>
      <c r="D1533" s="450"/>
      <c r="E1533" s="451"/>
      <c r="F1533" s="452"/>
      <c r="G1533" s="447"/>
      <c r="H1533" s="447"/>
      <c r="I1533" s="447"/>
      <c r="J1533" s="447"/>
      <c r="K1533" s="447"/>
      <c r="L1533" s="447"/>
      <c r="M1533" s="447"/>
      <c r="N1533" s="447"/>
      <c r="O1533" s="447"/>
      <c r="P1533" s="447"/>
      <c r="Q1533" s="447"/>
      <c r="R1533" s="447"/>
      <c r="S1533" s="447"/>
      <c r="T1533" s="447"/>
      <c r="U1533" s="447"/>
      <c r="V1533" s="447"/>
      <c r="W1533" s="447"/>
      <c r="X1533" s="447"/>
      <c r="Y1533" s="447"/>
      <c r="Z1533" s="447"/>
    </row>
    <row r="1534" spans="1:26" s="283" customFormat="1">
      <c r="A1534" s="448"/>
      <c r="B1534" s="449"/>
      <c r="C1534" s="450"/>
      <c r="D1534" s="450"/>
      <c r="E1534" s="451"/>
      <c r="F1534" s="452"/>
      <c r="G1534" s="447"/>
      <c r="H1534" s="447"/>
      <c r="I1534" s="447"/>
      <c r="J1534" s="447"/>
      <c r="K1534" s="447"/>
      <c r="L1534" s="447"/>
      <c r="M1534" s="447"/>
      <c r="N1534" s="447"/>
      <c r="O1534" s="447"/>
      <c r="P1534" s="447"/>
      <c r="Q1534" s="447"/>
      <c r="R1534" s="447"/>
      <c r="S1534" s="447"/>
      <c r="T1534" s="447"/>
      <c r="U1534" s="447"/>
      <c r="V1534" s="447"/>
      <c r="W1534" s="447"/>
      <c r="X1534" s="447"/>
      <c r="Y1534" s="447"/>
      <c r="Z1534" s="447"/>
    </row>
    <row r="1535" spans="1:26" s="283" customFormat="1">
      <c r="A1535" s="448"/>
      <c r="B1535" s="449"/>
      <c r="C1535" s="450"/>
      <c r="D1535" s="450"/>
      <c r="E1535" s="451"/>
      <c r="F1535" s="452"/>
      <c r="G1535" s="447"/>
      <c r="H1535" s="447"/>
      <c r="I1535" s="447"/>
      <c r="J1535" s="447"/>
      <c r="K1535" s="447"/>
      <c r="L1535" s="447"/>
      <c r="M1535" s="447"/>
      <c r="N1535" s="447"/>
      <c r="O1535" s="447"/>
      <c r="P1535" s="447"/>
      <c r="Q1535" s="447"/>
      <c r="R1535" s="447"/>
      <c r="S1535" s="447"/>
      <c r="T1535" s="447"/>
      <c r="U1535" s="447"/>
      <c r="V1535" s="447"/>
      <c r="W1535" s="447"/>
      <c r="X1535" s="447"/>
      <c r="Y1535" s="447"/>
      <c r="Z1535" s="447"/>
    </row>
    <row r="1536" spans="1:26" s="283" customFormat="1">
      <c r="A1536" s="448"/>
      <c r="B1536" s="449"/>
      <c r="C1536" s="450"/>
      <c r="D1536" s="450"/>
      <c r="E1536" s="451"/>
      <c r="F1536" s="452"/>
      <c r="G1536" s="447"/>
      <c r="H1536" s="447"/>
      <c r="I1536" s="447"/>
      <c r="J1536" s="447"/>
      <c r="K1536" s="447"/>
      <c r="L1536" s="447"/>
      <c r="M1536" s="447"/>
      <c r="N1536" s="447"/>
      <c r="O1536" s="447"/>
      <c r="P1536" s="447"/>
      <c r="Q1536" s="447"/>
      <c r="R1536" s="447"/>
      <c r="S1536" s="447"/>
      <c r="T1536" s="447"/>
      <c r="U1536" s="447"/>
      <c r="V1536" s="447"/>
      <c r="W1536" s="447"/>
      <c r="X1536" s="447"/>
      <c r="Y1536" s="447"/>
      <c r="Z1536" s="447"/>
    </row>
    <row r="1537" spans="1:26" s="283" customFormat="1">
      <c r="A1537" s="448"/>
      <c r="B1537" s="449"/>
      <c r="C1537" s="450"/>
      <c r="D1537" s="450"/>
      <c r="E1537" s="451"/>
      <c r="F1537" s="452"/>
      <c r="G1537" s="447"/>
      <c r="H1537" s="447"/>
      <c r="I1537" s="447"/>
      <c r="J1537" s="447"/>
      <c r="K1537" s="447"/>
      <c r="L1537" s="447"/>
      <c r="M1537" s="447"/>
      <c r="N1537" s="447"/>
      <c r="O1537" s="447"/>
      <c r="P1537" s="447"/>
      <c r="Q1537" s="447"/>
      <c r="R1537" s="447"/>
      <c r="S1537" s="447"/>
      <c r="T1537" s="447"/>
      <c r="U1537" s="447"/>
      <c r="V1537" s="447"/>
      <c r="W1537" s="447"/>
      <c r="X1537" s="447"/>
      <c r="Y1537" s="447"/>
      <c r="Z1537" s="447"/>
    </row>
    <row r="1538" spans="1:26" s="283" customFormat="1">
      <c r="A1538" s="448"/>
      <c r="B1538" s="449"/>
      <c r="C1538" s="450"/>
      <c r="D1538" s="450"/>
      <c r="E1538" s="451"/>
      <c r="F1538" s="452"/>
      <c r="G1538" s="447"/>
      <c r="H1538" s="447"/>
      <c r="I1538" s="447"/>
      <c r="J1538" s="447"/>
      <c r="K1538" s="447"/>
      <c r="L1538" s="447"/>
      <c r="M1538" s="447"/>
      <c r="N1538" s="447"/>
      <c r="O1538" s="447"/>
      <c r="P1538" s="447"/>
      <c r="Q1538" s="447"/>
      <c r="R1538" s="447"/>
      <c r="S1538" s="447"/>
      <c r="T1538" s="447"/>
      <c r="U1538" s="447"/>
      <c r="V1538" s="447"/>
      <c r="W1538" s="447"/>
      <c r="X1538" s="447"/>
      <c r="Y1538" s="447"/>
      <c r="Z1538" s="447"/>
    </row>
    <row r="1539" spans="1:26" s="283" customFormat="1">
      <c r="A1539" s="448"/>
      <c r="B1539" s="449"/>
      <c r="C1539" s="450"/>
      <c r="D1539" s="450"/>
      <c r="E1539" s="451"/>
      <c r="F1539" s="452"/>
      <c r="G1539" s="447"/>
      <c r="H1539" s="447"/>
      <c r="I1539" s="447"/>
      <c r="J1539" s="447"/>
      <c r="K1539" s="447"/>
      <c r="L1539" s="447"/>
      <c r="M1539" s="447"/>
      <c r="N1539" s="447"/>
      <c r="O1539" s="447"/>
      <c r="P1539" s="447"/>
      <c r="Q1539" s="447"/>
      <c r="R1539" s="447"/>
      <c r="S1539" s="447"/>
      <c r="T1539" s="447"/>
      <c r="U1539" s="447"/>
      <c r="V1539" s="447"/>
      <c r="W1539" s="447"/>
      <c r="X1539" s="447"/>
      <c r="Y1539" s="447"/>
      <c r="Z1539" s="447"/>
    </row>
    <row r="1540" spans="1:26" s="283" customFormat="1">
      <c r="A1540" s="448"/>
      <c r="B1540" s="449"/>
      <c r="C1540" s="450"/>
      <c r="D1540" s="450"/>
      <c r="E1540" s="451"/>
      <c r="F1540" s="452"/>
      <c r="G1540" s="447"/>
      <c r="H1540" s="447"/>
      <c r="I1540" s="447"/>
      <c r="J1540" s="447"/>
      <c r="K1540" s="447"/>
      <c r="L1540" s="447"/>
      <c r="M1540" s="447"/>
      <c r="N1540" s="447"/>
      <c r="O1540" s="447"/>
      <c r="P1540" s="447"/>
      <c r="Q1540" s="447"/>
      <c r="R1540" s="447"/>
      <c r="S1540" s="447"/>
      <c r="T1540" s="447"/>
      <c r="U1540" s="447"/>
      <c r="V1540" s="447"/>
      <c r="W1540" s="447"/>
      <c r="X1540" s="447"/>
      <c r="Y1540" s="447"/>
      <c r="Z1540" s="447"/>
    </row>
    <row r="1541" spans="1:26" s="283" customFormat="1">
      <c r="A1541" s="448"/>
      <c r="B1541" s="449"/>
      <c r="C1541" s="450"/>
      <c r="D1541" s="450"/>
      <c r="E1541" s="451"/>
      <c r="F1541" s="452"/>
      <c r="G1541" s="447"/>
      <c r="H1541" s="447"/>
      <c r="I1541" s="447"/>
      <c r="J1541" s="447"/>
      <c r="K1541" s="447"/>
      <c r="L1541" s="447"/>
      <c r="M1541" s="447"/>
      <c r="N1541" s="447"/>
      <c r="O1541" s="447"/>
      <c r="P1541" s="447"/>
      <c r="Q1541" s="447"/>
      <c r="R1541" s="447"/>
      <c r="S1541" s="447"/>
      <c r="T1541" s="447"/>
      <c r="U1541" s="447"/>
      <c r="V1541" s="447"/>
      <c r="W1541" s="447"/>
      <c r="X1541" s="447"/>
      <c r="Y1541" s="447"/>
      <c r="Z1541" s="447"/>
    </row>
    <row r="1542" spans="1:26" s="283" customFormat="1">
      <c r="A1542" s="448"/>
      <c r="B1542" s="449"/>
      <c r="C1542" s="450"/>
      <c r="D1542" s="450"/>
      <c r="E1542" s="451"/>
      <c r="F1542" s="452"/>
      <c r="G1542" s="447"/>
      <c r="H1542" s="447"/>
      <c r="I1542" s="447"/>
      <c r="J1542" s="447"/>
      <c r="K1542" s="447"/>
      <c r="L1542" s="447"/>
      <c r="M1542" s="447"/>
      <c r="N1542" s="447"/>
      <c r="O1542" s="447"/>
      <c r="P1542" s="447"/>
      <c r="Q1542" s="447"/>
      <c r="R1542" s="447"/>
      <c r="S1542" s="447"/>
      <c r="T1542" s="447"/>
      <c r="U1542" s="447"/>
      <c r="V1542" s="447"/>
      <c r="W1542" s="447"/>
      <c r="X1542" s="447"/>
      <c r="Y1542" s="447"/>
      <c r="Z1542" s="447"/>
    </row>
    <row r="1543" spans="1:26" s="283" customFormat="1">
      <c r="A1543" s="448"/>
      <c r="B1543" s="449"/>
      <c r="C1543" s="450"/>
      <c r="D1543" s="450"/>
      <c r="E1543" s="451"/>
      <c r="F1543" s="452"/>
      <c r="G1543" s="447"/>
      <c r="H1543" s="447"/>
      <c r="I1543" s="447"/>
      <c r="J1543" s="447"/>
      <c r="K1543" s="447"/>
      <c r="L1543" s="447"/>
      <c r="M1543" s="447"/>
      <c r="N1543" s="447"/>
      <c r="O1543" s="447"/>
      <c r="P1543" s="447"/>
      <c r="Q1543" s="447"/>
      <c r="R1543" s="447"/>
      <c r="S1543" s="447"/>
      <c r="T1543" s="447"/>
      <c r="U1543" s="447"/>
      <c r="V1543" s="447"/>
      <c r="W1543" s="447"/>
      <c r="X1543" s="447"/>
      <c r="Y1543" s="447"/>
      <c r="Z1543" s="447"/>
    </row>
    <row r="1544" spans="1:26" s="283" customFormat="1">
      <c r="A1544" s="448"/>
      <c r="B1544" s="449"/>
      <c r="C1544" s="450"/>
      <c r="D1544" s="450"/>
      <c r="E1544" s="451"/>
      <c r="F1544" s="452"/>
      <c r="G1544" s="447"/>
      <c r="H1544" s="447"/>
      <c r="I1544" s="447"/>
      <c r="J1544" s="447"/>
      <c r="K1544" s="447"/>
      <c r="L1544" s="447"/>
      <c r="M1544" s="447"/>
      <c r="N1544" s="447"/>
      <c r="O1544" s="447"/>
      <c r="P1544" s="447"/>
      <c r="Q1544" s="447"/>
      <c r="R1544" s="447"/>
      <c r="S1544" s="447"/>
      <c r="T1544" s="447"/>
      <c r="U1544" s="447"/>
      <c r="V1544" s="447"/>
      <c r="W1544" s="447"/>
      <c r="X1544" s="447"/>
      <c r="Y1544" s="447"/>
      <c r="Z1544" s="447"/>
    </row>
    <row r="1545" spans="1:26" s="283" customFormat="1">
      <c r="A1545" s="448"/>
      <c r="B1545" s="449"/>
      <c r="C1545" s="450"/>
      <c r="D1545" s="450"/>
      <c r="E1545" s="451"/>
      <c r="F1545" s="452"/>
      <c r="G1545" s="447"/>
      <c r="H1545" s="447"/>
      <c r="I1545" s="447"/>
      <c r="J1545" s="447"/>
      <c r="K1545" s="447"/>
      <c r="L1545" s="447"/>
      <c r="M1545" s="447"/>
      <c r="N1545" s="447"/>
      <c r="O1545" s="447"/>
      <c r="P1545" s="447"/>
      <c r="Q1545" s="447"/>
      <c r="R1545" s="447"/>
      <c r="S1545" s="447"/>
      <c r="T1545" s="447"/>
      <c r="U1545" s="447"/>
      <c r="V1545" s="447"/>
      <c r="W1545" s="447"/>
      <c r="X1545" s="447"/>
      <c r="Y1545" s="447"/>
      <c r="Z1545" s="447"/>
    </row>
    <row r="1546" spans="1:26" s="283" customFormat="1">
      <c r="A1546" s="448"/>
      <c r="B1546" s="449"/>
      <c r="C1546" s="450"/>
      <c r="D1546" s="450"/>
      <c r="E1546" s="451"/>
      <c r="F1546" s="452"/>
      <c r="G1546" s="447"/>
      <c r="H1546" s="447"/>
      <c r="I1546" s="447"/>
      <c r="J1546" s="447"/>
      <c r="K1546" s="447"/>
      <c r="L1546" s="447"/>
      <c r="M1546" s="447"/>
      <c r="N1546" s="447"/>
      <c r="O1546" s="447"/>
      <c r="P1546" s="447"/>
      <c r="Q1546" s="447"/>
      <c r="R1546" s="447"/>
      <c r="S1546" s="447"/>
      <c r="T1546" s="447"/>
      <c r="U1546" s="447"/>
      <c r="V1546" s="447"/>
      <c r="W1546" s="447"/>
      <c r="X1546" s="447"/>
      <c r="Y1546" s="447"/>
      <c r="Z1546" s="447"/>
    </row>
    <row r="1547" spans="1:26" s="283" customFormat="1">
      <c r="A1547" s="448"/>
      <c r="B1547" s="449"/>
      <c r="C1547" s="450"/>
      <c r="D1547" s="450"/>
      <c r="E1547" s="451"/>
      <c r="F1547" s="452"/>
      <c r="G1547" s="447"/>
      <c r="H1547" s="447"/>
      <c r="I1547" s="447"/>
      <c r="J1547" s="447"/>
      <c r="K1547" s="447"/>
      <c r="L1547" s="447"/>
      <c r="M1547" s="447"/>
      <c r="N1547" s="447"/>
      <c r="O1547" s="447"/>
      <c r="P1547" s="447"/>
      <c r="Q1547" s="447"/>
      <c r="R1547" s="447"/>
      <c r="S1547" s="447"/>
      <c r="T1547" s="447"/>
      <c r="U1547" s="447"/>
      <c r="V1547" s="447"/>
      <c r="W1547" s="447"/>
      <c r="X1547" s="447"/>
      <c r="Y1547" s="447"/>
      <c r="Z1547" s="447"/>
    </row>
    <row r="1548" spans="1:26" s="283" customFormat="1">
      <c r="A1548" s="448"/>
      <c r="B1548" s="449"/>
      <c r="C1548" s="450"/>
      <c r="D1548" s="450"/>
      <c r="E1548" s="451"/>
      <c r="F1548" s="452"/>
      <c r="G1548" s="447"/>
      <c r="H1548" s="447"/>
      <c r="I1548" s="447"/>
      <c r="J1548" s="447"/>
      <c r="K1548" s="447"/>
      <c r="L1548" s="447"/>
      <c r="M1548" s="447"/>
      <c r="N1548" s="447"/>
      <c r="O1548" s="447"/>
      <c r="P1548" s="447"/>
      <c r="Q1548" s="447"/>
      <c r="R1548" s="447"/>
      <c r="S1548" s="447"/>
      <c r="T1548" s="447"/>
      <c r="U1548" s="447"/>
      <c r="V1548" s="447"/>
      <c r="W1548" s="447"/>
      <c r="X1548" s="447"/>
      <c r="Y1548" s="447"/>
      <c r="Z1548" s="447"/>
    </row>
    <row r="1549" spans="1:26" s="283" customFormat="1">
      <c r="A1549" s="448"/>
      <c r="B1549" s="449"/>
      <c r="C1549" s="450"/>
      <c r="D1549" s="450"/>
      <c r="E1549" s="451"/>
      <c r="F1549" s="452"/>
      <c r="G1549" s="447"/>
      <c r="H1549" s="447"/>
      <c r="I1549" s="447"/>
      <c r="J1549" s="447"/>
      <c r="K1549" s="447"/>
      <c r="L1549" s="447"/>
      <c r="M1549" s="447"/>
      <c r="N1549" s="447"/>
      <c r="O1549" s="447"/>
      <c r="P1549" s="447"/>
      <c r="Q1549" s="447"/>
      <c r="R1549" s="447"/>
      <c r="S1549" s="447"/>
      <c r="T1549" s="447"/>
      <c r="U1549" s="447"/>
      <c r="V1549" s="447"/>
      <c r="W1549" s="447"/>
      <c r="X1549" s="447"/>
      <c r="Y1549" s="447"/>
      <c r="Z1549" s="447"/>
    </row>
    <row r="1550" spans="1:26" s="283" customFormat="1">
      <c r="A1550" s="448"/>
      <c r="B1550" s="449"/>
      <c r="C1550" s="450"/>
      <c r="D1550" s="450"/>
      <c r="E1550" s="451"/>
      <c r="F1550" s="452"/>
      <c r="G1550" s="447"/>
      <c r="H1550" s="447"/>
      <c r="I1550" s="447"/>
      <c r="J1550" s="447"/>
      <c r="K1550" s="447"/>
      <c r="L1550" s="447"/>
      <c r="M1550" s="447"/>
      <c r="N1550" s="447"/>
      <c r="O1550" s="447"/>
      <c r="P1550" s="447"/>
      <c r="Q1550" s="447"/>
      <c r="R1550" s="447"/>
      <c r="S1550" s="447"/>
      <c r="T1550" s="447"/>
      <c r="U1550" s="447"/>
      <c r="V1550" s="447"/>
      <c r="W1550" s="447"/>
      <c r="X1550" s="447"/>
      <c r="Y1550" s="447"/>
      <c r="Z1550" s="447"/>
    </row>
    <row r="1551" spans="1:26" s="283" customFormat="1">
      <c r="A1551" s="448"/>
      <c r="B1551" s="449"/>
      <c r="C1551" s="450"/>
      <c r="D1551" s="450"/>
      <c r="E1551" s="451"/>
      <c r="F1551" s="452"/>
      <c r="G1551" s="447"/>
      <c r="H1551" s="447"/>
      <c r="I1551" s="447"/>
      <c r="J1551" s="447"/>
      <c r="K1551" s="447"/>
      <c r="L1551" s="447"/>
      <c r="M1551" s="447"/>
      <c r="N1551" s="447"/>
      <c r="O1551" s="447"/>
      <c r="P1551" s="447"/>
      <c r="Q1551" s="447"/>
      <c r="R1551" s="447"/>
      <c r="S1551" s="447"/>
      <c r="T1551" s="447"/>
      <c r="U1551" s="447"/>
      <c r="V1551" s="447"/>
      <c r="W1551" s="447"/>
      <c r="X1551" s="447"/>
      <c r="Y1551" s="447"/>
      <c r="Z1551" s="447"/>
    </row>
    <row r="1552" spans="1:26" s="283" customFormat="1">
      <c r="A1552" s="448"/>
      <c r="B1552" s="449"/>
      <c r="C1552" s="450"/>
      <c r="D1552" s="450"/>
      <c r="E1552" s="451"/>
      <c r="F1552" s="452"/>
      <c r="G1552" s="447"/>
      <c r="H1552" s="447"/>
      <c r="I1552" s="447"/>
      <c r="J1552" s="447"/>
      <c r="K1552" s="447"/>
      <c r="L1552" s="447"/>
      <c r="M1552" s="447"/>
      <c r="N1552" s="447"/>
      <c r="O1552" s="447"/>
      <c r="P1552" s="447"/>
      <c r="Q1552" s="447"/>
      <c r="R1552" s="447"/>
      <c r="S1552" s="447"/>
      <c r="T1552" s="447"/>
      <c r="U1552" s="447"/>
      <c r="V1552" s="447"/>
      <c r="W1552" s="447"/>
      <c r="X1552" s="447"/>
      <c r="Y1552" s="447"/>
      <c r="Z1552" s="447"/>
    </row>
    <row r="1553" spans="1:26" s="283" customFormat="1">
      <c r="A1553" s="448"/>
      <c r="B1553" s="449"/>
      <c r="C1553" s="450"/>
      <c r="D1553" s="450"/>
      <c r="E1553" s="451"/>
      <c r="F1553" s="452"/>
      <c r="G1553" s="447"/>
      <c r="H1553" s="447"/>
      <c r="I1553" s="447"/>
      <c r="J1553" s="447"/>
      <c r="K1553" s="447"/>
      <c r="L1553" s="447"/>
      <c r="M1553" s="447"/>
      <c r="N1553" s="447"/>
      <c r="O1553" s="447"/>
      <c r="P1553" s="447"/>
      <c r="Q1553" s="447"/>
      <c r="R1553" s="447"/>
      <c r="S1553" s="447"/>
      <c r="T1553" s="447"/>
      <c r="U1553" s="447"/>
      <c r="V1553" s="447"/>
      <c r="W1553" s="447"/>
      <c r="X1553" s="447"/>
      <c r="Y1553" s="447"/>
      <c r="Z1553" s="447"/>
    </row>
    <row r="1554" spans="1:26" s="283" customFormat="1">
      <c r="A1554" s="448"/>
      <c r="B1554" s="449"/>
      <c r="C1554" s="450"/>
      <c r="D1554" s="450"/>
      <c r="E1554" s="451"/>
      <c r="F1554" s="452"/>
      <c r="G1554" s="447"/>
      <c r="H1554" s="447"/>
      <c r="I1554" s="447"/>
      <c r="J1554" s="447"/>
      <c r="K1554" s="447"/>
      <c r="L1554" s="447"/>
      <c r="M1554" s="447"/>
      <c r="N1554" s="447"/>
      <c r="O1554" s="447"/>
      <c r="P1554" s="447"/>
      <c r="Q1554" s="447"/>
      <c r="R1554" s="447"/>
      <c r="S1554" s="447"/>
      <c r="T1554" s="447"/>
      <c r="U1554" s="447"/>
      <c r="V1554" s="447"/>
      <c r="W1554" s="447"/>
      <c r="X1554" s="447"/>
      <c r="Y1554" s="447"/>
      <c r="Z1554" s="447"/>
    </row>
    <row r="1555" spans="1:26" s="283" customFormat="1">
      <c r="A1555" s="448"/>
      <c r="B1555" s="449"/>
      <c r="C1555" s="450"/>
      <c r="D1555" s="450"/>
      <c r="E1555" s="451"/>
      <c r="F1555" s="452"/>
      <c r="G1555" s="447"/>
      <c r="H1555" s="447"/>
      <c r="I1555" s="447"/>
      <c r="J1555" s="447"/>
      <c r="K1555" s="447"/>
      <c r="L1555" s="447"/>
      <c r="M1555" s="447"/>
      <c r="N1555" s="447"/>
      <c r="O1555" s="447"/>
      <c r="P1555" s="447"/>
      <c r="Q1555" s="447"/>
      <c r="R1555" s="447"/>
      <c r="S1555" s="447"/>
      <c r="T1555" s="447"/>
      <c r="U1555" s="447"/>
      <c r="V1555" s="447"/>
      <c r="W1555" s="447"/>
      <c r="X1555" s="447"/>
      <c r="Y1555" s="447"/>
      <c r="Z1555" s="447"/>
    </row>
    <row r="1556" spans="1:26" s="283" customFormat="1">
      <c r="A1556" s="448"/>
      <c r="B1556" s="449"/>
      <c r="C1556" s="450"/>
      <c r="D1556" s="450"/>
      <c r="E1556" s="451"/>
      <c r="F1556" s="452"/>
      <c r="G1556" s="447"/>
      <c r="H1556" s="447"/>
      <c r="I1556" s="447"/>
      <c r="J1556" s="447"/>
      <c r="K1556" s="447"/>
      <c r="L1556" s="447"/>
      <c r="M1556" s="447"/>
      <c r="N1556" s="447"/>
      <c r="O1556" s="447"/>
      <c r="P1556" s="447"/>
      <c r="Q1556" s="447"/>
      <c r="R1556" s="447"/>
      <c r="S1556" s="447"/>
      <c r="T1556" s="447"/>
      <c r="U1556" s="447"/>
      <c r="V1556" s="447"/>
      <c r="W1556" s="447"/>
      <c r="X1556" s="447"/>
      <c r="Y1556" s="447"/>
      <c r="Z1556" s="447"/>
    </row>
    <row r="1557" spans="1:26" s="283" customFormat="1">
      <c r="A1557" s="448"/>
      <c r="B1557" s="449"/>
      <c r="C1557" s="450"/>
      <c r="D1557" s="450"/>
      <c r="E1557" s="451"/>
      <c r="F1557" s="452"/>
      <c r="G1557" s="447"/>
      <c r="H1557" s="447"/>
      <c r="I1557" s="447"/>
      <c r="J1557" s="447"/>
      <c r="K1557" s="447"/>
      <c r="L1557" s="447"/>
      <c r="M1557" s="447"/>
      <c r="N1557" s="447"/>
      <c r="O1557" s="447"/>
      <c r="P1557" s="447"/>
      <c r="Q1557" s="447"/>
      <c r="R1557" s="447"/>
      <c r="S1557" s="447"/>
      <c r="T1557" s="447"/>
      <c r="U1557" s="447"/>
      <c r="V1557" s="447"/>
      <c r="W1557" s="447"/>
      <c r="X1557" s="447"/>
      <c r="Y1557" s="447"/>
      <c r="Z1557" s="447"/>
    </row>
    <row r="1558" spans="1:26" s="283" customFormat="1">
      <c r="A1558" s="448"/>
      <c r="B1558" s="449"/>
      <c r="C1558" s="450"/>
      <c r="D1558" s="450"/>
      <c r="E1558" s="451"/>
      <c r="F1558" s="452"/>
      <c r="G1558" s="447"/>
      <c r="H1558" s="447"/>
      <c r="I1558" s="447"/>
      <c r="J1558" s="447"/>
      <c r="K1558" s="447"/>
      <c r="L1558" s="447"/>
      <c r="M1558" s="447"/>
      <c r="N1558" s="447"/>
      <c r="O1558" s="447"/>
      <c r="P1558" s="447"/>
      <c r="Q1558" s="447"/>
      <c r="R1558" s="447"/>
      <c r="S1558" s="447"/>
      <c r="T1558" s="447"/>
      <c r="U1558" s="447"/>
      <c r="V1558" s="447"/>
      <c r="W1558" s="447"/>
      <c r="X1558" s="447"/>
      <c r="Y1558" s="447"/>
      <c r="Z1558" s="447"/>
    </row>
    <row r="1559" spans="1:26" s="283" customFormat="1">
      <c r="A1559" s="448"/>
      <c r="B1559" s="449"/>
      <c r="C1559" s="450"/>
      <c r="D1559" s="450"/>
      <c r="E1559" s="451"/>
      <c r="F1559" s="452"/>
      <c r="G1559" s="447"/>
      <c r="H1559" s="447"/>
      <c r="I1559" s="447"/>
      <c r="J1559" s="447"/>
      <c r="K1559" s="447"/>
      <c r="L1559" s="447"/>
      <c r="M1559" s="447"/>
      <c r="N1559" s="447"/>
      <c r="O1559" s="447"/>
      <c r="P1559" s="447"/>
      <c r="Q1559" s="447"/>
      <c r="R1559" s="447"/>
      <c r="S1559" s="447"/>
      <c r="T1559" s="447"/>
      <c r="U1559" s="447"/>
      <c r="V1559" s="447"/>
      <c r="W1559" s="447"/>
      <c r="X1559" s="447"/>
      <c r="Y1559" s="447"/>
      <c r="Z1559" s="447"/>
    </row>
    <row r="1560" spans="1:26" s="283" customFormat="1">
      <c r="A1560" s="448"/>
      <c r="B1560" s="449"/>
      <c r="C1560" s="450"/>
      <c r="D1560" s="450"/>
      <c r="E1560" s="451"/>
      <c r="F1560" s="452"/>
      <c r="G1560" s="447"/>
      <c r="H1560" s="447"/>
      <c r="I1560" s="447"/>
      <c r="J1560" s="447"/>
      <c r="K1560" s="447"/>
      <c r="L1560" s="447"/>
      <c r="M1560" s="447"/>
      <c r="N1560" s="447"/>
      <c r="O1560" s="447"/>
      <c r="P1560" s="447"/>
      <c r="Q1560" s="447"/>
      <c r="R1560" s="447"/>
      <c r="S1560" s="447"/>
      <c r="T1560" s="447"/>
      <c r="U1560" s="447"/>
      <c r="V1560" s="447"/>
      <c r="W1560" s="447"/>
      <c r="X1560" s="447"/>
      <c r="Y1560" s="447"/>
      <c r="Z1560" s="447"/>
    </row>
    <row r="1561" spans="1:26" s="283" customFormat="1">
      <c r="A1561" s="448"/>
      <c r="B1561" s="449"/>
      <c r="C1561" s="450"/>
      <c r="D1561" s="450"/>
      <c r="E1561" s="451"/>
      <c r="F1561" s="452"/>
      <c r="G1561" s="447"/>
      <c r="H1561" s="447"/>
      <c r="I1561" s="447"/>
      <c r="J1561" s="447"/>
      <c r="K1561" s="447"/>
      <c r="L1561" s="447"/>
      <c r="M1561" s="447"/>
      <c r="N1561" s="447"/>
      <c r="O1561" s="447"/>
      <c r="P1561" s="447"/>
      <c r="Q1561" s="447"/>
      <c r="R1561" s="447"/>
      <c r="S1561" s="447"/>
      <c r="T1561" s="447"/>
      <c r="U1561" s="447"/>
      <c r="V1561" s="447"/>
      <c r="W1561" s="447"/>
      <c r="X1561" s="447"/>
      <c r="Y1561" s="447"/>
      <c r="Z1561" s="447"/>
    </row>
    <row r="1562" spans="1:26" s="283" customFormat="1">
      <c r="A1562" s="448"/>
      <c r="B1562" s="449"/>
      <c r="C1562" s="450"/>
      <c r="D1562" s="450"/>
      <c r="E1562" s="451"/>
      <c r="F1562" s="452"/>
      <c r="G1562" s="447"/>
      <c r="H1562" s="447"/>
      <c r="I1562" s="447"/>
      <c r="J1562" s="447"/>
      <c r="K1562" s="447"/>
      <c r="L1562" s="447"/>
      <c r="M1562" s="447"/>
      <c r="N1562" s="447"/>
      <c r="O1562" s="447"/>
      <c r="P1562" s="447"/>
      <c r="Q1562" s="447"/>
      <c r="R1562" s="447"/>
      <c r="S1562" s="447"/>
      <c r="T1562" s="447"/>
      <c r="U1562" s="447"/>
      <c r="V1562" s="447"/>
      <c r="W1562" s="447"/>
      <c r="X1562" s="447"/>
      <c r="Y1562" s="447"/>
      <c r="Z1562" s="447"/>
    </row>
    <row r="1563" spans="1:26" s="283" customFormat="1">
      <c r="A1563" s="448"/>
      <c r="B1563" s="449"/>
      <c r="C1563" s="450"/>
      <c r="D1563" s="450"/>
      <c r="E1563" s="451"/>
      <c r="F1563" s="452"/>
      <c r="G1563" s="447"/>
      <c r="H1563" s="447"/>
      <c r="I1563" s="447"/>
      <c r="J1563" s="447"/>
      <c r="K1563" s="447"/>
      <c r="L1563" s="447"/>
      <c r="M1563" s="447"/>
      <c r="N1563" s="447"/>
      <c r="O1563" s="447"/>
      <c r="P1563" s="447"/>
      <c r="Q1563" s="447"/>
      <c r="R1563" s="447"/>
      <c r="S1563" s="447"/>
      <c r="T1563" s="447"/>
      <c r="U1563" s="447"/>
      <c r="V1563" s="447"/>
      <c r="W1563" s="447"/>
      <c r="X1563" s="447"/>
      <c r="Y1563" s="447"/>
      <c r="Z1563" s="447"/>
    </row>
    <row r="1564" spans="1:26" s="283" customFormat="1">
      <c r="A1564" s="448"/>
      <c r="B1564" s="449"/>
      <c r="C1564" s="450"/>
      <c r="D1564" s="450"/>
      <c r="E1564" s="451"/>
      <c r="F1564" s="452"/>
      <c r="G1564" s="447"/>
      <c r="H1564" s="447"/>
      <c r="I1564" s="447"/>
      <c r="J1564" s="447"/>
      <c r="K1564" s="447"/>
      <c r="L1564" s="447"/>
      <c r="M1564" s="447"/>
      <c r="N1564" s="447"/>
      <c r="O1564" s="447"/>
      <c r="P1564" s="447"/>
      <c r="Q1564" s="447"/>
      <c r="R1564" s="447"/>
      <c r="S1564" s="447"/>
      <c r="T1564" s="447"/>
      <c r="U1564" s="447"/>
      <c r="V1564" s="447"/>
      <c r="W1564" s="447"/>
      <c r="X1564" s="447"/>
      <c r="Y1564" s="447"/>
      <c r="Z1564" s="447"/>
    </row>
    <row r="1565" spans="1:26" s="283" customFormat="1">
      <c r="A1565" s="448"/>
      <c r="B1565" s="449"/>
      <c r="C1565" s="450"/>
      <c r="D1565" s="450"/>
      <c r="E1565" s="451"/>
      <c r="F1565" s="452"/>
      <c r="G1565" s="447"/>
      <c r="H1565" s="447"/>
      <c r="I1565" s="447"/>
      <c r="J1565" s="447"/>
      <c r="K1565" s="447"/>
      <c r="L1565" s="447"/>
      <c r="M1565" s="447"/>
      <c r="N1565" s="447"/>
      <c r="O1565" s="447"/>
      <c r="P1565" s="447"/>
      <c r="Q1565" s="447"/>
      <c r="R1565" s="447"/>
      <c r="S1565" s="447"/>
      <c r="T1565" s="447"/>
      <c r="U1565" s="447"/>
      <c r="V1565" s="447"/>
      <c r="W1565" s="447"/>
      <c r="X1565" s="447"/>
      <c r="Y1565" s="447"/>
      <c r="Z1565" s="447"/>
    </row>
    <row r="1566" spans="1:26" s="283" customFormat="1">
      <c r="A1566" s="448"/>
      <c r="B1566" s="449"/>
      <c r="C1566" s="450"/>
      <c r="D1566" s="450"/>
      <c r="E1566" s="451"/>
      <c r="F1566" s="452"/>
      <c r="G1566" s="447"/>
      <c r="H1566" s="447"/>
      <c r="I1566" s="447"/>
      <c r="J1566" s="447"/>
      <c r="K1566" s="447"/>
      <c r="L1566" s="447"/>
      <c r="M1566" s="447"/>
      <c r="N1566" s="447"/>
      <c r="O1566" s="447"/>
      <c r="P1566" s="447"/>
      <c r="Q1566" s="447"/>
      <c r="R1566" s="447"/>
      <c r="S1566" s="447"/>
      <c r="T1566" s="447"/>
      <c r="U1566" s="447"/>
      <c r="V1566" s="447"/>
      <c r="W1566" s="447"/>
      <c r="X1566" s="447"/>
      <c r="Y1566" s="447"/>
      <c r="Z1566" s="447"/>
    </row>
    <row r="1567" spans="1:26" s="283" customFormat="1">
      <c r="A1567" s="448"/>
      <c r="B1567" s="449"/>
      <c r="C1567" s="450"/>
      <c r="D1567" s="450"/>
      <c r="E1567" s="451"/>
      <c r="F1567" s="452"/>
      <c r="G1567" s="447"/>
      <c r="H1567" s="447"/>
      <c r="I1567" s="447"/>
      <c r="J1567" s="447"/>
      <c r="K1567" s="447"/>
      <c r="L1567" s="447"/>
      <c r="M1567" s="447"/>
      <c r="N1567" s="447"/>
      <c r="O1567" s="447"/>
      <c r="P1567" s="447"/>
      <c r="Q1567" s="447"/>
      <c r="R1567" s="447"/>
      <c r="S1567" s="447"/>
      <c r="T1567" s="447"/>
      <c r="U1567" s="447"/>
      <c r="V1567" s="447"/>
      <c r="W1567" s="447"/>
      <c r="X1567" s="447"/>
      <c r="Y1567" s="447"/>
      <c r="Z1567" s="447"/>
    </row>
    <row r="1568" spans="1:26" s="283" customFormat="1">
      <c r="A1568" s="448"/>
      <c r="B1568" s="449"/>
      <c r="C1568" s="450"/>
      <c r="D1568" s="450"/>
      <c r="E1568" s="451"/>
      <c r="F1568" s="452"/>
      <c r="G1568" s="447"/>
      <c r="H1568" s="447"/>
      <c r="I1568" s="447"/>
      <c r="J1568" s="447"/>
      <c r="K1568" s="447"/>
      <c r="L1568" s="447"/>
      <c r="M1568" s="447"/>
      <c r="N1568" s="447"/>
      <c r="O1568" s="447"/>
      <c r="P1568" s="447"/>
      <c r="Q1568" s="447"/>
      <c r="R1568" s="447"/>
      <c r="S1568" s="447"/>
      <c r="T1568" s="447"/>
      <c r="U1568" s="447"/>
      <c r="V1568" s="447"/>
      <c r="W1568" s="447"/>
      <c r="X1568" s="447"/>
      <c r="Y1568" s="447"/>
      <c r="Z1568" s="447"/>
    </row>
    <row r="1569" spans="1:26" s="283" customFormat="1">
      <c r="A1569" s="448"/>
      <c r="B1569" s="449"/>
      <c r="C1569" s="450"/>
      <c r="D1569" s="450"/>
      <c r="E1569" s="451"/>
      <c r="F1569" s="452"/>
      <c r="G1569" s="447"/>
      <c r="H1569" s="447"/>
      <c r="I1569" s="447"/>
      <c r="J1569" s="447"/>
      <c r="K1569" s="447"/>
      <c r="L1569" s="447"/>
      <c r="M1569" s="447"/>
      <c r="N1569" s="447"/>
      <c r="O1569" s="447"/>
      <c r="P1569" s="447"/>
      <c r="Q1569" s="447"/>
      <c r="R1569" s="447"/>
      <c r="S1569" s="447"/>
      <c r="T1569" s="447"/>
      <c r="U1569" s="447"/>
      <c r="V1569" s="447"/>
      <c r="W1569" s="447"/>
      <c r="X1569" s="447"/>
      <c r="Y1569" s="447"/>
      <c r="Z1569" s="447"/>
    </row>
    <row r="1570" spans="1:26" s="283" customFormat="1">
      <c r="A1570" s="448"/>
      <c r="B1570" s="449"/>
      <c r="C1570" s="450"/>
      <c r="D1570" s="450"/>
      <c r="E1570" s="451"/>
      <c r="F1570" s="452"/>
      <c r="G1570" s="447"/>
      <c r="H1570" s="447"/>
      <c r="I1570" s="447"/>
      <c r="J1570" s="447"/>
      <c r="K1570" s="447"/>
      <c r="L1570" s="447"/>
      <c r="M1570" s="447"/>
      <c r="N1570" s="447"/>
      <c r="O1570" s="447"/>
      <c r="P1570" s="447"/>
      <c r="Q1570" s="447"/>
      <c r="R1570" s="447"/>
      <c r="S1570" s="447"/>
      <c r="T1570" s="447"/>
      <c r="U1570" s="447"/>
      <c r="V1570" s="447"/>
      <c r="W1570" s="447"/>
      <c r="X1570" s="447"/>
      <c r="Y1570" s="447"/>
      <c r="Z1570" s="447"/>
    </row>
    <row r="1571" spans="1:26" s="283" customFormat="1">
      <c r="A1571" s="448"/>
      <c r="B1571" s="449"/>
      <c r="C1571" s="450"/>
      <c r="D1571" s="450"/>
      <c r="E1571" s="451"/>
      <c r="F1571" s="452"/>
      <c r="G1571" s="447"/>
      <c r="H1571" s="447"/>
      <c r="I1571" s="447"/>
      <c r="J1571" s="447"/>
      <c r="K1571" s="447"/>
      <c r="L1571" s="447"/>
      <c r="M1571" s="447"/>
      <c r="N1571" s="447"/>
      <c r="O1571" s="447"/>
      <c r="P1571" s="447"/>
      <c r="Q1571" s="447"/>
      <c r="R1571" s="447"/>
      <c r="S1571" s="447"/>
      <c r="T1571" s="447"/>
      <c r="U1571" s="447"/>
      <c r="V1571" s="447"/>
      <c r="W1571" s="447"/>
      <c r="X1571" s="447"/>
      <c r="Y1571" s="447"/>
      <c r="Z1571" s="447"/>
    </row>
    <row r="1572" spans="1:26" s="283" customFormat="1">
      <c r="A1572" s="448"/>
      <c r="B1572" s="449"/>
      <c r="C1572" s="450"/>
      <c r="D1572" s="450"/>
      <c r="E1572" s="451"/>
      <c r="F1572" s="452"/>
      <c r="G1572" s="447"/>
      <c r="H1572" s="447"/>
      <c r="I1572" s="447"/>
      <c r="J1572" s="447"/>
      <c r="K1572" s="447"/>
      <c r="L1572" s="447"/>
      <c r="M1572" s="447"/>
      <c r="N1572" s="447"/>
      <c r="O1572" s="447"/>
      <c r="P1572" s="447"/>
      <c r="Q1572" s="447"/>
      <c r="R1572" s="447"/>
      <c r="S1572" s="447"/>
      <c r="T1572" s="447"/>
      <c r="U1572" s="447"/>
      <c r="V1572" s="447"/>
      <c r="W1572" s="447"/>
      <c r="X1572" s="447"/>
      <c r="Y1572" s="447"/>
      <c r="Z1572" s="447"/>
    </row>
    <row r="1573" spans="1:26" s="283" customFormat="1">
      <c r="A1573" s="448"/>
      <c r="B1573" s="449"/>
      <c r="C1573" s="450"/>
      <c r="D1573" s="450"/>
      <c r="E1573" s="451"/>
      <c r="F1573" s="452"/>
      <c r="G1573" s="447"/>
      <c r="H1573" s="447"/>
      <c r="I1573" s="447"/>
      <c r="J1573" s="447"/>
      <c r="K1573" s="447"/>
      <c r="L1573" s="447"/>
      <c r="M1573" s="447"/>
      <c r="N1573" s="447"/>
      <c r="O1573" s="447"/>
      <c r="P1573" s="447"/>
      <c r="Q1573" s="447"/>
      <c r="R1573" s="447"/>
      <c r="S1573" s="447"/>
      <c r="T1573" s="447"/>
      <c r="U1573" s="447"/>
      <c r="V1573" s="447"/>
      <c r="W1573" s="447"/>
      <c r="X1573" s="447"/>
      <c r="Y1573" s="447"/>
      <c r="Z1573" s="447"/>
    </row>
    <row r="1574" spans="1:26" s="283" customFormat="1">
      <c r="A1574" s="448"/>
      <c r="B1574" s="449"/>
      <c r="C1574" s="450"/>
      <c r="D1574" s="450"/>
      <c r="E1574" s="451"/>
      <c r="F1574" s="452"/>
      <c r="G1574" s="447"/>
      <c r="H1574" s="447"/>
      <c r="I1574" s="447"/>
      <c r="J1574" s="447"/>
      <c r="K1574" s="447"/>
      <c r="L1574" s="447"/>
      <c r="M1574" s="447"/>
      <c r="N1574" s="447"/>
      <c r="O1574" s="447"/>
      <c r="P1574" s="447"/>
      <c r="Q1574" s="447"/>
      <c r="R1574" s="447"/>
      <c r="S1574" s="447"/>
      <c r="T1574" s="447"/>
      <c r="U1574" s="447"/>
      <c r="V1574" s="447"/>
      <c r="W1574" s="447"/>
      <c r="X1574" s="447"/>
      <c r="Y1574" s="447"/>
      <c r="Z1574" s="447"/>
    </row>
    <row r="1575" spans="1:26" s="283" customFormat="1">
      <c r="A1575" s="448"/>
      <c r="B1575" s="449"/>
      <c r="C1575" s="450"/>
      <c r="D1575" s="450"/>
      <c r="E1575" s="451"/>
      <c r="F1575" s="452"/>
      <c r="G1575" s="447"/>
      <c r="H1575" s="447"/>
      <c r="I1575" s="447"/>
      <c r="J1575" s="447"/>
      <c r="K1575" s="447"/>
      <c r="L1575" s="447"/>
      <c r="M1575" s="447"/>
      <c r="N1575" s="447"/>
      <c r="O1575" s="447"/>
      <c r="P1575" s="447"/>
      <c r="Q1575" s="447"/>
      <c r="R1575" s="447"/>
      <c r="S1575" s="447"/>
      <c r="T1575" s="447"/>
      <c r="U1575" s="447"/>
      <c r="V1575" s="447"/>
      <c r="W1575" s="447"/>
      <c r="X1575" s="447"/>
      <c r="Y1575" s="447"/>
      <c r="Z1575" s="447"/>
    </row>
    <row r="1576" spans="1:26" s="283" customFormat="1">
      <c r="A1576" s="448"/>
      <c r="B1576" s="449"/>
      <c r="C1576" s="450"/>
      <c r="D1576" s="450"/>
      <c r="E1576" s="451"/>
      <c r="F1576" s="452"/>
      <c r="G1576" s="447"/>
      <c r="H1576" s="447"/>
      <c r="I1576" s="447"/>
      <c r="J1576" s="447"/>
      <c r="K1576" s="447"/>
      <c r="L1576" s="447"/>
      <c r="M1576" s="447"/>
      <c r="N1576" s="447"/>
      <c r="O1576" s="447"/>
      <c r="P1576" s="447"/>
      <c r="Q1576" s="447"/>
      <c r="R1576" s="447"/>
      <c r="S1576" s="447"/>
      <c r="T1576" s="447"/>
      <c r="U1576" s="447"/>
      <c r="V1576" s="447"/>
      <c r="W1576" s="447"/>
      <c r="X1576" s="447"/>
      <c r="Y1576" s="447"/>
      <c r="Z1576" s="447"/>
    </row>
    <row r="1577" spans="1:26" s="283" customFormat="1">
      <c r="A1577" s="448"/>
      <c r="B1577" s="449"/>
      <c r="C1577" s="450"/>
      <c r="D1577" s="450"/>
      <c r="E1577" s="451"/>
      <c r="F1577" s="452"/>
      <c r="G1577" s="447"/>
      <c r="H1577" s="447"/>
      <c r="I1577" s="447"/>
      <c r="J1577" s="447"/>
      <c r="K1577" s="447"/>
      <c r="L1577" s="447"/>
      <c r="M1577" s="447"/>
      <c r="N1577" s="447"/>
      <c r="O1577" s="447"/>
      <c r="P1577" s="447"/>
      <c r="Q1577" s="447"/>
      <c r="R1577" s="447"/>
      <c r="S1577" s="447"/>
      <c r="T1577" s="447"/>
      <c r="U1577" s="447"/>
      <c r="V1577" s="447"/>
      <c r="W1577" s="447"/>
      <c r="X1577" s="447"/>
      <c r="Y1577" s="447"/>
      <c r="Z1577" s="447"/>
    </row>
    <row r="1578" spans="1:26" s="283" customFormat="1">
      <c r="A1578" s="448"/>
      <c r="B1578" s="449"/>
      <c r="C1578" s="450"/>
      <c r="D1578" s="450"/>
      <c r="E1578" s="451"/>
      <c r="F1578" s="452"/>
      <c r="G1578" s="447"/>
      <c r="H1578" s="447"/>
      <c r="I1578" s="447"/>
      <c r="J1578" s="447"/>
      <c r="K1578" s="447"/>
      <c r="L1578" s="447"/>
      <c r="M1578" s="447"/>
      <c r="N1578" s="447"/>
      <c r="O1578" s="447"/>
      <c r="P1578" s="447"/>
      <c r="Q1578" s="447"/>
      <c r="R1578" s="447"/>
      <c r="S1578" s="447"/>
      <c r="T1578" s="447"/>
      <c r="U1578" s="447"/>
      <c r="V1578" s="447"/>
      <c r="W1578" s="447"/>
      <c r="X1578" s="447"/>
      <c r="Y1578" s="447"/>
      <c r="Z1578" s="447"/>
    </row>
    <row r="1579" spans="1:26" s="283" customFormat="1">
      <c r="A1579" s="448"/>
      <c r="B1579" s="449"/>
      <c r="C1579" s="450"/>
      <c r="D1579" s="450"/>
      <c r="E1579" s="451"/>
      <c r="F1579" s="452"/>
      <c r="G1579" s="447"/>
      <c r="H1579" s="447"/>
      <c r="I1579" s="447"/>
      <c r="J1579" s="447"/>
      <c r="K1579" s="447"/>
      <c r="L1579" s="447"/>
      <c r="M1579" s="447"/>
      <c r="N1579" s="447"/>
      <c r="O1579" s="447"/>
      <c r="P1579" s="447"/>
      <c r="Q1579" s="447"/>
      <c r="R1579" s="447"/>
      <c r="S1579" s="447"/>
      <c r="T1579" s="447"/>
      <c r="U1579" s="447"/>
      <c r="V1579" s="447"/>
      <c r="W1579" s="447"/>
      <c r="X1579" s="447"/>
      <c r="Y1579" s="447"/>
      <c r="Z1579" s="447"/>
    </row>
    <row r="1580" spans="1:26" s="283" customFormat="1">
      <c r="A1580" s="448"/>
      <c r="B1580" s="449"/>
      <c r="C1580" s="450"/>
      <c r="D1580" s="450"/>
      <c r="E1580" s="451"/>
      <c r="F1580" s="452"/>
      <c r="G1580" s="447"/>
      <c r="H1580" s="447"/>
      <c r="I1580" s="447"/>
      <c r="J1580" s="447"/>
      <c r="K1580" s="447"/>
      <c r="L1580" s="447"/>
      <c r="M1580" s="447"/>
      <c r="N1580" s="447"/>
      <c r="O1580" s="447"/>
      <c r="P1580" s="447"/>
      <c r="Q1580" s="447"/>
      <c r="R1580" s="447"/>
      <c r="S1580" s="447"/>
      <c r="T1580" s="447"/>
      <c r="U1580" s="447"/>
      <c r="V1580" s="447"/>
      <c r="W1580" s="447"/>
      <c r="X1580" s="447"/>
      <c r="Y1580" s="447"/>
      <c r="Z1580" s="447"/>
    </row>
    <row r="1581" spans="1:26" s="283" customFormat="1">
      <c r="A1581" s="448"/>
      <c r="B1581" s="449"/>
      <c r="C1581" s="450"/>
      <c r="D1581" s="450"/>
      <c r="E1581" s="451"/>
      <c r="F1581" s="452"/>
      <c r="G1581" s="447"/>
      <c r="H1581" s="447"/>
      <c r="I1581" s="447"/>
      <c r="J1581" s="447"/>
      <c r="K1581" s="447"/>
      <c r="L1581" s="447"/>
      <c r="M1581" s="447"/>
      <c r="N1581" s="447"/>
      <c r="O1581" s="447"/>
      <c r="P1581" s="447"/>
      <c r="Q1581" s="447"/>
      <c r="R1581" s="447"/>
      <c r="S1581" s="447"/>
      <c r="T1581" s="447"/>
      <c r="U1581" s="447"/>
      <c r="V1581" s="447"/>
      <c r="W1581" s="447"/>
      <c r="X1581" s="447"/>
      <c r="Y1581" s="447"/>
      <c r="Z1581" s="447"/>
    </row>
    <row r="1582" spans="1:26" s="283" customFormat="1">
      <c r="A1582" s="448"/>
      <c r="B1582" s="449"/>
      <c r="C1582" s="450"/>
      <c r="D1582" s="450"/>
      <c r="E1582" s="451"/>
      <c r="F1582" s="452"/>
      <c r="G1582" s="447"/>
      <c r="H1582" s="447"/>
      <c r="I1582" s="447"/>
      <c r="J1582" s="447"/>
      <c r="K1582" s="447"/>
      <c r="L1582" s="447"/>
      <c r="M1582" s="447"/>
      <c r="N1582" s="447"/>
      <c r="O1582" s="447"/>
      <c r="P1582" s="447"/>
      <c r="Q1582" s="447"/>
      <c r="R1582" s="447"/>
      <c r="S1582" s="447"/>
      <c r="T1582" s="447"/>
      <c r="U1582" s="447"/>
      <c r="V1582" s="447"/>
      <c r="W1582" s="447"/>
      <c r="X1582" s="447"/>
      <c r="Y1582" s="447"/>
      <c r="Z1582" s="447"/>
    </row>
    <row r="1583" spans="1:26" s="283" customFormat="1">
      <c r="A1583" s="448"/>
      <c r="B1583" s="449"/>
      <c r="C1583" s="450"/>
      <c r="D1583" s="450"/>
      <c r="E1583" s="451"/>
      <c r="F1583" s="452"/>
      <c r="G1583" s="447"/>
      <c r="H1583" s="447"/>
      <c r="I1583" s="447"/>
      <c r="J1583" s="447"/>
      <c r="K1583" s="447"/>
      <c r="L1583" s="447"/>
      <c r="M1583" s="447"/>
      <c r="N1583" s="447"/>
      <c r="O1583" s="447"/>
      <c r="P1583" s="447"/>
      <c r="Q1583" s="447"/>
      <c r="R1583" s="447"/>
      <c r="S1583" s="447"/>
      <c r="T1583" s="447"/>
      <c r="U1583" s="447"/>
      <c r="V1583" s="447"/>
      <c r="W1583" s="447"/>
      <c r="X1583" s="447"/>
      <c r="Y1583" s="447"/>
      <c r="Z1583" s="447"/>
    </row>
    <row r="1584" spans="1:26" s="283" customFormat="1">
      <c r="A1584" s="448"/>
      <c r="B1584" s="449"/>
      <c r="C1584" s="450"/>
      <c r="D1584" s="450"/>
      <c r="E1584" s="451"/>
      <c r="F1584" s="452"/>
      <c r="G1584" s="447"/>
      <c r="H1584" s="447"/>
      <c r="I1584" s="447"/>
      <c r="J1584" s="447"/>
      <c r="K1584" s="447"/>
      <c r="L1584" s="447"/>
      <c r="M1584" s="447"/>
      <c r="N1584" s="447"/>
      <c r="O1584" s="447"/>
      <c r="P1584" s="447"/>
      <c r="Q1584" s="447"/>
      <c r="R1584" s="447"/>
      <c r="S1584" s="447"/>
      <c r="T1584" s="447"/>
      <c r="U1584" s="447"/>
      <c r="V1584" s="447"/>
      <c r="W1584" s="447"/>
      <c r="X1584" s="447"/>
      <c r="Y1584" s="447"/>
      <c r="Z1584" s="447"/>
    </row>
    <row r="1585" spans="1:26" s="283" customFormat="1">
      <c r="A1585" s="448"/>
      <c r="B1585" s="449"/>
      <c r="C1585" s="450"/>
      <c r="D1585" s="450"/>
      <c r="E1585" s="451"/>
      <c r="F1585" s="452"/>
      <c r="G1585" s="447"/>
      <c r="H1585" s="447"/>
      <c r="I1585" s="447"/>
      <c r="J1585" s="447"/>
      <c r="K1585" s="447"/>
      <c r="L1585" s="447"/>
      <c r="M1585" s="447"/>
      <c r="N1585" s="447"/>
      <c r="O1585" s="447"/>
      <c r="P1585" s="447"/>
      <c r="Q1585" s="447"/>
      <c r="R1585" s="447"/>
      <c r="S1585" s="447"/>
      <c r="T1585" s="447"/>
      <c r="U1585" s="447"/>
      <c r="V1585" s="447"/>
      <c r="W1585" s="447"/>
      <c r="X1585" s="447"/>
      <c r="Y1585" s="447"/>
      <c r="Z1585" s="447"/>
    </row>
    <row r="1586" spans="1:26" s="283" customFormat="1">
      <c r="A1586" s="448"/>
      <c r="B1586" s="449"/>
      <c r="C1586" s="450"/>
      <c r="D1586" s="450"/>
      <c r="E1586" s="451"/>
      <c r="F1586" s="452"/>
      <c r="G1586" s="447"/>
      <c r="H1586" s="447"/>
      <c r="I1586" s="447"/>
      <c r="J1586" s="447"/>
      <c r="K1586" s="447"/>
      <c r="L1586" s="447"/>
      <c r="M1586" s="447"/>
      <c r="N1586" s="447"/>
      <c r="O1586" s="447"/>
      <c r="P1586" s="447"/>
      <c r="Q1586" s="447"/>
      <c r="R1586" s="447"/>
      <c r="S1586" s="447"/>
      <c r="T1586" s="447"/>
      <c r="U1586" s="447"/>
      <c r="V1586" s="447"/>
      <c r="W1586" s="447"/>
      <c r="X1586" s="447"/>
      <c r="Y1586" s="447"/>
      <c r="Z1586" s="447"/>
    </row>
    <row r="1587" spans="1:26" s="283" customFormat="1">
      <c r="A1587" s="448"/>
      <c r="B1587" s="449"/>
      <c r="C1587" s="450"/>
      <c r="D1587" s="450"/>
      <c r="E1587" s="451"/>
      <c r="F1587" s="452"/>
      <c r="G1587" s="447"/>
      <c r="H1587" s="447"/>
      <c r="I1587" s="447"/>
      <c r="J1587" s="447"/>
      <c r="K1587" s="447"/>
      <c r="L1587" s="447"/>
      <c r="M1587" s="447"/>
      <c r="N1587" s="447"/>
      <c r="O1587" s="447"/>
      <c r="P1587" s="447"/>
      <c r="Q1587" s="447"/>
      <c r="R1587" s="447"/>
      <c r="S1587" s="447"/>
      <c r="T1587" s="447"/>
      <c r="U1587" s="447"/>
      <c r="V1587" s="447"/>
      <c r="W1587" s="447"/>
      <c r="X1587" s="447"/>
      <c r="Y1587" s="447"/>
      <c r="Z1587" s="447"/>
    </row>
    <row r="1588" spans="1:26" s="283" customFormat="1">
      <c r="A1588" s="448"/>
      <c r="B1588" s="449"/>
      <c r="C1588" s="450"/>
      <c r="D1588" s="450"/>
      <c r="E1588" s="451"/>
      <c r="F1588" s="452"/>
      <c r="G1588" s="447"/>
      <c r="H1588" s="447"/>
      <c r="I1588" s="447"/>
      <c r="J1588" s="447"/>
      <c r="K1588" s="447"/>
      <c r="L1588" s="447"/>
      <c r="M1588" s="447"/>
      <c r="N1588" s="447"/>
      <c r="O1588" s="447"/>
      <c r="P1588" s="447"/>
      <c r="Q1588" s="447"/>
      <c r="R1588" s="447"/>
      <c r="S1588" s="447"/>
      <c r="T1588" s="447"/>
      <c r="U1588" s="447"/>
      <c r="V1588" s="447"/>
      <c r="W1588" s="447"/>
      <c r="X1588" s="447"/>
      <c r="Y1588" s="447"/>
      <c r="Z1588" s="447"/>
    </row>
    <row r="1589" spans="1:26" s="283" customFormat="1">
      <c r="A1589" s="448"/>
      <c r="B1589" s="449"/>
      <c r="C1589" s="450"/>
      <c r="D1589" s="450"/>
      <c r="E1589" s="451"/>
      <c r="F1589" s="452"/>
      <c r="G1589" s="447"/>
      <c r="H1589" s="447"/>
      <c r="I1589" s="447"/>
      <c r="J1589" s="447"/>
      <c r="K1589" s="447"/>
      <c r="L1589" s="447"/>
      <c r="M1589" s="447"/>
      <c r="N1589" s="447"/>
      <c r="O1589" s="447"/>
      <c r="P1589" s="447"/>
      <c r="Q1589" s="447"/>
      <c r="R1589" s="447"/>
      <c r="S1589" s="447"/>
      <c r="T1589" s="447"/>
      <c r="U1589" s="447"/>
      <c r="V1589" s="447"/>
      <c r="W1589" s="447"/>
      <c r="X1589" s="447"/>
      <c r="Y1589" s="447"/>
      <c r="Z1589" s="447"/>
    </row>
    <row r="1590" spans="1:26" s="283" customFormat="1">
      <c r="A1590" s="448"/>
      <c r="B1590" s="449"/>
      <c r="C1590" s="450"/>
      <c r="D1590" s="450"/>
      <c r="E1590" s="451"/>
      <c r="F1590" s="452"/>
      <c r="G1590" s="447"/>
      <c r="H1590" s="447"/>
      <c r="I1590" s="447"/>
      <c r="J1590" s="447"/>
      <c r="K1590" s="447"/>
      <c r="L1590" s="447"/>
      <c r="M1590" s="447"/>
      <c r="N1590" s="447"/>
      <c r="O1590" s="447"/>
      <c r="P1590" s="447"/>
      <c r="Q1590" s="447"/>
      <c r="R1590" s="447"/>
      <c r="S1590" s="447"/>
      <c r="T1590" s="447"/>
      <c r="U1590" s="447"/>
      <c r="V1590" s="447"/>
      <c r="W1590" s="447"/>
      <c r="X1590" s="447"/>
      <c r="Y1590" s="447"/>
      <c r="Z1590" s="447"/>
    </row>
    <row r="1591" spans="1:26" s="283" customFormat="1">
      <c r="A1591" s="448"/>
      <c r="B1591" s="449"/>
      <c r="C1591" s="450"/>
      <c r="D1591" s="450"/>
      <c r="E1591" s="451"/>
      <c r="F1591" s="452"/>
      <c r="G1591" s="447"/>
      <c r="H1591" s="447"/>
      <c r="I1591" s="447"/>
      <c r="J1591" s="447"/>
      <c r="K1591" s="447"/>
      <c r="L1591" s="447"/>
      <c r="M1591" s="447"/>
      <c r="N1591" s="447"/>
      <c r="O1591" s="447"/>
      <c r="P1591" s="447"/>
      <c r="Q1591" s="447"/>
      <c r="R1591" s="447"/>
      <c r="S1591" s="447"/>
      <c r="T1591" s="447"/>
      <c r="U1591" s="447"/>
      <c r="V1591" s="447"/>
      <c r="W1591" s="447"/>
      <c r="X1591" s="447"/>
      <c r="Y1591" s="447"/>
      <c r="Z1591" s="447"/>
    </row>
    <row r="1592" spans="1:26" s="283" customFormat="1">
      <c r="A1592" s="448"/>
      <c r="B1592" s="449"/>
      <c r="C1592" s="450"/>
      <c r="D1592" s="450"/>
      <c r="E1592" s="451"/>
      <c r="F1592" s="452"/>
      <c r="G1592" s="447"/>
      <c r="H1592" s="447"/>
      <c r="I1592" s="447"/>
      <c r="J1592" s="447"/>
      <c r="K1592" s="447"/>
      <c r="L1592" s="447"/>
      <c r="M1592" s="447"/>
      <c r="N1592" s="447"/>
      <c r="O1592" s="447"/>
      <c r="P1592" s="447"/>
      <c r="Q1592" s="447"/>
      <c r="R1592" s="447"/>
      <c r="S1592" s="447"/>
      <c r="T1592" s="447"/>
      <c r="U1592" s="447"/>
      <c r="V1592" s="447"/>
      <c r="W1592" s="447"/>
      <c r="X1592" s="447"/>
      <c r="Y1592" s="447"/>
      <c r="Z1592" s="447"/>
    </row>
    <row r="1593" spans="1:26" s="283" customFormat="1">
      <c r="A1593" s="448"/>
      <c r="B1593" s="449"/>
      <c r="C1593" s="450"/>
      <c r="D1593" s="450"/>
      <c r="E1593" s="451"/>
      <c r="F1593" s="452"/>
      <c r="G1593" s="447"/>
      <c r="H1593" s="447"/>
      <c r="I1593" s="447"/>
      <c r="J1593" s="447"/>
      <c r="K1593" s="447"/>
      <c r="L1593" s="447"/>
      <c r="M1593" s="447"/>
      <c r="N1593" s="447"/>
      <c r="O1593" s="447"/>
      <c r="P1593" s="447"/>
      <c r="Q1593" s="447"/>
      <c r="R1593" s="447"/>
      <c r="S1593" s="447"/>
      <c r="T1593" s="447"/>
      <c r="U1593" s="447"/>
      <c r="V1593" s="447"/>
      <c r="W1593" s="447"/>
      <c r="X1593" s="447"/>
      <c r="Y1593" s="447"/>
      <c r="Z1593" s="447"/>
    </row>
    <row r="1594" spans="1:26" s="283" customFormat="1">
      <c r="A1594" s="448"/>
      <c r="B1594" s="449"/>
      <c r="C1594" s="450"/>
      <c r="D1594" s="450"/>
      <c r="E1594" s="451"/>
      <c r="F1594" s="452"/>
      <c r="G1594" s="447"/>
      <c r="H1594" s="447"/>
      <c r="I1594" s="447"/>
      <c r="J1594" s="447"/>
      <c r="K1594" s="447"/>
      <c r="L1594" s="447"/>
      <c r="M1594" s="447"/>
      <c r="N1594" s="447"/>
      <c r="O1594" s="447"/>
      <c r="P1594" s="447"/>
      <c r="Q1594" s="447"/>
      <c r="R1594" s="447"/>
      <c r="S1594" s="447"/>
      <c r="T1594" s="447"/>
      <c r="U1594" s="447"/>
      <c r="V1594" s="447"/>
      <c r="W1594" s="447"/>
      <c r="X1594" s="447"/>
      <c r="Y1594" s="447"/>
      <c r="Z1594" s="447"/>
    </row>
    <row r="1595" spans="1:26" s="283" customFormat="1">
      <c r="A1595" s="448"/>
      <c r="B1595" s="449"/>
      <c r="C1595" s="450"/>
      <c r="D1595" s="450"/>
      <c r="E1595" s="451"/>
      <c r="F1595" s="452"/>
      <c r="G1595" s="447"/>
      <c r="H1595" s="447"/>
      <c r="I1595" s="447"/>
      <c r="J1595" s="447"/>
      <c r="K1595" s="447"/>
      <c r="L1595" s="447"/>
      <c r="M1595" s="447"/>
      <c r="N1595" s="447"/>
      <c r="O1595" s="447"/>
      <c r="P1595" s="447"/>
      <c r="Q1595" s="447"/>
      <c r="R1595" s="447"/>
      <c r="S1595" s="447"/>
      <c r="T1595" s="447"/>
      <c r="U1595" s="447"/>
      <c r="V1595" s="447"/>
      <c r="W1595" s="447"/>
      <c r="X1595" s="447"/>
      <c r="Y1595" s="447"/>
      <c r="Z1595" s="447"/>
    </row>
    <row r="1596" spans="1:26" s="283" customFormat="1">
      <c r="A1596" s="448"/>
      <c r="B1596" s="449"/>
      <c r="C1596" s="450"/>
      <c r="D1596" s="450"/>
      <c r="E1596" s="451"/>
      <c r="F1596" s="452"/>
      <c r="G1596" s="447"/>
      <c r="H1596" s="447"/>
      <c r="I1596" s="447"/>
      <c r="J1596" s="447"/>
      <c r="K1596" s="447"/>
      <c r="L1596" s="447"/>
      <c r="M1596" s="447"/>
      <c r="N1596" s="447"/>
      <c r="O1596" s="447"/>
      <c r="P1596" s="447"/>
      <c r="Q1596" s="447"/>
      <c r="R1596" s="447"/>
      <c r="S1596" s="447"/>
      <c r="T1596" s="447"/>
      <c r="U1596" s="447"/>
      <c r="V1596" s="447"/>
      <c r="W1596" s="447"/>
      <c r="X1596" s="447"/>
      <c r="Y1596" s="447"/>
      <c r="Z1596" s="447"/>
    </row>
    <row r="1597" spans="1:26" s="283" customFormat="1">
      <c r="A1597" s="448"/>
      <c r="B1597" s="449"/>
      <c r="C1597" s="450"/>
      <c r="D1597" s="450"/>
      <c r="E1597" s="451"/>
      <c r="F1597" s="452"/>
      <c r="G1597" s="447"/>
      <c r="H1597" s="447"/>
      <c r="I1597" s="447"/>
      <c r="J1597" s="447"/>
      <c r="K1597" s="447"/>
      <c r="L1597" s="447"/>
      <c r="M1597" s="447"/>
      <c r="N1597" s="447"/>
      <c r="O1597" s="447"/>
      <c r="P1597" s="447"/>
      <c r="Q1597" s="447"/>
      <c r="R1597" s="447"/>
      <c r="S1597" s="447"/>
      <c r="T1597" s="447"/>
      <c r="U1597" s="447"/>
      <c r="V1597" s="447"/>
      <c r="W1597" s="447"/>
      <c r="X1597" s="447"/>
      <c r="Y1597" s="447"/>
      <c r="Z1597" s="447"/>
    </row>
    <row r="1598" spans="1:26" s="283" customFormat="1">
      <c r="A1598" s="448"/>
      <c r="B1598" s="449"/>
      <c r="C1598" s="450"/>
      <c r="D1598" s="450"/>
      <c r="E1598" s="451"/>
      <c r="F1598" s="452"/>
      <c r="G1598" s="447"/>
      <c r="H1598" s="447"/>
      <c r="I1598" s="447"/>
      <c r="J1598" s="447"/>
      <c r="K1598" s="447"/>
      <c r="L1598" s="447"/>
      <c r="M1598" s="447"/>
      <c r="N1598" s="447"/>
      <c r="O1598" s="447"/>
      <c r="P1598" s="447"/>
      <c r="Q1598" s="447"/>
      <c r="R1598" s="447"/>
      <c r="S1598" s="447"/>
      <c r="T1598" s="447"/>
      <c r="U1598" s="447"/>
      <c r="V1598" s="447"/>
      <c r="W1598" s="447"/>
      <c r="X1598" s="447"/>
      <c r="Y1598" s="447"/>
      <c r="Z1598" s="447"/>
    </row>
    <row r="1599" spans="1:26" s="283" customFormat="1">
      <c r="A1599" s="448"/>
      <c r="B1599" s="449"/>
      <c r="C1599" s="450"/>
      <c r="D1599" s="450"/>
      <c r="E1599" s="451"/>
      <c r="F1599" s="452"/>
      <c r="G1599" s="447"/>
      <c r="H1599" s="447"/>
      <c r="I1599" s="447"/>
      <c r="J1599" s="447"/>
      <c r="K1599" s="447"/>
      <c r="L1599" s="447"/>
      <c r="M1599" s="447"/>
      <c r="N1599" s="447"/>
      <c r="O1599" s="447"/>
      <c r="P1599" s="447"/>
      <c r="Q1599" s="447"/>
      <c r="R1599" s="447"/>
      <c r="S1599" s="447"/>
      <c r="T1599" s="447"/>
      <c r="U1599" s="447"/>
      <c r="V1599" s="447"/>
      <c r="W1599" s="447"/>
      <c r="X1599" s="447"/>
      <c r="Y1599" s="447"/>
      <c r="Z1599" s="447"/>
    </row>
    <row r="1600" spans="1:26" s="283" customFormat="1">
      <c r="A1600" s="448"/>
      <c r="B1600" s="449"/>
      <c r="C1600" s="450"/>
      <c r="D1600" s="450"/>
      <c r="E1600" s="451"/>
      <c r="F1600" s="452"/>
      <c r="G1600" s="447"/>
      <c r="H1600" s="447"/>
      <c r="I1600" s="447"/>
      <c r="J1600" s="447"/>
      <c r="K1600" s="447"/>
      <c r="L1600" s="447"/>
      <c r="M1600" s="447"/>
      <c r="N1600" s="447"/>
      <c r="O1600" s="447"/>
      <c r="P1600" s="447"/>
      <c r="Q1600" s="447"/>
      <c r="R1600" s="447"/>
      <c r="S1600" s="447"/>
      <c r="T1600" s="447"/>
      <c r="U1600" s="447"/>
      <c r="V1600" s="447"/>
      <c r="W1600" s="447"/>
      <c r="X1600" s="447"/>
      <c r="Y1600" s="447"/>
      <c r="Z1600" s="447"/>
    </row>
    <row r="1601" spans="1:26" s="283" customFormat="1">
      <c r="A1601" s="448"/>
      <c r="B1601" s="449"/>
      <c r="C1601" s="450"/>
      <c r="D1601" s="450"/>
      <c r="E1601" s="451"/>
      <c r="F1601" s="452"/>
      <c r="G1601" s="447"/>
      <c r="H1601" s="447"/>
      <c r="I1601" s="447"/>
      <c r="J1601" s="447"/>
      <c r="K1601" s="447"/>
      <c r="L1601" s="447"/>
      <c r="M1601" s="447"/>
      <c r="N1601" s="447"/>
      <c r="O1601" s="447"/>
      <c r="P1601" s="447"/>
      <c r="Q1601" s="447"/>
      <c r="R1601" s="447"/>
      <c r="S1601" s="447"/>
      <c r="T1601" s="447"/>
      <c r="U1601" s="447"/>
      <c r="V1601" s="447"/>
      <c r="W1601" s="447"/>
      <c r="X1601" s="447"/>
      <c r="Y1601" s="447"/>
      <c r="Z1601" s="447"/>
    </row>
    <row r="1602" spans="1:26" s="283" customFormat="1">
      <c r="A1602" s="448"/>
      <c r="B1602" s="449"/>
      <c r="C1602" s="450"/>
      <c r="D1602" s="450"/>
      <c r="E1602" s="451"/>
      <c r="F1602" s="452"/>
      <c r="G1602" s="447"/>
      <c r="H1602" s="447"/>
      <c r="I1602" s="447"/>
      <c r="J1602" s="447"/>
      <c r="K1602" s="447"/>
      <c r="L1602" s="447"/>
      <c r="M1602" s="447"/>
      <c r="N1602" s="447"/>
      <c r="O1602" s="447"/>
      <c r="P1602" s="447"/>
      <c r="Q1602" s="447"/>
      <c r="R1602" s="447"/>
      <c r="S1602" s="447"/>
      <c r="T1602" s="447"/>
      <c r="U1602" s="447"/>
      <c r="V1602" s="447"/>
      <c r="W1602" s="447"/>
      <c r="X1602" s="447"/>
      <c r="Y1602" s="447"/>
      <c r="Z1602" s="447"/>
    </row>
    <row r="1603" spans="1:26" s="283" customFormat="1">
      <c r="A1603" s="448"/>
      <c r="B1603" s="449"/>
      <c r="C1603" s="450"/>
      <c r="D1603" s="450"/>
      <c r="E1603" s="451"/>
      <c r="F1603" s="452"/>
      <c r="G1603" s="447"/>
      <c r="H1603" s="447"/>
      <c r="I1603" s="447"/>
      <c r="J1603" s="447"/>
      <c r="K1603" s="447"/>
      <c r="L1603" s="447"/>
      <c r="M1603" s="447"/>
      <c r="N1603" s="447"/>
      <c r="O1603" s="447"/>
      <c r="P1603" s="447"/>
      <c r="Q1603" s="447"/>
      <c r="R1603" s="447"/>
      <c r="S1603" s="447"/>
      <c r="T1603" s="447"/>
      <c r="U1603" s="447"/>
      <c r="V1603" s="447"/>
      <c r="W1603" s="447"/>
      <c r="X1603" s="447"/>
      <c r="Y1603" s="447"/>
      <c r="Z1603" s="447"/>
    </row>
    <row r="1604" spans="1:26" s="283" customFormat="1">
      <c r="A1604" s="448"/>
      <c r="B1604" s="449"/>
      <c r="C1604" s="450"/>
      <c r="D1604" s="450"/>
      <c r="E1604" s="451"/>
      <c r="F1604" s="452"/>
      <c r="G1604" s="447"/>
      <c r="H1604" s="447"/>
      <c r="I1604" s="447"/>
      <c r="J1604" s="447"/>
      <c r="K1604" s="447"/>
      <c r="L1604" s="447"/>
      <c r="M1604" s="447"/>
      <c r="N1604" s="447"/>
      <c r="O1604" s="447"/>
      <c r="P1604" s="447"/>
      <c r="Q1604" s="447"/>
      <c r="R1604" s="447"/>
      <c r="S1604" s="447"/>
      <c r="T1604" s="447"/>
      <c r="U1604" s="447"/>
      <c r="V1604" s="447"/>
      <c r="W1604" s="447"/>
      <c r="X1604" s="447"/>
      <c r="Y1604" s="447"/>
      <c r="Z1604" s="447"/>
    </row>
    <row r="1605" spans="1:26" s="283" customFormat="1">
      <c r="A1605" s="448"/>
      <c r="B1605" s="449"/>
      <c r="C1605" s="450"/>
      <c r="D1605" s="450"/>
      <c r="E1605" s="451"/>
      <c r="F1605" s="452"/>
      <c r="G1605" s="447"/>
      <c r="H1605" s="447"/>
      <c r="I1605" s="447"/>
      <c r="J1605" s="447"/>
      <c r="K1605" s="447"/>
      <c r="L1605" s="447"/>
      <c r="M1605" s="447"/>
      <c r="N1605" s="447"/>
      <c r="O1605" s="447"/>
      <c r="P1605" s="447"/>
      <c r="Q1605" s="447"/>
      <c r="R1605" s="447"/>
      <c r="S1605" s="447"/>
      <c r="T1605" s="447"/>
      <c r="U1605" s="447"/>
      <c r="V1605" s="447"/>
      <c r="W1605" s="447"/>
      <c r="X1605" s="447"/>
      <c r="Y1605" s="447"/>
      <c r="Z1605" s="447"/>
    </row>
    <row r="1606" spans="1:26" s="283" customFormat="1">
      <c r="A1606" s="448"/>
      <c r="B1606" s="449"/>
      <c r="C1606" s="450"/>
      <c r="D1606" s="450"/>
      <c r="E1606" s="451"/>
      <c r="F1606" s="452"/>
      <c r="G1606" s="447"/>
      <c r="H1606" s="447"/>
      <c r="I1606" s="447"/>
      <c r="J1606" s="447"/>
      <c r="K1606" s="447"/>
      <c r="L1606" s="447"/>
      <c r="M1606" s="447"/>
      <c r="N1606" s="447"/>
      <c r="O1606" s="447"/>
      <c r="P1606" s="447"/>
      <c r="Q1606" s="447"/>
      <c r="R1606" s="447"/>
      <c r="S1606" s="447"/>
      <c r="T1606" s="447"/>
      <c r="U1606" s="447"/>
      <c r="V1606" s="447"/>
      <c r="W1606" s="447"/>
      <c r="X1606" s="447"/>
      <c r="Y1606" s="447"/>
      <c r="Z1606" s="447"/>
    </row>
    <row r="1607" spans="1:26" s="283" customFormat="1">
      <c r="A1607" s="448"/>
      <c r="B1607" s="449"/>
      <c r="C1607" s="450"/>
      <c r="D1607" s="450"/>
      <c r="E1607" s="451"/>
      <c r="F1607" s="452"/>
      <c r="G1607" s="447"/>
      <c r="H1607" s="447"/>
      <c r="I1607" s="447"/>
      <c r="J1607" s="447"/>
      <c r="K1607" s="447"/>
      <c r="L1607" s="447"/>
      <c r="M1607" s="447"/>
      <c r="N1607" s="447"/>
      <c r="O1607" s="447"/>
      <c r="P1607" s="447"/>
      <c r="Q1607" s="447"/>
      <c r="R1607" s="447"/>
      <c r="S1607" s="447"/>
      <c r="T1607" s="447"/>
      <c r="U1607" s="447"/>
      <c r="V1607" s="447"/>
      <c r="W1607" s="447"/>
      <c r="X1607" s="447"/>
      <c r="Y1607" s="447"/>
      <c r="Z1607" s="447"/>
    </row>
    <row r="1608" spans="1:26" s="283" customFormat="1">
      <c r="A1608" s="448"/>
      <c r="B1608" s="449"/>
      <c r="C1608" s="450"/>
      <c r="D1608" s="450"/>
      <c r="E1608" s="451"/>
      <c r="F1608" s="452"/>
      <c r="G1608" s="447"/>
      <c r="H1608" s="447"/>
      <c r="I1608" s="447"/>
      <c r="J1608" s="447"/>
      <c r="K1608" s="447"/>
      <c r="L1608" s="447"/>
      <c r="M1608" s="447"/>
      <c r="N1608" s="447"/>
      <c r="O1608" s="447"/>
      <c r="P1608" s="447"/>
      <c r="Q1608" s="447"/>
      <c r="R1608" s="447"/>
      <c r="S1608" s="447"/>
      <c r="T1608" s="447"/>
      <c r="U1608" s="447"/>
      <c r="V1608" s="447"/>
      <c r="W1608" s="447"/>
      <c r="X1608" s="447"/>
      <c r="Y1608" s="447"/>
      <c r="Z1608" s="447"/>
    </row>
    <row r="1609" spans="1:26" s="283" customFormat="1">
      <c r="A1609" s="448"/>
      <c r="B1609" s="449"/>
      <c r="C1609" s="450"/>
      <c r="D1609" s="450"/>
      <c r="E1609" s="451"/>
      <c r="F1609" s="452"/>
      <c r="G1609" s="447"/>
      <c r="H1609" s="447"/>
      <c r="I1609" s="447"/>
      <c r="J1609" s="447"/>
      <c r="K1609" s="447"/>
      <c r="L1609" s="447"/>
      <c r="M1609" s="447"/>
      <c r="N1609" s="447"/>
      <c r="O1609" s="447"/>
      <c r="P1609" s="447"/>
      <c r="Q1609" s="447"/>
      <c r="R1609" s="447"/>
      <c r="S1609" s="447"/>
      <c r="T1609" s="447"/>
      <c r="U1609" s="447"/>
      <c r="V1609" s="447"/>
      <c r="W1609" s="447"/>
      <c r="X1609" s="447"/>
      <c r="Y1609" s="447"/>
      <c r="Z1609" s="447"/>
    </row>
    <row r="1610" spans="1:26" s="283" customFormat="1">
      <c r="A1610" s="448"/>
      <c r="B1610" s="449"/>
      <c r="C1610" s="450"/>
      <c r="D1610" s="450"/>
      <c r="E1610" s="451"/>
      <c r="F1610" s="452"/>
      <c r="G1610" s="447"/>
      <c r="H1610" s="447"/>
      <c r="I1610" s="447"/>
      <c r="J1610" s="447"/>
      <c r="K1610" s="447"/>
      <c r="L1610" s="447"/>
      <c r="M1610" s="447"/>
      <c r="N1610" s="447"/>
      <c r="O1610" s="447"/>
      <c r="P1610" s="447"/>
      <c r="Q1610" s="447"/>
      <c r="R1610" s="447"/>
      <c r="S1610" s="447"/>
      <c r="T1610" s="447"/>
      <c r="U1610" s="447"/>
      <c r="V1610" s="447"/>
      <c r="W1610" s="447"/>
      <c r="X1610" s="447"/>
      <c r="Y1610" s="447"/>
      <c r="Z1610" s="447"/>
    </row>
    <row r="1611" spans="1:26" s="283" customFormat="1">
      <c r="A1611" s="448"/>
      <c r="B1611" s="449"/>
      <c r="C1611" s="450"/>
      <c r="D1611" s="450"/>
      <c r="E1611" s="451"/>
      <c r="F1611" s="452"/>
      <c r="G1611" s="447"/>
      <c r="H1611" s="447"/>
      <c r="I1611" s="447"/>
      <c r="J1611" s="447"/>
      <c r="K1611" s="447"/>
      <c r="L1611" s="447"/>
      <c r="M1611" s="447"/>
      <c r="N1611" s="447"/>
      <c r="O1611" s="447"/>
      <c r="P1611" s="447"/>
      <c r="Q1611" s="447"/>
      <c r="R1611" s="447"/>
      <c r="S1611" s="447"/>
      <c r="T1611" s="447"/>
      <c r="U1611" s="447"/>
      <c r="V1611" s="447"/>
      <c r="W1611" s="447"/>
      <c r="X1611" s="447"/>
      <c r="Y1611" s="447"/>
      <c r="Z1611" s="447"/>
    </row>
    <row r="1612" spans="1:26" s="283" customFormat="1">
      <c r="A1612" s="448"/>
      <c r="B1612" s="449"/>
      <c r="C1612" s="450"/>
      <c r="D1612" s="450"/>
      <c r="E1612" s="451"/>
      <c r="F1612" s="452"/>
      <c r="G1612" s="447"/>
      <c r="H1612" s="447"/>
      <c r="I1612" s="447"/>
      <c r="J1612" s="447"/>
      <c r="K1612" s="447"/>
      <c r="L1612" s="447"/>
      <c r="M1612" s="447"/>
      <c r="N1612" s="447"/>
      <c r="O1612" s="447"/>
      <c r="P1612" s="447"/>
      <c r="Q1612" s="447"/>
      <c r="R1612" s="447"/>
      <c r="S1612" s="447"/>
      <c r="T1612" s="447"/>
      <c r="U1612" s="447"/>
      <c r="V1612" s="447"/>
      <c r="W1612" s="447"/>
      <c r="X1612" s="447"/>
      <c r="Y1612" s="447"/>
      <c r="Z1612" s="447"/>
    </row>
    <row r="1613" spans="1:26" s="283" customFormat="1">
      <c r="A1613" s="448"/>
      <c r="B1613" s="449"/>
      <c r="C1613" s="450"/>
      <c r="D1613" s="450"/>
      <c r="E1613" s="451"/>
      <c r="F1613" s="452"/>
      <c r="G1613" s="447"/>
      <c r="H1613" s="447"/>
      <c r="I1613" s="447"/>
      <c r="J1613" s="447"/>
      <c r="K1613" s="447"/>
      <c r="L1613" s="447"/>
      <c r="M1613" s="447"/>
      <c r="N1613" s="447"/>
      <c r="O1613" s="447"/>
      <c r="P1613" s="447"/>
      <c r="Q1613" s="447"/>
      <c r="R1613" s="447"/>
      <c r="S1613" s="447"/>
      <c r="T1613" s="447"/>
      <c r="U1613" s="447"/>
      <c r="V1613" s="447"/>
      <c r="W1613" s="447"/>
      <c r="X1613" s="447"/>
      <c r="Y1613" s="447"/>
      <c r="Z1613" s="447"/>
    </row>
    <row r="1614" spans="1:26" s="283" customFormat="1">
      <c r="A1614" s="448"/>
      <c r="B1614" s="449"/>
      <c r="C1614" s="450"/>
      <c r="D1614" s="450"/>
      <c r="E1614" s="451"/>
      <c r="F1614" s="452"/>
      <c r="G1614" s="447"/>
      <c r="H1614" s="447"/>
      <c r="I1614" s="447"/>
      <c r="J1614" s="447"/>
      <c r="K1614" s="447"/>
      <c r="L1614" s="447"/>
      <c r="M1614" s="447"/>
      <c r="N1614" s="447"/>
      <c r="O1614" s="447"/>
      <c r="P1614" s="447"/>
      <c r="Q1614" s="447"/>
      <c r="R1614" s="447"/>
      <c r="S1614" s="447"/>
      <c r="T1614" s="447"/>
      <c r="U1614" s="447"/>
      <c r="V1614" s="447"/>
      <c r="W1614" s="447"/>
      <c r="X1614" s="447"/>
      <c r="Y1614" s="447"/>
      <c r="Z1614" s="447"/>
    </row>
    <row r="1615" spans="1:26" s="283" customFormat="1">
      <c r="A1615" s="448"/>
      <c r="B1615" s="449"/>
      <c r="C1615" s="450"/>
      <c r="D1615" s="450"/>
      <c r="E1615" s="451"/>
      <c r="F1615" s="452"/>
      <c r="G1615" s="447"/>
      <c r="H1615" s="447"/>
      <c r="I1615" s="447"/>
      <c r="J1615" s="447"/>
      <c r="K1615" s="447"/>
      <c r="L1615" s="447"/>
      <c r="M1615" s="447"/>
      <c r="N1615" s="447"/>
      <c r="O1615" s="447"/>
      <c r="P1615" s="447"/>
      <c r="Q1615" s="447"/>
      <c r="R1615" s="447"/>
      <c r="S1615" s="447"/>
      <c r="T1615" s="447"/>
      <c r="U1615" s="447"/>
      <c r="V1615" s="447"/>
      <c r="W1615" s="447"/>
      <c r="X1615" s="447"/>
      <c r="Y1615" s="447"/>
      <c r="Z1615" s="447"/>
    </row>
    <row r="1616" spans="1:26" s="283" customFormat="1">
      <c r="A1616" s="448"/>
      <c r="B1616" s="449"/>
      <c r="C1616" s="450"/>
      <c r="D1616" s="450"/>
      <c r="E1616" s="451"/>
      <c r="F1616" s="452"/>
      <c r="G1616" s="447"/>
      <c r="H1616" s="447"/>
      <c r="I1616" s="447"/>
      <c r="J1616" s="447"/>
      <c r="K1616" s="447"/>
      <c r="L1616" s="447"/>
      <c r="M1616" s="447"/>
      <c r="N1616" s="447"/>
      <c r="O1616" s="447"/>
      <c r="P1616" s="447"/>
      <c r="Q1616" s="447"/>
      <c r="R1616" s="447"/>
      <c r="S1616" s="447"/>
      <c r="T1616" s="447"/>
      <c r="U1616" s="447"/>
      <c r="V1616" s="447"/>
      <c r="W1616" s="447"/>
      <c r="X1616" s="447"/>
      <c r="Y1616" s="447"/>
      <c r="Z1616" s="447"/>
    </row>
    <row r="1617" spans="1:26" s="283" customFormat="1">
      <c r="A1617" s="448"/>
      <c r="B1617" s="449"/>
      <c r="C1617" s="450"/>
      <c r="D1617" s="450"/>
      <c r="E1617" s="451"/>
      <c r="F1617" s="452"/>
      <c r="G1617" s="447"/>
      <c r="H1617" s="447"/>
      <c r="I1617" s="447"/>
      <c r="J1617" s="447"/>
      <c r="K1617" s="447"/>
      <c r="L1617" s="447"/>
      <c r="M1617" s="447"/>
      <c r="N1617" s="447"/>
      <c r="O1617" s="447"/>
      <c r="P1617" s="447"/>
      <c r="Q1617" s="447"/>
      <c r="R1617" s="447"/>
      <c r="S1617" s="447"/>
      <c r="T1617" s="447"/>
      <c r="U1617" s="447"/>
      <c r="V1617" s="447"/>
      <c r="W1617" s="447"/>
      <c r="X1617" s="447"/>
      <c r="Y1617" s="447"/>
      <c r="Z1617" s="447"/>
    </row>
    <row r="1618" spans="1:26" s="283" customFormat="1">
      <c r="A1618" s="448"/>
      <c r="B1618" s="449"/>
      <c r="C1618" s="450"/>
      <c r="D1618" s="450"/>
      <c r="E1618" s="451"/>
      <c r="F1618" s="452"/>
      <c r="G1618" s="447"/>
      <c r="H1618" s="447"/>
      <c r="I1618" s="447"/>
      <c r="J1618" s="447"/>
      <c r="K1618" s="447"/>
      <c r="L1618" s="447"/>
      <c r="M1618" s="447"/>
      <c r="N1618" s="447"/>
      <c r="O1618" s="447"/>
      <c r="P1618" s="447"/>
      <c r="Q1618" s="447"/>
      <c r="R1618" s="447"/>
      <c r="S1618" s="447"/>
      <c r="T1618" s="447"/>
      <c r="U1618" s="447"/>
      <c r="V1618" s="447"/>
      <c r="W1618" s="447"/>
      <c r="X1618" s="447"/>
      <c r="Y1618" s="447"/>
      <c r="Z1618" s="447"/>
    </row>
    <row r="1619" spans="1:26" s="283" customFormat="1">
      <c r="A1619" s="448"/>
      <c r="B1619" s="449"/>
      <c r="C1619" s="450"/>
      <c r="D1619" s="450"/>
      <c r="E1619" s="451"/>
      <c r="F1619" s="452"/>
      <c r="G1619" s="447"/>
      <c r="H1619" s="447"/>
      <c r="I1619" s="447"/>
      <c r="J1619" s="447"/>
      <c r="K1619" s="447"/>
      <c r="L1619" s="447"/>
      <c r="M1619" s="447"/>
      <c r="N1619" s="447"/>
      <c r="O1619" s="447"/>
      <c r="P1619" s="447"/>
      <c r="Q1619" s="447"/>
      <c r="R1619" s="447"/>
      <c r="S1619" s="447"/>
      <c r="T1619" s="447"/>
      <c r="U1619" s="447"/>
      <c r="V1619" s="447"/>
      <c r="W1619" s="447"/>
      <c r="X1619" s="447"/>
      <c r="Y1619" s="447"/>
      <c r="Z1619" s="447"/>
    </row>
    <row r="1620" spans="1:26" s="283" customFormat="1">
      <c r="A1620" s="448"/>
      <c r="B1620" s="449"/>
      <c r="C1620" s="450"/>
      <c r="D1620" s="450"/>
      <c r="E1620" s="451"/>
      <c r="F1620" s="452"/>
      <c r="G1620" s="447"/>
      <c r="H1620" s="447"/>
      <c r="I1620" s="447"/>
      <c r="J1620" s="447"/>
      <c r="K1620" s="447"/>
      <c r="L1620" s="447"/>
      <c r="M1620" s="447"/>
      <c r="N1620" s="447"/>
      <c r="O1620" s="447"/>
      <c r="P1620" s="447"/>
      <c r="Q1620" s="447"/>
      <c r="R1620" s="447"/>
      <c r="S1620" s="447"/>
      <c r="T1620" s="447"/>
      <c r="U1620" s="447"/>
      <c r="V1620" s="447"/>
      <c r="W1620" s="447"/>
      <c r="X1620" s="447"/>
      <c r="Y1620" s="447"/>
      <c r="Z1620" s="447"/>
    </row>
    <row r="1621" spans="1:26" s="283" customFormat="1">
      <c r="A1621" s="448"/>
      <c r="B1621" s="449"/>
      <c r="C1621" s="450"/>
      <c r="D1621" s="450"/>
      <c r="E1621" s="451"/>
      <c r="F1621" s="452"/>
      <c r="G1621" s="447"/>
      <c r="H1621" s="447"/>
      <c r="I1621" s="447"/>
      <c r="J1621" s="447"/>
      <c r="K1621" s="447"/>
      <c r="L1621" s="447"/>
      <c r="M1621" s="447"/>
      <c r="N1621" s="447"/>
      <c r="O1621" s="447"/>
      <c r="P1621" s="447"/>
      <c r="Q1621" s="447"/>
      <c r="R1621" s="447"/>
      <c r="S1621" s="447"/>
      <c r="T1621" s="447"/>
      <c r="U1621" s="447"/>
      <c r="V1621" s="447"/>
      <c r="W1621" s="447"/>
      <c r="X1621" s="447"/>
      <c r="Y1621" s="447"/>
      <c r="Z1621" s="447"/>
    </row>
    <row r="1622" spans="1:26" s="283" customFormat="1">
      <c r="A1622" s="448"/>
      <c r="B1622" s="449"/>
      <c r="C1622" s="450"/>
      <c r="D1622" s="450"/>
      <c r="E1622" s="451"/>
      <c r="F1622" s="452"/>
      <c r="G1622" s="447"/>
      <c r="H1622" s="447"/>
      <c r="I1622" s="447"/>
      <c r="J1622" s="447"/>
      <c r="K1622" s="447"/>
      <c r="L1622" s="447"/>
      <c r="M1622" s="447"/>
      <c r="N1622" s="447"/>
      <c r="O1622" s="447"/>
      <c r="P1622" s="447"/>
      <c r="Q1622" s="447"/>
      <c r="R1622" s="447"/>
      <c r="S1622" s="447"/>
      <c r="T1622" s="447"/>
      <c r="U1622" s="447"/>
      <c r="V1622" s="447"/>
      <c r="W1622" s="447"/>
      <c r="X1622" s="447"/>
      <c r="Y1622" s="447"/>
      <c r="Z1622" s="447"/>
    </row>
    <row r="1623" spans="1:26" s="283" customFormat="1">
      <c r="A1623" s="448"/>
      <c r="B1623" s="449"/>
      <c r="C1623" s="450"/>
      <c r="D1623" s="450"/>
      <c r="E1623" s="451"/>
      <c r="F1623" s="452"/>
      <c r="G1623" s="447"/>
      <c r="H1623" s="447"/>
      <c r="I1623" s="447"/>
      <c r="J1623" s="447"/>
      <c r="K1623" s="447"/>
      <c r="L1623" s="447"/>
      <c r="M1623" s="447"/>
      <c r="N1623" s="447"/>
      <c r="O1623" s="447"/>
      <c r="P1623" s="447"/>
      <c r="Q1623" s="447"/>
      <c r="R1623" s="447"/>
      <c r="S1623" s="447"/>
      <c r="T1623" s="447"/>
      <c r="U1623" s="447"/>
      <c r="V1623" s="447"/>
      <c r="W1623" s="447"/>
      <c r="X1623" s="447"/>
      <c r="Y1623" s="447"/>
      <c r="Z1623" s="447"/>
    </row>
    <row r="1624" spans="1:26" s="283" customFormat="1">
      <c r="A1624" s="448"/>
      <c r="B1624" s="449"/>
      <c r="C1624" s="450"/>
      <c r="D1624" s="450"/>
      <c r="E1624" s="451"/>
      <c r="F1624" s="452"/>
      <c r="G1624" s="447"/>
      <c r="H1624" s="447"/>
      <c r="I1624" s="447"/>
      <c r="J1624" s="447"/>
      <c r="K1624" s="447"/>
      <c r="L1624" s="447"/>
      <c r="M1624" s="447"/>
      <c r="N1624" s="447"/>
      <c r="O1624" s="447"/>
      <c r="P1624" s="447"/>
      <c r="Q1624" s="447"/>
      <c r="R1624" s="447"/>
      <c r="S1624" s="447"/>
      <c r="T1624" s="447"/>
      <c r="U1624" s="447"/>
      <c r="V1624" s="447"/>
      <c r="W1624" s="447"/>
      <c r="X1624" s="447"/>
      <c r="Y1624" s="447"/>
      <c r="Z1624" s="447"/>
    </row>
    <row r="1625" spans="1:26" s="283" customFormat="1">
      <c r="A1625" s="448"/>
      <c r="B1625" s="449"/>
      <c r="C1625" s="450"/>
      <c r="D1625" s="450"/>
      <c r="E1625" s="451"/>
      <c r="F1625" s="452"/>
      <c r="G1625" s="447"/>
      <c r="H1625" s="447"/>
      <c r="I1625" s="447"/>
      <c r="J1625" s="447"/>
      <c r="K1625" s="447"/>
      <c r="L1625" s="447"/>
      <c r="M1625" s="447"/>
      <c r="N1625" s="447"/>
      <c r="O1625" s="447"/>
      <c r="P1625" s="447"/>
      <c r="Q1625" s="447"/>
      <c r="R1625" s="447"/>
      <c r="S1625" s="447"/>
      <c r="T1625" s="447"/>
      <c r="U1625" s="447"/>
      <c r="V1625" s="447"/>
      <c r="W1625" s="447"/>
      <c r="X1625" s="447"/>
      <c r="Y1625" s="447"/>
      <c r="Z1625" s="447"/>
    </row>
    <row r="1626" spans="1:26" s="283" customFormat="1">
      <c r="A1626" s="448"/>
      <c r="B1626" s="449"/>
      <c r="C1626" s="450"/>
      <c r="D1626" s="450"/>
      <c r="E1626" s="451"/>
      <c r="F1626" s="452"/>
      <c r="G1626" s="447"/>
      <c r="H1626" s="447"/>
      <c r="I1626" s="447"/>
      <c r="J1626" s="447"/>
      <c r="K1626" s="447"/>
      <c r="L1626" s="447"/>
      <c r="M1626" s="447"/>
      <c r="N1626" s="447"/>
      <c r="O1626" s="447"/>
      <c r="P1626" s="447"/>
      <c r="Q1626" s="447"/>
      <c r="R1626" s="447"/>
      <c r="S1626" s="447"/>
      <c r="T1626" s="447"/>
      <c r="U1626" s="447"/>
      <c r="V1626" s="447"/>
      <c r="W1626" s="447"/>
      <c r="X1626" s="447"/>
      <c r="Y1626" s="447"/>
      <c r="Z1626" s="447"/>
    </row>
    <row r="1627" spans="1:26" s="283" customFormat="1">
      <c r="A1627" s="448"/>
      <c r="B1627" s="449"/>
      <c r="C1627" s="450"/>
      <c r="D1627" s="450"/>
      <c r="E1627" s="451"/>
      <c r="F1627" s="452"/>
      <c r="G1627" s="447"/>
      <c r="H1627" s="447"/>
      <c r="I1627" s="447"/>
      <c r="J1627" s="447"/>
      <c r="K1627" s="447"/>
      <c r="L1627" s="447"/>
      <c r="M1627" s="447"/>
      <c r="N1627" s="447"/>
      <c r="O1627" s="447"/>
      <c r="P1627" s="447"/>
      <c r="Q1627" s="447"/>
      <c r="R1627" s="447"/>
      <c r="S1627" s="447"/>
      <c r="T1627" s="447"/>
      <c r="U1627" s="447"/>
      <c r="V1627" s="447"/>
      <c r="W1627" s="447"/>
      <c r="X1627" s="447"/>
      <c r="Y1627" s="447"/>
      <c r="Z1627" s="447"/>
    </row>
    <row r="1628" spans="1:26" s="283" customFormat="1">
      <c r="A1628" s="448"/>
      <c r="B1628" s="449"/>
      <c r="C1628" s="450"/>
      <c r="D1628" s="450"/>
      <c r="E1628" s="451"/>
      <c r="F1628" s="452"/>
      <c r="G1628" s="447"/>
      <c r="H1628" s="447"/>
      <c r="I1628" s="447"/>
      <c r="J1628" s="447"/>
      <c r="K1628" s="447"/>
      <c r="L1628" s="447"/>
      <c r="M1628" s="447"/>
      <c r="N1628" s="447"/>
      <c r="O1628" s="447"/>
      <c r="P1628" s="447"/>
      <c r="Q1628" s="447"/>
      <c r="R1628" s="447"/>
      <c r="S1628" s="447"/>
      <c r="T1628" s="447"/>
      <c r="U1628" s="447"/>
      <c r="V1628" s="447"/>
      <c r="W1628" s="447"/>
      <c r="X1628" s="447"/>
      <c r="Y1628" s="447"/>
      <c r="Z1628" s="447"/>
    </row>
    <row r="1629" spans="1:26" s="283" customFormat="1">
      <c r="A1629" s="448"/>
      <c r="B1629" s="449"/>
      <c r="C1629" s="450"/>
      <c r="D1629" s="450"/>
      <c r="E1629" s="451"/>
      <c r="F1629" s="452"/>
      <c r="G1629" s="447"/>
      <c r="H1629" s="447"/>
      <c r="I1629" s="447"/>
      <c r="J1629" s="447"/>
      <c r="K1629" s="447"/>
      <c r="L1629" s="447"/>
      <c r="M1629" s="447"/>
      <c r="N1629" s="447"/>
      <c r="O1629" s="447"/>
      <c r="P1629" s="447"/>
      <c r="Q1629" s="447"/>
      <c r="R1629" s="447"/>
      <c r="S1629" s="447"/>
      <c r="T1629" s="447"/>
      <c r="U1629" s="447"/>
      <c r="V1629" s="447"/>
      <c r="W1629" s="447"/>
      <c r="X1629" s="447"/>
      <c r="Y1629" s="447"/>
      <c r="Z1629" s="447"/>
    </row>
    <row r="1630" spans="1:26" s="283" customFormat="1">
      <c r="A1630" s="448"/>
      <c r="B1630" s="449"/>
      <c r="C1630" s="450"/>
      <c r="D1630" s="450"/>
      <c r="E1630" s="451"/>
      <c r="F1630" s="452"/>
      <c r="G1630" s="447"/>
      <c r="H1630" s="447"/>
      <c r="I1630" s="447"/>
      <c r="J1630" s="447"/>
      <c r="K1630" s="447"/>
      <c r="L1630" s="447"/>
      <c r="M1630" s="447"/>
      <c r="N1630" s="447"/>
      <c r="O1630" s="447"/>
      <c r="P1630" s="447"/>
      <c r="Q1630" s="447"/>
      <c r="R1630" s="447"/>
      <c r="S1630" s="447"/>
      <c r="T1630" s="447"/>
      <c r="U1630" s="447"/>
      <c r="V1630" s="447"/>
      <c r="W1630" s="447"/>
      <c r="X1630" s="447"/>
      <c r="Y1630" s="447"/>
      <c r="Z1630" s="447"/>
    </row>
    <row r="1631" spans="1:26" s="283" customFormat="1">
      <c r="A1631" s="448"/>
      <c r="B1631" s="449"/>
      <c r="C1631" s="450"/>
      <c r="D1631" s="450"/>
      <c r="E1631" s="451"/>
      <c r="F1631" s="452"/>
      <c r="G1631" s="447"/>
      <c r="H1631" s="447"/>
      <c r="I1631" s="447"/>
      <c r="J1631" s="447"/>
      <c r="K1631" s="447"/>
      <c r="L1631" s="447"/>
      <c r="M1631" s="447"/>
      <c r="N1631" s="447"/>
      <c r="O1631" s="447"/>
      <c r="P1631" s="447"/>
      <c r="Q1631" s="447"/>
      <c r="R1631" s="447"/>
      <c r="S1631" s="447"/>
      <c r="T1631" s="447"/>
      <c r="U1631" s="447"/>
      <c r="V1631" s="447"/>
      <c r="W1631" s="447"/>
      <c r="X1631" s="447"/>
      <c r="Y1631" s="447"/>
      <c r="Z1631" s="447"/>
    </row>
    <row r="1632" spans="1:26" s="283" customFormat="1">
      <c r="A1632" s="448"/>
      <c r="B1632" s="449"/>
      <c r="C1632" s="450"/>
      <c r="D1632" s="450"/>
      <c r="E1632" s="451"/>
      <c r="F1632" s="452"/>
      <c r="G1632" s="447"/>
      <c r="H1632" s="447"/>
      <c r="I1632" s="447"/>
      <c r="J1632" s="447"/>
      <c r="K1632" s="447"/>
      <c r="L1632" s="447"/>
      <c r="M1632" s="447"/>
      <c r="N1632" s="447"/>
      <c r="O1632" s="447"/>
      <c r="P1632" s="447"/>
      <c r="Q1632" s="447"/>
      <c r="R1632" s="447"/>
      <c r="S1632" s="447"/>
      <c r="T1632" s="447"/>
      <c r="U1632" s="447"/>
      <c r="V1632" s="447"/>
      <c r="W1632" s="447"/>
      <c r="X1632" s="447"/>
      <c r="Y1632" s="447"/>
      <c r="Z1632" s="447"/>
    </row>
    <row r="1633" spans="1:26" s="283" customFormat="1">
      <c r="A1633" s="448"/>
      <c r="B1633" s="449"/>
      <c r="C1633" s="450"/>
      <c r="D1633" s="450"/>
      <c r="E1633" s="451"/>
      <c r="F1633" s="452"/>
      <c r="G1633" s="447"/>
      <c r="H1633" s="447"/>
      <c r="I1633" s="447"/>
      <c r="J1633" s="447"/>
      <c r="K1633" s="447"/>
      <c r="L1633" s="447"/>
      <c r="M1633" s="447"/>
      <c r="N1633" s="447"/>
      <c r="O1633" s="447"/>
      <c r="P1633" s="447"/>
      <c r="Q1633" s="447"/>
      <c r="R1633" s="447"/>
      <c r="S1633" s="447"/>
      <c r="T1633" s="447"/>
      <c r="U1633" s="447"/>
      <c r="V1633" s="447"/>
      <c r="W1633" s="447"/>
      <c r="X1633" s="447"/>
      <c r="Y1633" s="447"/>
      <c r="Z1633" s="447"/>
    </row>
    <row r="1634" spans="1:26" s="283" customFormat="1">
      <c r="A1634" s="448"/>
      <c r="B1634" s="449"/>
      <c r="C1634" s="450"/>
      <c r="D1634" s="450"/>
      <c r="E1634" s="451"/>
      <c r="F1634" s="452"/>
      <c r="G1634" s="447"/>
      <c r="H1634" s="447"/>
      <c r="I1634" s="447"/>
      <c r="J1634" s="447"/>
      <c r="K1634" s="447"/>
      <c r="L1634" s="447"/>
      <c r="M1634" s="447"/>
      <c r="N1634" s="447"/>
      <c r="O1634" s="447"/>
      <c r="P1634" s="447"/>
      <c r="Q1634" s="447"/>
      <c r="R1634" s="447"/>
      <c r="S1634" s="447"/>
      <c r="T1634" s="447"/>
      <c r="U1634" s="447"/>
      <c r="V1634" s="447"/>
      <c r="W1634" s="447"/>
      <c r="X1634" s="447"/>
      <c r="Y1634" s="447"/>
      <c r="Z1634" s="447"/>
    </row>
    <row r="1635" spans="1:26" s="283" customFormat="1">
      <c r="A1635" s="448"/>
      <c r="B1635" s="449"/>
      <c r="C1635" s="450"/>
      <c r="D1635" s="450"/>
      <c r="E1635" s="451"/>
      <c r="F1635" s="452"/>
      <c r="G1635" s="447"/>
      <c r="H1635" s="447"/>
      <c r="I1635" s="447"/>
      <c r="J1635" s="447"/>
      <c r="K1635" s="447"/>
      <c r="L1635" s="447"/>
      <c r="M1635" s="447"/>
      <c r="N1635" s="447"/>
      <c r="O1635" s="447"/>
      <c r="P1635" s="447"/>
      <c r="Q1635" s="447"/>
      <c r="R1635" s="447"/>
      <c r="S1635" s="447"/>
      <c r="T1635" s="447"/>
      <c r="U1635" s="447"/>
      <c r="V1635" s="447"/>
      <c r="W1635" s="447"/>
      <c r="X1635" s="447"/>
      <c r="Y1635" s="447"/>
      <c r="Z1635" s="447"/>
    </row>
    <row r="1636" spans="1:26" s="283" customFormat="1">
      <c r="A1636" s="448"/>
      <c r="B1636" s="449"/>
      <c r="C1636" s="450"/>
      <c r="D1636" s="450"/>
      <c r="E1636" s="451"/>
      <c r="F1636" s="452"/>
      <c r="G1636" s="447"/>
      <c r="H1636" s="447"/>
      <c r="I1636" s="447"/>
      <c r="J1636" s="447"/>
      <c r="K1636" s="447"/>
      <c r="L1636" s="447"/>
      <c r="M1636" s="447"/>
      <c r="N1636" s="447"/>
      <c r="O1636" s="447"/>
      <c r="P1636" s="447"/>
      <c r="Q1636" s="447"/>
      <c r="R1636" s="447"/>
      <c r="S1636" s="447"/>
      <c r="T1636" s="447"/>
      <c r="U1636" s="447"/>
      <c r="V1636" s="447"/>
      <c r="W1636" s="447"/>
      <c r="X1636" s="447"/>
      <c r="Y1636" s="447"/>
      <c r="Z1636" s="447"/>
    </row>
    <row r="1637" spans="1:26" s="283" customFormat="1">
      <c r="A1637" s="448"/>
      <c r="B1637" s="449"/>
      <c r="C1637" s="450"/>
      <c r="D1637" s="450"/>
      <c r="E1637" s="451"/>
      <c r="F1637" s="452"/>
      <c r="G1637" s="447"/>
      <c r="H1637" s="447"/>
      <c r="I1637" s="447"/>
      <c r="J1637" s="447"/>
      <c r="K1637" s="447"/>
      <c r="L1637" s="447"/>
      <c r="M1637" s="447"/>
      <c r="N1637" s="447"/>
      <c r="O1637" s="447"/>
      <c r="P1637" s="447"/>
      <c r="Q1637" s="447"/>
      <c r="R1637" s="447"/>
      <c r="S1637" s="447"/>
      <c r="T1637" s="447"/>
      <c r="U1637" s="447"/>
      <c r="V1637" s="447"/>
      <c r="W1637" s="447"/>
      <c r="X1637" s="447"/>
      <c r="Y1637" s="447"/>
      <c r="Z1637" s="447"/>
    </row>
    <row r="1638" spans="1:26" s="283" customFormat="1">
      <c r="A1638" s="448"/>
      <c r="B1638" s="449"/>
      <c r="C1638" s="450"/>
      <c r="D1638" s="450"/>
      <c r="E1638" s="451"/>
      <c r="F1638" s="452"/>
      <c r="G1638" s="447"/>
      <c r="H1638" s="447"/>
      <c r="I1638" s="447"/>
      <c r="J1638" s="447"/>
      <c r="K1638" s="447"/>
      <c r="L1638" s="447"/>
      <c r="M1638" s="447"/>
      <c r="N1638" s="447"/>
      <c r="O1638" s="447"/>
      <c r="P1638" s="447"/>
      <c r="Q1638" s="447"/>
      <c r="R1638" s="447"/>
      <c r="S1638" s="447"/>
      <c r="T1638" s="447"/>
      <c r="U1638" s="447"/>
      <c r="V1638" s="447"/>
      <c r="W1638" s="447"/>
      <c r="X1638" s="447"/>
      <c r="Y1638" s="447"/>
      <c r="Z1638" s="447"/>
    </row>
    <row r="1639" spans="1:26" s="283" customFormat="1">
      <c r="A1639" s="448"/>
      <c r="B1639" s="449"/>
      <c r="C1639" s="450"/>
      <c r="D1639" s="450"/>
      <c r="E1639" s="451"/>
      <c r="F1639" s="452"/>
      <c r="G1639" s="447"/>
      <c r="H1639" s="447"/>
      <c r="I1639" s="447"/>
      <c r="J1639" s="447"/>
      <c r="K1639" s="447"/>
      <c r="L1639" s="447"/>
      <c r="M1639" s="447"/>
      <c r="N1639" s="447"/>
      <c r="O1639" s="447"/>
      <c r="P1639" s="447"/>
      <c r="Q1639" s="447"/>
      <c r="R1639" s="447"/>
      <c r="S1639" s="447"/>
      <c r="T1639" s="447"/>
      <c r="U1639" s="447"/>
      <c r="V1639" s="447"/>
      <c r="W1639" s="447"/>
      <c r="X1639" s="447"/>
      <c r="Y1639" s="447"/>
      <c r="Z1639" s="447"/>
    </row>
    <row r="1640" spans="1:26" s="283" customFormat="1">
      <c r="A1640" s="448"/>
      <c r="B1640" s="449"/>
      <c r="C1640" s="450"/>
      <c r="D1640" s="450"/>
      <c r="E1640" s="451"/>
      <c r="F1640" s="452"/>
      <c r="G1640" s="447"/>
      <c r="H1640" s="447"/>
      <c r="I1640" s="447"/>
      <c r="J1640" s="447"/>
      <c r="K1640" s="447"/>
      <c r="L1640" s="447"/>
      <c r="M1640" s="447"/>
      <c r="N1640" s="447"/>
      <c r="O1640" s="447"/>
      <c r="P1640" s="447"/>
      <c r="Q1640" s="447"/>
      <c r="R1640" s="447"/>
      <c r="S1640" s="447"/>
      <c r="T1640" s="447"/>
      <c r="U1640" s="447"/>
      <c r="V1640" s="447"/>
      <c r="W1640" s="447"/>
      <c r="X1640" s="447"/>
      <c r="Y1640" s="447"/>
      <c r="Z1640" s="447"/>
    </row>
    <row r="1641" spans="1:26" s="283" customFormat="1">
      <c r="A1641" s="448"/>
      <c r="B1641" s="449"/>
      <c r="C1641" s="450"/>
      <c r="D1641" s="450"/>
      <c r="E1641" s="451"/>
      <c r="F1641" s="452"/>
      <c r="G1641" s="447"/>
      <c r="H1641" s="447"/>
      <c r="I1641" s="447"/>
      <c r="J1641" s="447"/>
      <c r="K1641" s="447"/>
      <c r="L1641" s="447"/>
      <c r="M1641" s="447"/>
      <c r="N1641" s="447"/>
      <c r="O1641" s="447"/>
      <c r="P1641" s="447"/>
      <c r="Q1641" s="447"/>
      <c r="R1641" s="447"/>
      <c r="S1641" s="447"/>
      <c r="T1641" s="447"/>
      <c r="U1641" s="447"/>
      <c r="V1641" s="447"/>
      <c r="W1641" s="447"/>
      <c r="X1641" s="447"/>
      <c r="Y1641" s="447"/>
      <c r="Z1641" s="447"/>
    </row>
    <row r="1642" spans="1:26" s="283" customFormat="1">
      <c r="A1642" s="448"/>
      <c r="B1642" s="449"/>
      <c r="C1642" s="450"/>
      <c r="D1642" s="450"/>
      <c r="E1642" s="451"/>
      <c r="F1642" s="452"/>
      <c r="G1642" s="447"/>
      <c r="H1642" s="447"/>
      <c r="I1642" s="447"/>
      <c r="J1642" s="447"/>
      <c r="K1642" s="447"/>
      <c r="L1642" s="447"/>
      <c r="M1642" s="447"/>
      <c r="N1642" s="447"/>
      <c r="O1642" s="447"/>
      <c r="P1642" s="447"/>
      <c r="Q1642" s="447"/>
      <c r="R1642" s="447"/>
      <c r="S1642" s="447"/>
      <c r="T1642" s="447"/>
      <c r="U1642" s="447"/>
      <c r="V1642" s="447"/>
      <c r="W1642" s="447"/>
      <c r="X1642" s="447"/>
      <c r="Y1642" s="447"/>
      <c r="Z1642" s="447"/>
    </row>
    <row r="1643" spans="1:26" s="283" customFormat="1">
      <c r="A1643" s="448"/>
      <c r="B1643" s="449"/>
      <c r="C1643" s="450"/>
      <c r="D1643" s="450"/>
      <c r="E1643" s="451"/>
      <c r="F1643" s="452"/>
      <c r="G1643" s="447"/>
      <c r="H1643" s="447"/>
      <c r="I1643" s="447"/>
      <c r="J1643" s="447"/>
      <c r="K1643" s="447"/>
      <c r="L1643" s="447"/>
      <c r="M1643" s="447"/>
      <c r="N1643" s="447"/>
      <c r="O1643" s="447"/>
      <c r="P1643" s="447"/>
      <c r="Q1643" s="447"/>
      <c r="R1643" s="447"/>
      <c r="S1643" s="447"/>
      <c r="T1643" s="447"/>
      <c r="U1643" s="447"/>
      <c r="V1643" s="447"/>
      <c r="W1643" s="447"/>
      <c r="X1643" s="447"/>
      <c r="Y1643" s="447"/>
      <c r="Z1643" s="447"/>
    </row>
    <row r="1644" spans="1:26" s="283" customFormat="1">
      <c r="A1644" s="448"/>
      <c r="B1644" s="449"/>
      <c r="C1644" s="450"/>
      <c r="D1644" s="450"/>
      <c r="E1644" s="451"/>
      <c r="F1644" s="452"/>
      <c r="G1644" s="447"/>
      <c r="H1644" s="447"/>
      <c r="I1644" s="447"/>
      <c r="J1644" s="447"/>
      <c r="K1644" s="447"/>
      <c r="L1644" s="447"/>
      <c r="M1644" s="447"/>
      <c r="N1644" s="447"/>
      <c r="O1644" s="447"/>
      <c r="P1644" s="447"/>
      <c r="Q1644" s="447"/>
      <c r="R1644" s="447"/>
      <c r="S1644" s="447"/>
      <c r="T1644" s="447"/>
      <c r="U1644" s="447"/>
      <c r="V1644" s="447"/>
      <c r="W1644" s="447"/>
      <c r="X1644" s="447"/>
      <c r="Y1644" s="447"/>
      <c r="Z1644" s="447"/>
    </row>
    <row r="1645" spans="1:26" s="283" customFormat="1">
      <c r="A1645" s="448"/>
      <c r="B1645" s="449"/>
      <c r="C1645" s="450"/>
      <c r="D1645" s="450"/>
      <c r="E1645" s="451"/>
      <c r="F1645" s="452"/>
      <c r="G1645" s="447"/>
      <c r="H1645" s="447"/>
      <c r="I1645" s="447"/>
      <c r="J1645" s="447"/>
      <c r="K1645" s="447"/>
      <c r="L1645" s="447"/>
      <c r="M1645" s="447"/>
      <c r="N1645" s="447"/>
      <c r="O1645" s="447"/>
      <c r="P1645" s="447"/>
      <c r="Q1645" s="447"/>
      <c r="R1645" s="447"/>
      <c r="S1645" s="447"/>
      <c r="T1645" s="447"/>
      <c r="U1645" s="447"/>
      <c r="V1645" s="447"/>
      <c r="W1645" s="447"/>
      <c r="X1645" s="447"/>
      <c r="Y1645" s="447"/>
      <c r="Z1645" s="447"/>
    </row>
    <row r="1646" spans="1:26" s="283" customFormat="1">
      <c r="A1646" s="448"/>
      <c r="B1646" s="449"/>
      <c r="C1646" s="450"/>
      <c r="D1646" s="450"/>
      <c r="E1646" s="451"/>
      <c r="F1646" s="452"/>
      <c r="G1646" s="447"/>
      <c r="H1646" s="447"/>
      <c r="I1646" s="447"/>
      <c r="J1646" s="447"/>
      <c r="K1646" s="447"/>
      <c r="L1646" s="447"/>
      <c r="M1646" s="447"/>
      <c r="N1646" s="447"/>
      <c r="O1646" s="447"/>
      <c r="P1646" s="447"/>
      <c r="Q1646" s="447"/>
      <c r="R1646" s="447"/>
      <c r="S1646" s="447"/>
      <c r="T1646" s="447"/>
      <c r="U1646" s="447"/>
      <c r="V1646" s="447"/>
      <c r="W1646" s="447"/>
      <c r="X1646" s="447"/>
      <c r="Y1646" s="447"/>
      <c r="Z1646" s="447"/>
    </row>
    <row r="1647" spans="1:26" s="283" customFormat="1">
      <c r="A1647" s="448"/>
      <c r="B1647" s="449"/>
      <c r="C1647" s="450"/>
      <c r="D1647" s="450"/>
      <c r="E1647" s="451"/>
      <c r="F1647" s="452"/>
      <c r="G1647" s="447"/>
      <c r="H1647" s="447"/>
      <c r="I1647" s="447"/>
      <c r="J1647" s="447"/>
      <c r="K1647" s="447"/>
      <c r="L1647" s="447"/>
      <c r="M1647" s="447"/>
      <c r="N1647" s="447"/>
      <c r="O1647" s="447"/>
      <c r="P1647" s="447"/>
      <c r="Q1647" s="447"/>
      <c r="R1647" s="447"/>
      <c r="S1647" s="447"/>
      <c r="T1647" s="447"/>
      <c r="U1647" s="447"/>
      <c r="V1647" s="447"/>
      <c r="W1647" s="447"/>
      <c r="X1647" s="447"/>
      <c r="Y1647" s="447"/>
      <c r="Z1647" s="447"/>
    </row>
    <row r="1648" spans="1:26" s="283" customFormat="1">
      <c r="A1648" s="448"/>
      <c r="B1648" s="449"/>
      <c r="C1648" s="450"/>
      <c r="D1648" s="450"/>
      <c r="E1648" s="451"/>
      <c r="F1648" s="452"/>
      <c r="G1648" s="447"/>
      <c r="H1648" s="447"/>
      <c r="I1648" s="447"/>
      <c r="J1648" s="447"/>
      <c r="K1648" s="447"/>
      <c r="L1648" s="447"/>
      <c r="M1648" s="447"/>
      <c r="N1648" s="447"/>
      <c r="O1648" s="447"/>
      <c r="P1648" s="447"/>
      <c r="Q1648" s="447"/>
      <c r="R1648" s="447"/>
      <c r="S1648" s="447"/>
      <c r="T1648" s="447"/>
      <c r="U1648" s="447"/>
      <c r="V1648" s="447"/>
      <c r="W1648" s="447"/>
      <c r="X1648" s="447"/>
      <c r="Y1648" s="447"/>
      <c r="Z1648" s="447"/>
    </row>
    <row r="1649" spans="1:26" s="283" customFormat="1">
      <c r="A1649" s="448"/>
      <c r="B1649" s="449"/>
      <c r="C1649" s="450"/>
      <c r="D1649" s="450"/>
      <c r="E1649" s="451"/>
      <c r="F1649" s="452"/>
      <c r="G1649" s="447"/>
      <c r="H1649" s="447"/>
      <c r="I1649" s="447"/>
      <c r="J1649" s="447"/>
      <c r="K1649" s="447"/>
      <c r="L1649" s="447"/>
      <c r="M1649" s="447"/>
      <c r="N1649" s="447"/>
      <c r="O1649" s="447"/>
      <c r="P1649" s="447"/>
      <c r="Q1649" s="447"/>
      <c r="R1649" s="447"/>
      <c r="S1649" s="447"/>
      <c r="T1649" s="447"/>
      <c r="U1649" s="447"/>
      <c r="V1649" s="447"/>
      <c r="W1649" s="447"/>
      <c r="X1649" s="447"/>
      <c r="Y1649" s="447"/>
      <c r="Z1649" s="447"/>
    </row>
    <row r="1650" spans="1:26" s="283" customFormat="1">
      <c r="A1650" s="448"/>
      <c r="B1650" s="449"/>
      <c r="C1650" s="450"/>
      <c r="D1650" s="450"/>
      <c r="E1650" s="451"/>
      <c r="F1650" s="452"/>
      <c r="G1650" s="447"/>
      <c r="H1650" s="447"/>
      <c r="I1650" s="447"/>
      <c r="J1650" s="447"/>
      <c r="K1650" s="447"/>
      <c r="L1650" s="447"/>
      <c r="M1650" s="447"/>
      <c r="N1650" s="447"/>
      <c r="O1650" s="447"/>
      <c r="P1650" s="447"/>
      <c r="Q1650" s="447"/>
      <c r="R1650" s="447"/>
      <c r="S1650" s="447"/>
      <c r="T1650" s="447"/>
      <c r="U1650" s="447"/>
      <c r="V1650" s="447"/>
      <c r="W1650" s="447"/>
      <c r="X1650" s="447"/>
      <c r="Y1650" s="447"/>
      <c r="Z1650" s="447"/>
    </row>
    <row r="1651" spans="1:26" s="283" customFormat="1">
      <c r="A1651" s="448"/>
      <c r="B1651" s="449"/>
      <c r="C1651" s="450"/>
      <c r="D1651" s="450"/>
      <c r="E1651" s="451"/>
      <c r="F1651" s="452"/>
      <c r="G1651" s="447"/>
      <c r="H1651" s="447"/>
      <c r="I1651" s="447"/>
      <c r="J1651" s="447"/>
      <c r="K1651" s="447"/>
      <c r="L1651" s="447"/>
      <c r="M1651" s="447"/>
      <c r="N1651" s="447"/>
      <c r="O1651" s="447"/>
      <c r="P1651" s="447"/>
      <c r="Q1651" s="447"/>
      <c r="R1651" s="447"/>
      <c r="S1651" s="447"/>
      <c r="T1651" s="447"/>
      <c r="U1651" s="447"/>
      <c r="V1651" s="447"/>
      <c r="W1651" s="447"/>
      <c r="X1651" s="447"/>
      <c r="Y1651" s="447"/>
      <c r="Z1651" s="447"/>
    </row>
    <row r="1652" spans="1:26" s="283" customFormat="1">
      <c r="A1652" s="448"/>
      <c r="B1652" s="449"/>
      <c r="C1652" s="450"/>
      <c r="D1652" s="450"/>
      <c r="E1652" s="451"/>
      <c r="F1652" s="452"/>
      <c r="G1652" s="447"/>
      <c r="H1652" s="447"/>
      <c r="I1652" s="447"/>
      <c r="J1652" s="447"/>
      <c r="K1652" s="447"/>
      <c r="L1652" s="447"/>
      <c r="M1652" s="447"/>
      <c r="N1652" s="447"/>
      <c r="O1652" s="447"/>
      <c r="P1652" s="447"/>
      <c r="Q1652" s="447"/>
      <c r="R1652" s="447"/>
      <c r="S1652" s="447"/>
      <c r="T1652" s="447"/>
      <c r="U1652" s="447"/>
      <c r="V1652" s="447"/>
      <c r="W1652" s="447"/>
      <c r="X1652" s="447"/>
      <c r="Y1652" s="447"/>
      <c r="Z1652" s="447"/>
    </row>
    <row r="1653" spans="1:26" s="283" customFormat="1">
      <c r="A1653" s="448"/>
      <c r="B1653" s="449"/>
      <c r="C1653" s="450"/>
      <c r="D1653" s="450"/>
      <c r="E1653" s="451"/>
      <c r="F1653" s="452"/>
      <c r="G1653" s="447"/>
      <c r="H1653" s="447"/>
      <c r="I1653" s="447"/>
      <c r="J1653" s="447"/>
      <c r="K1653" s="447"/>
      <c r="L1653" s="447"/>
      <c r="M1653" s="447"/>
      <c r="N1653" s="447"/>
      <c r="O1653" s="447"/>
      <c r="P1653" s="447"/>
      <c r="Q1653" s="447"/>
      <c r="R1653" s="447"/>
      <c r="S1653" s="447"/>
      <c r="T1653" s="447"/>
      <c r="U1653" s="447"/>
      <c r="V1653" s="447"/>
      <c r="W1653" s="447"/>
      <c r="X1653" s="447"/>
      <c r="Y1653" s="447"/>
      <c r="Z1653" s="447"/>
    </row>
    <row r="1654" spans="1:26" s="283" customFormat="1">
      <c r="A1654" s="448"/>
      <c r="B1654" s="449"/>
      <c r="C1654" s="450"/>
      <c r="D1654" s="450"/>
      <c r="E1654" s="451"/>
      <c r="F1654" s="452"/>
      <c r="G1654" s="447"/>
      <c r="H1654" s="447"/>
      <c r="I1654" s="447"/>
      <c r="J1654" s="447"/>
      <c r="K1654" s="447"/>
      <c r="L1654" s="447"/>
      <c r="M1654" s="447"/>
      <c r="N1654" s="447"/>
      <c r="O1654" s="447"/>
      <c r="P1654" s="447"/>
      <c r="Q1654" s="447"/>
      <c r="R1654" s="447"/>
      <c r="S1654" s="447"/>
      <c r="T1654" s="447"/>
      <c r="U1654" s="447"/>
      <c r="V1654" s="447"/>
      <c r="W1654" s="447"/>
      <c r="X1654" s="447"/>
      <c r="Y1654" s="447"/>
      <c r="Z1654" s="447"/>
    </row>
    <row r="1655" spans="1:26" s="283" customFormat="1">
      <c r="A1655" s="448"/>
      <c r="B1655" s="449"/>
      <c r="C1655" s="450"/>
      <c r="D1655" s="450"/>
      <c r="E1655" s="451"/>
      <c r="F1655" s="452"/>
      <c r="G1655" s="447"/>
      <c r="H1655" s="447"/>
      <c r="I1655" s="447"/>
      <c r="J1655" s="447"/>
      <c r="K1655" s="447"/>
      <c r="L1655" s="447"/>
      <c r="M1655" s="447"/>
      <c r="N1655" s="447"/>
      <c r="O1655" s="447"/>
      <c r="P1655" s="447"/>
      <c r="Q1655" s="447"/>
      <c r="R1655" s="447"/>
      <c r="S1655" s="447"/>
      <c r="T1655" s="447"/>
      <c r="U1655" s="447"/>
      <c r="V1655" s="447"/>
      <c r="W1655" s="447"/>
      <c r="X1655" s="447"/>
      <c r="Y1655" s="447"/>
      <c r="Z1655" s="447"/>
    </row>
    <row r="1656" spans="1:26" s="283" customFormat="1">
      <c r="A1656" s="448"/>
      <c r="B1656" s="449"/>
      <c r="C1656" s="450"/>
      <c r="D1656" s="450"/>
      <c r="E1656" s="451"/>
      <c r="F1656" s="452"/>
      <c r="G1656" s="447"/>
      <c r="H1656" s="447"/>
      <c r="I1656" s="447"/>
      <c r="J1656" s="447"/>
      <c r="K1656" s="447"/>
      <c r="L1656" s="447"/>
      <c r="M1656" s="447"/>
      <c r="N1656" s="447"/>
      <c r="O1656" s="447"/>
      <c r="P1656" s="447"/>
      <c r="Q1656" s="447"/>
      <c r="R1656" s="447"/>
      <c r="S1656" s="447"/>
      <c r="T1656" s="447"/>
      <c r="U1656" s="447"/>
      <c r="V1656" s="447"/>
      <c r="W1656" s="447"/>
      <c r="X1656" s="447"/>
      <c r="Y1656" s="447"/>
      <c r="Z1656" s="447"/>
    </row>
    <row r="1657" spans="1:26" s="283" customFormat="1">
      <c r="A1657" s="448"/>
      <c r="B1657" s="449"/>
      <c r="C1657" s="450"/>
      <c r="D1657" s="450"/>
      <c r="E1657" s="451"/>
      <c r="F1657" s="452"/>
      <c r="G1657" s="447"/>
      <c r="H1657" s="447"/>
      <c r="I1657" s="447"/>
      <c r="J1657" s="447"/>
      <c r="K1657" s="447"/>
      <c r="L1657" s="447"/>
      <c r="M1657" s="447"/>
      <c r="N1657" s="447"/>
      <c r="O1657" s="447"/>
      <c r="P1657" s="447"/>
      <c r="Q1657" s="447"/>
      <c r="R1657" s="447"/>
      <c r="S1657" s="447"/>
      <c r="T1657" s="447"/>
      <c r="U1657" s="447"/>
      <c r="V1657" s="447"/>
      <c r="W1657" s="447"/>
      <c r="X1657" s="447"/>
      <c r="Y1657" s="447"/>
      <c r="Z1657" s="447"/>
    </row>
    <row r="1658" spans="1:26" s="283" customFormat="1">
      <c r="A1658" s="448"/>
      <c r="B1658" s="449"/>
      <c r="C1658" s="450"/>
      <c r="D1658" s="450"/>
      <c r="E1658" s="451"/>
      <c r="F1658" s="452"/>
      <c r="G1658" s="447"/>
      <c r="H1658" s="447"/>
      <c r="I1658" s="447"/>
      <c r="J1658" s="447"/>
      <c r="K1658" s="447"/>
      <c r="L1658" s="447"/>
      <c r="M1658" s="447"/>
      <c r="N1658" s="447"/>
      <c r="O1658" s="447"/>
      <c r="P1658" s="447"/>
      <c r="Q1658" s="447"/>
      <c r="R1658" s="447"/>
      <c r="S1658" s="447"/>
      <c r="T1658" s="447"/>
      <c r="U1658" s="447"/>
      <c r="V1658" s="447"/>
      <c r="W1658" s="447"/>
      <c r="X1658" s="447"/>
      <c r="Y1658" s="447"/>
      <c r="Z1658" s="447"/>
    </row>
    <row r="1659" spans="1:26" s="283" customFormat="1">
      <c r="A1659" s="448"/>
      <c r="B1659" s="449"/>
      <c r="C1659" s="450"/>
      <c r="D1659" s="450"/>
      <c r="E1659" s="451"/>
      <c r="F1659" s="452"/>
      <c r="G1659" s="447"/>
      <c r="H1659" s="447"/>
      <c r="I1659" s="447"/>
      <c r="J1659" s="447"/>
      <c r="K1659" s="447"/>
      <c r="L1659" s="447"/>
      <c r="M1659" s="447"/>
      <c r="N1659" s="447"/>
      <c r="O1659" s="447"/>
      <c r="P1659" s="447"/>
      <c r="Q1659" s="447"/>
      <c r="R1659" s="447"/>
      <c r="S1659" s="447"/>
      <c r="T1659" s="447"/>
      <c r="U1659" s="447"/>
      <c r="V1659" s="447"/>
      <c r="W1659" s="447"/>
      <c r="X1659" s="447"/>
      <c r="Y1659" s="447"/>
      <c r="Z1659" s="447"/>
    </row>
    <row r="1660" spans="1:26" s="283" customFormat="1">
      <c r="A1660" s="448"/>
      <c r="B1660" s="449"/>
      <c r="C1660" s="450"/>
      <c r="D1660" s="450"/>
      <c r="E1660" s="451"/>
      <c r="F1660" s="452"/>
      <c r="G1660" s="447"/>
      <c r="H1660" s="447"/>
      <c r="I1660" s="447"/>
      <c r="J1660" s="447"/>
      <c r="K1660" s="447"/>
      <c r="L1660" s="447"/>
      <c r="M1660" s="447"/>
      <c r="N1660" s="447"/>
      <c r="O1660" s="447"/>
      <c r="P1660" s="447"/>
      <c r="Q1660" s="447"/>
      <c r="R1660" s="447"/>
      <c r="S1660" s="447"/>
      <c r="T1660" s="447"/>
      <c r="U1660" s="447"/>
      <c r="V1660" s="447"/>
      <c r="W1660" s="447"/>
      <c r="X1660" s="447"/>
      <c r="Y1660" s="447"/>
      <c r="Z1660" s="447"/>
    </row>
    <row r="1661" spans="1:26" s="283" customFormat="1">
      <c r="A1661" s="448"/>
      <c r="B1661" s="449"/>
      <c r="C1661" s="450"/>
      <c r="D1661" s="450"/>
      <c r="E1661" s="451"/>
      <c r="F1661" s="452"/>
      <c r="G1661" s="447"/>
      <c r="H1661" s="447"/>
      <c r="I1661" s="447"/>
      <c r="J1661" s="447"/>
      <c r="K1661" s="447"/>
      <c r="L1661" s="447"/>
      <c r="M1661" s="447"/>
      <c r="N1661" s="447"/>
      <c r="O1661" s="447"/>
      <c r="P1661" s="447"/>
      <c r="Q1661" s="447"/>
      <c r="R1661" s="447"/>
      <c r="S1661" s="447"/>
      <c r="T1661" s="447"/>
      <c r="U1661" s="447"/>
      <c r="V1661" s="447"/>
      <c r="W1661" s="447"/>
      <c r="X1661" s="447"/>
      <c r="Y1661" s="447"/>
      <c r="Z1661" s="447"/>
    </row>
    <row r="1662" spans="1:26" s="283" customFormat="1">
      <c r="A1662" s="448"/>
      <c r="B1662" s="449"/>
      <c r="C1662" s="450"/>
      <c r="D1662" s="450"/>
      <c r="E1662" s="451"/>
      <c r="F1662" s="452"/>
      <c r="G1662" s="447"/>
      <c r="H1662" s="447"/>
      <c r="I1662" s="447"/>
      <c r="J1662" s="447"/>
      <c r="K1662" s="447"/>
      <c r="L1662" s="447"/>
      <c r="M1662" s="447"/>
      <c r="N1662" s="447"/>
      <c r="O1662" s="447"/>
      <c r="P1662" s="447"/>
      <c r="Q1662" s="447"/>
      <c r="R1662" s="447"/>
      <c r="S1662" s="447"/>
      <c r="T1662" s="447"/>
      <c r="U1662" s="447"/>
      <c r="V1662" s="447"/>
      <c r="W1662" s="447"/>
      <c r="X1662" s="447"/>
      <c r="Y1662" s="447"/>
      <c r="Z1662" s="447"/>
    </row>
    <row r="1663" spans="1:26" s="283" customFormat="1">
      <c r="A1663" s="448"/>
      <c r="B1663" s="449"/>
      <c r="C1663" s="450"/>
      <c r="D1663" s="450"/>
      <c r="E1663" s="451"/>
      <c r="F1663" s="452"/>
      <c r="G1663" s="447"/>
      <c r="H1663" s="447"/>
      <c r="I1663" s="447"/>
      <c r="J1663" s="447"/>
      <c r="K1663" s="447"/>
      <c r="L1663" s="447"/>
      <c r="M1663" s="447"/>
      <c r="N1663" s="447"/>
      <c r="O1663" s="447"/>
      <c r="P1663" s="447"/>
      <c r="Q1663" s="447"/>
      <c r="R1663" s="447"/>
      <c r="S1663" s="447"/>
      <c r="T1663" s="447"/>
      <c r="U1663" s="447"/>
      <c r="V1663" s="447"/>
      <c r="W1663" s="447"/>
      <c r="X1663" s="447"/>
      <c r="Y1663" s="447"/>
      <c r="Z1663" s="447"/>
    </row>
    <row r="1664" spans="1:26" s="283" customFormat="1">
      <c r="A1664" s="448"/>
      <c r="B1664" s="449"/>
      <c r="C1664" s="450"/>
      <c r="D1664" s="450"/>
      <c r="E1664" s="451"/>
      <c r="F1664" s="452"/>
      <c r="G1664" s="447"/>
      <c r="H1664" s="447"/>
      <c r="I1664" s="447"/>
      <c r="J1664" s="447"/>
      <c r="K1664" s="447"/>
      <c r="L1664" s="447"/>
      <c r="M1664" s="447"/>
      <c r="N1664" s="447"/>
      <c r="O1664" s="447"/>
      <c r="P1664" s="447"/>
      <c r="Q1664" s="447"/>
      <c r="R1664" s="447"/>
      <c r="S1664" s="447"/>
      <c r="T1664" s="447"/>
      <c r="U1664" s="447"/>
      <c r="V1664" s="447"/>
      <c r="W1664" s="447"/>
      <c r="X1664" s="447"/>
      <c r="Y1664" s="447"/>
      <c r="Z1664" s="447"/>
    </row>
    <row r="1665" spans="1:26" s="283" customFormat="1">
      <c r="A1665" s="448"/>
      <c r="B1665" s="449"/>
      <c r="C1665" s="450"/>
      <c r="D1665" s="450"/>
      <c r="E1665" s="451"/>
      <c r="F1665" s="452"/>
      <c r="G1665" s="447"/>
      <c r="H1665" s="447"/>
      <c r="I1665" s="447"/>
      <c r="J1665" s="447"/>
      <c r="K1665" s="447"/>
      <c r="L1665" s="447"/>
      <c r="M1665" s="447"/>
      <c r="N1665" s="447"/>
      <c r="O1665" s="447"/>
      <c r="P1665" s="447"/>
      <c r="Q1665" s="447"/>
      <c r="R1665" s="447"/>
      <c r="S1665" s="447"/>
      <c r="T1665" s="447"/>
      <c r="U1665" s="447"/>
      <c r="V1665" s="447"/>
      <c r="W1665" s="447"/>
      <c r="X1665" s="447"/>
      <c r="Y1665" s="447"/>
      <c r="Z1665" s="447"/>
    </row>
    <row r="1666" spans="1:26" s="283" customFormat="1">
      <c r="A1666" s="448"/>
      <c r="B1666" s="449"/>
      <c r="C1666" s="450"/>
      <c r="D1666" s="450"/>
      <c r="E1666" s="451"/>
      <c r="F1666" s="452"/>
      <c r="G1666" s="447"/>
      <c r="H1666" s="447"/>
      <c r="I1666" s="447"/>
      <c r="J1666" s="447"/>
      <c r="K1666" s="447"/>
      <c r="L1666" s="447"/>
      <c r="M1666" s="447"/>
      <c r="N1666" s="447"/>
      <c r="O1666" s="447"/>
      <c r="P1666" s="447"/>
      <c r="Q1666" s="447"/>
      <c r="R1666" s="447"/>
      <c r="S1666" s="447"/>
      <c r="T1666" s="447"/>
      <c r="U1666" s="447"/>
      <c r="V1666" s="447"/>
      <c r="W1666" s="447"/>
      <c r="X1666" s="447"/>
      <c r="Y1666" s="447"/>
      <c r="Z1666" s="447"/>
    </row>
    <row r="1667" spans="1:26" s="283" customFormat="1">
      <c r="A1667" s="448"/>
      <c r="B1667" s="449"/>
      <c r="C1667" s="450"/>
      <c r="D1667" s="450"/>
      <c r="E1667" s="451"/>
      <c r="F1667" s="452"/>
      <c r="G1667" s="447"/>
      <c r="H1667" s="447"/>
      <c r="I1667" s="447"/>
      <c r="J1667" s="447"/>
      <c r="K1667" s="447"/>
      <c r="L1667" s="447"/>
      <c r="M1667" s="447"/>
      <c r="N1667" s="447"/>
      <c r="O1667" s="447"/>
      <c r="P1667" s="447"/>
      <c r="Q1667" s="447"/>
      <c r="R1667" s="447"/>
      <c r="S1667" s="447"/>
      <c r="T1667" s="447"/>
      <c r="U1667" s="447"/>
      <c r="V1667" s="447"/>
      <c r="W1667" s="447"/>
      <c r="X1667" s="447"/>
      <c r="Y1667" s="447"/>
      <c r="Z1667" s="447"/>
    </row>
    <row r="1668" spans="1:26" s="283" customFormat="1">
      <c r="A1668" s="448"/>
      <c r="B1668" s="449"/>
      <c r="C1668" s="450"/>
      <c r="D1668" s="450"/>
      <c r="E1668" s="451"/>
      <c r="F1668" s="452"/>
      <c r="G1668" s="447"/>
      <c r="H1668" s="447"/>
      <c r="I1668" s="447"/>
      <c r="J1668" s="447"/>
      <c r="K1668" s="447"/>
      <c r="L1668" s="447"/>
      <c r="M1668" s="447"/>
      <c r="N1668" s="447"/>
      <c r="O1668" s="447"/>
      <c r="P1668" s="447"/>
      <c r="Q1668" s="447"/>
      <c r="R1668" s="447"/>
      <c r="S1668" s="447"/>
      <c r="T1668" s="447"/>
      <c r="U1668" s="447"/>
      <c r="V1668" s="447"/>
      <c r="W1668" s="447"/>
      <c r="X1668" s="447"/>
      <c r="Y1668" s="447"/>
      <c r="Z1668" s="447"/>
    </row>
    <row r="1669" spans="1:26" s="283" customFormat="1">
      <c r="A1669" s="448"/>
      <c r="B1669" s="449"/>
      <c r="C1669" s="450"/>
      <c r="D1669" s="450"/>
      <c r="E1669" s="451"/>
      <c r="F1669" s="452"/>
      <c r="G1669" s="447"/>
      <c r="H1669" s="447"/>
      <c r="I1669" s="447"/>
      <c r="J1669" s="447"/>
      <c r="K1669" s="447"/>
      <c r="L1669" s="447"/>
      <c r="M1669" s="447"/>
      <c r="N1669" s="447"/>
      <c r="O1669" s="447"/>
      <c r="P1669" s="447"/>
      <c r="Q1669" s="447"/>
      <c r="R1669" s="447"/>
      <c r="S1669" s="447"/>
      <c r="T1669" s="447"/>
      <c r="U1669" s="447"/>
      <c r="V1669" s="447"/>
      <c r="W1669" s="447"/>
      <c r="X1669" s="447"/>
      <c r="Y1669" s="447"/>
      <c r="Z1669" s="447"/>
    </row>
    <row r="1670" spans="1:26" s="283" customFormat="1">
      <c r="A1670" s="448"/>
      <c r="B1670" s="449"/>
      <c r="C1670" s="450"/>
      <c r="D1670" s="450"/>
      <c r="E1670" s="451"/>
      <c r="F1670" s="452"/>
      <c r="G1670" s="447"/>
      <c r="H1670" s="447"/>
      <c r="I1670" s="447"/>
      <c r="J1670" s="447"/>
      <c r="K1670" s="447"/>
      <c r="L1670" s="447"/>
      <c r="M1670" s="447"/>
      <c r="N1670" s="447"/>
      <c r="O1670" s="447"/>
      <c r="P1670" s="447"/>
      <c r="Q1670" s="447"/>
      <c r="R1670" s="447"/>
      <c r="S1670" s="447"/>
      <c r="T1670" s="447"/>
      <c r="U1670" s="447"/>
      <c r="V1670" s="447"/>
      <c r="W1670" s="447"/>
      <c r="X1670" s="447"/>
      <c r="Y1670" s="447"/>
      <c r="Z1670" s="447"/>
    </row>
    <row r="1671" spans="1:26" s="283" customFormat="1">
      <c r="A1671" s="448"/>
      <c r="B1671" s="449"/>
      <c r="C1671" s="450"/>
      <c r="D1671" s="450"/>
      <c r="E1671" s="451"/>
      <c r="F1671" s="452"/>
      <c r="G1671" s="447"/>
      <c r="H1671" s="447"/>
      <c r="I1671" s="447"/>
      <c r="J1671" s="447"/>
      <c r="K1671" s="447"/>
      <c r="L1671" s="447"/>
      <c r="M1671" s="447"/>
      <c r="N1671" s="447"/>
      <c r="O1671" s="447"/>
      <c r="P1671" s="447"/>
      <c r="Q1671" s="447"/>
      <c r="R1671" s="447"/>
      <c r="S1671" s="447"/>
      <c r="T1671" s="447"/>
      <c r="U1671" s="447"/>
      <c r="V1671" s="447"/>
      <c r="W1671" s="447"/>
      <c r="X1671" s="447"/>
      <c r="Y1671" s="447"/>
      <c r="Z1671" s="447"/>
    </row>
    <row r="1672" spans="1:26" s="283" customFormat="1">
      <c r="A1672" s="448"/>
      <c r="B1672" s="449"/>
      <c r="C1672" s="450"/>
      <c r="D1672" s="450"/>
      <c r="E1672" s="451"/>
      <c r="F1672" s="452"/>
      <c r="G1672" s="447"/>
      <c r="H1672" s="447"/>
      <c r="I1672" s="447"/>
      <c r="J1672" s="447"/>
      <c r="K1672" s="447"/>
      <c r="L1672" s="447"/>
      <c r="M1672" s="447"/>
      <c r="N1672" s="447"/>
      <c r="O1672" s="447"/>
      <c r="P1672" s="447"/>
      <c r="Q1672" s="447"/>
      <c r="R1672" s="447"/>
      <c r="S1672" s="447"/>
      <c r="T1672" s="447"/>
      <c r="U1672" s="447"/>
      <c r="V1672" s="447"/>
      <c r="W1672" s="447"/>
      <c r="X1672" s="447"/>
      <c r="Y1672" s="447"/>
      <c r="Z1672" s="447"/>
    </row>
    <row r="1673" spans="1:26" s="283" customFormat="1">
      <c r="A1673" s="448"/>
      <c r="B1673" s="449"/>
      <c r="C1673" s="450"/>
      <c r="D1673" s="450"/>
      <c r="E1673" s="451"/>
      <c r="F1673" s="452"/>
      <c r="G1673" s="447"/>
      <c r="H1673" s="447"/>
      <c r="I1673" s="447"/>
      <c r="J1673" s="447"/>
      <c r="K1673" s="447"/>
      <c r="L1673" s="447"/>
      <c r="M1673" s="447"/>
      <c r="N1673" s="447"/>
      <c r="O1673" s="447"/>
      <c r="P1673" s="447"/>
      <c r="Q1673" s="447"/>
      <c r="R1673" s="447"/>
      <c r="S1673" s="447"/>
      <c r="T1673" s="447"/>
      <c r="U1673" s="447"/>
      <c r="V1673" s="447"/>
      <c r="W1673" s="447"/>
      <c r="X1673" s="447"/>
      <c r="Y1673" s="447"/>
      <c r="Z1673" s="447"/>
    </row>
    <row r="1674" spans="1:26" s="283" customFormat="1">
      <c r="A1674" s="448"/>
      <c r="B1674" s="449"/>
      <c r="C1674" s="450"/>
      <c r="D1674" s="450"/>
      <c r="E1674" s="451"/>
      <c r="F1674" s="452"/>
      <c r="G1674" s="447"/>
      <c r="H1674" s="447"/>
      <c r="I1674" s="447"/>
      <c r="J1674" s="447"/>
      <c r="K1674" s="447"/>
      <c r="L1674" s="447"/>
      <c r="M1674" s="447"/>
      <c r="N1674" s="447"/>
      <c r="O1674" s="447"/>
      <c r="P1674" s="447"/>
      <c r="Q1674" s="447"/>
      <c r="R1674" s="447"/>
      <c r="S1674" s="447"/>
      <c r="T1674" s="447"/>
      <c r="U1674" s="447"/>
      <c r="V1674" s="447"/>
      <c r="W1674" s="447"/>
      <c r="X1674" s="447"/>
      <c r="Y1674" s="447"/>
      <c r="Z1674" s="447"/>
    </row>
    <row r="1675" spans="1:26" s="283" customFormat="1">
      <c r="A1675" s="448"/>
      <c r="B1675" s="449"/>
      <c r="C1675" s="450"/>
      <c r="D1675" s="450"/>
      <c r="E1675" s="451"/>
      <c r="F1675" s="452"/>
      <c r="G1675" s="447"/>
      <c r="H1675" s="447"/>
      <c r="I1675" s="447"/>
      <c r="J1675" s="447"/>
      <c r="K1675" s="447"/>
      <c r="L1675" s="447"/>
      <c r="M1675" s="447"/>
      <c r="N1675" s="447"/>
      <c r="O1675" s="447"/>
      <c r="P1675" s="447"/>
      <c r="Q1675" s="447"/>
      <c r="R1675" s="447"/>
      <c r="S1675" s="447"/>
      <c r="T1675" s="447"/>
      <c r="U1675" s="447"/>
      <c r="V1675" s="447"/>
      <c r="W1675" s="447"/>
      <c r="X1675" s="447"/>
      <c r="Y1675" s="447"/>
      <c r="Z1675" s="447"/>
    </row>
    <row r="1676" spans="1:26" s="283" customFormat="1">
      <c r="A1676" s="448"/>
      <c r="B1676" s="449"/>
      <c r="C1676" s="450"/>
      <c r="D1676" s="450"/>
      <c r="E1676" s="451"/>
      <c r="F1676" s="452"/>
      <c r="G1676" s="447"/>
      <c r="H1676" s="447"/>
      <c r="I1676" s="447"/>
      <c r="J1676" s="447"/>
      <c r="K1676" s="447"/>
      <c r="L1676" s="447"/>
      <c r="M1676" s="447"/>
      <c r="N1676" s="447"/>
      <c r="O1676" s="447"/>
      <c r="P1676" s="447"/>
      <c r="Q1676" s="447"/>
      <c r="R1676" s="447"/>
      <c r="S1676" s="447"/>
      <c r="T1676" s="447"/>
      <c r="U1676" s="447"/>
      <c r="V1676" s="447"/>
      <c r="W1676" s="447"/>
      <c r="X1676" s="447"/>
      <c r="Y1676" s="447"/>
      <c r="Z1676" s="447"/>
    </row>
    <row r="1677" spans="1:26" s="283" customFormat="1">
      <c r="A1677" s="448"/>
      <c r="B1677" s="449"/>
      <c r="C1677" s="450"/>
      <c r="D1677" s="450"/>
      <c r="E1677" s="451"/>
      <c r="F1677" s="452"/>
      <c r="G1677" s="447"/>
      <c r="H1677" s="447"/>
      <c r="I1677" s="447"/>
      <c r="J1677" s="447"/>
      <c r="K1677" s="447"/>
      <c r="L1677" s="447"/>
      <c r="M1677" s="447"/>
      <c r="N1677" s="447"/>
      <c r="O1677" s="447"/>
      <c r="P1677" s="447"/>
      <c r="Q1677" s="447"/>
      <c r="R1677" s="447"/>
      <c r="S1677" s="447"/>
      <c r="T1677" s="447"/>
      <c r="U1677" s="447"/>
      <c r="V1677" s="447"/>
      <c r="W1677" s="447"/>
      <c r="X1677" s="447"/>
      <c r="Y1677" s="447"/>
      <c r="Z1677" s="447"/>
    </row>
    <row r="1678" spans="1:26" s="283" customFormat="1">
      <c r="A1678" s="448"/>
      <c r="B1678" s="449"/>
      <c r="C1678" s="450"/>
      <c r="D1678" s="450"/>
      <c r="E1678" s="451"/>
      <c r="F1678" s="452"/>
      <c r="G1678" s="447"/>
      <c r="H1678" s="447"/>
      <c r="I1678" s="447"/>
      <c r="J1678" s="447"/>
      <c r="K1678" s="447"/>
      <c r="L1678" s="447"/>
      <c r="M1678" s="447"/>
      <c r="N1678" s="447"/>
      <c r="O1678" s="447"/>
      <c r="P1678" s="447"/>
      <c r="Q1678" s="447"/>
      <c r="R1678" s="447"/>
      <c r="S1678" s="447"/>
      <c r="T1678" s="447"/>
      <c r="U1678" s="447"/>
      <c r="V1678" s="447"/>
      <c r="W1678" s="447"/>
      <c r="X1678" s="447"/>
      <c r="Y1678" s="447"/>
      <c r="Z1678" s="447"/>
    </row>
    <row r="1679" spans="1:26" s="283" customFormat="1">
      <c r="A1679" s="448"/>
      <c r="B1679" s="449"/>
      <c r="C1679" s="450"/>
      <c r="D1679" s="450"/>
      <c r="E1679" s="451"/>
      <c r="F1679" s="452"/>
      <c r="G1679" s="447"/>
      <c r="H1679" s="447"/>
      <c r="I1679" s="447"/>
      <c r="J1679" s="447"/>
      <c r="K1679" s="447"/>
      <c r="L1679" s="447"/>
      <c r="M1679" s="447"/>
      <c r="N1679" s="447"/>
      <c r="O1679" s="447"/>
      <c r="P1679" s="447"/>
      <c r="Q1679" s="447"/>
      <c r="R1679" s="447"/>
      <c r="S1679" s="447"/>
      <c r="T1679" s="447"/>
      <c r="U1679" s="447"/>
      <c r="V1679" s="447"/>
      <c r="W1679" s="447"/>
      <c r="X1679" s="447"/>
      <c r="Y1679" s="447"/>
      <c r="Z1679" s="447"/>
    </row>
    <row r="1680" spans="1:26" s="283" customFormat="1">
      <c r="A1680" s="448"/>
      <c r="B1680" s="449"/>
      <c r="C1680" s="450"/>
      <c r="D1680" s="450"/>
      <c r="E1680" s="451"/>
      <c r="F1680" s="452"/>
      <c r="G1680" s="447"/>
      <c r="H1680" s="447"/>
      <c r="I1680" s="447"/>
      <c r="J1680" s="447"/>
      <c r="K1680" s="447"/>
      <c r="L1680" s="447"/>
      <c r="M1680" s="447"/>
      <c r="N1680" s="447"/>
      <c r="O1680" s="447"/>
      <c r="P1680" s="447"/>
      <c r="Q1680" s="447"/>
      <c r="R1680" s="447"/>
      <c r="S1680" s="447"/>
      <c r="T1680" s="447"/>
      <c r="U1680" s="447"/>
      <c r="V1680" s="447"/>
      <c r="W1680" s="447"/>
      <c r="X1680" s="447"/>
      <c r="Y1680" s="447"/>
      <c r="Z1680" s="447"/>
    </row>
    <row r="1681" spans="1:26" s="283" customFormat="1">
      <c r="A1681" s="448"/>
      <c r="B1681" s="449"/>
      <c r="C1681" s="450"/>
      <c r="D1681" s="450"/>
      <c r="E1681" s="451"/>
      <c r="F1681" s="452"/>
      <c r="G1681" s="447"/>
      <c r="H1681" s="447"/>
      <c r="I1681" s="447"/>
      <c r="J1681" s="447"/>
      <c r="K1681" s="447"/>
      <c r="L1681" s="447"/>
      <c r="M1681" s="447"/>
      <c r="N1681" s="447"/>
      <c r="O1681" s="447"/>
      <c r="P1681" s="447"/>
      <c r="Q1681" s="447"/>
      <c r="R1681" s="447"/>
      <c r="S1681" s="447"/>
      <c r="T1681" s="447"/>
      <c r="U1681" s="447"/>
      <c r="V1681" s="447"/>
      <c r="W1681" s="447"/>
      <c r="X1681" s="447"/>
      <c r="Y1681" s="447"/>
      <c r="Z1681" s="447"/>
    </row>
    <row r="1682" spans="1:26" s="283" customFormat="1">
      <c r="A1682" s="448"/>
      <c r="B1682" s="449"/>
      <c r="C1682" s="450"/>
      <c r="D1682" s="450"/>
      <c r="E1682" s="451"/>
      <c r="F1682" s="452"/>
      <c r="G1682" s="447"/>
      <c r="H1682" s="447"/>
      <c r="I1682" s="447"/>
      <c r="J1682" s="447"/>
      <c r="K1682" s="447"/>
      <c r="L1682" s="447"/>
      <c r="M1682" s="447"/>
      <c r="N1682" s="447"/>
      <c r="O1682" s="447"/>
      <c r="P1682" s="447"/>
      <c r="Q1682" s="447"/>
      <c r="R1682" s="447"/>
      <c r="S1682" s="447"/>
      <c r="T1682" s="447"/>
      <c r="U1682" s="447"/>
      <c r="V1682" s="447"/>
      <c r="W1682" s="447"/>
      <c r="X1682" s="447"/>
      <c r="Y1682" s="447"/>
      <c r="Z1682" s="447"/>
    </row>
    <row r="1683" spans="1:26" s="283" customFormat="1">
      <c r="A1683" s="448"/>
      <c r="B1683" s="449"/>
      <c r="C1683" s="450"/>
      <c r="D1683" s="450"/>
      <c r="E1683" s="451"/>
      <c r="F1683" s="452"/>
      <c r="G1683" s="447"/>
      <c r="H1683" s="447"/>
      <c r="I1683" s="447"/>
      <c r="J1683" s="447"/>
      <c r="K1683" s="447"/>
      <c r="L1683" s="447"/>
      <c r="M1683" s="447"/>
      <c r="N1683" s="447"/>
      <c r="O1683" s="447"/>
      <c r="P1683" s="447"/>
      <c r="Q1683" s="447"/>
      <c r="R1683" s="447"/>
      <c r="S1683" s="447"/>
      <c r="T1683" s="447"/>
      <c r="U1683" s="447"/>
      <c r="V1683" s="447"/>
      <c r="W1683" s="447"/>
      <c r="X1683" s="447"/>
      <c r="Y1683" s="447"/>
      <c r="Z1683" s="447"/>
    </row>
    <row r="1684" spans="1:26" s="283" customFormat="1">
      <c r="A1684" s="448"/>
      <c r="B1684" s="449"/>
      <c r="C1684" s="450"/>
      <c r="D1684" s="450"/>
      <c r="E1684" s="451"/>
      <c r="F1684" s="452"/>
      <c r="G1684" s="447"/>
      <c r="H1684" s="447"/>
      <c r="I1684" s="447"/>
      <c r="J1684" s="447"/>
      <c r="K1684" s="447"/>
      <c r="L1684" s="447"/>
      <c r="M1684" s="447"/>
      <c r="N1684" s="447"/>
      <c r="O1684" s="447"/>
      <c r="P1684" s="447"/>
      <c r="Q1684" s="447"/>
      <c r="R1684" s="447"/>
      <c r="S1684" s="447"/>
      <c r="T1684" s="447"/>
      <c r="U1684" s="447"/>
      <c r="V1684" s="447"/>
      <c r="W1684" s="447"/>
      <c r="X1684" s="447"/>
      <c r="Y1684" s="447"/>
      <c r="Z1684" s="447"/>
    </row>
    <row r="1685" spans="1:26" s="283" customFormat="1">
      <c r="A1685" s="448"/>
      <c r="B1685" s="449"/>
      <c r="C1685" s="450"/>
      <c r="D1685" s="450"/>
      <c r="E1685" s="451"/>
      <c r="F1685" s="452"/>
      <c r="G1685" s="447"/>
      <c r="H1685" s="447"/>
      <c r="I1685" s="447"/>
      <c r="J1685" s="447"/>
      <c r="K1685" s="447"/>
      <c r="L1685" s="447"/>
      <c r="M1685" s="447"/>
      <c r="N1685" s="447"/>
      <c r="O1685" s="447"/>
      <c r="P1685" s="447"/>
      <c r="Q1685" s="447"/>
      <c r="R1685" s="447"/>
      <c r="S1685" s="447"/>
      <c r="T1685" s="447"/>
      <c r="U1685" s="447"/>
      <c r="V1685" s="447"/>
      <c r="W1685" s="447"/>
      <c r="X1685" s="447"/>
      <c r="Y1685" s="447"/>
      <c r="Z1685" s="447"/>
    </row>
    <row r="1686" spans="1:26" s="283" customFormat="1">
      <c r="A1686" s="448"/>
      <c r="B1686" s="449"/>
      <c r="C1686" s="450"/>
      <c r="D1686" s="450"/>
      <c r="E1686" s="451"/>
      <c r="F1686" s="452"/>
      <c r="G1686" s="447"/>
      <c r="H1686" s="447"/>
      <c r="I1686" s="447"/>
      <c r="J1686" s="447"/>
      <c r="K1686" s="447"/>
      <c r="L1686" s="447"/>
      <c r="M1686" s="447"/>
      <c r="N1686" s="447"/>
      <c r="O1686" s="447"/>
      <c r="P1686" s="447"/>
      <c r="Q1686" s="447"/>
      <c r="R1686" s="447"/>
      <c r="S1686" s="447"/>
      <c r="T1686" s="447"/>
      <c r="U1686" s="447"/>
      <c r="V1686" s="447"/>
      <c r="W1686" s="447"/>
      <c r="X1686" s="447"/>
      <c r="Y1686" s="447"/>
      <c r="Z1686" s="447"/>
    </row>
    <row r="1687" spans="1:26" s="283" customFormat="1">
      <c r="A1687" s="448"/>
      <c r="B1687" s="449"/>
      <c r="C1687" s="450"/>
      <c r="D1687" s="450"/>
      <c r="E1687" s="451"/>
      <c r="F1687" s="452"/>
      <c r="G1687" s="447"/>
      <c r="H1687" s="447"/>
      <c r="I1687" s="447"/>
      <c r="J1687" s="447"/>
      <c r="K1687" s="447"/>
      <c r="L1687" s="447"/>
      <c r="M1687" s="447"/>
      <c r="N1687" s="447"/>
      <c r="O1687" s="447"/>
      <c r="P1687" s="447"/>
      <c r="Q1687" s="447"/>
      <c r="R1687" s="447"/>
      <c r="S1687" s="447"/>
      <c r="T1687" s="447"/>
      <c r="U1687" s="447"/>
      <c r="V1687" s="447"/>
      <c r="W1687" s="447"/>
      <c r="X1687" s="447"/>
      <c r="Y1687" s="447"/>
      <c r="Z1687" s="447"/>
    </row>
    <row r="1688" spans="1:26" s="283" customFormat="1">
      <c r="A1688" s="448"/>
      <c r="B1688" s="449"/>
      <c r="C1688" s="450"/>
      <c r="D1688" s="450"/>
      <c r="E1688" s="451"/>
      <c r="F1688" s="452"/>
      <c r="G1688" s="447"/>
      <c r="H1688" s="447"/>
      <c r="I1688" s="447"/>
      <c r="J1688" s="447"/>
      <c r="K1688" s="447"/>
      <c r="L1688" s="447"/>
      <c r="M1688" s="447"/>
      <c r="N1688" s="447"/>
      <c r="O1688" s="447"/>
      <c r="P1688" s="447"/>
      <c r="Q1688" s="447"/>
      <c r="R1688" s="447"/>
      <c r="S1688" s="447"/>
      <c r="T1688" s="447"/>
      <c r="U1688" s="447"/>
      <c r="V1688" s="447"/>
      <c r="W1688" s="447"/>
      <c r="X1688" s="447"/>
      <c r="Y1688" s="447"/>
      <c r="Z1688" s="447"/>
    </row>
    <row r="1689" spans="1:26" s="283" customFormat="1">
      <c r="A1689" s="448"/>
      <c r="B1689" s="449"/>
      <c r="C1689" s="450"/>
      <c r="D1689" s="450"/>
      <c r="E1689" s="451"/>
      <c r="F1689" s="452"/>
      <c r="G1689" s="447"/>
      <c r="H1689" s="447"/>
      <c r="I1689" s="447"/>
      <c r="J1689" s="447"/>
      <c r="K1689" s="447"/>
      <c r="L1689" s="447"/>
      <c r="M1689" s="447"/>
      <c r="N1689" s="447"/>
      <c r="O1689" s="447"/>
      <c r="P1689" s="447"/>
      <c r="Q1689" s="447"/>
      <c r="R1689" s="447"/>
      <c r="S1689" s="447"/>
      <c r="T1689" s="447"/>
      <c r="U1689" s="447"/>
      <c r="V1689" s="447"/>
      <c r="W1689" s="447"/>
      <c r="X1689" s="447"/>
      <c r="Y1689" s="447"/>
      <c r="Z1689" s="447"/>
    </row>
    <row r="1690" spans="1:26" s="283" customFormat="1">
      <c r="A1690" s="448"/>
      <c r="B1690" s="449"/>
      <c r="C1690" s="450"/>
      <c r="D1690" s="450"/>
      <c r="E1690" s="451"/>
      <c r="F1690" s="452"/>
      <c r="G1690" s="447"/>
      <c r="H1690" s="447"/>
      <c r="I1690" s="447"/>
      <c r="J1690" s="447"/>
      <c r="K1690" s="447"/>
      <c r="L1690" s="447"/>
      <c r="M1690" s="447"/>
      <c r="N1690" s="447"/>
      <c r="O1690" s="447"/>
      <c r="P1690" s="447"/>
      <c r="Q1690" s="447"/>
      <c r="R1690" s="447"/>
      <c r="S1690" s="447"/>
      <c r="T1690" s="447"/>
      <c r="U1690" s="447"/>
      <c r="V1690" s="447"/>
      <c r="W1690" s="447"/>
      <c r="X1690" s="447"/>
      <c r="Y1690" s="447"/>
      <c r="Z1690" s="447"/>
    </row>
    <row r="1691" spans="1:26" s="283" customFormat="1">
      <c r="A1691" s="448"/>
      <c r="B1691" s="449"/>
      <c r="C1691" s="450"/>
      <c r="D1691" s="450"/>
      <c r="E1691" s="451"/>
      <c r="F1691" s="452"/>
      <c r="G1691" s="447"/>
      <c r="H1691" s="447"/>
      <c r="I1691" s="447"/>
      <c r="J1691" s="447"/>
      <c r="K1691" s="447"/>
      <c r="L1691" s="447"/>
      <c r="M1691" s="447"/>
      <c r="N1691" s="447"/>
      <c r="O1691" s="447"/>
      <c r="P1691" s="447"/>
      <c r="Q1691" s="447"/>
      <c r="R1691" s="447"/>
      <c r="S1691" s="447"/>
      <c r="T1691" s="447"/>
      <c r="U1691" s="447"/>
      <c r="V1691" s="447"/>
      <c r="W1691" s="447"/>
      <c r="X1691" s="447"/>
      <c r="Y1691" s="447"/>
      <c r="Z1691" s="447"/>
    </row>
    <row r="1692" spans="1:26" s="283" customFormat="1">
      <c r="A1692" s="448"/>
      <c r="B1692" s="449"/>
      <c r="C1692" s="450"/>
      <c r="D1692" s="450"/>
      <c r="E1692" s="451"/>
      <c r="F1692" s="452"/>
      <c r="G1692" s="447"/>
      <c r="H1692" s="447"/>
      <c r="I1692" s="447"/>
      <c r="J1692" s="447"/>
      <c r="K1692" s="447"/>
      <c r="L1692" s="447"/>
      <c r="M1692" s="447"/>
      <c r="N1692" s="447"/>
      <c r="O1692" s="447"/>
      <c r="P1692" s="447"/>
      <c r="Q1692" s="447"/>
      <c r="R1692" s="447"/>
      <c r="S1692" s="447"/>
      <c r="T1692" s="447"/>
      <c r="U1692" s="447"/>
      <c r="V1692" s="447"/>
      <c r="W1692" s="447"/>
      <c r="X1692" s="447"/>
      <c r="Y1692" s="447"/>
      <c r="Z1692" s="447"/>
    </row>
    <row r="1693" spans="1:26" s="283" customFormat="1">
      <c r="A1693" s="448"/>
      <c r="B1693" s="449"/>
      <c r="C1693" s="450"/>
      <c r="D1693" s="450"/>
      <c r="E1693" s="451"/>
      <c r="F1693" s="452"/>
      <c r="G1693" s="447"/>
      <c r="H1693" s="447"/>
      <c r="I1693" s="447"/>
      <c r="J1693" s="447"/>
      <c r="K1693" s="447"/>
      <c r="L1693" s="447"/>
      <c r="M1693" s="447"/>
      <c r="N1693" s="447"/>
      <c r="O1693" s="447"/>
      <c r="P1693" s="447"/>
      <c r="Q1693" s="447"/>
      <c r="R1693" s="447"/>
      <c r="S1693" s="447"/>
      <c r="T1693" s="447"/>
      <c r="U1693" s="447"/>
      <c r="V1693" s="447"/>
      <c r="W1693" s="447"/>
      <c r="X1693" s="447"/>
      <c r="Y1693" s="447"/>
      <c r="Z1693" s="447"/>
    </row>
    <row r="1694" spans="1:26" s="283" customFormat="1">
      <c r="A1694" s="448"/>
      <c r="B1694" s="449"/>
      <c r="C1694" s="450"/>
      <c r="D1694" s="450"/>
      <c r="E1694" s="451"/>
      <c r="F1694" s="452"/>
      <c r="G1694" s="447"/>
      <c r="H1694" s="447"/>
      <c r="I1694" s="447"/>
      <c r="J1694" s="447"/>
      <c r="K1694" s="447"/>
      <c r="L1694" s="447"/>
      <c r="M1694" s="447"/>
      <c r="N1694" s="447"/>
      <c r="O1694" s="447"/>
      <c r="P1694" s="447"/>
      <c r="Q1694" s="447"/>
      <c r="R1694" s="447"/>
      <c r="S1694" s="447"/>
      <c r="T1694" s="447"/>
      <c r="U1694" s="447"/>
      <c r="V1694" s="447"/>
      <c r="W1694" s="447"/>
      <c r="X1694" s="447"/>
      <c r="Y1694" s="447"/>
      <c r="Z1694" s="447"/>
    </row>
    <row r="1695" spans="1:26" s="283" customFormat="1">
      <c r="A1695" s="448"/>
      <c r="B1695" s="449"/>
      <c r="C1695" s="450"/>
      <c r="D1695" s="450"/>
      <c r="E1695" s="451"/>
      <c r="F1695" s="452"/>
      <c r="G1695" s="447"/>
      <c r="H1695" s="447"/>
      <c r="I1695" s="447"/>
      <c r="J1695" s="447"/>
      <c r="K1695" s="447"/>
      <c r="L1695" s="447"/>
      <c r="M1695" s="447"/>
      <c r="N1695" s="447"/>
      <c r="O1695" s="447"/>
      <c r="P1695" s="447"/>
      <c r="Q1695" s="447"/>
      <c r="R1695" s="447"/>
      <c r="S1695" s="447"/>
      <c r="T1695" s="447"/>
      <c r="U1695" s="447"/>
      <c r="V1695" s="447"/>
      <c r="W1695" s="447"/>
      <c r="X1695" s="447"/>
      <c r="Y1695" s="447"/>
      <c r="Z1695" s="447"/>
    </row>
    <row r="1696" spans="1:26" s="283" customFormat="1">
      <c r="A1696" s="448"/>
      <c r="B1696" s="449"/>
      <c r="C1696" s="450"/>
      <c r="D1696" s="450"/>
      <c r="E1696" s="451"/>
      <c r="F1696" s="452"/>
      <c r="G1696" s="447"/>
      <c r="H1696" s="447"/>
      <c r="I1696" s="447"/>
      <c r="J1696" s="447"/>
      <c r="K1696" s="447"/>
      <c r="L1696" s="447"/>
      <c r="M1696" s="447"/>
      <c r="N1696" s="447"/>
      <c r="O1696" s="447"/>
      <c r="P1696" s="447"/>
      <c r="Q1696" s="447"/>
      <c r="R1696" s="447"/>
      <c r="S1696" s="447"/>
      <c r="T1696" s="447"/>
      <c r="U1696" s="447"/>
      <c r="V1696" s="447"/>
      <c r="W1696" s="447"/>
      <c r="X1696" s="447"/>
      <c r="Y1696" s="447"/>
      <c r="Z1696" s="447"/>
    </row>
    <row r="1697" spans="1:26" s="283" customFormat="1">
      <c r="A1697" s="448"/>
      <c r="B1697" s="449"/>
      <c r="C1697" s="450"/>
      <c r="D1697" s="450"/>
      <c r="E1697" s="451"/>
      <c r="F1697" s="452"/>
      <c r="G1697" s="447"/>
      <c r="H1697" s="447"/>
      <c r="I1697" s="447"/>
      <c r="J1697" s="447"/>
      <c r="K1697" s="447"/>
      <c r="L1697" s="447"/>
      <c r="M1697" s="447"/>
      <c r="N1697" s="447"/>
      <c r="O1697" s="447"/>
      <c r="P1697" s="447"/>
      <c r="Q1697" s="447"/>
      <c r="R1697" s="447"/>
      <c r="S1697" s="447"/>
      <c r="T1697" s="447"/>
      <c r="U1697" s="447"/>
      <c r="V1697" s="447"/>
      <c r="W1697" s="447"/>
      <c r="X1697" s="447"/>
      <c r="Y1697" s="447"/>
      <c r="Z1697" s="447"/>
    </row>
    <row r="1698" spans="1:26" s="283" customFormat="1">
      <c r="A1698" s="448"/>
      <c r="B1698" s="449"/>
      <c r="C1698" s="450"/>
      <c r="D1698" s="450"/>
      <c r="E1698" s="451"/>
      <c r="F1698" s="452"/>
      <c r="G1698" s="447"/>
      <c r="H1698" s="447"/>
      <c r="I1698" s="447"/>
      <c r="J1698" s="447"/>
      <c r="K1698" s="447"/>
      <c r="L1698" s="447"/>
      <c r="M1698" s="447"/>
      <c r="N1698" s="447"/>
      <c r="O1698" s="447"/>
      <c r="P1698" s="447"/>
      <c r="Q1698" s="447"/>
      <c r="R1698" s="447"/>
      <c r="S1698" s="447"/>
      <c r="T1698" s="447"/>
      <c r="U1698" s="447"/>
      <c r="V1698" s="447"/>
      <c r="W1698" s="447"/>
      <c r="X1698" s="447"/>
      <c r="Y1698" s="447"/>
      <c r="Z1698" s="447"/>
    </row>
    <row r="1699" spans="1:26" s="283" customFormat="1">
      <c r="A1699" s="448"/>
      <c r="B1699" s="449"/>
      <c r="C1699" s="450"/>
      <c r="D1699" s="450"/>
      <c r="E1699" s="451"/>
      <c r="F1699" s="452"/>
      <c r="G1699" s="447"/>
      <c r="H1699" s="447"/>
      <c r="I1699" s="447"/>
      <c r="J1699" s="447"/>
      <c r="K1699" s="447"/>
      <c r="L1699" s="447"/>
      <c r="M1699" s="447"/>
      <c r="N1699" s="447"/>
      <c r="O1699" s="447"/>
      <c r="P1699" s="447"/>
      <c r="Q1699" s="447"/>
      <c r="R1699" s="447"/>
      <c r="S1699" s="447"/>
      <c r="T1699" s="447"/>
      <c r="U1699" s="447"/>
      <c r="V1699" s="447"/>
      <c r="W1699" s="447"/>
      <c r="X1699" s="447"/>
      <c r="Y1699" s="447"/>
      <c r="Z1699" s="447"/>
    </row>
    <row r="1700" spans="1:26" s="283" customFormat="1">
      <c r="A1700" s="448"/>
      <c r="B1700" s="449"/>
      <c r="C1700" s="450"/>
      <c r="D1700" s="450"/>
      <c r="E1700" s="451"/>
      <c r="F1700" s="452"/>
      <c r="G1700" s="447"/>
      <c r="H1700" s="447"/>
      <c r="I1700" s="447"/>
      <c r="J1700" s="447"/>
      <c r="K1700" s="447"/>
      <c r="L1700" s="447"/>
      <c r="M1700" s="447"/>
      <c r="N1700" s="447"/>
      <c r="O1700" s="447"/>
      <c r="P1700" s="447"/>
      <c r="Q1700" s="447"/>
      <c r="R1700" s="447"/>
      <c r="S1700" s="447"/>
      <c r="T1700" s="447"/>
      <c r="U1700" s="447"/>
      <c r="V1700" s="447"/>
      <c r="W1700" s="447"/>
      <c r="X1700" s="447"/>
      <c r="Y1700" s="447"/>
      <c r="Z1700" s="447"/>
    </row>
    <row r="1701" spans="1:26" s="283" customFormat="1">
      <c r="A1701" s="448"/>
      <c r="B1701" s="449"/>
      <c r="C1701" s="450"/>
      <c r="D1701" s="450"/>
      <c r="E1701" s="451"/>
      <c r="F1701" s="452"/>
      <c r="G1701" s="447"/>
      <c r="H1701" s="447"/>
      <c r="I1701" s="447"/>
      <c r="J1701" s="447"/>
      <c r="K1701" s="447"/>
      <c r="L1701" s="447"/>
      <c r="M1701" s="447"/>
      <c r="N1701" s="447"/>
      <c r="O1701" s="447"/>
      <c r="P1701" s="447"/>
      <c r="Q1701" s="447"/>
      <c r="R1701" s="447"/>
      <c r="S1701" s="447"/>
      <c r="T1701" s="447"/>
      <c r="U1701" s="447"/>
      <c r="V1701" s="447"/>
      <c r="W1701" s="447"/>
      <c r="X1701" s="447"/>
      <c r="Y1701" s="447"/>
      <c r="Z1701" s="447"/>
    </row>
    <row r="1702" spans="1:26" s="283" customFormat="1">
      <c r="A1702" s="448"/>
      <c r="B1702" s="449"/>
      <c r="C1702" s="450"/>
      <c r="D1702" s="450"/>
      <c r="E1702" s="451"/>
      <c r="F1702" s="452"/>
      <c r="G1702" s="447"/>
      <c r="H1702" s="447"/>
      <c r="I1702" s="447"/>
      <c r="J1702" s="447"/>
      <c r="K1702" s="447"/>
      <c r="L1702" s="447"/>
      <c r="M1702" s="447"/>
      <c r="N1702" s="447"/>
      <c r="O1702" s="447"/>
      <c r="P1702" s="447"/>
      <c r="Q1702" s="447"/>
      <c r="R1702" s="447"/>
      <c r="S1702" s="447"/>
      <c r="T1702" s="447"/>
      <c r="U1702" s="447"/>
      <c r="V1702" s="447"/>
      <c r="W1702" s="447"/>
      <c r="X1702" s="447"/>
      <c r="Y1702" s="447"/>
      <c r="Z1702" s="447"/>
    </row>
    <row r="1703" spans="1:26" s="283" customFormat="1">
      <c r="A1703" s="448"/>
      <c r="B1703" s="449"/>
      <c r="C1703" s="450"/>
      <c r="D1703" s="450"/>
      <c r="E1703" s="451"/>
      <c r="F1703" s="452"/>
      <c r="G1703" s="447"/>
      <c r="H1703" s="447"/>
      <c r="I1703" s="447"/>
      <c r="J1703" s="447"/>
      <c r="K1703" s="447"/>
      <c r="L1703" s="447"/>
      <c r="M1703" s="447"/>
      <c r="N1703" s="447"/>
      <c r="O1703" s="447"/>
      <c r="P1703" s="447"/>
      <c r="Q1703" s="447"/>
      <c r="R1703" s="447"/>
      <c r="S1703" s="447"/>
      <c r="T1703" s="447"/>
      <c r="U1703" s="447"/>
      <c r="V1703" s="447"/>
      <c r="W1703" s="447"/>
      <c r="X1703" s="447"/>
      <c r="Y1703" s="447"/>
      <c r="Z1703" s="447"/>
    </row>
    <row r="1704" spans="1:26" s="283" customFormat="1">
      <c r="A1704" s="448"/>
      <c r="B1704" s="449"/>
      <c r="C1704" s="450"/>
      <c r="D1704" s="450"/>
      <c r="E1704" s="451"/>
      <c r="F1704" s="452"/>
      <c r="G1704" s="447"/>
      <c r="H1704" s="447"/>
      <c r="I1704" s="447"/>
      <c r="J1704" s="447"/>
      <c r="K1704" s="447"/>
      <c r="L1704" s="447"/>
      <c r="M1704" s="447"/>
      <c r="N1704" s="447"/>
      <c r="O1704" s="447"/>
      <c r="P1704" s="447"/>
      <c r="Q1704" s="447"/>
      <c r="R1704" s="447"/>
      <c r="S1704" s="447"/>
      <c r="T1704" s="447"/>
      <c r="U1704" s="447"/>
      <c r="V1704" s="447"/>
      <c r="W1704" s="447"/>
      <c r="X1704" s="447"/>
      <c r="Y1704" s="447"/>
      <c r="Z1704" s="447"/>
    </row>
    <row r="1705" spans="1:26" s="283" customFormat="1">
      <c r="A1705" s="448"/>
      <c r="B1705" s="449"/>
      <c r="C1705" s="450"/>
      <c r="D1705" s="450"/>
      <c r="E1705" s="451"/>
      <c r="F1705" s="452"/>
      <c r="G1705" s="447"/>
      <c r="H1705" s="447"/>
      <c r="I1705" s="447"/>
      <c r="J1705" s="447"/>
      <c r="K1705" s="447"/>
      <c r="L1705" s="447"/>
      <c r="M1705" s="447"/>
      <c r="N1705" s="447"/>
      <c r="O1705" s="447"/>
      <c r="P1705" s="447"/>
      <c r="Q1705" s="447"/>
      <c r="R1705" s="447"/>
      <c r="S1705" s="447"/>
      <c r="T1705" s="447"/>
      <c r="U1705" s="447"/>
      <c r="V1705" s="447"/>
      <c r="W1705" s="447"/>
      <c r="X1705" s="447"/>
      <c r="Y1705" s="447"/>
      <c r="Z1705" s="447"/>
    </row>
    <row r="1706" spans="1:26" s="283" customFormat="1">
      <c r="A1706" s="448"/>
      <c r="B1706" s="449"/>
      <c r="C1706" s="450"/>
      <c r="D1706" s="450"/>
      <c r="E1706" s="451"/>
      <c r="F1706" s="452"/>
      <c r="G1706" s="447"/>
      <c r="H1706" s="447"/>
      <c r="I1706" s="447"/>
      <c r="J1706" s="447"/>
      <c r="K1706" s="447"/>
      <c r="L1706" s="447"/>
      <c r="M1706" s="447"/>
      <c r="N1706" s="447"/>
      <c r="O1706" s="447"/>
      <c r="P1706" s="447"/>
      <c r="Q1706" s="447"/>
      <c r="R1706" s="447"/>
      <c r="S1706" s="447"/>
      <c r="T1706" s="447"/>
      <c r="U1706" s="447"/>
      <c r="V1706" s="447"/>
      <c r="W1706" s="447"/>
      <c r="X1706" s="447"/>
      <c r="Y1706" s="447"/>
      <c r="Z1706" s="447"/>
    </row>
    <row r="1707" spans="1:26" s="283" customFormat="1">
      <c r="A1707" s="448"/>
      <c r="B1707" s="449"/>
      <c r="C1707" s="450"/>
      <c r="D1707" s="450"/>
      <c r="E1707" s="451"/>
      <c r="F1707" s="452"/>
      <c r="G1707" s="447"/>
      <c r="H1707" s="447"/>
      <c r="I1707" s="447"/>
      <c r="J1707" s="447"/>
      <c r="K1707" s="447"/>
      <c r="L1707" s="447"/>
      <c r="M1707" s="447"/>
      <c r="N1707" s="447"/>
      <c r="O1707" s="447"/>
      <c r="P1707" s="447"/>
      <c r="Q1707" s="447"/>
      <c r="R1707" s="447"/>
      <c r="S1707" s="447"/>
      <c r="T1707" s="447"/>
      <c r="U1707" s="447"/>
      <c r="V1707" s="447"/>
      <c r="W1707" s="447"/>
      <c r="X1707" s="447"/>
      <c r="Y1707" s="447"/>
      <c r="Z1707" s="447"/>
    </row>
    <row r="1708" spans="1:26" s="283" customFormat="1">
      <c r="A1708" s="448"/>
      <c r="B1708" s="449"/>
      <c r="C1708" s="450"/>
      <c r="D1708" s="450"/>
      <c r="E1708" s="451"/>
      <c r="F1708" s="452"/>
      <c r="G1708" s="447"/>
      <c r="H1708" s="447"/>
      <c r="I1708" s="447"/>
      <c r="J1708" s="447"/>
      <c r="K1708" s="447"/>
      <c r="L1708" s="447"/>
      <c r="M1708" s="447"/>
      <c r="N1708" s="447"/>
      <c r="O1708" s="447"/>
      <c r="P1708" s="447"/>
      <c r="Q1708" s="447"/>
      <c r="R1708" s="447"/>
      <c r="S1708" s="447"/>
      <c r="T1708" s="447"/>
      <c r="U1708" s="447"/>
      <c r="V1708" s="447"/>
      <c r="W1708" s="447"/>
      <c r="X1708" s="447"/>
      <c r="Y1708" s="447"/>
      <c r="Z1708" s="447"/>
    </row>
    <row r="1709" spans="1:26" s="283" customFormat="1">
      <c r="A1709" s="448"/>
      <c r="B1709" s="449"/>
      <c r="C1709" s="450"/>
      <c r="D1709" s="450"/>
      <c r="E1709" s="451"/>
      <c r="F1709" s="452"/>
      <c r="G1709" s="447"/>
      <c r="H1709" s="447"/>
      <c r="I1709" s="447"/>
      <c r="J1709" s="447"/>
      <c r="K1709" s="447"/>
      <c r="L1709" s="447"/>
      <c r="M1709" s="447"/>
      <c r="N1709" s="447"/>
      <c r="O1709" s="447"/>
      <c r="P1709" s="447"/>
      <c r="Q1709" s="447"/>
      <c r="R1709" s="447"/>
      <c r="S1709" s="447"/>
      <c r="T1709" s="447"/>
      <c r="U1709" s="447"/>
      <c r="V1709" s="447"/>
      <c r="W1709" s="447"/>
      <c r="X1709" s="447"/>
      <c r="Y1709" s="447"/>
      <c r="Z1709" s="447"/>
    </row>
    <row r="1710" spans="1:26" s="283" customFormat="1">
      <c r="A1710" s="448"/>
      <c r="B1710" s="449"/>
      <c r="C1710" s="450"/>
      <c r="D1710" s="450"/>
      <c r="E1710" s="451"/>
      <c r="F1710" s="452"/>
      <c r="G1710" s="447"/>
      <c r="H1710" s="447"/>
      <c r="I1710" s="447"/>
      <c r="J1710" s="447"/>
      <c r="K1710" s="447"/>
      <c r="L1710" s="447"/>
      <c r="M1710" s="447"/>
      <c r="N1710" s="447"/>
      <c r="O1710" s="447"/>
      <c r="P1710" s="447"/>
      <c r="Q1710" s="447"/>
      <c r="R1710" s="447"/>
      <c r="S1710" s="447"/>
      <c r="T1710" s="447"/>
      <c r="U1710" s="447"/>
      <c r="V1710" s="447"/>
      <c r="W1710" s="447"/>
      <c r="X1710" s="447"/>
      <c r="Y1710" s="447"/>
      <c r="Z1710" s="447"/>
    </row>
    <row r="1711" spans="1:26" s="283" customFormat="1">
      <c r="A1711" s="448"/>
      <c r="B1711" s="449"/>
      <c r="C1711" s="450"/>
      <c r="D1711" s="450"/>
      <c r="E1711" s="451"/>
      <c r="F1711" s="452"/>
      <c r="G1711" s="447"/>
      <c r="H1711" s="447"/>
      <c r="I1711" s="447"/>
      <c r="J1711" s="447"/>
      <c r="K1711" s="447"/>
      <c r="L1711" s="447"/>
      <c r="M1711" s="447"/>
      <c r="N1711" s="447"/>
      <c r="O1711" s="447"/>
      <c r="P1711" s="447"/>
      <c r="Q1711" s="447"/>
      <c r="R1711" s="447"/>
      <c r="S1711" s="447"/>
      <c r="T1711" s="447"/>
      <c r="U1711" s="447"/>
      <c r="V1711" s="447"/>
      <c r="W1711" s="447"/>
      <c r="X1711" s="447"/>
      <c r="Y1711" s="447"/>
      <c r="Z1711" s="447"/>
    </row>
    <row r="1712" spans="1:26" s="283" customFormat="1">
      <c r="A1712" s="448"/>
      <c r="B1712" s="449"/>
      <c r="C1712" s="450"/>
      <c r="D1712" s="450"/>
      <c r="E1712" s="451"/>
      <c r="F1712" s="452"/>
      <c r="G1712" s="447"/>
      <c r="H1712" s="447"/>
      <c r="I1712" s="447"/>
      <c r="J1712" s="447"/>
      <c r="K1712" s="447"/>
      <c r="L1712" s="447"/>
      <c r="M1712" s="447"/>
      <c r="N1712" s="447"/>
      <c r="O1712" s="447"/>
      <c r="P1712" s="447"/>
      <c r="Q1712" s="447"/>
      <c r="R1712" s="447"/>
      <c r="S1712" s="447"/>
      <c r="T1712" s="447"/>
      <c r="U1712" s="447"/>
      <c r="V1712" s="447"/>
      <c r="W1712" s="447"/>
      <c r="X1712" s="447"/>
      <c r="Y1712" s="447"/>
      <c r="Z1712" s="447"/>
    </row>
    <row r="1713" spans="1:26" s="283" customFormat="1">
      <c r="A1713" s="448"/>
      <c r="B1713" s="449"/>
      <c r="C1713" s="450"/>
      <c r="D1713" s="450"/>
      <c r="E1713" s="451"/>
      <c r="F1713" s="452"/>
      <c r="G1713" s="447"/>
      <c r="H1713" s="447"/>
      <c r="I1713" s="447"/>
      <c r="J1713" s="447"/>
      <c r="K1713" s="447"/>
      <c r="L1713" s="447"/>
      <c r="M1713" s="447"/>
      <c r="N1713" s="447"/>
      <c r="O1713" s="447"/>
      <c r="P1713" s="447"/>
      <c r="Q1713" s="447"/>
      <c r="R1713" s="447"/>
      <c r="S1713" s="447"/>
      <c r="T1713" s="447"/>
      <c r="U1713" s="447"/>
      <c r="V1713" s="447"/>
      <c r="W1713" s="447"/>
      <c r="X1713" s="447"/>
      <c r="Y1713" s="447"/>
      <c r="Z1713" s="447"/>
    </row>
    <row r="1714" spans="1:26" s="283" customFormat="1">
      <c r="A1714" s="448"/>
      <c r="B1714" s="449"/>
      <c r="C1714" s="450"/>
      <c r="D1714" s="450"/>
      <c r="E1714" s="451"/>
      <c r="F1714" s="452"/>
      <c r="G1714" s="447"/>
      <c r="H1714" s="447"/>
      <c r="I1714" s="447"/>
      <c r="J1714" s="447"/>
      <c r="K1714" s="447"/>
      <c r="L1714" s="447"/>
      <c r="M1714" s="447"/>
      <c r="N1714" s="447"/>
      <c r="O1714" s="447"/>
      <c r="P1714" s="447"/>
      <c r="Q1714" s="447"/>
      <c r="R1714" s="447"/>
      <c r="S1714" s="447"/>
      <c r="T1714" s="447"/>
      <c r="U1714" s="447"/>
      <c r="V1714" s="447"/>
      <c r="W1714" s="447"/>
      <c r="X1714" s="447"/>
      <c r="Y1714" s="447"/>
      <c r="Z1714" s="447"/>
    </row>
    <row r="1715" spans="1:26" s="283" customFormat="1">
      <c r="A1715" s="448"/>
      <c r="B1715" s="449"/>
      <c r="C1715" s="450"/>
      <c r="D1715" s="450"/>
      <c r="E1715" s="451"/>
      <c r="F1715" s="452"/>
      <c r="G1715" s="447"/>
      <c r="H1715" s="447"/>
      <c r="I1715" s="447"/>
      <c r="J1715" s="447"/>
      <c r="K1715" s="447"/>
      <c r="L1715" s="447"/>
      <c r="M1715" s="447"/>
      <c r="N1715" s="447"/>
      <c r="O1715" s="447"/>
      <c r="P1715" s="447"/>
      <c r="Q1715" s="447"/>
      <c r="R1715" s="447"/>
      <c r="S1715" s="447"/>
      <c r="T1715" s="447"/>
      <c r="U1715" s="447"/>
      <c r="V1715" s="447"/>
      <c r="W1715" s="447"/>
      <c r="X1715" s="447"/>
      <c r="Y1715" s="447"/>
      <c r="Z1715" s="447"/>
    </row>
    <row r="1716" spans="1:26" s="283" customFormat="1">
      <c r="A1716" s="448"/>
      <c r="B1716" s="449"/>
      <c r="C1716" s="450"/>
      <c r="D1716" s="450"/>
      <c r="E1716" s="451"/>
      <c r="F1716" s="452"/>
      <c r="G1716" s="447"/>
      <c r="H1716" s="447"/>
      <c r="I1716" s="447"/>
      <c r="J1716" s="447"/>
      <c r="K1716" s="447"/>
      <c r="L1716" s="447"/>
      <c r="M1716" s="447"/>
      <c r="N1716" s="447"/>
      <c r="O1716" s="447"/>
      <c r="P1716" s="447"/>
      <c r="Q1716" s="447"/>
      <c r="R1716" s="447"/>
      <c r="S1716" s="447"/>
      <c r="T1716" s="447"/>
      <c r="U1716" s="447"/>
      <c r="V1716" s="447"/>
      <c r="W1716" s="447"/>
      <c r="X1716" s="447"/>
      <c r="Y1716" s="447"/>
      <c r="Z1716" s="447"/>
    </row>
    <row r="1717" spans="1:26" s="283" customFormat="1">
      <c r="A1717" s="448"/>
      <c r="B1717" s="449"/>
      <c r="C1717" s="450"/>
      <c r="D1717" s="450"/>
      <c r="E1717" s="451"/>
      <c r="F1717" s="452"/>
      <c r="G1717" s="447"/>
      <c r="H1717" s="447"/>
      <c r="I1717" s="447"/>
      <c r="J1717" s="447"/>
      <c r="K1717" s="447"/>
      <c r="L1717" s="447"/>
      <c r="M1717" s="447"/>
      <c r="N1717" s="447"/>
      <c r="O1717" s="447"/>
      <c r="P1717" s="447"/>
      <c r="Q1717" s="447"/>
      <c r="R1717" s="447"/>
      <c r="S1717" s="447"/>
      <c r="T1717" s="447"/>
      <c r="U1717" s="447"/>
      <c r="V1717" s="447"/>
      <c r="W1717" s="447"/>
      <c r="X1717" s="447"/>
      <c r="Y1717" s="447"/>
      <c r="Z1717" s="447"/>
    </row>
    <row r="1718" spans="1:26" s="283" customFormat="1">
      <c r="A1718" s="448"/>
      <c r="B1718" s="449"/>
      <c r="C1718" s="450"/>
      <c r="D1718" s="450"/>
      <c r="E1718" s="451"/>
      <c r="F1718" s="452"/>
      <c r="G1718" s="447"/>
      <c r="H1718" s="447"/>
      <c r="I1718" s="447"/>
      <c r="J1718" s="447"/>
      <c r="K1718" s="447"/>
      <c r="L1718" s="447"/>
      <c r="M1718" s="447"/>
      <c r="N1718" s="447"/>
      <c r="O1718" s="447"/>
      <c r="P1718" s="447"/>
      <c r="Q1718" s="447"/>
      <c r="R1718" s="447"/>
      <c r="S1718" s="447"/>
      <c r="T1718" s="447"/>
      <c r="U1718" s="447"/>
      <c r="V1718" s="447"/>
      <c r="W1718" s="447"/>
      <c r="X1718" s="447"/>
      <c r="Y1718" s="447"/>
      <c r="Z1718" s="447"/>
    </row>
    <row r="1719" spans="1:26" s="283" customFormat="1">
      <c r="A1719" s="448"/>
      <c r="B1719" s="449"/>
      <c r="C1719" s="450"/>
      <c r="D1719" s="450"/>
      <c r="E1719" s="451"/>
      <c r="F1719" s="452"/>
      <c r="G1719" s="447"/>
      <c r="H1719" s="447"/>
      <c r="I1719" s="447"/>
      <c r="J1719" s="447"/>
      <c r="K1719" s="447"/>
      <c r="L1719" s="447"/>
      <c r="M1719" s="447"/>
      <c r="N1719" s="447"/>
      <c r="O1719" s="447"/>
      <c r="P1719" s="447"/>
      <c r="Q1719" s="447"/>
      <c r="R1719" s="447"/>
      <c r="S1719" s="447"/>
      <c r="T1719" s="447"/>
      <c r="U1719" s="447"/>
      <c r="V1719" s="447"/>
      <c r="W1719" s="447"/>
      <c r="X1719" s="447"/>
      <c r="Y1719" s="447"/>
      <c r="Z1719" s="447"/>
    </row>
    <row r="1720" spans="1:26" s="283" customFormat="1">
      <c r="A1720" s="448"/>
      <c r="B1720" s="449"/>
      <c r="C1720" s="450"/>
      <c r="D1720" s="450"/>
      <c r="E1720" s="451"/>
      <c r="F1720" s="452"/>
      <c r="G1720" s="447"/>
      <c r="H1720" s="447"/>
      <c r="I1720" s="447"/>
      <c r="J1720" s="447"/>
      <c r="K1720" s="447"/>
      <c r="L1720" s="447"/>
      <c r="M1720" s="447"/>
      <c r="N1720" s="447"/>
      <c r="O1720" s="447"/>
      <c r="P1720" s="447"/>
      <c r="Q1720" s="447"/>
      <c r="R1720" s="447"/>
      <c r="S1720" s="447"/>
      <c r="T1720" s="447"/>
      <c r="U1720" s="447"/>
      <c r="V1720" s="447"/>
      <c r="W1720" s="447"/>
      <c r="X1720" s="447"/>
      <c r="Y1720" s="447"/>
      <c r="Z1720" s="447"/>
    </row>
    <row r="1721" spans="1:26" s="283" customFormat="1">
      <c r="A1721" s="448"/>
      <c r="B1721" s="449"/>
      <c r="C1721" s="450"/>
      <c r="D1721" s="450"/>
      <c r="E1721" s="451"/>
      <c r="F1721" s="452"/>
      <c r="G1721" s="447"/>
      <c r="H1721" s="447"/>
      <c r="I1721" s="447"/>
      <c r="J1721" s="447"/>
      <c r="K1721" s="447"/>
      <c r="L1721" s="447"/>
      <c r="M1721" s="447"/>
      <c r="N1721" s="447"/>
      <c r="O1721" s="447"/>
      <c r="P1721" s="447"/>
      <c r="Q1721" s="447"/>
      <c r="R1721" s="447"/>
      <c r="S1721" s="447"/>
      <c r="T1721" s="447"/>
      <c r="U1721" s="447"/>
      <c r="V1721" s="447"/>
      <c r="W1721" s="447"/>
      <c r="X1721" s="447"/>
      <c r="Y1721" s="447"/>
      <c r="Z1721" s="447"/>
    </row>
    <row r="1722" spans="1:26" s="283" customFormat="1">
      <c r="A1722" s="448"/>
      <c r="B1722" s="449"/>
      <c r="C1722" s="450"/>
      <c r="D1722" s="450"/>
      <c r="E1722" s="451"/>
      <c r="F1722" s="452"/>
      <c r="G1722" s="447"/>
      <c r="H1722" s="447"/>
      <c r="I1722" s="447"/>
      <c r="J1722" s="447"/>
      <c r="K1722" s="447"/>
      <c r="L1722" s="447"/>
      <c r="M1722" s="447"/>
      <c r="N1722" s="447"/>
      <c r="O1722" s="447"/>
      <c r="P1722" s="447"/>
      <c r="Q1722" s="447"/>
      <c r="R1722" s="447"/>
      <c r="S1722" s="447"/>
      <c r="T1722" s="447"/>
      <c r="U1722" s="447"/>
      <c r="V1722" s="447"/>
      <c r="W1722" s="447"/>
      <c r="X1722" s="447"/>
      <c r="Y1722" s="447"/>
      <c r="Z1722" s="447"/>
    </row>
    <row r="1723" spans="1:26" s="283" customFormat="1">
      <c r="A1723" s="448"/>
      <c r="B1723" s="449"/>
      <c r="C1723" s="450"/>
      <c r="D1723" s="450"/>
      <c r="E1723" s="451"/>
      <c r="F1723" s="452"/>
      <c r="G1723" s="447"/>
      <c r="H1723" s="447"/>
      <c r="I1723" s="447"/>
      <c r="J1723" s="447"/>
      <c r="K1723" s="447"/>
      <c r="L1723" s="447"/>
      <c r="M1723" s="447"/>
      <c r="N1723" s="447"/>
      <c r="O1723" s="447"/>
      <c r="P1723" s="447"/>
      <c r="Q1723" s="447"/>
      <c r="R1723" s="447"/>
      <c r="S1723" s="447"/>
      <c r="T1723" s="447"/>
      <c r="U1723" s="447"/>
      <c r="V1723" s="447"/>
      <c r="W1723" s="447"/>
      <c r="X1723" s="447"/>
      <c r="Y1723" s="447"/>
      <c r="Z1723" s="447"/>
    </row>
    <row r="1724" spans="1:26" s="283" customFormat="1">
      <c r="A1724" s="448"/>
      <c r="B1724" s="449"/>
      <c r="C1724" s="450"/>
      <c r="D1724" s="450"/>
      <c r="E1724" s="451"/>
      <c r="F1724" s="452"/>
      <c r="G1724" s="447"/>
      <c r="H1724" s="447"/>
      <c r="I1724" s="447"/>
      <c r="J1724" s="447"/>
      <c r="K1724" s="447"/>
      <c r="L1724" s="447"/>
      <c r="M1724" s="447"/>
      <c r="N1724" s="447"/>
      <c r="O1724" s="447"/>
      <c r="P1724" s="447"/>
      <c r="Q1724" s="447"/>
      <c r="R1724" s="447"/>
      <c r="S1724" s="447"/>
      <c r="T1724" s="447"/>
      <c r="U1724" s="447"/>
      <c r="V1724" s="447"/>
      <c r="W1724" s="447"/>
      <c r="X1724" s="447"/>
      <c r="Y1724" s="447"/>
      <c r="Z1724" s="447"/>
    </row>
    <row r="1725" spans="1:26" s="283" customFormat="1">
      <c r="A1725" s="448"/>
      <c r="B1725" s="449"/>
      <c r="C1725" s="450"/>
      <c r="D1725" s="450"/>
      <c r="E1725" s="451"/>
      <c r="F1725" s="452"/>
      <c r="G1725" s="447"/>
      <c r="H1725" s="447"/>
      <c r="I1725" s="447"/>
      <c r="J1725" s="447"/>
      <c r="K1725" s="447"/>
      <c r="L1725" s="447"/>
      <c r="M1725" s="447"/>
      <c r="N1725" s="447"/>
      <c r="O1725" s="447"/>
      <c r="P1725" s="447"/>
      <c r="Q1725" s="447"/>
      <c r="R1725" s="447"/>
      <c r="S1725" s="447"/>
      <c r="T1725" s="447"/>
      <c r="U1725" s="447"/>
      <c r="V1725" s="447"/>
      <c r="W1725" s="447"/>
      <c r="X1725" s="447"/>
      <c r="Y1725" s="447"/>
      <c r="Z1725" s="447"/>
    </row>
    <row r="1726" spans="1:26" s="283" customFormat="1">
      <c r="A1726" s="448"/>
      <c r="B1726" s="449"/>
      <c r="C1726" s="450"/>
      <c r="D1726" s="450"/>
      <c r="E1726" s="451"/>
      <c r="F1726" s="452"/>
      <c r="G1726" s="447"/>
      <c r="H1726" s="447"/>
      <c r="I1726" s="447"/>
      <c r="J1726" s="447"/>
      <c r="K1726" s="447"/>
      <c r="L1726" s="447"/>
      <c r="M1726" s="447"/>
      <c r="N1726" s="447"/>
      <c r="O1726" s="447"/>
      <c r="P1726" s="447"/>
      <c r="Q1726" s="447"/>
      <c r="R1726" s="447"/>
      <c r="S1726" s="447"/>
      <c r="T1726" s="447"/>
      <c r="U1726" s="447"/>
      <c r="V1726" s="447"/>
      <c r="W1726" s="447"/>
      <c r="X1726" s="447"/>
      <c r="Y1726" s="447"/>
      <c r="Z1726" s="447"/>
    </row>
    <row r="1727" spans="1:26" s="283" customFormat="1">
      <c r="A1727" s="448"/>
      <c r="B1727" s="449"/>
      <c r="C1727" s="450"/>
      <c r="D1727" s="450"/>
      <c r="E1727" s="451"/>
      <c r="F1727" s="452"/>
      <c r="G1727" s="447"/>
      <c r="H1727" s="447"/>
      <c r="I1727" s="447"/>
      <c r="J1727" s="447"/>
      <c r="K1727" s="447"/>
      <c r="L1727" s="447"/>
      <c r="M1727" s="447"/>
      <c r="N1727" s="447"/>
      <c r="O1727" s="447"/>
      <c r="P1727" s="447"/>
      <c r="Q1727" s="447"/>
      <c r="R1727" s="447"/>
      <c r="S1727" s="447"/>
      <c r="T1727" s="447"/>
      <c r="U1727" s="447"/>
      <c r="V1727" s="447"/>
      <c r="W1727" s="447"/>
      <c r="X1727" s="447"/>
      <c r="Y1727" s="447"/>
      <c r="Z1727" s="447"/>
    </row>
    <row r="1728" spans="1:26" s="283" customFormat="1">
      <c r="A1728" s="448"/>
      <c r="B1728" s="449"/>
      <c r="C1728" s="450"/>
      <c r="D1728" s="450"/>
      <c r="E1728" s="451"/>
      <c r="F1728" s="452"/>
      <c r="G1728" s="447"/>
      <c r="H1728" s="447"/>
      <c r="I1728" s="447"/>
      <c r="J1728" s="447"/>
      <c r="K1728" s="447"/>
      <c r="L1728" s="447"/>
      <c r="M1728" s="447"/>
      <c r="N1728" s="447"/>
      <c r="O1728" s="447"/>
      <c r="P1728" s="447"/>
      <c r="Q1728" s="447"/>
      <c r="R1728" s="447"/>
      <c r="S1728" s="447"/>
      <c r="T1728" s="447"/>
      <c r="U1728" s="447"/>
      <c r="V1728" s="447"/>
      <c r="W1728" s="447"/>
      <c r="X1728" s="447"/>
      <c r="Y1728" s="447"/>
      <c r="Z1728" s="447"/>
    </row>
    <row r="1729" spans="1:26" s="283" customFormat="1">
      <c r="A1729" s="448"/>
      <c r="B1729" s="449"/>
      <c r="C1729" s="450"/>
      <c r="D1729" s="450"/>
      <c r="E1729" s="451"/>
      <c r="F1729" s="452"/>
      <c r="G1729" s="447"/>
      <c r="H1729" s="447"/>
      <c r="I1729" s="447"/>
      <c r="J1729" s="447"/>
      <c r="K1729" s="447"/>
      <c r="L1729" s="447"/>
      <c r="M1729" s="447"/>
      <c r="N1729" s="447"/>
      <c r="O1729" s="447"/>
      <c r="P1729" s="447"/>
      <c r="Q1729" s="447"/>
      <c r="R1729" s="447"/>
      <c r="S1729" s="447"/>
      <c r="T1729" s="447"/>
      <c r="U1729" s="447"/>
      <c r="V1729" s="447"/>
      <c r="W1729" s="447"/>
      <c r="X1729" s="447"/>
      <c r="Y1729" s="447"/>
      <c r="Z1729" s="447"/>
    </row>
    <row r="1730" spans="1:26" s="283" customFormat="1">
      <c r="A1730" s="448"/>
      <c r="B1730" s="449"/>
      <c r="C1730" s="450"/>
      <c r="D1730" s="450"/>
      <c r="E1730" s="451"/>
      <c r="F1730" s="452"/>
      <c r="G1730" s="447"/>
      <c r="H1730" s="447"/>
      <c r="I1730" s="447"/>
      <c r="J1730" s="447"/>
      <c r="K1730" s="447"/>
      <c r="L1730" s="447"/>
      <c r="M1730" s="447"/>
      <c r="N1730" s="447"/>
      <c r="O1730" s="447"/>
      <c r="P1730" s="447"/>
      <c r="Q1730" s="447"/>
      <c r="R1730" s="447"/>
      <c r="S1730" s="447"/>
      <c r="T1730" s="447"/>
      <c r="U1730" s="447"/>
      <c r="V1730" s="447"/>
      <c r="W1730" s="447"/>
      <c r="X1730" s="447"/>
      <c r="Y1730" s="447"/>
      <c r="Z1730" s="447"/>
    </row>
    <row r="1731" spans="1:26" s="283" customFormat="1">
      <c r="A1731" s="448"/>
      <c r="B1731" s="449"/>
      <c r="C1731" s="450"/>
      <c r="D1731" s="450"/>
      <c r="E1731" s="451"/>
      <c r="F1731" s="452"/>
      <c r="G1731" s="447"/>
      <c r="H1731" s="447"/>
      <c r="I1731" s="447"/>
      <c r="J1731" s="447"/>
      <c r="K1731" s="447"/>
      <c r="L1731" s="447"/>
      <c r="M1731" s="447"/>
      <c r="N1731" s="447"/>
      <c r="O1731" s="447"/>
      <c r="P1731" s="447"/>
      <c r="Q1731" s="447"/>
      <c r="R1731" s="447"/>
      <c r="S1731" s="447"/>
      <c r="T1731" s="447"/>
      <c r="U1731" s="447"/>
      <c r="V1731" s="447"/>
      <c r="W1731" s="447"/>
      <c r="X1731" s="447"/>
      <c r="Y1731" s="447"/>
      <c r="Z1731" s="447"/>
    </row>
    <row r="1732" spans="1:26" s="283" customFormat="1">
      <c r="A1732" s="448"/>
      <c r="B1732" s="449"/>
      <c r="C1732" s="450"/>
      <c r="D1732" s="450"/>
      <c r="E1732" s="451"/>
      <c r="F1732" s="452"/>
      <c r="G1732" s="447"/>
      <c r="H1732" s="447"/>
      <c r="I1732" s="447"/>
      <c r="J1732" s="447"/>
      <c r="K1732" s="447"/>
      <c r="L1732" s="447"/>
      <c r="M1732" s="447"/>
      <c r="N1732" s="447"/>
      <c r="O1732" s="447"/>
      <c r="P1732" s="447"/>
      <c r="Q1732" s="447"/>
      <c r="R1732" s="447"/>
      <c r="S1732" s="447"/>
      <c r="T1732" s="447"/>
      <c r="U1732" s="447"/>
      <c r="V1732" s="447"/>
      <c r="W1732" s="447"/>
      <c r="X1732" s="447"/>
      <c r="Y1732" s="447"/>
      <c r="Z1732" s="447"/>
    </row>
    <row r="1733" spans="1:26" s="283" customFormat="1">
      <c r="A1733" s="448"/>
      <c r="B1733" s="449"/>
      <c r="C1733" s="450"/>
      <c r="D1733" s="450"/>
      <c r="E1733" s="451"/>
      <c r="F1733" s="452"/>
      <c r="G1733" s="447"/>
      <c r="H1733" s="447"/>
      <c r="I1733" s="447"/>
      <c r="J1733" s="447"/>
      <c r="K1733" s="447"/>
      <c r="L1733" s="447"/>
      <c r="M1733" s="447"/>
      <c r="N1733" s="447"/>
      <c r="O1733" s="447"/>
      <c r="P1733" s="447"/>
      <c r="Q1733" s="447"/>
      <c r="R1733" s="447"/>
      <c r="S1733" s="447"/>
      <c r="T1733" s="447"/>
      <c r="U1733" s="447"/>
      <c r="V1733" s="447"/>
      <c r="W1733" s="447"/>
      <c r="X1733" s="447"/>
      <c r="Y1733" s="447"/>
      <c r="Z1733" s="447"/>
    </row>
    <row r="1734" spans="1:26" s="283" customFormat="1">
      <c r="A1734" s="448"/>
      <c r="B1734" s="449"/>
      <c r="C1734" s="450"/>
      <c r="D1734" s="450"/>
      <c r="E1734" s="451"/>
      <c r="F1734" s="452"/>
      <c r="G1734" s="447"/>
      <c r="H1734" s="447"/>
      <c r="I1734" s="447"/>
      <c r="J1734" s="447"/>
      <c r="K1734" s="447"/>
      <c r="L1734" s="447"/>
      <c r="M1734" s="447"/>
      <c r="N1734" s="447"/>
      <c r="O1734" s="447"/>
      <c r="P1734" s="447"/>
      <c r="Q1734" s="447"/>
      <c r="R1734" s="447"/>
      <c r="S1734" s="447"/>
      <c r="T1734" s="447"/>
      <c r="U1734" s="447"/>
      <c r="V1734" s="447"/>
      <c r="W1734" s="447"/>
      <c r="X1734" s="447"/>
      <c r="Y1734" s="447"/>
      <c r="Z1734" s="447"/>
    </row>
    <row r="1735" spans="1:26" s="283" customFormat="1">
      <c r="A1735" s="448"/>
      <c r="B1735" s="449"/>
      <c r="C1735" s="450"/>
      <c r="D1735" s="450"/>
      <c r="E1735" s="451"/>
      <c r="F1735" s="452"/>
      <c r="G1735" s="447"/>
      <c r="H1735" s="447"/>
      <c r="I1735" s="447"/>
      <c r="J1735" s="447"/>
      <c r="K1735" s="447"/>
      <c r="L1735" s="447"/>
      <c r="M1735" s="447"/>
      <c r="N1735" s="447"/>
      <c r="O1735" s="447"/>
      <c r="P1735" s="447"/>
      <c r="Q1735" s="447"/>
      <c r="R1735" s="447"/>
      <c r="S1735" s="447"/>
      <c r="T1735" s="447"/>
      <c r="U1735" s="447"/>
      <c r="V1735" s="447"/>
      <c r="W1735" s="447"/>
      <c r="X1735" s="447"/>
      <c r="Y1735" s="447"/>
      <c r="Z1735" s="447"/>
    </row>
    <row r="1736" spans="1:26" s="283" customFormat="1">
      <c r="A1736" s="448"/>
      <c r="B1736" s="449"/>
      <c r="C1736" s="450"/>
      <c r="D1736" s="450"/>
      <c r="E1736" s="451"/>
      <c r="F1736" s="452"/>
      <c r="G1736" s="447"/>
      <c r="H1736" s="447"/>
      <c r="I1736" s="447"/>
      <c r="J1736" s="447"/>
      <c r="K1736" s="447"/>
      <c r="L1736" s="447"/>
      <c r="M1736" s="447"/>
      <c r="N1736" s="447"/>
      <c r="O1736" s="447"/>
      <c r="P1736" s="447"/>
      <c r="Q1736" s="447"/>
      <c r="R1736" s="447"/>
      <c r="S1736" s="447"/>
      <c r="T1736" s="447"/>
      <c r="U1736" s="447"/>
      <c r="V1736" s="447"/>
      <c r="W1736" s="447"/>
      <c r="X1736" s="447"/>
      <c r="Y1736" s="447"/>
      <c r="Z1736" s="447"/>
    </row>
    <row r="1737" spans="1:26" s="283" customFormat="1">
      <c r="A1737" s="448"/>
      <c r="B1737" s="449"/>
      <c r="C1737" s="450"/>
      <c r="D1737" s="450"/>
      <c r="E1737" s="451"/>
      <c r="F1737" s="452"/>
      <c r="G1737" s="447"/>
      <c r="H1737" s="447"/>
      <c r="I1737" s="447"/>
      <c r="J1737" s="447"/>
      <c r="K1737" s="447"/>
      <c r="L1737" s="447"/>
      <c r="M1737" s="447"/>
      <c r="N1737" s="447"/>
      <c r="O1737" s="447"/>
      <c r="P1737" s="447"/>
      <c r="Q1737" s="447"/>
      <c r="R1737" s="447"/>
      <c r="S1737" s="447"/>
      <c r="T1737" s="447"/>
      <c r="U1737" s="447"/>
      <c r="V1737" s="447"/>
      <c r="W1737" s="447"/>
      <c r="X1737" s="447"/>
      <c r="Y1737" s="447"/>
      <c r="Z1737" s="447"/>
    </row>
    <row r="1738" spans="1:26" s="283" customFormat="1">
      <c r="A1738" s="448"/>
      <c r="B1738" s="449"/>
      <c r="C1738" s="450"/>
      <c r="D1738" s="450"/>
      <c r="E1738" s="451"/>
      <c r="F1738" s="452"/>
      <c r="G1738" s="447"/>
      <c r="H1738" s="447"/>
      <c r="I1738" s="447"/>
      <c r="J1738" s="447"/>
      <c r="K1738" s="447"/>
      <c r="L1738" s="447"/>
      <c r="M1738" s="447"/>
      <c r="N1738" s="447"/>
      <c r="O1738" s="447"/>
      <c r="P1738" s="447"/>
      <c r="Q1738" s="447"/>
      <c r="R1738" s="447"/>
      <c r="S1738" s="447"/>
      <c r="T1738" s="447"/>
      <c r="U1738" s="447"/>
      <c r="V1738" s="447"/>
      <c r="W1738" s="447"/>
      <c r="X1738" s="447"/>
      <c r="Y1738" s="447"/>
      <c r="Z1738" s="447"/>
    </row>
    <row r="1739" spans="1:26" s="283" customFormat="1">
      <c r="A1739" s="448"/>
      <c r="B1739" s="449"/>
      <c r="C1739" s="450"/>
      <c r="D1739" s="450"/>
      <c r="E1739" s="451"/>
      <c r="F1739" s="452"/>
      <c r="G1739" s="447"/>
      <c r="H1739" s="447"/>
      <c r="I1739" s="447"/>
      <c r="J1739" s="447"/>
      <c r="K1739" s="447"/>
      <c r="L1739" s="447"/>
      <c r="M1739" s="447"/>
      <c r="N1739" s="447"/>
      <c r="O1739" s="447"/>
      <c r="P1739" s="447"/>
      <c r="Q1739" s="447"/>
      <c r="R1739" s="447"/>
      <c r="S1739" s="447"/>
      <c r="T1739" s="447"/>
      <c r="U1739" s="447"/>
      <c r="V1739" s="447"/>
      <c r="W1739" s="447"/>
      <c r="X1739" s="447"/>
      <c r="Y1739" s="447"/>
      <c r="Z1739" s="447"/>
    </row>
    <row r="1740" spans="1:26" s="283" customFormat="1">
      <c r="A1740" s="448"/>
      <c r="B1740" s="449"/>
      <c r="C1740" s="450"/>
      <c r="D1740" s="450"/>
      <c r="E1740" s="451"/>
      <c r="F1740" s="452"/>
      <c r="G1740" s="447"/>
      <c r="H1740" s="447"/>
      <c r="I1740" s="447"/>
      <c r="J1740" s="447"/>
      <c r="K1740" s="447"/>
      <c r="L1740" s="447"/>
      <c r="M1740" s="447"/>
      <c r="N1740" s="447"/>
      <c r="O1740" s="447"/>
      <c r="P1740" s="447"/>
      <c r="Q1740" s="447"/>
      <c r="R1740" s="447"/>
      <c r="S1740" s="447"/>
      <c r="T1740" s="447"/>
      <c r="U1740" s="447"/>
      <c r="V1740" s="447"/>
      <c r="W1740" s="447"/>
      <c r="X1740" s="447"/>
      <c r="Y1740" s="447"/>
      <c r="Z1740" s="447"/>
    </row>
    <row r="1741" spans="1:26" s="283" customFormat="1">
      <c r="A1741" s="448"/>
      <c r="B1741" s="449"/>
      <c r="C1741" s="450"/>
      <c r="D1741" s="450"/>
      <c r="E1741" s="451"/>
      <c r="F1741" s="452"/>
      <c r="G1741" s="447"/>
      <c r="H1741" s="447"/>
      <c r="I1741" s="447"/>
      <c r="J1741" s="447"/>
      <c r="K1741" s="447"/>
      <c r="L1741" s="447"/>
      <c r="M1741" s="447"/>
      <c r="N1741" s="447"/>
      <c r="O1741" s="447"/>
      <c r="P1741" s="447"/>
      <c r="Q1741" s="447"/>
      <c r="R1741" s="447"/>
      <c r="S1741" s="447"/>
      <c r="T1741" s="447"/>
      <c r="U1741" s="447"/>
      <c r="V1741" s="447"/>
      <c r="W1741" s="447"/>
      <c r="X1741" s="447"/>
      <c r="Y1741" s="447"/>
      <c r="Z1741" s="447"/>
    </row>
    <row r="1742" spans="1:26" s="283" customFormat="1">
      <c r="A1742" s="448"/>
      <c r="B1742" s="449"/>
      <c r="C1742" s="450"/>
      <c r="D1742" s="450"/>
      <c r="E1742" s="451"/>
      <c r="F1742" s="452"/>
      <c r="G1742" s="447"/>
      <c r="H1742" s="447"/>
      <c r="I1742" s="447"/>
      <c r="J1742" s="447"/>
      <c r="K1742" s="447"/>
      <c r="L1742" s="447"/>
      <c r="M1742" s="447"/>
      <c r="N1742" s="447"/>
      <c r="O1742" s="447"/>
      <c r="P1742" s="447"/>
      <c r="Q1742" s="447"/>
      <c r="R1742" s="447"/>
      <c r="S1742" s="447"/>
      <c r="T1742" s="447"/>
      <c r="U1742" s="447"/>
      <c r="V1742" s="447"/>
      <c r="W1742" s="447"/>
      <c r="X1742" s="447"/>
      <c r="Y1742" s="447"/>
      <c r="Z1742" s="447"/>
    </row>
    <row r="1743" spans="1:26" s="283" customFormat="1">
      <c r="A1743" s="448"/>
      <c r="B1743" s="449"/>
      <c r="C1743" s="450"/>
      <c r="D1743" s="450"/>
      <c r="E1743" s="451"/>
      <c r="F1743" s="452"/>
      <c r="G1743" s="447"/>
      <c r="H1743" s="447"/>
      <c r="I1743" s="447"/>
      <c r="J1743" s="447"/>
      <c r="K1743" s="447"/>
      <c r="L1743" s="447"/>
      <c r="M1743" s="447"/>
      <c r="N1743" s="447"/>
      <c r="O1743" s="447"/>
      <c r="P1743" s="447"/>
      <c r="Q1743" s="447"/>
      <c r="R1743" s="447"/>
      <c r="S1743" s="447"/>
      <c r="T1743" s="447"/>
      <c r="U1743" s="447"/>
      <c r="V1743" s="447"/>
      <c r="W1743" s="447"/>
      <c r="X1743" s="447"/>
      <c r="Y1743" s="447"/>
      <c r="Z1743" s="447"/>
    </row>
    <row r="1744" spans="1:26" s="283" customFormat="1">
      <c r="A1744" s="448"/>
      <c r="B1744" s="449"/>
      <c r="C1744" s="450"/>
      <c r="D1744" s="450"/>
      <c r="E1744" s="451"/>
      <c r="F1744" s="452"/>
      <c r="G1744" s="447"/>
      <c r="H1744" s="447"/>
      <c r="I1744" s="447"/>
      <c r="J1744" s="447"/>
      <c r="K1744" s="447"/>
      <c r="L1744" s="447"/>
      <c r="M1744" s="447"/>
      <c r="N1744" s="447"/>
      <c r="O1744" s="447"/>
      <c r="P1744" s="447"/>
      <c r="Q1744" s="447"/>
      <c r="R1744" s="447"/>
      <c r="S1744" s="447"/>
      <c r="T1744" s="447"/>
      <c r="U1744" s="447"/>
      <c r="V1744" s="447"/>
      <c r="W1744" s="447"/>
      <c r="X1744" s="447"/>
      <c r="Y1744" s="447"/>
      <c r="Z1744" s="447"/>
    </row>
    <row r="1745" spans="1:26" s="283" customFormat="1">
      <c r="A1745" s="448"/>
      <c r="B1745" s="449"/>
      <c r="C1745" s="450"/>
      <c r="D1745" s="450"/>
      <c r="E1745" s="451"/>
      <c r="F1745" s="452"/>
      <c r="G1745" s="447"/>
      <c r="H1745" s="447"/>
      <c r="I1745" s="447"/>
      <c r="J1745" s="447"/>
      <c r="K1745" s="447"/>
      <c r="L1745" s="447"/>
      <c r="M1745" s="447"/>
      <c r="N1745" s="447"/>
      <c r="O1745" s="447"/>
      <c r="P1745" s="447"/>
      <c r="Q1745" s="447"/>
      <c r="R1745" s="447"/>
      <c r="S1745" s="447"/>
      <c r="T1745" s="447"/>
      <c r="U1745" s="447"/>
      <c r="V1745" s="447"/>
      <c r="W1745" s="447"/>
      <c r="X1745" s="447"/>
      <c r="Y1745" s="447"/>
      <c r="Z1745" s="447"/>
    </row>
    <row r="1746" spans="1:26" s="283" customFormat="1">
      <c r="A1746" s="448"/>
      <c r="B1746" s="449"/>
      <c r="C1746" s="450"/>
      <c r="D1746" s="450"/>
      <c r="E1746" s="451"/>
      <c r="F1746" s="452"/>
      <c r="G1746" s="447"/>
      <c r="H1746" s="447"/>
      <c r="I1746" s="447"/>
      <c r="J1746" s="447"/>
      <c r="K1746" s="447"/>
      <c r="L1746" s="447"/>
      <c r="M1746" s="447"/>
      <c r="N1746" s="447"/>
      <c r="O1746" s="447"/>
      <c r="P1746" s="447"/>
      <c r="Q1746" s="447"/>
      <c r="R1746" s="447"/>
      <c r="S1746" s="447"/>
      <c r="T1746" s="447"/>
      <c r="U1746" s="447"/>
      <c r="V1746" s="447"/>
      <c r="W1746" s="447"/>
      <c r="X1746" s="447"/>
      <c r="Y1746" s="447"/>
      <c r="Z1746" s="447"/>
    </row>
    <row r="1747" spans="1:26" s="283" customFormat="1">
      <c r="A1747" s="448"/>
      <c r="B1747" s="449"/>
      <c r="C1747" s="450"/>
      <c r="D1747" s="450"/>
      <c r="E1747" s="451"/>
      <c r="F1747" s="452"/>
      <c r="G1747" s="447"/>
      <c r="H1747" s="447"/>
      <c r="I1747" s="447"/>
      <c r="J1747" s="447"/>
      <c r="K1747" s="447"/>
      <c r="L1747" s="447"/>
      <c r="M1747" s="447"/>
      <c r="N1747" s="447"/>
      <c r="O1747" s="447"/>
      <c r="P1747" s="447"/>
      <c r="Q1747" s="447"/>
      <c r="R1747" s="447"/>
      <c r="S1747" s="447"/>
      <c r="T1747" s="447"/>
      <c r="U1747" s="447"/>
      <c r="V1747" s="447"/>
      <c r="W1747" s="447"/>
      <c r="X1747" s="447"/>
      <c r="Y1747" s="447"/>
      <c r="Z1747" s="447"/>
    </row>
    <row r="1748" spans="1:26" s="283" customFormat="1">
      <c r="A1748" s="448"/>
      <c r="B1748" s="449"/>
      <c r="C1748" s="450"/>
      <c r="D1748" s="450"/>
      <c r="E1748" s="451"/>
      <c r="F1748" s="452"/>
      <c r="G1748" s="447"/>
      <c r="H1748" s="447"/>
      <c r="I1748" s="447"/>
      <c r="J1748" s="447"/>
      <c r="K1748" s="447"/>
      <c r="L1748" s="447"/>
      <c r="M1748" s="447"/>
      <c r="N1748" s="447"/>
      <c r="O1748" s="447"/>
      <c r="P1748" s="447"/>
      <c r="Q1748" s="447"/>
      <c r="R1748" s="447"/>
      <c r="S1748" s="447"/>
      <c r="T1748" s="447"/>
      <c r="U1748" s="447"/>
      <c r="V1748" s="447"/>
      <c r="W1748" s="447"/>
      <c r="X1748" s="447"/>
      <c r="Y1748" s="447"/>
      <c r="Z1748" s="447"/>
    </row>
    <row r="1749" spans="1:26" s="283" customFormat="1">
      <c r="A1749" s="448"/>
      <c r="B1749" s="449"/>
      <c r="C1749" s="450"/>
      <c r="D1749" s="450"/>
      <c r="E1749" s="451"/>
      <c r="F1749" s="452"/>
      <c r="G1749" s="447"/>
      <c r="H1749" s="447"/>
      <c r="I1749" s="447"/>
      <c r="J1749" s="447"/>
      <c r="K1749" s="447"/>
      <c r="L1749" s="447"/>
      <c r="M1749" s="447"/>
      <c r="N1749" s="447"/>
      <c r="O1749" s="447"/>
      <c r="P1749" s="447"/>
      <c r="Q1749" s="447"/>
      <c r="R1749" s="447"/>
      <c r="S1749" s="447"/>
      <c r="T1749" s="447"/>
      <c r="U1749" s="447"/>
      <c r="V1749" s="447"/>
      <c r="W1749" s="447"/>
      <c r="X1749" s="447"/>
      <c r="Y1749" s="447"/>
      <c r="Z1749" s="447"/>
    </row>
    <row r="1750" spans="1:26" s="283" customFormat="1">
      <c r="A1750" s="448"/>
      <c r="B1750" s="449"/>
      <c r="C1750" s="450"/>
      <c r="D1750" s="450"/>
      <c r="E1750" s="451"/>
      <c r="F1750" s="452"/>
      <c r="G1750" s="447"/>
      <c r="H1750" s="447"/>
      <c r="I1750" s="447"/>
      <c r="J1750" s="447"/>
      <c r="K1750" s="447"/>
      <c r="L1750" s="447"/>
      <c r="M1750" s="447"/>
      <c r="N1750" s="447"/>
      <c r="O1750" s="447"/>
      <c r="P1750" s="447"/>
      <c r="Q1750" s="447"/>
      <c r="R1750" s="447"/>
      <c r="S1750" s="447"/>
      <c r="T1750" s="447"/>
      <c r="U1750" s="447"/>
      <c r="V1750" s="447"/>
      <c r="W1750" s="447"/>
      <c r="X1750" s="447"/>
      <c r="Y1750" s="447"/>
      <c r="Z1750" s="447"/>
    </row>
    <row r="1751" spans="1:26" s="283" customFormat="1">
      <c r="A1751" s="448"/>
      <c r="B1751" s="449"/>
      <c r="C1751" s="450"/>
      <c r="D1751" s="450"/>
      <c r="E1751" s="451"/>
      <c r="F1751" s="452"/>
      <c r="G1751" s="447"/>
      <c r="H1751" s="447"/>
      <c r="I1751" s="447"/>
      <c r="J1751" s="447"/>
      <c r="K1751" s="447"/>
      <c r="L1751" s="447"/>
      <c r="M1751" s="447"/>
      <c r="N1751" s="447"/>
      <c r="O1751" s="447"/>
      <c r="P1751" s="447"/>
      <c r="Q1751" s="447"/>
      <c r="R1751" s="447"/>
      <c r="S1751" s="447"/>
      <c r="T1751" s="447"/>
      <c r="U1751" s="447"/>
      <c r="V1751" s="447"/>
      <c r="W1751" s="447"/>
      <c r="X1751" s="447"/>
      <c r="Y1751" s="447"/>
      <c r="Z1751" s="447"/>
    </row>
    <row r="1752" spans="1:26" s="283" customFormat="1">
      <c r="A1752" s="448"/>
      <c r="B1752" s="449"/>
      <c r="C1752" s="450"/>
      <c r="D1752" s="450"/>
      <c r="E1752" s="451"/>
      <c r="F1752" s="452"/>
      <c r="G1752" s="447"/>
      <c r="H1752" s="447"/>
      <c r="I1752" s="447"/>
      <c r="J1752" s="447"/>
      <c r="K1752" s="447"/>
      <c r="L1752" s="447"/>
      <c r="M1752" s="447"/>
      <c r="N1752" s="447"/>
      <c r="O1752" s="447"/>
      <c r="P1752" s="447"/>
      <c r="Q1752" s="447"/>
      <c r="R1752" s="447"/>
      <c r="S1752" s="447"/>
      <c r="T1752" s="447"/>
      <c r="U1752" s="447"/>
      <c r="V1752" s="447"/>
      <c r="W1752" s="447"/>
      <c r="X1752" s="447"/>
      <c r="Y1752" s="447"/>
      <c r="Z1752" s="447"/>
    </row>
    <row r="1753" spans="1:26" s="283" customFormat="1">
      <c r="A1753" s="448"/>
      <c r="B1753" s="449"/>
      <c r="C1753" s="450"/>
      <c r="D1753" s="450"/>
      <c r="E1753" s="451"/>
      <c r="F1753" s="452"/>
      <c r="G1753" s="447"/>
      <c r="H1753" s="447"/>
      <c r="I1753" s="447"/>
      <c r="J1753" s="447"/>
      <c r="K1753" s="447"/>
      <c r="L1753" s="447"/>
      <c r="M1753" s="447"/>
      <c r="N1753" s="447"/>
      <c r="O1753" s="447"/>
      <c r="P1753" s="447"/>
      <c r="Q1753" s="447"/>
      <c r="R1753" s="447"/>
      <c r="S1753" s="447"/>
      <c r="T1753" s="447"/>
      <c r="U1753" s="447"/>
      <c r="V1753" s="447"/>
      <c r="W1753" s="447"/>
      <c r="X1753" s="447"/>
      <c r="Y1753" s="447"/>
      <c r="Z1753" s="447"/>
    </row>
    <row r="1754" spans="1:26" s="283" customFormat="1">
      <c r="A1754" s="448"/>
      <c r="B1754" s="449"/>
      <c r="C1754" s="450"/>
      <c r="D1754" s="450"/>
      <c r="E1754" s="451"/>
      <c r="F1754" s="452"/>
      <c r="G1754" s="447"/>
      <c r="H1754" s="447"/>
      <c r="I1754" s="447"/>
      <c r="J1754" s="447"/>
      <c r="K1754" s="447"/>
      <c r="L1754" s="447"/>
      <c r="M1754" s="447"/>
      <c r="N1754" s="447"/>
      <c r="O1754" s="447"/>
      <c r="P1754" s="447"/>
      <c r="Q1754" s="447"/>
      <c r="R1754" s="447"/>
      <c r="S1754" s="447"/>
      <c r="T1754" s="447"/>
      <c r="U1754" s="447"/>
      <c r="V1754" s="447"/>
      <c r="W1754" s="447"/>
      <c r="X1754" s="447"/>
      <c r="Y1754" s="447"/>
      <c r="Z1754" s="447"/>
    </row>
    <row r="1755" spans="1:26" s="283" customFormat="1">
      <c r="A1755" s="448"/>
      <c r="B1755" s="449"/>
      <c r="C1755" s="450"/>
      <c r="D1755" s="450"/>
      <c r="E1755" s="451"/>
      <c r="F1755" s="452"/>
      <c r="G1755" s="447"/>
      <c r="H1755" s="447"/>
      <c r="I1755" s="447"/>
      <c r="J1755" s="447"/>
      <c r="K1755" s="447"/>
      <c r="L1755" s="447"/>
      <c r="M1755" s="447"/>
      <c r="N1755" s="447"/>
      <c r="O1755" s="447"/>
      <c r="P1755" s="447"/>
      <c r="Q1755" s="447"/>
      <c r="R1755" s="447"/>
      <c r="S1755" s="447"/>
      <c r="T1755" s="447"/>
      <c r="U1755" s="447"/>
      <c r="V1755" s="447"/>
      <c r="W1755" s="447"/>
      <c r="X1755" s="447"/>
      <c r="Y1755" s="447"/>
      <c r="Z1755" s="447"/>
    </row>
    <row r="1756" spans="1:26" s="283" customFormat="1">
      <c r="A1756" s="448"/>
      <c r="B1756" s="449"/>
      <c r="C1756" s="450"/>
      <c r="D1756" s="450"/>
      <c r="E1756" s="451"/>
      <c r="F1756" s="452"/>
      <c r="G1756" s="447"/>
      <c r="H1756" s="447"/>
      <c r="I1756" s="447"/>
      <c r="J1756" s="447"/>
      <c r="K1756" s="447"/>
      <c r="L1756" s="447"/>
      <c r="M1756" s="447"/>
      <c r="N1756" s="447"/>
      <c r="O1756" s="447"/>
      <c r="P1756" s="447"/>
      <c r="Q1756" s="447"/>
      <c r="R1756" s="447"/>
      <c r="S1756" s="447"/>
      <c r="T1756" s="447"/>
      <c r="U1756" s="447"/>
      <c r="V1756" s="447"/>
      <c r="W1756" s="447"/>
      <c r="X1756" s="447"/>
      <c r="Y1756" s="447"/>
      <c r="Z1756" s="447"/>
    </row>
    <row r="1757" spans="1:26" s="283" customFormat="1">
      <c r="A1757" s="448"/>
      <c r="B1757" s="449"/>
      <c r="C1757" s="450"/>
      <c r="D1757" s="450"/>
      <c r="E1757" s="451"/>
      <c r="F1757" s="452"/>
      <c r="G1757" s="447"/>
      <c r="H1757" s="447"/>
      <c r="I1757" s="447"/>
      <c r="J1757" s="447"/>
      <c r="K1757" s="447"/>
      <c r="L1757" s="447"/>
      <c r="M1757" s="447"/>
      <c r="N1757" s="447"/>
      <c r="O1757" s="447"/>
      <c r="P1757" s="447"/>
      <c r="Q1757" s="447"/>
      <c r="R1757" s="447"/>
      <c r="S1757" s="447"/>
      <c r="T1757" s="447"/>
      <c r="U1757" s="447"/>
      <c r="V1757" s="447"/>
      <c r="W1757" s="447"/>
      <c r="X1757" s="447"/>
      <c r="Y1757" s="447"/>
      <c r="Z1757" s="447"/>
    </row>
    <row r="1758" spans="1:26" s="283" customFormat="1">
      <c r="A1758" s="448"/>
      <c r="B1758" s="449"/>
      <c r="C1758" s="450"/>
      <c r="D1758" s="450"/>
      <c r="E1758" s="451"/>
      <c r="F1758" s="452"/>
      <c r="G1758" s="447"/>
      <c r="H1758" s="447"/>
      <c r="I1758" s="447"/>
      <c r="J1758" s="447"/>
      <c r="K1758" s="447"/>
      <c r="L1758" s="447"/>
      <c r="M1758" s="447"/>
      <c r="N1758" s="447"/>
      <c r="O1758" s="447"/>
      <c r="P1758" s="447"/>
      <c r="Q1758" s="447"/>
      <c r="R1758" s="447"/>
      <c r="S1758" s="447"/>
      <c r="T1758" s="447"/>
      <c r="U1758" s="447"/>
      <c r="V1758" s="447"/>
      <c r="W1758" s="447"/>
      <c r="X1758" s="447"/>
      <c r="Y1758" s="447"/>
      <c r="Z1758" s="447"/>
    </row>
    <row r="1759" spans="1:26" s="283" customFormat="1">
      <c r="A1759" s="448"/>
      <c r="B1759" s="449"/>
      <c r="C1759" s="450"/>
      <c r="D1759" s="450"/>
      <c r="E1759" s="451"/>
      <c r="F1759" s="452"/>
      <c r="G1759" s="447"/>
      <c r="H1759" s="447"/>
      <c r="I1759" s="447"/>
      <c r="J1759" s="447"/>
      <c r="K1759" s="447"/>
      <c r="L1759" s="447"/>
      <c r="M1759" s="447"/>
      <c r="N1759" s="447"/>
      <c r="O1759" s="447"/>
      <c r="P1759" s="447"/>
      <c r="Q1759" s="447"/>
      <c r="R1759" s="447"/>
      <c r="S1759" s="447"/>
      <c r="T1759" s="447"/>
      <c r="U1759" s="447"/>
      <c r="V1759" s="447"/>
      <c r="W1759" s="447"/>
      <c r="X1759" s="447"/>
      <c r="Y1759" s="447"/>
      <c r="Z1759" s="447"/>
    </row>
    <row r="1760" spans="1:26" s="283" customFormat="1">
      <c r="A1760" s="448"/>
      <c r="B1760" s="449"/>
      <c r="C1760" s="450"/>
      <c r="D1760" s="450"/>
      <c r="E1760" s="451"/>
      <c r="F1760" s="452"/>
      <c r="G1760" s="447"/>
      <c r="H1760" s="447"/>
      <c r="I1760" s="447"/>
      <c r="J1760" s="447"/>
      <c r="K1760" s="447"/>
      <c r="L1760" s="447"/>
      <c r="M1760" s="447"/>
      <c r="N1760" s="447"/>
      <c r="O1760" s="447"/>
      <c r="P1760" s="447"/>
      <c r="Q1760" s="447"/>
      <c r="R1760" s="447"/>
      <c r="S1760" s="447"/>
      <c r="T1760" s="447"/>
      <c r="U1760" s="447"/>
      <c r="V1760" s="447"/>
      <c r="W1760" s="447"/>
      <c r="X1760" s="447"/>
      <c r="Y1760" s="447"/>
      <c r="Z1760" s="447"/>
    </row>
    <row r="1761" spans="1:26" s="283" customFormat="1">
      <c r="A1761" s="448"/>
      <c r="B1761" s="449"/>
      <c r="C1761" s="450"/>
      <c r="D1761" s="450"/>
      <c r="E1761" s="451"/>
      <c r="F1761" s="452"/>
      <c r="G1761" s="447"/>
      <c r="H1761" s="447"/>
      <c r="I1761" s="447"/>
      <c r="J1761" s="447"/>
      <c r="K1761" s="447"/>
      <c r="L1761" s="447"/>
      <c r="M1761" s="447"/>
      <c r="N1761" s="447"/>
      <c r="O1761" s="447"/>
      <c r="P1761" s="447"/>
      <c r="Q1761" s="447"/>
      <c r="R1761" s="447"/>
      <c r="S1761" s="447"/>
      <c r="T1761" s="447"/>
      <c r="U1761" s="447"/>
      <c r="V1761" s="447"/>
      <c r="W1761" s="447"/>
      <c r="X1761" s="447"/>
      <c r="Y1761" s="447"/>
      <c r="Z1761" s="447"/>
    </row>
    <row r="1762" spans="1:26" s="283" customFormat="1">
      <c r="A1762" s="448"/>
      <c r="B1762" s="449"/>
      <c r="C1762" s="450"/>
      <c r="D1762" s="450"/>
      <c r="E1762" s="451"/>
      <c r="F1762" s="452"/>
      <c r="G1762" s="447"/>
      <c r="H1762" s="447"/>
      <c r="I1762" s="447"/>
      <c r="J1762" s="447"/>
      <c r="K1762" s="447"/>
      <c r="L1762" s="447"/>
      <c r="M1762" s="447"/>
      <c r="N1762" s="447"/>
      <c r="O1762" s="447"/>
      <c r="P1762" s="447"/>
      <c r="Q1762" s="447"/>
      <c r="R1762" s="447"/>
      <c r="S1762" s="447"/>
      <c r="T1762" s="447"/>
      <c r="U1762" s="447"/>
      <c r="V1762" s="447"/>
      <c r="W1762" s="447"/>
      <c r="X1762" s="447"/>
      <c r="Y1762" s="447"/>
      <c r="Z1762" s="447"/>
    </row>
    <row r="1763" spans="1:26" s="283" customFormat="1">
      <c r="A1763" s="448"/>
      <c r="B1763" s="449"/>
      <c r="C1763" s="450"/>
      <c r="D1763" s="450"/>
      <c r="E1763" s="451"/>
      <c r="F1763" s="452"/>
      <c r="G1763" s="447"/>
      <c r="H1763" s="447"/>
      <c r="I1763" s="447"/>
      <c r="J1763" s="447"/>
      <c r="K1763" s="447"/>
      <c r="L1763" s="447"/>
      <c r="M1763" s="447"/>
      <c r="N1763" s="447"/>
      <c r="O1763" s="447"/>
      <c r="P1763" s="447"/>
      <c r="Q1763" s="447"/>
      <c r="R1763" s="447"/>
      <c r="S1763" s="447"/>
      <c r="T1763" s="447"/>
      <c r="U1763" s="447"/>
      <c r="V1763" s="447"/>
      <c r="W1763" s="447"/>
      <c r="X1763" s="447"/>
      <c r="Y1763" s="447"/>
      <c r="Z1763" s="447"/>
    </row>
    <row r="1764" spans="1:26" s="283" customFormat="1">
      <c r="A1764" s="448"/>
      <c r="B1764" s="449"/>
      <c r="C1764" s="450"/>
      <c r="D1764" s="450"/>
      <c r="E1764" s="451"/>
      <c r="F1764" s="452"/>
      <c r="G1764" s="447"/>
      <c r="H1764" s="447"/>
      <c r="I1764" s="447"/>
      <c r="J1764" s="447"/>
      <c r="K1764" s="447"/>
      <c r="L1764" s="447"/>
      <c r="M1764" s="447"/>
      <c r="N1764" s="447"/>
      <c r="O1764" s="447"/>
      <c r="P1764" s="447"/>
      <c r="Q1764" s="447"/>
      <c r="R1764" s="447"/>
      <c r="S1764" s="447"/>
      <c r="T1764" s="447"/>
      <c r="U1764" s="447"/>
      <c r="V1764" s="447"/>
      <c r="W1764" s="447"/>
      <c r="X1764" s="447"/>
      <c r="Y1764" s="447"/>
      <c r="Z1764" s="447"/>
    </row>
    <row r="1765" spans="1:26" s="283" customFormat="1">
      <c r="A1765" s="448"/>
      <c r="B1765" s="449"/>
      <c r="C1765" s="450"/>
      <c r="D1765" s="450"/>
      <c r="E1765" s="451"/>
      <c r="F1765" s="452"/>
      <c r="G1765" s="447"/>
      <c r="H1765" s="447"/>
      <c r="I1765" s="447"/>
      <c r="J1765" s="447"/>
      <c r="K1765" s="447"/>
      <c r="L1765" s="447"/>
      <c r="M1765" s="447"/>
      <c r="N1765" s="447"/>
      <c r="O1765" s="447"/>
      <c r="P1765" s="447"/>
      <c r="Q1765" s="447"/>
      <c r="R1765" s="447"/>
      <c r="S1765" s="447"/>
      <c r="T1765" s="447"/>
      <c r="U1765" s="447"/>
      <c r="V1765" s="447"/>
      <c r="W1765" s="447"/>
      <c r="X1765" s="447"/>
      <c r="Y1765" s="447"/>
      <c r="Z1765" s="447"/>
    </row>
    <row r="1766" spans="1:26" s="283" customFormat="1">
      <c r="A1766" s="448"/>
      <c r="B1766" s="449"/>
      <c r="C1766" s="450"/>
      <c r="D1766" s="450"/>
      <c r="E1766" s="451"/>
      <c r="F1766" s="452"/>
      <c r="G1766" s="447"/>
      <c r="H1766" s="447"/>
      <c r="I1766" s="447"/>
      <c r="J1766" s="447"/>
      <c r="K1766" s="447"/>
      <c r="L1766" s="447"/>
      <c r="M1766" s="447"/>
      <c r="N1766" s="447"/>
      <c r="O1766" s="447"/>
      <c r="P1766" s="447"/>
      <c r="Q1766" s="447"/>
      <c r="R1766" s="447"/>
      <c r="S1766" s="447"/>
      <c r="T1766" s="447"/>
      <c r="U1766" s="447"/>
      <c r="V1766" s="447"/>
      <c r="W1766" s="447"/>
      <c r="X1766" s="447"/>
      <c r="Y1766" s="447"/>
      <c r="Z1766" s="447"/>
    </row>
    <row r="1767" spans="1:26" s="283" customFormat="1">
      <c r="A1767" s="448"/>
      <c r="B1767" s="449"/>
      <c r="C1767" s="450"/>
      <c r="D1767" s="450"/>
      <c r="E1767" s="451"/>
      <c r="F1767" s="452"/>
      <c r="G1767" s="447"/>
      <c r="H1767" s="447"/>
      <c r="I1767" s="447"/>
      <c r="J1767" s="447"/>
      <c r="K1767" s="447"/>
      <c r="L1767" s="447"/>
      <c r="M1767" s="447"/>
      <c r="N1767" s="447"/>
      <c r="O1767" s="447"/>
      <c r="P1767" s="447"/>
      <c r="Q1767" s="447"/>
      <c r="R1767" s="447"/>
      <c r="S1767" s="447"/>
      <c r="T1767" s="447"/>
      <c r="U1767" s="447"/>
      <c r="V1767" s="447"/>
      <c r="W1767" s="447"/>
      <c r="X1767" s="447"/>
      <c r="Y1767" s="447"/>
      <c r="Z1767" s="447"/>
    </row>
    <row r="1768" spans="1:26" s="283" customFormat="1">
      <c r="A1768" s="448"/>
      <c r="B1768" s="449"/>
      <c r="C1768" s="450"/>
      <c r="D1768" s="450"/>
      <c r="E1768" s="451"/>
      <c r="F1768" s="452"/>
      <c r="G1768" s="447"/>
      <c r="H1768" s="447"/>
      <c r="I1768" s="447"/>
      <c r="J1768" s="447"/>
      <c r="K1768" s="447"/>
      <c r="L1768" s="447"/>
      <c r="M1768" s="447"/>
      <c r="N1768" s="447"/>
      <c r="O1768" s="447"/>
      <c r="P1768" s="447"/>
      <c r="Q1768" s="447"/>
      <c r="R1768" s="447"/>
      <c r="S1768" s="447"/>
      <c r="T1768" s="447"/>
      <c r="U1768" s="447"/>
      <c r="V1768" s="447"/>
      <c r="W1768" s="447"/>
      <c r="X1768" s="447"/>
      <c r="Y1768" s="447"/>
      <c r="Z1768" s="447"/>
    </row>
    <row r="1769" spans="1:26" s="283" customFormat="1">
      <c r="A1769" s="448"/>
      <c r="B1769" s="449"/>
      <c r="C1769" s="450"/>
      <c r="D1769" s="450"/>
      <c r="E1769" s="451"/>
      <c r="F1769" s="452"/>
      <c r="G1769" s="447"/>
      <c r="H1769" s="447"/>
      <c r="I1769" s="447"/>
      <c r="J1769" s="447"/>
      <c r="K1769" s="447"/>
      <c r="L1769" s="447"/>
      <c r="M1769" s="447"/>
      <c r="N1769" s="447"/>
      <c r="O1769" s="447"/>
      <c r="P1769" s="447"/>
      <c r="Q1769" s="447"/>
      <c r="R1769" s="447"/>
      <c r="S1769" s="447"/>
      <c r="T1769" s="447"/>
      <c r="U1769" s="447"/>
      <c r="V1769" s="447"/>
      <c r="W1769" s="447"/>
      <c r="X1769" s="447"/>
      <c r="Y1769" s="447"/>
      <c r="Z1769" s="447"/>
    </row>
    <row r="1770" spans="1:26" s="283" customFormat="1">
      <c r="A1770" s="448"/>
      <c r="B1770" s="449"/>
      <c r="C1770" s="450"/>
      <c r="D1770" s="450"/>
      <c r="E1770" s="451"/>
      <c r="F1770" s="452"/>
      <c r="G1770" s="447"/>
      <c r="H1770" s="447"/>
      <c r="I1770" s="447"/>
      <c r="J1770" s="447"/>
      <c r="K1770" s="447"/>
      <c r="L1770" s="447"/>
      <c r="M1770" s="447"/>
      <c r="N1770" s="447"/>
      <c r="O1770" s="447"/>
      <c r="P1770" s="447"/>
      <c r="Q1770" s="447"/>
      <c r="R1770" s="447"/>
      <c r="S1770" s="447"/>
      <c r="T1770" s="447"/>
      <c r="U1770" s="447"/>
      <c r="V1770" s="447"/>
      <c r="W1770" s="447"/>
      <c r="X1770" s="447"/>
      <c r="Y1770" s="447"/>
      <c r="Z1770" s="447"/>
    </row>
    <row r="1771" spans="1:26" s="283" customFormat="1">
      <c r="A1771" s="448"/>
      <c r="B1771" s="449"/>
      <c r="C1771" s="450"/>
      <c r="D1771" s="450"/>
      <c r="E1771" s="451"/>
      <c r="F1771" s="452"/>
      <c r="G1771" s="447"/>
      <c r="H1771" s="447"/>
      <c r="I1771" s="447"/>
      <c r="J1771" s="447"/>
      <c r="K1771" s="447"/>
      <c r="L1771" s="447"/>
      <c r="M1771" s="447"/>
      <c r="N1771" s="447"/>
      <c r="O1771" s="447"/>
      <c r="P1771" s="447"/>
      <c r="Q1771" s="447"/>
      <c r="R1771" s="447"/>
      <c r="S1771" s="447"/>
      <c r="T1771" s="447"/>
      <c r="U1771" s="447"/>
      <c r="V1771" s="447"/>
      <c r="W1771" s="447"/>
      <c r="X1771" s="447"/>
      <c r="Y1771" s="447"/>
      <c r="Z1771" s="447"/>
    </row>
    <row r="1772" spans="1:26" s="283" customFormat="1">
      <c r="A1772" s="448"/>
      <c r="B1772" s="449"/>
      <c r="C1772" s="450"/>
      <c r="D1772" s="450"/>
      <c r="E1772" s="451"/>
      <c r="F1772" s="452"/>
      <c r="G1772" s="447"/>
      <c r="H1772" s="447"/>
      <c r="I1772" s="447"/>
      <c r="J1772" s="447"/>
      <c r="K1772" s="447"/>
      <c r="L1772" s="447"/>
      <c r="M1772" s="447"/>
      <c r="N1772" s="447"/>
      <c r="O1772" s="447"/>
      <c r="P1772" s="447"/>
      <c r="Q1772" s="447"/>
      <c r="R1772" s="447"/>
      <c r="S1772" s="447"/>
      <c r="T1772" s="447"/>
      <c r="U1772" s="447"/>
      <c r="V1772" s="447"/>
      <c r="W1772" s="447"/>
      <c r="X1772" s="447"/>
      <c r="Y1772" s="447"/>
      <c r="Z1772" s="447"/>
    </row>
    <row r="1773" spans="1:26" s="283" customFormat="1">
      <c r="A1773" s="448"/>
      <c r="B1773" s="449"/>
      <c r="C1773" s="450"/>
      <c r="D1773" s="450"/>
      <c r="E1773" s="451"/>
      <c r="F1773" s="452"/>
      <c r="G1773" s="447"/>
      <c r="H1773" s="447"/>
      <c r="I1773" s="447"/>
      <c r="J1773" s="447"/>
      <c r="K1773" s="447"/>
      <c r="L1773" s="447"/>
      <c r="M1773" s="447"/>
      <c r="N1773" s="447"/>
      <c r="O1773" s="447"/>
      <c r="P1773" s="447"/>
      <c r="Q1773" s="447"/>
      <c r="R1773" s="447"/>
      <c r="S1773" s="447"/>
      <c r="T1773" s="447"/>
      <c r="U1773" s="447"/>
      <c r="V1773" s="447"/>
      <c r="W1773" s="447"/>
      <c r="X1773" s="447"/>
      <c r="Y1773" s="447"/>
      <c r="Z1773" s="447"/>
    </row>
    <row r="1774" spans="1:26" s="283" customFormat="1">
      <c r="A1774" s="448"/>
      <c r="B1774" s="449"/>
      <c r="C1774" s="450"/>
      <c r="D1774" s="450"/>
      <c r="E1774" s="451"/>
      <c r="F1774" s="452"/>
      <c r="G1774" s="447"/>
      <c r="H1774" s="447"/>
      <c r="I1774" s="447"/>
      <c r="J1774" s="447"/>
      <c r="K1774" s="447"/>
      <c r="L1774" s="447"/>
      <c r="M1774" s="447"/>
      <c r="N1774" s="447"/>
      <c r="O1774" s="447"/>
      <c r="P1774" s="447"/>
      <c r="Q1774" s="447"/>
      <c r="R1774" s="447"/>
      <c r="S1774" s="447"/>
      <c r="T1774" s="447"/>
      <c r="U1774" s="447"/>
      <c r="V1774" s="447"/>
      <c r="W1774" s="447"/>
      <c r="X1774" s="447"/>
      <c r="Y1774" s="447"/>
      <c r="Z1774" s="447"/>
    </row>
    <row r="1775" spans="1:26" s="283" customFormat="1">
      <c r="A1775" s="448"/>
      <c r="B1775" s="449"/>
      <c r="C1775" s="450"/>
      <c r="D1775" s="450"/>
      <c r="E1775" s="451"/>
      <c r="F1775" s="452"/>
      <c r="G1775" s="447"/>
      <c r="H1775" s="447"/>
      <c r="I1775" s="447"/>
      <c r="J1775" s="447"/>
      <c r="K1775" s="447"/>
      <c r="L1775" s="447"/>
      <c r="M1775" s="447"/>
      <c r="N1775" s="447"/>
      <c r="O1775" s="447"/>
      <c r="P1775" s="447"/>
      <c r="Q1775" s="447"/>
      <c r="R1775" s="447"/>
      <c r="S1775" s="447"/>
      <c r="T1775" s="447"/>
      <c r="U1775" s="447"/>
      <c r="V1775" s="447"/>
      <c r="W1775" s="447"/>
      <c r="X1775" s="447"/>
      <c r="Y1775" s="447"/>
      <c r="Z1775" s="447"/>
    </row>
    <row r="1776" spans="1:26" s="283" customFormat="1">
      <c r="A1776" s="448"/>
      <c r="B1776" s="449"/>
      <c r="C1776" s="450"/>
      <c r="D1776" s="450"/>
      <c r="E1776" s="451"/>
      <c r="F1776" s="452"/>
      <c r="G1776" s="447"/>
      <c r="H1776" s="447"/>
      <c r="I1776" s="447"/>
      <c r="J1776" s="447"/>
      <c r="K1776" s="447"/>
      <c r="L1776" s="447"/>
      <c r="M1776" s="447"/>
      <c r="N1776" s="447"/>
      <c r="O1776" s="447"/>
      <c r="P1776" s="447"/>
      <c r="Q1776" s="447"/>
      <c r="R1776" s="447"/>
      <c r="S1776" s="447"/>
      <c r="T1776" s="447"/>
      <c r="U1776" s="447"/>
      <c r="V1776" s="447"/>
      <c r="W1776" s="447"/>
      <c r="X1776" s="447"/>
      <c r="Y1776" s="447"/>
      <c r="Z1776" s="447"/>
    </row>
    <row r="1777" spans="1:26" s="283" customFormat="1">
      <c r="A1777" s="448"/>
      <c r="B1777" s="449"/>
      <c r="C1777" s="450"/>
      <c r="D1777" s="450"/>
      <c r="E1777" s="451"/>
      <c r="F1777" s="452"/>
      <c r="G1777" s="447"/>
      <c r="H1777" s="447"/>
      <c r="I1777" s="447"/>
      <c r="J1777" s="447"/>
      <c r="K1777" s="447"/>
      <c r="L1777" s="447"/>
      <c r="M1777" s="447"/>
      <c r="N1777" s="447"/>
      <c r="O1777" s="447"/>
      <c r="P1777" s="447"/>
      <c r="Q1777" s="447"/>
      <c r="R1777" s="447"/>
      <c r="S1777" s="447"/>
      <c r="T1777" s="447"/>
      <c r="U1777" s="447"/>
      <c r="V1777" s="447"/>
      <c r="W1777" s="447"/>
      <c r="X1777" s="447"/>
      <c r="Y1777" s="447"/>
      <c r="Z1777" s="447"/>
    </row>
    <row r="1778" spans="1:26" s="283" customFormat="1">
      <c r="A1778" s="448"/>
      <c r="B1778" s="449"/>
      <c r="C1778" s="450"/>
      <c r="D1778" s="450"/>
      <c r="E1778" s="451"/>
      <c r="F1778" s="452"/>
      <c r="G1778" s="447"/>
      <c r="H1778" s="447"/>
      <c r="I1778" s="447"/>
      <c r="J1778" s="447"/>
      <c r="K1778" s="447"/>
      <c r="L1778" s="447"/>
      <c r="M1778" s="447"/>
      <c r="N1778" s="447"/>
      <c r="O1778" s="447"/>
      <c r="P1778" s="447"/>
      <c r="Q1778" s="447"/>
      <c r="R1778" s="447"/>
      <c r="S1778" s="447"/>
      <c r="T1778" s="447"/>
      <c r="U1778" s="447"/>
      <c r="V1778" s="447"/>
      <c r="W1778" s="447"/>
      <c r="X1778" s="447"/>
      <c r="Y1778" s="447"/>
      <c r="Z1778" s="447"/>
    </row>
    <row r="1779" spans="1:26" s="283" customFormat="1">
      <c r="A1779" s="448"/>
      <c r="B1779" s="449"/>
      <c r="C1779" s="450"/>
      <c r="D1779" s="450"/>
      <c r="E1779" s="451"/>
      <c r="F1779" s="452"/>
      <c r="G1779" s="447"/>
      <c r="H1779" s="447"/>
      <c r="I1779" s="447"/>
      <c r="J1779" s="447"/>
      <c r="K1779" s="447"/>
      <c r="L1779" s="447"/>
      <c r="M1779" s="447"/>
      <c r="N1779" s="447"/>
      <c r="O1779" s="447"/>
      <c r="P1779" s="447"/>
      <c r="Q1779" s="447"/>
      <c r="R1779" s="447"/>
      <c r="S1779" s="447"/>
      <c r="T1779" s="447"/>
      <c r="U1779" s="447"/>
      <c r="V1779" s="447"/>
      <c r="W1779" s="447"/>
      <c r="X1779" s="447"/>
      <c r="Y1779" s="447"/>
      <c r="Z1779" s="447"/>
    </row>
    <row r="1780" spans="1:26" s="283" customFormat="1">
      <c r="A1780" s="448"/>
      <c r="B1780" s="449"/>
      <c r="C1780" s="450"/>
      <c r="D1780" s="450"/>
      <c r="E1780" s="451"/>
      <c r="F1780" s="452"/>
      <c r="G1780" s="447"/>
      <c r="H1780" s="447"/>
      <c r="I1780" s="447"/>
      <c r="J1780" s="447"/>
      <c r="K1780" s="447"/>
      <c r="L1780" s="447"/>
      <c r="M1780" s="447"/>
      <c r="N1780" s="447"/>
      <c r="O1780" s="447"/>
      <c r="P1780" s="447"/>
      <c r="Q1780" s="447"/>
      <c r="R1780" s="447"/>
      <c r="S1780" s="447"/>
      <c r="T1780" s="447"/>
      <c r="U1780" s="447"/>
      <c r="V1780" s="447"/>
      <c r="W1780" s="447"/>
      <c r="X1780" s="447"/>
      <c r="Y1780" s="447"/>
      <c r="Z1780" s="447"/>
    </row>
    <row r="1781" spans="1:26" s="283" customFormat="1">
      <c r="A1781" s="448"/>
      <c r="B1781" s="449"/>
      <c r="C1781" s="450"/>
      <c r="D1781" s="450"/>
      <c r="E1781" s="451"/>
      <c r="F1781" s="452"/>
      <c r="G1781" s="447"/>
      <c r="H1781" s="447"/>
      <c r="I1781" s="447"/>
      <c r="J1781" s="447"/>
      <c r="K1781" s="447"/>
      <c r="L1781" s="447"/>
      <c r="M1781" s="447"/>
      <c r="N1781" s="447"/>
      <c r="O1781" s="447"/>
      <c r="P1781" s="447"/>
      <c r="Q1781" s="447"/>
      <c r="R1781" s="447"/>
      <c r="S1781" s="447"/>
      <c r="T1781" s="447"/>
      <c r="U1781" s="447"/>
      <c r="V1781" s="447"/>
      <c r="W1781" s="447"/>
      <c r="X1781" s="447"/>
      <c r="Y1781" s="447"/>
      <c r="Z1781" s="447"/>
    </row>
    <row r="1782" spans="1:26" s="283" customFormat="1">
      <c r="A1782" s="448"/>
      <c r="B1782" s="449"/>
      <c r="C1782" s="450"/>
      <c r="D1782" s="450"/>
      <c r="E1782" s="451"/>
      <c r="F1782" s="452"/>
      <c r="G1782" s="447"/>
      <c r="H1782" s="447"/>
      <c r="I1782" s="447"/>
      <c r="J1782" s="447"/>
      <c r="K1782" s="447"/>
      <c r="L1782" s="447"/>
      <c r="M1782" s="447"/>
      <c r="N1782" s="447"/>
      <c r="O1782" s="447"/>
      <c r="P1782" s="447"/>
      <c r="Q1782" s="447"/>
      <c r="R1782" s="447"/>
      <c r="S1782" s="447"/>
      <c r="T1782" s="447"/>
      <c r="U1782" s="447"/>
      <c r="V1782" s="447"/>
      <c r="W1782" s="447"/>
      <c r="X1782" s="447"/>
      <c r="Y1782" s="447"/>
      <c r="Z1782" s="447"/>
    </row>
    <row r="1783" spans="1:26" s="283" customFormat="1">
      <c r="A1783" s="448"/>
      <c r="B1783" s="449"/>
      <c r="C1783" s="450"/>
      <c r="D1783" s="450"/>
      <c r="E1783" s="451"/>
      <c r="F1783" s="452"/>
      <c r="G1783" s="447"/>
      <c r="H1783" s="447"/>
      <c r="I1783" s="447"/>
      <c r="J1783" s="447"/>
      <c r="K1783" s="447"/>
      <c r="L1783" s="447"/>
      <c r="M1783" s="447"/>
      <c r="N1783" s="447"/>
      <c r="O1783" s="447"/>
      <c r="P1783" s="447"/>
      <c r="Q1783" s="447"/>
      <c r="R1783" s="447"/>
      <c r="S1783" s="447"/>
      <c r="T1783" s="447"/>
      <c r="U1783" s="447"/>
      <c r="V1783" s="447"/>
      <c r="W1783" s="447"/>
      <c r="X1783" s="447"/>
      <c r="Y1783" s="447"/>
      <c r="Z1783" s="447"/>
    </row>
    <row r="1784" spans="1:26" s="283" customFormat="1">
      <c r="A1784" s="448"/>
      <c r="B1784" s="449"/>
      <c r="C1784" s="450"/>
      <c r="D1784" s="450"/>
      <c r="E1784" s="451"/>
      <c r="F1784" s="452"/>
      <c r="G1784" s="447"/>
      <c r="H1784" s="447"/>
      <c r="I1784" s="447"/>
      <c r="J1784" s="447"/>
      <c r="K1784" s="447"/>
      <c r="L1784" s="447"/>
      <c r="M1784" s="447"/>
      <c r="N1784" s="447"/>
      <c r="O1784" s="447"/>
      <c r="P1784" s="447"/>
      <c r="Q1784" s="447"/>
      <c r="R1784" s="447"/>
      <c r="S1784" s="447"/>
      <c r="T1784" s="447"/>
      <c r="U1784" s="447"/>
      <c r="V1784" s="447"/>
      <c r="W1784" s="447"/>
      <c r="X1784" s="447"/>
      <c r="Y1784" s="447"/>
      <c r="Z1784" s="447"/>
    </row>
    <row r="1785" spans="1:26" s="283" customFormat="1">
      <c r="A1785" s="448"/>
      <c r="B1785" s="449"/>
      <c r="C1785" s="450"/>
      <c r="D1785" s="450"/>
      <c r="E1785" s="451"/>
      <c r="F1785" s="452"/>
      <c r="G1785" s="447"/>
      <c r="H1785" s="447"/>
      <c r="I1785" s="447"/>
      <c r="J1785" s="447"/>
      <c r="K1785" s="447"/>
      <c r="L1785" s="447"/>
      <c r="M1785" s="447"/>
      <c r="N1785" s="447"/>
      <c r="O1785" s="447"/>
      <c r="P1785" s="447"/>
      <c r="Q1785" s="447"/>
      <c r="R1785" s="447"/>
      <c r="S1785" s="447"/>
      <c r="T1785" s="447"/>
      <c r="U1785" s="447"/>
      <c r="V1785" s="447"/>
      <c r="W1785" s="447"/>
      <c r="X1785" s="447"/>
      <c r="Y1785" s="447"/>
      <c r="Z1785" s="447"/>
    </row>
    <row r="1786" spans="1:26" s="283" customFormat="1">
      <c r="A1786" s="448"/>
      <c r="B1786" s="449"/>
      <c r="C1786" s="450"/>
      <c r="D1786" s="450"/>
      <c r="E1786" s="451"/>
      <c r="F1786" s="452"/>
      <c r="G1786" s="447"/>
      <c r="H1786" s="447"/>
      <c r="I1786" s="447"/>
      <c r="J1786" s="447"/>
      <c r="K1786" s="447"/>
      <c r="L1786" s="447"/>
      <c r="M1786" s="447"/>
      <c r="N1786" s="447"/>
      <c r="O1786" s="447"/>
      <c r="P1786" s="447"/>
      <c r="Q1786" s="447"/>
      <c r="R1786" s="447"/>
      <c r="S1786" s="447"/>
      <c r="T1786" s="447"/>
      <c r="U1786" s="447"/>
      <c r="V1786" s="447"/>
      <c r="W1786" s="447"/>
      <c r="X1786" s="447"/>
      <c r="Y1786" s="447"/>
      <c r="Z1786" s="447"/>
    </row>
    <row r="1787" spans="1:26" s="283" customFormat="1">
      <c r="A1787" s="448"/>
      <c r="B1787" s="449"/>
      <c r="C1787" s="450"/>
      <c r="D1787" s="450"/>
      <c r="E1787" s="451"/>
      <c r="F1787" s="452"/>
      <c r="G1787" s="447"/>
      <c r="H1787" s="447"/>
      <c r="I1787" s="447"/>
      <c r="J1787" s="447"/>
      <c r="K1787" s="447"/>
      <c r="L1787" s="447"/>
      <c r="M1787" s="447"/>
      <c r="N1787" s="447"/>
      <c r="O1787" s="447"/>
      <c r="P1787" s="447"/>
      <c r="Q1787" s="447"/>
      <c r="R1787" s="447"/>
      <c r="S1787" s="447"/>
      <c r="T1787" s="447"/>
      <c r="U1787" s="447"/>
      <c r="V1787" s="447"/>
      <c r="W1787" s="447"/>
      <c r="X1787" s="447"/>
      <c r="Y1787" s="447"/>
      <c r="Z1787" s="447"/>
    </row>
    <row r="1788" spans="1:26" s="283" customFormat="1">
      <c r="A1788" s="448"/>
      <c r="B1788" s="449"/>
      <c r="C1788" s="450"/>
      <c r="D1788" s="450"/>
      <c r="E1788" s="451"/>
      <c r="F1788" s="452"/>
      <c r="G1788" s="447"/>
      <c r="H1788" s="447"/>
      <c r="I1788" s="447"/>
      <c r="J1788" s="447"/>
      <c r="K1788" s="447"/>
      <c r="L1788" s="447"/>
      <c r="M1788" s="447"/>
      <c r="N1788" s="447"/>
      <c r="O1788" s="447"/>
      <c r="P1788" s="447"/>
      <c r="Q1788" s="447"/>
      <c r="R1788" s="447"/>
      <c r="S1788" s="447"/>
      <c r="T1788" s="447"/>
      <c r="U1788" s="447"/>
      <c r="V1788" s="447"/>
      <c r="W1788" s="447"/>
      <c r="X1788" s="447"/>
      <c r="Y1788" s="447"/>
      <c r="Z1788" s="447"/>
    </row>
    <row r="1789" spans="1:26" s="283" customFormat="1">
      <c r="A1789" s="448"/>
      <c r="B1789" s="449"/>
      <c r="C1789" s="450"/>
      <c r="D1789" s="450"/>
      <c r="E1789" s="451"/>
      <c r="F1789" s="452"/>
      <c r="G1789" s="447"/>
      <c r="H1789" s="447"/>
      <c r="I1789" s="447"/>
      <c r="J1789" s="447"/>
      <c r="K1789" s="447"/>
      <c r="L1789" s="447"/>
      <c r="M1789" s="447"/>
      <c r="N1789" s="447"/>
      <c r="O1789" s="447"/>
      <c r="P1789" s="447"/>
      <c r="Q1789" s="447"/>
      <c r="R1789" s="447"/>
      <c r="S1789" s="447"/>
      <c r="T1789" s="447"/>
      <c r="U1789" s="447"/>
      <c r="V1789" s="447"/>
      <c r="W1789" s="447"/>
      <c r="X1789" s="447"/>
      <c r="Y1789" s="447"/>
      <c r="Z1789" s="447"/>
    </row>
    <row r="1790" spans="1:26" s="283" customFormat="1">
      <c r="A1790" s="448"/>
      <c r="B1790" s="449"/>
      <c r="C1790" s="450"/>
      <c r="D1790" s="450"/>
      <c r="E1790" s="451"/>
      <c r="F1790" s="452"/>
      <c r="G1790" s="447"/>
      <c r="H1790" s="447"/>
      <c r="I1790" s="447"/>
      <c r="J1790" s="447"/>
      <c r="K1790" s="447"/>
      <c r="L1790" s="447"/>
      <c r="M1790" s="447"/>
      <c r="N1790" s="447"/>
      <c r="O1790" s="447"/>
      <c r="P1790" s="447"/>
      <c r="Q1790" s="447"/>
      <c r="R1790" s="447"/>
      <c r="S1790" s="447"/>
      <c r="T1790" s="447"/>
      <c r="U1790" s="447"/>
      <c r="V1790" s="447"/>
      <c r="W1790" s="447"/>
      <c r="X1790" s="447"/>
      <c r="Y1790" s="447"/>
      <c r="Z1790" s="447"/>
    </row>
    <row r="1791" spans="1:26" s="283" customFormat="1">
      <c r="A1791" s="448"/>
      <c r="B1791" s="449"/>
      <c r="C1791" s="450"/>
      <c r="D1791" s="450"/>
      <c r="E1791" s="451"/>
      <c r="F1791" s="452"/>
      <c r="G1791" s="447"/>
      <c r="H1791" s="447"/>
      <c r="I1791" s="447"/>
      <c r="J1791" s="447"/>
      <c r="K1791" s="447"/>
      <c r="L1791" s="447"/>
      <c r="M1791" s="447"/>
      <c r="N1791" s="447"/>
      <c r="O1791" s="447"/>
      <c r="P1791" s="447"/>
      <c r="Q1791" s="447"/>
      <c r="R1791" s="447"/>
      <c r="S1791" s="447"/>
      <c r="T1791" s="447"/>
      <c r="U1791" s="447"/>
      <c r="V1791" s="447"/>
      <c r="W1791" s="447"/>
      <c r="X1791" s="447"/>
      <c r="Y1791" s="447"/>
      <c r="Z1791" s="447"/>
    </row>
    <row r="1792" spans="1:26" s="283" customFormat="1">
      <c r="A1792" s="448"/>
      <c r="B1792" s="449"/>
      <c r="C1792" s="450"/>
      <c r="D1792" s="450"/>
      <c r="E1792" s="451"/>
      <c r="F1792" s="452"/>
      <c r="G1792" s="447"/>
      <c r="H1792" s="447"/>
      <c r="I1792" s="447"/>
      <c r="J1792" s="447"/>
      <c r="K1792" s="447"/>
      <c r="L1792" s="447"/>
      <c r="M1792" s="447"/>
      <c r="N1792" s="447"/>
      <c r="O1792" s="447"/>
      <c r="P1792" s="447"/>
      <c r="Q1792" s="447"/>
      <c r="R1792" s="447"/>
      <c r="S1792" s="447"/>
      <c r="T1792" s="447"/>
      <c r="U1792" s="447"/>
      <c r="V1792" s="447"/>
      <c r="W1792" s="447"/>
      <c r="X1792" s="447"/>
      <c r="Y1792" s="447"/>
      <c r="Z1792" s="447"/>
    </row>
    <row r="1793" spans="1:26" s="283" customFormat="1">
      <c r="A1793" s="448"/>
      <c r="B1793" s="449"/>
      <c r="C1793" s="450"/>
      <c r="D1793" s="450"/>
      <c r="E1793" s="451"/>
      <c r="F1793" s="452"/>
      <c r="G1793" s="447"/>
      <c r="H1793" s="447"/>
      <c r="I1793" s="447"/>
      <c r="J1793" s="447"/>
      <c r="K1793" s="447"/>
      <c r="L1793" s="447"/>
      <c r="M1793" s="447"/>
      <c r="N1793" s="447"/>
      <c r="O1793" s="447"/>
      <c r="P1793" s="447"/>
      <c r="Q1793" s="447"/>
      <c r="R1793" s="447"/>
      <c r="S1793" s="447"/>
      <c r="T1793" s="447"/>
      <c r="U1793" s="447"/>
      <c r="V1793" s="447"/>
      <c r="W1793" s="447"/>
      <c r="X1793" s="447"/>
      <c r="Y1793" s="447"/>
      <c r="Z1793" s="447"/>
    </row>
    <row r="1794" spans="1:26" s="283" customFormat="1">
      <c r="A1794" s="448"/>
      <c r="B1794" s="449"/>
      <c r="C1794" s="450"/>
      <c r="D1794" s="450"/>
      <c r="E1794" s="451"/>
      <c r="F1794" s="452"/>
      <c r="G1794" s="447"/>
      <c r="H1794" s="447"/>
      <c r="I1794" s="447"/>
      <c r="J1794" s="447"/>
      <c r="K1794" s="447"/>
      <c r="L1794" s="447"/>
      <c r="M1794" s="447"/>
      <c r="N1794" s="447"/>
      <c r="O1794" s="447"/>
      <c r="P1794" s="447"/>
      <c r="Q1794" s="447"/>
      <c r="R1794" s="447"/>
      <c r="S1794" s="447"/>
      <c r="T1794" s="447"/>
      <c r="U1794" s="447"/>
      <c r="V1794" s="447"/>
      <c r="W1794" s="447"/>
      <c r="X1794" s="447"/>
      <c r="Y1794" s="447"/>
      <c r="Z1794" s="447"/>
    </row>
    <row r="1795" spans="1:26" s="283" customFormat="1">
      <c r="A1795" s="448"/>
      <c r="B1795" s="449"/>
      <c r="C1795" s="450"/>
      <c r="D1795" s="450"/>
      <c r="E1795" s="451"/>
      <c r="F1795" s="452"/>
      <c r="G1795" s="447"/>
      <c r="H1795" s="447"/>
      <c r="I1795" s="447"/>
      <c r="J1795" s="447"/>
      <c r="K1795" s="447"/>
      <c r="L1795" s="447"/>
      <c r="M1795" s="447"/>
      <c r="N1795" s="447"/>
      <c r="O1795" s="447"/>
      <c r="P1795" s="447"/>
      <c r="Q1795" s="447"/>
      <c r="R1795" s="447"/>
      <c r="S1795" s="447"/>
      <c r="T1795" s="447"/>
      <c r="U1795" s="447"/>
      <c r="V1795" s="447"/>
      <c r="W1795" s="447"/>
      <c r="X1795" s="447"/>
      <c r="Y1795" s="447"/>
      <c r="Z1795" s="447"/>
    </row>
    <row r="1796" spans="1:26" s="283" customFormat="1">
      <c r="A1796" s="448"/>
      <c r="B1796" s="449"/>
      <c r="C1796" s="450"/>
      <c r="D1796" s="450"/>
      <c r="E1796" s="451"/>
      <c r="F1796" s="452"/>
      <c r="G1796" s="447"/>
      <c r="H1796" s="447"/>
      <c r="I1796" s="447"/>
      <c r="J1796" s="447"/>
      <c r="K1796" s="447"/>
      <c r="L1796" s="447"/>
      <c r="M1796" s="447"/>
      <c r="N1796" s="447"/>
      <c r="O1796" s="447"/>
      <c r="P1796" s="447"/>
      <c r="Q1796" s="447"/>
      <c r="R1796" s="447"/>
      <c r="S1796" s="447"/>
      <c r="T1796" s="447"/>
      <c r="U1796" s="447"/>
      <c r="V1796" s="447"/>
      <c r="W1796" s="447"/>
      <c r="X1796" s="447"/>
      <c r="Y1796" s="447"/>
      <c r="Z1796" s="447"/>
    </row>
    <row r="1797" spans="1:26" s="283" customFormat="1">
      <c r="A1797" s="448"/>
      <c r="B1797" s="449"/>
      <c r="C1797" s="450"/>
      <c r="D1797" s="450"/>
      <c r="E1797" s="451"/>
      <c r="F1797" s="452"/>
      <c r="G1797" s="447"/>
      <c r="H1797" s="447"/>
      <c r="I1797" s="447"/>
      <c r="J1797" s="447"/>
      <c r="K1797" s="447"/>
      <c r="L1797" s="447"/>
      <c r="M1797" s="447"/>
      <c r="N1797" s="447"/>
      <c r="O1797" s="447"/>
      <c r="P1797" s="447"/>
      <c r="Q1797" s="447"/>
      <c r="R1797" s="447"/>
      <c r="S1797" s="447"/>
      <c r="T1797" s="447"/>
      <c r="U1797" s="447"/>
      <c r="V1797" s="447"/>
      <c r="W1797" s="447"/>
      <c r="X1797" s="447"/>
      <c r="Y1797" s="447"/>
      <c r="Z1797" s="447"/>
    </row>
    <row r="1798" spans="1:26" s="283" customFormat="1">
      <c r="A1798" s="448"/>
      <c r="B1798" s="449"/>
      <c r="C1798" s="450"/>
      <c r="D1798" s="450"/>
      <c r="E1798" s="451"/>
      <c r="F1798" s="452"/>
      <c r="G1798" s="447"/>
      <c r="H1798" s="447"/>
      <c r="I1798" s="447"/>
      <c r="J1798" s="447"/>
      <c r="K1798" s="447"/>
      <c r="L1798" s="447"/>
      <c r="M1798" s="447"/>
      <c r="N1798" s="447"/>
      <c r="O1798" s="447"/>
      <c r="P1798" s="447"/>
      <c r="Q1798" s="447"/>
      <c r="R1798" s="447"/>
      <c r="S1798" s="447"/>
      <c r="T1798" s="447"/>
      <c r="U1798" s="447"/>
      <c r="V1798" s="447"/>
      <c r="W1798" s="447"/>
      <c r="X1798" s="447"/>
      <c r="Y1798" s="447"/>
      <c r="Z1798" s="447"/>
    </row>
    <row r="1799" spans="1:26" s="283" customFormat="1">
      <c r="A1799" s="448"/>
      <c r="B1799" s="449"/>
      <c r="C1799" s="450"/>
      <c r="D1799" s="450"/>
      <c r="E1799" s="451"/>
      <c r="F1799" s="452"/>
      <c r="G1799" s="447"/>
      <c r="H1799" s="447"/>
      <c r="I1799" s="447"/>
      <c r="J1799" s="447"/>
      <c r="K1799" s="447"/>
      <c r="L1799" s="447"/>
      <c r="M1799" s="447"/>
      <c r="N1799" s="447"/>
      <c r="O1799" s="447"/>
      <c r="P1799" s="447"/>
      <c r="Q1799" s="447"/>
      <c r="R1799" s="447"/>
      <c r="S1799" s="447"/>
      <c r="T1799" s="447"/>
      <c r="U1799" s="447"/>
      <c r="V1799" s="447"/>
      <c r="W1799" s="447"/>
      <c r="X1799" s="447"/>
      <c r="Y1799" s="447"/>
      <c r="Z1799" s="447"/>
    </row>
    <row r="1800" spans="1:26" s="283" customFormat="1">
      <c r="A1800" s="448"/>
      <c r="B1800" s="449"/>
      <c r="C1800" s="450"/>
      <c r="D1800" s="450"/>
      <c r="E1800" s="451"/>
      <c r="F1800" s="452"/>
      <c r="G1800" s="447"/>
      <c r="H1800" s="447"/>
      <c r="I1800" s="447"/>
      <c r="J1800" s="447"/>
      <c r="K1800" s="447"/>
      <c r="L1800" s="447"/>
      <c r="M1800" s="447"/>
      <c r="N1800" s="447"/>
      <c r="O1800" s="447"/>
      <c r="P1800" s="447"/>
      <c r="Q1800" s="447"/>
      <c r="R1800" s="447"/>
      <c r="S1800" s="447"/>
      <c r="T1800" s="447"/>
      <c r="U1800" s="447"/>
      <c r="V1800" s="447"/>
      <c r="W1800" s="447"/>
      <c r="X1800" s="447"/>
      <c r="Y1800" s="447"/>
      <c r="Z1800" s="447"/>
    </row>
    <row r="1801" spans="1:26" s="283" customFormat="1">
      <c r="A1801" s="448"/>
      <c r="B1801" s="449"/>
      <c r="C1801" s="450"/>
      <c r="D1801" s="450"/>
      <c r="E1801" s="451"/>
      <c r="F1801" s="452"/>
      <c r="G1801" s="447"/>
      <c r="H1801" s="447"/>
      <c r="I1801" s="447"/>
      <c r="J1801" s="447"/>
      <c r="K1801" s="447"/>
      <c r="L1801" s="447"/>
      <c r="M1801" s="447"/>
      <c r="N1801" s="447"/>
      <c r="O1801" s="447"/>
      <c r="P1801" s="447"/>
      <c r="Q1801" s="447"/>
      <c r="R1801" s="447"/>
      <c r="S1801" s="447"/>
      <c r="T1801" s="447"/>
      <c r="U1801" s="447"/>
      <c r="V1801" s="447"/>
      <c r="W1801" s="447"/>
      <c r="X1801" s="447"/>
      <c r="Y1801" s="447"/>
      <c r="Z1801" s="447"/>
    </row>
    <row r="1802" spans="1:26" s="283" customFormat="1">
      <c r="A1802" s="448"/>
      <c r="B1802" s="449"/>
      <c r="C1802" s="450"/>
      <c r="D1802" s="450"/>
      <c r="E1802" s="451"/>
      <c r="F1802" s="452"/>
      <c r="G1802" s="447"/>
      <c r="H1802" s="447"/>
      <c r="I1802" s="447"/>
      <c r="J1802" s="447"/>
      <c r="K1802" s="447"/>
      <c r="L1802" s="447"/>
      <c r="M1802" s="447"/>
      <c r="N1802" s="447"/>
      <c r="O1802" s="447"/>
      <c r="P1802" s="447"/>
      <c r="Q1802" s="447"/>
      <c r="R1802" s="447"/>
      <c r="S1802" s="447"/>
      <c r="T1802" s="447"/>
      <c r="U1802" s="447"/>
      <c r="V1802" s="447"/>
      <c r="W1802" s="447"/>
      <c r="X1802" s="447"/>
      <c r="Y1802" s="447"/>
      <c r="Z1802" s="447"/>
    </row>
    <row r="1803" spans="1:26" s="283" customFormat="1">
      <c r="A1803" s="448"/>
      <c r="B1803" s="449"/>
      <c r="C1803" s="450"/>
      <c r="D1803" s="450"/>
      <c r="E1803" s="451"/>
      <c r="F1803" s="452"/>
      <c r="G1803" s="447"/>
      <c r="H1803" s="447"/>
      <c r="I1803" s="447"/>
      <c r="J1803" s="447"/>
      <c r="K1803" s="447"/>
      <c r="L1803" s="447"/>
      <c r="M1803" s="447"/>
      <c r="N1803" s="447"/>
      <c r="O1803" s="447"/>
      <c r="P1803" s="447"/>
      <c r="Q1803" s="447"/>
      <c r="R1803" s="447"/>
      <c r="S1803" s="447"/>
      <c r="T1803" s="447"/>
      <c r="U1803" s="447"/>
      <c r="V1803" s="447"/>
      <c r="W1803" s="447"/>
      <c r="X1803" s="447"/>
      <c r="Y1803" s="447"/>
      <c r="Z1803" s="447"/>
    </row>
    <row r="1804" spans="1:26" s="283" customFormat="1">
      <c r="A1804" s="448"/>
      <c r="B1804" s="449"/>
      <c r="C1804" s="450"/>
      <c r="D1804" s="450"/>
      <c r="E1804" s="451"/>
      <c r="F1804" s="452"/>
      <c r="G1804" s="447"/>
      <c r="H1804" s="447"/>
      <c r="I1804" s="447"/>
      <c r="J1804" s="447"/>
      <c r="K1804" s="447"/>
      <c r="L1804" s="447"/>
      <c r="M1804" s="447"/>
      <c r="N1804" s="447"/>
      <c r="O1804" s="447"/>
      <c r="P1804" s="447"/>
      <c r="Q1804" s="447"/>
      <c r="R1804" s="447"/>
      <c r="S1804" s="447"/>
      <c r="T1804" s="447"/>
      <c r="U1804" s="447"/>
      <c r="V1804" s="447"/>
      <c r="W1804" s="447"/>
      <c r="X1804" s="447"/>
      <c r="Y1804" s="447"/>
      <c r="Z1804" s="447"/>
    </row>
    <row r="1805" spans="1:26" s="283" customFormat="1">
      <c r="A1805" s="448"/>
      <c r="B1805" s="449"/>
      <c r="C1805" s="450"/>
      <c r="D1805" s="450"/>
      <c r="E1805" s="451"/>
      <c r="F1805" s="452"/>
      <c r="G1805" s="447"/>
      <c r="H1805" s="447"/>
      <c r="I1805" s="447"/>
      <c r="J1805" s="447"/>
      <c r="K1805" s="447"/>
      <c r="L1805" s="447"/>
      <c r="M1805" s="447"/>
      <c r="N1805" s="447"/>
      <c r="O1805" s="447"/>
      <c r="P1805" s="447"/>
      <c r="Q1805" s="447"/>
      <c r="R1805" s="447"/>
      <c r="S1805" s="447"/>
      <c r="T1805" s="447"/>
      <c r="U1805" s="447"/>
      <c r="V1805" s="447"/>
      <c r="W1805" s="447"/>
      <c r="X1805" s="447"/>
      <c r="Y1805" s="447"/>
      <c r="Z1805" s="447"/>
    </row>
    <row r="1806" spans="1:26" s="283" customFormat="1">
      <c r="A1806" s="448"/>
      <c r="B1806" s="449"/>
      <c r="C1806" s="450"/>
      <c r="D1806" s="450"/>
      <c r="E1806" s="451"/>
      <c r="F1806" s="452"/>
      <c r="G1806" s="447"/>
      <c r="H1806" s="447"/>
      <c r="I1806" s="447"/>
      <c r="J1806" s="447"/>
      <c r="K1806" s="447"/>
      <c r="L1806" s="447"/>
      <c r="M1806" s="447"/>
      <c r="N1806" s="447"/>
      <c r="O1806" s="447"/>
      <c r="P1806" s="447"/>
      <c r="Q1806" s="447"/>
      <c r="R1806" s="447"/>
      <c r="S1806" s="447"/>
      <c r="T1806" s="447"/>
      <c r="U1806" s="447"/>
      <c r="V1806" s="447"/>
      <c r="W1806" s="447"/>
      <c r="X1806" s="447"/>
      <c r="Y1806" s="447"/>
      <c r="Z1806" s="447"/>
    </row>
    <row r="1807" spans="1:26" s="283" customFormat="1">
      <c r="A1807" s="448"/>
      <c r="B1807" s="449"/>
      <c r="C1807" s="450"/>
      <c r="D1807" s="450"/>
      <c r="E1807" s="451"/>
      <c r="F1807" s="452"/>
      <c r="G1807" s="447"/>
      <c r="H1807" s="447"/>
      <c r="I1807" s="447"/>
      <c r="J1807" s="447"/>
      <c r="K1807" s="447"/>
      <c r="L1807" s="447"/>
      <c r="M1807" s="447"/>
      <c r="N1807" s="447"/>
      <c r="O1807" s="447"/>
      <c r="P1807" s="447"/>
      <c r="Q1807" s="447"/>
      <c r="R1807" s="447"/>
      <c r="S1807" s="447"/>
      <c r="T1807" s="447"/>
      <c r="U1807" s="447"/>
      <c r="V1807" s="447"/>
      <c r="W1807" s="447"/>
      <c r="X1807" s="447"/>
      <c r="Y1807" s="447"/>
      <c r="Z1807" s="447"/>
    </row>
    <row r="1808" spans="1:26" s="283" customFormat="1">
      <c r="A1808" s="448"/>
      <c r="B1808" s="449"/>
      <c r="C1808" s="450"/>
      <c r="D1808" s="450"/>
      <c r="E1808" s="451"/>
      <c r="F1808" s="452"/>
      <c r="G1808" s="447"/>
      <c r="H1808" s="447"/>
      <c r="I1808" s="447"/>
      <c r="J1808" s="447"/>
      <c r="K1808" s="447"/>
      <c r="L1808" s="447"/>
      <c r="M1808" s="447"/>
      <c r="N1808" s="447"/>
      <c r="O1808" s="447"/>
      <c r="P1808" s="447"/>
      <c r="Q1808" s="447"/>
      <c r="R1808" s="447"/>
      <c r="S1808" s="447"/>
      <c r="T1808" s="447"/>
      <c r="U1808" s="447"/>
      <c r="V1808" s="447"/>
      <c r="W1808" s="447"/>
      <c r="X1808" s="447"/>
      <c r="Y1808" s="447"/>
      <c r="Z1808" s="447"/>
    </row>
    <row r="1809" spans="1:26" s="283" customFormat="1">
      <c r="A1809" s="448"/>
      <c r="B1809" s="449"/>
      <c r="C1809" s="450"/>
      <c r="D1809" s="450"/>
      <c r="E1809" s="451"/>
      <c r="F1809" s="452"/>
      <c r="G1809" s="447"/>
      <c r="H1809" s="447"/>
      <c r="I1809" s="447"/>
      <c r="J1809" s="447"/>
      <c r="K1809" s="447"/>
      <c r="L1809" s="447"/>
      <c r="M1809" s="447"/>
      <c r="N1809" s="447"/>
      <c r="O1809" s="447"/>
      <c r="P1809" s="447"/>
      <c r="Q1809" s="447"/>
      <c r="R1809" s="447"/>
      <c r="S1809" s="447"/>
      <c r="T1809" s="447"/>
      <c r="U1809" s="447"/>
      <c r="V1809" s="447"/>
      <c r="W1809" s="447"/>
      <c r="X1809" s="447"/>
      <c r="Y1809" s="447"/>
      <c r="Z1809" s="447"/>
    </row>
    <row r="1810" spans="1:26" s="283" customFormat="1">
      <c r="A1810" s="448"/>
      <c r="B1810" s="449"/>
      <c r="C1810" s="450"/>
      <c r="D1810" s="450"/>
      <c r="E1810" s="451"/>
      <c r="F1810" s="452"/>
      <c r="G1810" s="447"/>
      <c r="H1810" s="447"/>
      <c r="I1810" s="447"/>
      <c r="J1810" s="447"/>
      <c r="K1810" s="447"/>
      <c r="L1810" s="447"/>
      <c r="M1810" s="447"/>
      <c r="N1810" s="447"/>
      <c r="O1810" s="447"/>
      <c r="P1810" s="447"/>
      <c r="Q1810" s="447"/>
      <c r="R1810" s="447"/>
      <c r="S1810" s="447"/>
      <c r="T1810" s="447"/>
      <c r="U1810" s="447"/>
      <c r="V1810" s="447"/>
      <c r="W1810" s="447"/>
      <c r="X1810" s="447"/>
      <c r="Y1810" s="447"/>
      <c r="Z1810" s="447"/>
    </row>
    <row r="1811" spans="1:26" s="283" customFormat="1">
      <c r="A1811" s="448"/>
      <c r="B1811" s="449"/>
      <c r="C1811" s="450"/>
      <c r="D1811" s="450"/>
      <c r="E1811" s="451"/>
      <c r="F1811" s="452"/>
      <c r="G1811" s="447"/>
      <c r="H1811" s="447"/>
      <c r="I1811" s="447"/>
      <c r="J1811" s="447"/>
      <c r="K1811" s="447"/>
      <c r="L1811" s="447"/>
      <c r="M1811" s="447"/>
      <c r="N1811" s="447"/>
      <c r="O1811" s="447"/>
      <c r="P1811" s="447"/>
      <c r="Q1811" s="447"/>
      <c r="R1811" s="447"/>
      <c r="S1811" s="447"/>
      <c r="T1811" s="447"/>
      <c r="U1811" s="447"/>
      <c r="V1811" s="447"/>
      <c r="W1811" s="447"/>
      <c r="X1811" s="447"/>
      <c r="Y1811" s="447"/>
      <c r="Z1811" s="447"/>
    </row>
    <row r="1812" spans="1:26" s="283" customFormat="1">
      <c r="A1812" s="448"/>
      <c r="B1812" s="449"/>
      <c r="C1812" s="450"/>
      <c r="D1812" s="450"/>
      <c r="E1812" s="451"/>
      <c r="F1812" s="452"/>
      <c r="G1812" s="447"/>
      <c r="H1812" s="447"/>
      <c r="I1812" s="447"/>
      <c r="J1812" s="447"/>
      <c r="K1812" s="447"/>
      <c r="L1812" s="447"/>
      <c r="M1812" s="447"/>
      <c r="N1812" s="447"/>
      <c r="O1812" s="447"/>
      <c r="P1812" s="447"/>
      <c r="Q1812" s="447"/>
      <c r="R1812" s="447"/>
      <c r="S1812" s="447"/>
      <c r="T1812" s="447"/>
      <c r="U1812" s="447"/>
      <c r="V1812" s="447"/>
      <c r="W1812" s="447"/>
      <c r="X1812" s="447"/>
      <c r="Y1812" s="447"/>
      <c r="Z1812" s="447"/>
    </row>
    <row r="1813" spans="1:26" s="283" customFormat="1">
      <c r="A1813" s="448"/>
      <c r="B1813" s="449"/>
      <c r="C1813" s="450"/>
      <c r="D1813" s="450"/>
      <c r="E1813" s="451"/>
      <c r="F1813" s="452"/>
      <c r="G1813" s="447"/>
      <c r="H1813" s="447"/>
      <c r="I1813" s="447"/>
      <c r="J1813" s="447"/>
      <c r="K1813" s="447"/>
      <c r="L1813" s="447"/>
      <c r="M1813" s="447"/>
      <c r="N1813" s="447"/>
      <c r="O1813" s="447"/>
      <c r="P1813" s="447"/>
      <c r="Q1813" s="447"/>
      <c r="R1813" s="447"/>
      <c r="S1813" s="447"/>
      <c r="T1813" s="447"/>
      <c r="U1813" s="447"/>
      <c r="V1813" s="447"/>
      <c r="W1813" s="447"/>
      <c r="X1813" s="447"/>
      <c r="Y1813" s="447"/>
      <c r="Z1813" s="447"/>
    </row>
    <row r="1814" spans="1:26" s="283" customFormat="1">
      <c r="A1814" s="448"/>
      <c r="B1814" s="449"/>
      <c r="C1814" s="450"/>
      <c r="D1814" s="450"/>
      <c r="E1814" s="451"/>
      <c r="F1814" s="452"/>
      <c r="G1814" s="447"/>
      <c r="H1814" s="447"/>
      <c r="I1814" s="447"/>
      <c r="J1814" s="447"/>
      <c r="K1814" s="447"/>
      <c r="L1814" s="447"/>
      <c r="M1814" s="447"/>
      <c r="N1814" s="447"/>
      <c r="O1814" s="447"/>
      <c r="P1814" s="447"/>
      <c r="Q1814" s="447"/>
      <c r="R1814" s="447"/>
      <c r="S1814" s="447"/>
      <c r="T1814" s="447"/>
      <c r="U1814" s="447"/>
      <c r="V1814" s="447"/>
      <c r="W1814" s="447"/>
      <c r="X1814" s="447"/>
      <c r="Y1814" s="447"/>
      <c r="Z1814" s="447"/>
    </row>
    <row r="1815" spans="1:26" s="283" customFormat="1">
      <c r="A1815" s="448"/>
      <c r="B1815" s="449"/>
      <c r="C1815" s="450"/>
      <c r="D1815" s="450"/>
      <c r="E1815" s="451"/>
      <c r="F1815" s="452"/>
      <c r="G1815" s="447"/>
      <c r="H1815" s="447"/>
      <c r="I1815" s="447"/>
      <c r="J1815" s="447"/>
      <c r="K1815" s="447"/>
      <c r="L1815" s="447"/>
      <c r="M1815" s="447"/>
      <c r="N1815" s="447"/>
      <c r="O1815" s="447"/>
      <c r="P1815" s="447"/>
      <c r="Q1815" s="447"/>
      <c r="R1815" s="447"/>
      <c r="S1815" s="447"/>
      <c r="T1815" s="447"/>
      <c r="U1815" s="447"/>
      <c r="V1815" s="447"/>
      <c r="W1815" s="447"/>
      <c r="X1815" s="447"/>
      <c r="Y1815" s="447"/>
      <c r="Z1815" s="447"/>
    </row>
    <row r="1816" spans="1:26" s="283" customFormat="1">
      <c r="A1816" s="448"/>
      <c r="B1816" s="449"/>
      <c r="C1816" s="450"/>
      <c r="D1816" s="450"/>
      <c r="E1816" s="451"/>
      <c r="F1816" s="452"/>
      <c r="G1816" s="447"/>
      <c r="H1816" s="447"/>
      <c r="I1816" s="447"/>
      <c r="J1816" s="447"/>
      <c r="K1816" s="447"/>
      <c r="L1816" s="447"/>
      <c r="M1816" s="447"/>
      <c r="N1816" s="447"/>
      <c r="O1816" s="447"/>
      <c r="P1816" s="447"/>
      <c r="Q1816" s="447"/>
      <c r="R1816" s="447"/>
      <c r="S1816" s="447"/>
      <c r="T1816" s="447"/>
      <c r="U1816" s="447"/>
      <c r="V1816" s="447"/>
      <c r="W1816" s="447"/>
      <c r="X1816" s="447"/>
      <c r="Y1816" s="447"/>
      <c r="Z1816" s="447"/>
    </row>
    <row r="1817" spans="1:26" s="283" customFormat="1">
      <c r="A1817" s="448"/>
      <c r="B1817" s="449"/>
      <c r="C1817" s="450"/>
      <c r="D1817" s="450"/>
      <c r="E1817" s="451"/>
      <c r="F1817" s="452"/>
      <c r="G1817" s="447"/>
      <c r="H1817" s="447"/>
      <c r="I1817" s="447"/>
      <c r="J1817" s="447"/>
      <c r="K1817" s="447"/>
      <c r="L1817" s="447"/>
      <c r="M1817" s="447"/>
      <c r="N1817" s="447"/>
      <c r="O1817" s="447"/>
      <c r="P1817" s="447"/>
      <c r="Q1817" s="447"/>
      <c r="R1817" s="447"/>
      <c r="S1817" s="447"/>
      <c r="T1817" s="447"/>
      <c r="U1817" s="447"/>
      <c r="V1817" s="447"/>
      <c r="W1817" s="447"/>
      <c r="X1817" s="447"/>
      <c r="Y1817" s="447"/>
      <c r="Z1817" s="447"/>
    </row>
    <row r="1818" spans="1:26" s="283" customFormat="1">
      <c r="A1818" s="448"/>
      <c r="B1818" s="449"/>
      <c r="C1818" s="450"/>
      <c r="D1818" s="450"/>
      <c r="E1818" s="451"/>
      <c r="F1818" s="452"/>
      <c r="G1818" s="447"/>
      <c r="H1818" s="447"/>
      <c r="I1818" s="447"/>
      <c r="J1818" s="447"/>
      <c r="K1818" s="447"/>
      <c r="L1818" s="447"/>
      <c r="M1818" s="447"/>
      <c r="N1818" s="447"/>
      <c r="O1818" s="447"/>
      <c r="P1818" s="447"/>
      <c r="Q1818" s="447"/>
      <c r="R1818" s="447"/>
      <c r="S1818" s="447"/>
      <c r="T1818" s="447"/>
      <c r="U1818" s="447"/>
      <c r="V1818" s="447"/>
      <c r="W1818" s="447"/>
      <c r="X1818" s="447"/>
      <c r="Y1818" s="447"/>
      <c r="Z1818" s="447"/>
    </row>
    <row r="1819" spans="1:26" s="283" customFormat="1">
      <c r="A1819" s="448"/>
      <c r="B1819" s="449"/>
      <c r="C1819" s="450"/>
      <c r="D1819" s="450"/>
      <c r="E1819" s="451"/>
      <c r="F1819" s="452"/>
      <c r="G1819" s="447"/>
      <c r="H1819" s="447"/>
      <c r="I1819" s="447"/>
      <c r="J1819" s="447"/>
      <c r="K1819" s="447"/>
      <c r="L1819" s="447"/>
      <c r="M1819" s="447"/>
      <c r="N1819" s="447"/>
      <c r="O1819" s="447"/>
      <c r="P1819" s="447"/>
      <c r="Q1819" s="447"/>
      <c r="R1819" s="447"/>
      <c r="S1819" s="447"/>
      <c r="T1819" s="447"/>
      <c r="U1819" s="447"/>
      <c r="V1819" s="447"/>
      <c r="W1819" s="447"/>
      <c r="X1819" s="447"/>
      <c r="Y1819" s="447"/>
      <c r="Z1819" s="447"/>
    </row>
    <row r="1820" spans="1:26" s="283" customFormat="1">
      <c r="A1820" s="448"/>
      <c r="B1820" s="449"/>
      <c r="C1820" s="450"/>
      <c r="D1820" s="450"/>
      <c r="E1820" s="451"/>
      <c r="F1820" s="452"/>
      <c r="G1820" s="447"/>
      <c r="H1820" s="447"/>
      <c r="I1820" s="447"/>
      <c r="J1820" s="447"/>
      <c r="K1820" s="447"/>
      <c r="L1820" s="447"/>
      <c r="M1820" s="447"/>
      <c r="N1820" s="447"/>
      <c r="O1820" s="447"/>
      <c r="P1820" s="447"/>
      <c r="Q1820" s="447"/>
      <c r="R1820" s="447"/>
      <c r="S1820" s="447"/>
      <c r="T1820" s="447"/>
      <c r="U1820" s="447"/>
      <c r="V1820" s="447"/>
      <c r="W1820" s="447"/>
      <c r="X1820" s="447"/>
      <c r="Y1820" s="447"/>
      <c r="Z1820" s="447"/>
    </row>
    <row r="1821" spans="1:26" s="283" customFormat="1">
      <c r="A1821" s="448"/>
      <c r="B1821" s="449"/>
      <c r="C1821" s="450"/>
      <c r="D1821" s="450"/>
      <c r="E1821" s="451"/>
      <c r="F1821" s="452"/>
      <c r="G1821" s="447"/>
      <c r="H1821" s="447"/>
      <c r="I1821" s="447"/>
      <c r="J1821" s="447"/>
      <c r="K1821" s="447"/>
      <c r="L1821" s="447"/>
      <c r="M1821" s="447"/>
      <c r="N1821" s="447"/>
      <c r="O1821" s="447"/>
      <c r="P1821" s="447"/>
      <c r="Q1821" s="447"/>
      <c r="R1821" s="447"/>
      <c r="S1821" s="447"/>
      <c r="T1821" s="447"/>
      <c r="U1821" s="447"/>
      <c r="V1821" s="447"/>
      <c r="W1821" s="447"/>
      <c r="X1821" s="447"/>
      <c r="Y1821" s="447"/>
      <c r="Z1821" s="447"/>
    </row>
    <row r="1822" spans="1:26" s="283" customFormat="1">
      <c r="A1822" s="448"/>
      <c r="B1822" s="449"/>
      <c r="C1822" s="450"/>
      <c r="D1822" s="450"/>
      <c r="E1822" s="451"/>
      <c r="F1822" s="452"/>
      <c r="G1822" s="447"/>
      <c r="H1822" s="447"/>
      <c r="I1822" s="447"/>
      <c r="J1822" s="447"/>
      <c r="K1822" s="447"/>
      <c r="L1822" s="447"/>
      <c r="M1822" s="447"/>
      <c r="N1822" s="447"/>
      <c r="O1822" s="447"/>
      <c r="P1822" s="447"/>
      <c r="Q1822" s="447"/>
      <c r="R1822" s="447"/>
      <c r="S1822" s="447"/>
      <c r="T1822" s="447"/>
      <c r="U1822" s="447"/>
      <c r="V1822" s="447"/>
      <c r="W1822" s="447"/>
      <c r="X1822" s="447"/>
      <c r="Y1822" s="447"/>
      <c r="Z1822" s="447"/>
    </row>
    <row r="1823" spans="1:26" s="283" customFormat="1">
      <c r="A1823" s="448"/>
      <c r="B1823" s="449"/>
      <c r="C1823" s="450"/>
      <c r="D1823" s="450"/>
      <c r="E1823" s="451"/>
      <c r="F1823" s="452"/>
      <c r="G1823" s="447"/>
      <c r="H1823" s="447"/>
      <c r="I1823" s="447"/>
      <c r="J1823" s="447"/>
      <c r="K1823" s="447"/>
      <c r="L1823" s="447"/>
      <c r="M1823" s="447"/>
      <c r="N1823" s="447"/>
      <c r="O1823" s="447"/>
      <c r="P1823" s="447"/>
      <c r="Q1823" s="447"/>
      <c r="R1823" s="447"/>
      <c r="S1823" s="447"/>
      <c r="T1823" s="447"/>
      <c r="U1823" s="447"/>
      <c r="V1823" s="447"/>
      <c r="W1823" s="447"/>
      <c r="X1823" s="447"/>
      <c r="Y1823" s="447"/>
      <c r="Z1823" s="447"/>
    </row>
    <row r="1824" spans="1:26" s="283" customFormat="1">
      <c r="A1824" s="448"/>
      <c r="B1824" s="449"/>
      <c r="C1824" s="450"/>
      <c r="D1824" s="450"/>
      <c r="E1824" s="451"/>
      <c r="F1824" s="452"/>
      <c r="G1824" s="447"/>
      <c r="H1824" s="447"/>
      <c r="I1824" s="447"/>
      <c r="J1824" s="447"/>
      <c r="K1824" s="447"/>
      <c r="L1824" s="447"/>
      <c r="M1824" s="447"/>
      <c r="N1824" s="447"/>
      <c r="O1824" s="447"/>
      <c r="P1824" s="447"/>
      <c r="Q1824" s="447"/>
      <c r="R1824" s="447"/>
      <c r="S1824" s="447"/>
      <c r="T1824" s="447"/>
      <c r="U1824" s="447"/>
      <c r="V1824" s="447"/>
      <c r="W1824" s="447"/>
      <c r="X1824" s="447"/>
      <c r="Y1824" s="447"/>
      <c r="Z1824" s="447"/>
    </row>
    <row r="1825" spans="1:26" s="283" customFormat="1">
      <c r="A1825" s="448"/>
      <c r="B1825" s="449"/>
      <c r="C1825" s="450"/>
      <c r="D1825" s="450"/>
      <c r="E1825" s="451"/>
      <c r="F1825" s="452"/>
      <c r="G1825" s="447"/>
      <c r="H1825" s="447"/>
      <c r="I1825" s="447"/>
      <c r="J1825" s="447"/>
      <c r="K1825" s="447"/>
      <c r="L1825" s="447"/>
      <c r="M1825" s="447"/>
      <c r="N1825" s="447"/>
      <c r="O1825" s="447"/>
      <c r="P1825" s="447"/>
      <c r="Q1825" s="447"/>
      <c r="R1825" s="447"/>
      <c r="S1825" s="447"/>
      <c r="T1825" s="447"/>
      <c r="U1825" s="447"/>
      <c r="V1825" s="447"/>
      <c r="W1825" s="447"/>
      <c r="X1825" s="447"/>
      <c r="Y1825" s="447"/>
      <c r="Z1825" s="447"/>
    </row>
    <row r="1826" spans="1:26" s="283" customFormat="1">
      <c r="A1826" s="448"/>
      <c r="B1826" s="449"/>
      <c r="C1826" s="450"/>
      <c r="D1826" s="450"/>
      <c r="E1826" s="451"/>
      <c r="F1826" s="452"/>
      <c r="G1826" s="447"/>
      <c r="H1826" s="447"/>
      <c r="I1826" s="447"/>
      <c r="J1826" s="447"/>
      <c r="K1826" s="447"/>
      <c r="L1826" s="447"/>
      <c r="M1826" s="447"/>
      <c r="N1826" s="447"/>
      <c r="O1826" s="447"/>
      <c r="P1826" s="447"/>
      <c r="Q1826" s="447"/>
      <c r="R1826" s="447"/>
      <c r="S1826" s="447"/>
      <c r="T1826" s="447"/>
      <c r="U1826" s="447"/>
      <c r="V1826" s="447"/>
      <c r="W1826" s="447"/>
      <c r="X1826" s="447"/>
      <c r="Y1826" s="447"/>
      <c r="Z1826" s="447"/>
    </row>
    <row r="1827" spans="1:26" s="283" customFormat="1">
      <c r="A1827" s="448"/>
      <c r="B1827" s="449"/>
      <c r="C1827" s="450"/>
      <c r="D1827" s="450"/>
      <c r="E1827" s="451"/>
      <c r="F1827" s="452"/>
      <c r="G1827" s="447"/>
      <c r="H1827" s="447"/>
      <c r="I1827" s="447"/>
      <c r="J1827" s="447"/>
      <c r="K1827" s="447"/>
      <c r="L1827" s="447"/>
      <c r="M1827" s="447"/>
      <c r="N1827" s="447"/>
      <c r="O1827" s="447"/>
      <c r="P1827" s="447"/>
      <c r="Q1827" s="447"/>
      <c r="R1827" s="447"/>
      <c r="S1827" s="447"/>
      <c r="T1827" s="447"/>
      <c r="U1827" s="447"/>
      <c r="V1827" s="447"/>
      <c r="W1827" s="447"/>
      <c r="X1827" s="447"/>
      <c r="Y1827" s="447"/>
      <c r="Z1827" s="447"/>
    </row>
    <row r="1828" spans="1:26" s="283" customFormat="1">
      <c r="A1828" s="448"/>
      <c r="B1828" s="449"/>
      <c r="C1828" s="450"/>
      <c r="D1828" s="450"/>
      <c r="E1828" s="451"/>
      <c r="F1828" s="452"/>
      <c r="G1828" s="447"/>
      <c r="H1828" s="447"/>
      <c r="I1828" s="447"/>
      <c r="J1828" s="447"/>
      <c r="K1828" s="447"/>
      <c r="L1828" s="447"/>
      <c r="M1828" s="447"/>
      <c r="N1828" s="447"/>
      <c r="O1828" s="447"/>
      <c r="P1828" s="447"/>
      <c r="Q1828" s="447"/>
      <c r="R1828" s="447"/>
      <c r="S1828" s="447"/>
      <c r="T1828" s="447"/>
      <c r="U1828" s="447"/>
      <c r="V1828" s="447"/>
      <c r="W1828" s="447"/>
      <c r="X1828" s="447"/>
      <c r="Y1828" s="447"/>
      <c r="Z1828" s="447"/>
    </row>
    <row r="1829" spans="1:26" s="283" customFormat="1">
      <c r="A1829" s="448"/>
      <c r="B1829" s="449"/>
      <c r="C1829" s="450"/>
      <c r="D1829" s="450"/>
      <c r="E1829" s="451"/>
      <c r="F1829" s="452"/>
      <c r="G1829" s="447"/>
      <c r="H1829" s="447"/>
      <c r="I1829" s="447"/>
      <c r="J1829" s="447"/>
      <c r="K1829" s="447"/>
      <c r="L1829" s="447"/>
      <c r="M1829" s="447"/>
      <c r="N1829" s="447"/>
      <c r="O1829" s="447"/>
      <c r="P1829" s="447"/>
      <c r="Q1829" s="447"/>
      <c r="R1829" s="447"/>
      <c r="S1829" s="447"/>
      <c r="T1829" s="447"/>
      <c r="U1829" s="447"/>
      <c r="V1829" s="447"/>
      <c r="W1829" s="447"/>
      <c r="X1829" s="447"/>
      <c r="Y1829" s="447"/>
      <c r="Z1829" s="447"/>
    </row>
    <row r="1830" spans="1:26" s="283" customFormat="1">
      <c r="A1830" s="448"/>
      <c r="B1830" s="449"/>
      <c r="C1830" s="450"/>
      <c r="D1830" s="450"/>
      <c r="E1830" s="451"/>
      <c r="F1830" s="452"/>
      <c r="G1830" s="447"/>
      <c r="H1830" s="447"/>
      <c r="I1830" s="447"/>
      <c r="J1830" s="447"/>
      <c r="K1830" s="447"/>
      <c r="L1830" s="447"/>
      <c r="M1830" s="447"/>
      <c r="N1830" s="447"/>
      <c r="O1830" s="447"/>
      <c r="P1830" s="447"/>
      <c r="Q1830" s="447"/>
      <c r="R1830" s="447"/>
      <c r="S1830" s="447"/>
      <c r="T1830" s="447"/>
      <c r="U1830" s="447"/>
      <c r="V1830" s="447"/>
      <c r="W1830" s="447"/>
      <c r="X1830" s="447"/>
      <c r="Y1830" s="447"/>
      <c r="Z1830" s="447"/>
    </row>
    <row r="1831" spans="1:26" s="283" customFormat="1">
      <c r="A1831" s="448"/>
      <c r="B1831" s="449"/>
      <c r="C1831" s="450"/>
      <c r="D1831" s="450"/>
      <c r="E1831" s="451"/>
      <c r="F1831" s="452"/>
      <c r="G1831" s="447"/>
      <c r="H1831" s="447"/>
      <c r="I1831" s="447"/>
      <c r="J1831" s="447"/>
      <c r="K1831" s="447"/>
      <c r="L1831" s="447"/>
      <c r="M1831" s="447"/>
      <c r="N1831" s="447"/>
      <c r="O1831" s="447"/>
      <c r="P1831" s="447"/>
      <c r="Q1831" s="447"/>
      <c r="R1831" s="447"/>
      <c r="S1831" s="447"/>
      <c r="T1831" s="447"/>
      <c r="U1831" s="447"/>
      <c r="V1831" s="447"/>
      <c r="W1831" s="447"/>
      <c r="X1831" s="447"/>
      <c r="Y1831" s="447"/>
      <c r="Z1831" s="447"/>
    </row>
    <row r="1832" spans="1:26" s="283" customFormat="1">
      <c r="A1832" s="448"/>
      <c r="B1832" s="449"/>
      <c r="C1832" s="450"/>
      <c r="D1832" s="450"/>
      <c r="E1832" s="451"/>
      <c r="F1832" s="452"/>
      <c r="G1832" s="447"/>
      <c r="H1832" s="447"/>
      <c r="I1832" s="447"/>
      <c r="J1832" s="447"/>
      <c r="K1832" s="447"/>
      <c r="L1832" s="447"/>
      <c r="M1832" s="447"/>
      <c r="N1832" s="447"/>
      <c r="O1832" s="447"/>
      <c r="P1832" s="447"/>
      <c r="Q1832" s="447"/>
      <c r="R1832" s="447"/>
      <c r="S1832" s="447"/>
      <c r="T1832" s="447"/>
      <c r="U1832" s="447"/>
      <c r="V1832" s="447"/>
      <c r="W1832" s="447"/>
      <c r="X1832" s="447"/>
      <c r="Y1832" s="447"/>
      <c r="Z1832" s="447"/>
    </row>
    <row r="1833" spans="1:26" s="283" customFormat="1">
      <c r="A1833" s="448"/>
      <c r="B1833" s="449"/>
      <c r="C1833" s="450"/>
      <c r="D1833" s="450"/>
      <c r="E1833" s="451"/>
      <c r="F1833" s="452"/>
      <c r="G1833" s="447"/>
      <c r="H1833" s="447"/>
      <c r="I1833" s="447"/>
      <c r="J1833" s="447"/>
      <c r="K1833" s="447"/>
      <c r="L1833" s="447"/>
      <c r="M1833" s="447"/>
      <c r="N1833" s="447"/>
      <c r="O1833" s="447"/>
      <c r="P1833" s="447"/>
      <c r="Q1833" s="447"/>
      <c r="R1833" s="447"/>
      <c r="S1833" s="447"/>
      <c r="T1833" s="447"/>
      <c r="U1833" s="447"/>
      <c r="V1833" s="447"/>
      <c r="W1833" s="447"/>
      <c r="X1833" s="447"/>
      <c r="Y1833" s="447"/>
      <c r="Z1833" s="447"/>
    </row>
    <row r="1834" spans="1:26" s="283" customFormat="1">
      <c r="A1834" s="448"/>
      <c r="B1834" s="449"/>
      <c r="C1834" s="450"/>
      <c r="D1834" s="450"/>
      <c r="E1834" s="451"/>
      <c r="F1834" s="452"/>
      <c r="G1834" s="447"/>
      <c r="H1834" s="447"/>
      <c r="I1834" s="447"/>
      <c r="J1834" s="447"/>
      <c r="K1834" s="447"/>
      <c r="L1834" s="447"/>
      <c r="M1834" s="447"/>
      <c r="N1834" s="447"/>
      <c r="O1834" s="447"/>
      <c r="P1834" s="447"/>
      <c r="Q1834" s="447"/>
      <c r="R1834" s="447"/>
      <c r="S1834" s="447"/>
      <c r="T1834" s="447"/>
      <c r="U1834" s="447"/>
      <c r="V1834" s="447"/>
      <c r="W1834" s="447"/>
      <c r="X1834" s="447"/>
      <c r="Y1834" s="447"/>
      <c r="Z1834" s="447"/>
    </row>
    <row r="1835" spans="1:26" s="283" customFormat="1">
      <c r="A1835" s="448"/>
      <c r="B1835" s="449"/>
      <c r="C1835" s="450"/>
      <c r="D1835" s="450"/>
      <c r="E1835" s="451"/>
      <c r="F1835" s="452"/>
      <c r="G1835" s="447"/>
      <c r="H1835" s="447"/>
      <c r="I1835" s="447"/>
      <c r="J1835" s="447"/>
      <c r="K1835" s="447"/>
      <c r="L1835" s="447"/>
      <c r="M1835" s="447"/>
      <c r="N1835" s="447"/>
      <c r="O1835" s="447"/>
      <c r="P1835" s="447"/>
      <c r="Q1835" s="447"/>
      <c r="R1835" s="447"/>
      <c r="S1835" s="447"/>
      <c r="T1835" s="447"/>
      <c r="U1835" s="447"/>
      <c r="V1835" s="447"/>
      <c r="W1835" s="447"/>
      <c r="X1835" s="447"/>
      <c r="Y1835" s="447"/>
      <c r="Z1835" s="447"/>
    </row>
    <row r="1836" spans="1:26" s="283" customFormat="1">
      <c r="A1836" s="448"/>
      <c r="B1836" s="449"/>
      <c r="C1836" s="450"/>
      <c r="D1836" s="450"/>
      <c r="E1836" s="451"/>
      <c r="F1836" s="452"/>
      <c r="G1836" s="447"/>
      <c r="H1836" s="447"/>
      <c r="I1836" s="447"/>
      <c r="J1836" s="447"/>
      <c r="K1836" s="447"/>
      <c r="L1836" s="447"/>
      <c r="M1836" s="447"/>
      <c r="N1836" s="447"/>
      <c r="O1836" s="447"/>
      <c r="P1836" s="447"/>
      <c r="Q1836" s="447"/>
      <c r="R1836" s="447"/>
      <c r="S1836" s="447"/>
      <c r="T1836" s="447"/>
      <c r="U1836" s="447"/>
      <c r="V1836" s="447"/>
      <c r="W1836" s="447"/>
      <c r="X1836" s="447"/>
      <c r="Y1836" s="447"/>
      <c r="Z1836" s="447"/>
    </row>
    <row r="1837" spans="1:26" s="283" customFormat="1">
      <c r="A1837" s="448"/>
      <c r="B1837" s="449"/>
      <c r="C1837" s="450"/>
      <c r="D1837" s="450"/>
      <c r="E1837" s="451"/>
      <c r="F1837" s="452"/>
      <c r="G1837" s="447"/>
      <c r="H1837" s="447"/>
      <c r="I1837" s="447"/>
      <c r="J1837" s="447"/>
      <c r="K1837" s="447"/>
      <c r="L1837" s="447"/>
      <c r="M1837" s="447"/>
      <c r="N1837" s="447"/>
      <c r="O1837" s="447"/>
      <c r="P1837" s="447"/>
      <c r="Q1837" s="447"/>
      <c r="R1837" s="447"/>
      <c r="S1837" s="447"/>
      <c r="T1837" s="447"/>
      <c r="U1837" s="447"/>
      <c r="V1837" s="447"/>
      <c r="W1837" s="447"/>
      <c r="X1837" s="447"/>
      <c r="Y1837" s="447"/>
      <c r="Z1837" s="447"/>
    </row>
    <row r="1838" spans="1:26" s="283" customFormat="1">
      <c r="A1838" s="448"/>
      <c r="B1838" s="449"/>
      <c r="C1838" s="450"/>
      <c r="D1838" s="450"/>
      <c r="E1838" s="451"/>
      <c r="F1838" s="452"/>
      <c r="G1838" s="447"/>
      <c r="H1838" s="447"/>
      <c r="I1838" s="447"/>
      <c r="J1838" s="447"/>
      <c r="K1838" s="447"/>
      <c r="L1838" s="447"/>
      <c r="M1838" s="447"/>
      <c r="N1838" s="447"/>
      <c r="O1838" s="447"/>
      <c r="P1838" s="447"/>
      <c r="Q1838" s="447"/>
      <c r="R1838" s="447"/>
      <c r="S1838" s="447"/>
      <c r="T1838" s="447"/>
      <c r="U1838" s="447"/>
      <c r="V1838" s="447"/>
      <c r="W1838" s="447"/>
      <c r="X1838" s="447"/>
      <c r="Y1838" s="447"/>
      <c r="Z1838" s="447"/>
    </row>
    <row r="1839" spans="1:26" s="283" customFormat="1">
      <c r="A1839" s="448"/>
      <c r="B1839" s="449"/>
      <c r="C1839" s="450"/>
      <c r="D1839" s="450"/>
      <c r="E1839" s="451"/>
      <c r="F1839" s="452"/>
      <c r="G1839" s="447"/>
      <c r="H1839" s="447"/>
      <c r="I1839" s="447"/>
      <c r="J1839" s="447"/>
      <c r="K1839" s="447"/>
      <c r="L1839" s="447"/>
      <c r="M1839" s="447"/>
      <c r="N1839" s="447"/>
      <c r="O1839" s="447"/>
      <c r="P1839" s="447"/>
      <c r="Q1839" s="447"/>
      <c r="R1839" s="447"/>
      <c r="S1839" s="447"/>
      <c r="T1839" s="447"/>
      <c r="U1839" s="447"/>
      <c r="V1839" s="447"/>
      <c r="W1839" s="447"/>
      <c r="X1839" s="447"/>
      <c r="Y1839" s="447"/>
      <c r="Z1839" s="447"/>
    </row>
    <row r="1840" spans="1:26" s="283" customFormat="1">
      <c r="A1840" s="448"/>
      <c r="B1840" s="449"/>
      <c r="C1840" s="450"/>
      <c r="D1840" s="450"/>
      <c r="E1840" s="451"/>
      <c r="F1840" s="452"/>
      <c r="G1840" s="447"/>
      <c r="H1840" s="447"/>
      <c r="I1840" s="447"/>
      <c r="J1840" s="447"/>
      <c r="K1840" s="447"/>
      <c r="L1840" s="447"/>
      <c r="M1840" s="447"/>
      <c r="N1840" s="447"/>
      <c r="O1840" s="447"/>
      <c r="P1840" s="447"/>
      <c r="Q1840" s="447"/>
      <c r="R1840" s="447"/>
      <c r="S1840" s="447"/>
      <c r="T1840" s="447"/>
      <c r="U1840" s="447"/>
      <c r="V1840" s="447"/>
      <c r="W1840" s="447"/>
      <c r="X1840" s="447"/>
      <c r="Y1840" s="447"/>
      <c r="Z1840" s="447"/>
    </row>
    <row r="1841" spans="1:26" s="283" customFormat="1">
      <c r="A1841" s="448"/>
      <c r="B1841" s="449"/>
      <c r="C1841" s="450"/>
      <c r="D1841" s="450"/>
      <c r="E1841" s="451"/>
      <c r="F1841" s="452"/>
      <c r="G1841" s="447"/>
      <c r="H1841" s="447"/>
      <c r="I1841" s="447"/>
      <c r="J1841" s="447"/>
      <c r="K1841" s="447"/>
      <c r="L1841" s="447"/>
      <c r="M1841" s="447"/>
      <c r="N1841" s="447"/>
      <c r="O1841" s="447"/>
      <c r="P1841" s="447"/>
      <c r="Q1841" s="447"/>
      <c r="R1841" s="447"/>
      <c r="S1841" s="447"/>
      <c r="T1841" s="447"/>
      <c r="U1841" s="447"/>
      <c r="V1841" s="447"/>
      <c r="W1841" s="447"/>
      <c r="X1841" s="447"/>
      <c r="Y1841" s="447"/>
      <c r="Z1841" s="447"/>
    </row>
    <row r="1842" spans="1:26" s="283" customFormat="1">
      <c r="A1842" s="448"/>
      <c r="B1842" s="449"/>
      <c r="C1842" s="450"/>
      <c r="D1842" s="450"/>
      <c r="E1842" s="451"/>
      <c r="F1842" s="452"/>
      <c r="G1842" s="447"/>
      <c r="H1842" s="447"/>
      <c r="I1842" s="447"/>
      <c r="J1842" s="447"/>
      <c r="K1842" s="447"/>
      <c r="L1842" s="447"/>
      <c r="M1842" s="447"/>
      <c r="N1842" s="447"/>
      <c r="O1842" s="447"/>
      <c r="P1842" s="447"/>
      <c r="Q1842" s="447"/>
      <c r="R1842" s="447"/>
      <c r="S1842" s="447"/>
      <c r="T1842" s="447"/>
      <c r="U1842" s="447"/>
      <c r="V1842" s="447"/>
      <c r="W1842" s="447"/>
      <c r="X1842" s="447"/>
      <c r="Y1842" s="447"/>
      <c r="Z1842" s="447"/>
    </row>
    <row r="1843" spans="1:26" s="283" customFormat="1">
      <c r="A1843" s="448"/>
      <c r="B1843" s="449"/>
      <c r="C1843" s="450"/>
      <c r="D1843" s="450"/>
      <c r="E1843" s="451"/>
      <c r="F1843" s="452"/>
      <c r="G1843" s="447"/>
      <c r="H1843" s="447"/>
      <c r="I1843" s="447"/>
      <c r="J1843" s="447"/>
      <c r="K1843" s="447"/>
      <c r="L1843" s="447"/>
      <c r="M1843" s="447"/>
      <c r="N1843" s="447"/>
      <c r="O1843" s="447"/>
      <c r="P1843" s="447"/>
      <c r="Q1843" s="447"/>
      <c r="R1843" s="447"/>
      <c r="S1843" s="447"/>
      <c r="T1843" s="447"/>
      <c r="U1843" s="447"/>
      <c r="V1843" s="447"/>
      <c r="W1843" s="447"/>
      <c r="X1843" s="447"/>
      <c r="Y1843" s="447"/>
      <c r="Z1843" s="447"/>
    </row>
    <row r="1844" spans="1:26" s="283" customFormat="1">
      <c r="A1844" s="448"/>
      <c r="B1844" s="449"/>
      <c r="C1844" s="450"/>
      <c r="D1844" s="450"/>
      <c r="E1844" s="451"/>
      <c r="F1844" s="452"/>
      <c r="G1844" s="447"/>
      <c r="H1844" s="447"/>
      <c r="I1844" s="447"/>
      <c r="J1844" s="447"/>
      <c r="K1844" s="447"/>
      <c r="L1844" s="447"/>
      <c r="M1844" s="447"/>
      <c r="N1844" s="447"/>
      <c r="O1844" s="447"/>
      <c r="P1844" s="447"/>
      <c r="Q1844" s="447"/>
      <c r="R1844" s="447"/>
      <c r="S1844" s="447"/>
      <c r="T1844" s="447"/>
      <c r="U1844" s="447"/>
      <c r="V1844" s="447"/>
      <c r="W1844" s="447"/>
      <c r="X1844" s="447"/>
      <c r="Y1844" s="447"/>
      <c r="Z1844" s="447"/>
    </row>
    <row r="1845" spans="1:26" s="283" customFormat="1">
      <c r="A1845" s="448"/>
      <c r="B1845" s="449"/>
      <c r="C1845" s="450"/>
      <c r="D1845" s="450"/>
      <c r="E1845" s="451"/>
      <c r="F1845" s="452"/>
      <c r="G1845" s="447"/>
      <c r="H1845" s="447"/>
      <c r="I1845" s="447"/>
      <c r="J1845" s="447"/>
      <c r="K1845" s="447"/>
      <c r="L1845" s="447"/>
      <c r="M1845" s="447"/>
      <c r="N1845" s="447"/>
      <c r="O1845" s="447"/>
      <c r="P1845" s="447"/>
      <c r="Q1845" s="447"/>
      <c r="R1845" s="447"/>
      <c r="S1845" s="447"/>
      <c r="T1845" s="447"/>
      <c r="U1845" s="447"/>
      <c r="V1845" s="447"/>
      <c r="W1845" s="447"/>
      <c r="X1845" s="447"/>
      <c r="Y1845" s="447"/>
      <c r="Z1845" s="447"/>
    </row>
    <row r="1846" spans="1:26" s="283" customFormat="1">
      <c r="A1846" s="448"/>
      <c r="B1846" s="449"/>
      <c r="C1846" s="450"/>
      <c r="D1846" s="450"/>
      <c r="E1846" s="451"/>
      <c r="F1846" s="452"/>
      <c r="G1846" s="447"/>
      <c r="H1846" s="447"/>
      <c r="I1846" s="447"/>
      <c r="J1846" s="447"/>
      <c r="K1846" s="447"/>
      <c r="L1846" s="447"/>
      <c r="M1846" s="447"/>
      <c r="N1846" s="447"/>
      <c r="O1846" s="447"/>
      <c r="P1846" s="447"/>
      <c r="Q1846" s="447"/>
      <c r="R1846" s="447"/>
      <c r="S1846" s="447"/>
      <c r="T1846" s="447"/>
      <c r="U1846" s="447"/>
      <c r="V1846" s="447"/>
      <c r="W1846" s="447"/>
      <c r="X1846" s="447"/>
      <c r="Y1846" s="447"/>
      <c r="Z1846" s="447"/>
    </row>
    <row r="1847" spans="1:26" s="283" customFormat="1">
      <c r="A1847" s="448"/>
      <c r="B1847" s="449"/>
      <c r="C1847" s="450"/>
      <c r="D1847" s="450"/>
      <c r="E1847" s="451"/>
      <c r="F1847" s="452"/>
      <c r="G1847" s="447"/>
      <c r="H1847" s="447"/>
      <c r="I1847" s="447"/>
      <c r="J1847" s="447"/>
      <c r="K1847" s="447"/>
      <c r="L1847" s="447"/>
      <c r="M1847" s="447"/>
      <c r="N1847" s="447"/>
      <c r="O1847" s="447"/>
      <c r="P1847" s="447"/>
      <c r="Q1847" s="447"/>
      <c r="R1847" s="447"/>
      <c r="S1847" s="447"/>
      <c r="T1847" s="447"/>
      <c r="U1847" s="447"/>
      <c r="V1847" s="447"/>
      <c r="W1847" s="447"/>
      <c r="X1847" s="447"/>
      <c r="Y1847" s="447"/>
      <c r="Z1847" s="447"/>
    </row>
    <row r="1848" spans="1:26" s="283" customFormat="1">
      <c r="A1848" s="448"/>
      <c r="B1848" s="449"/>
      <c r="C1848" s="450"/>
      <c r="D1848" s="450"/>
      <c r="E1848" s="451"/>
      <c r="F1848" s="452"/>
      <c r="G1848" s="447"/>
      <c r="H1848" s="447"/>
      <c r="I1848" s="447"/>
      <c r="J1848" s="447"/>
      <c r="K1848" s="447"/>
      <c r="L1848" s="447"/>
      <c r="M1848" s="447"/>
      <c r="N1848" s="447"/>
      <c r="O1848" s="447"/>
      <c r="P1848" s="447"/>
      <c r="Q1848" s="447"/>
      <c r="R1848" s="447"/>
      <c r="S1848" s="447"/>
      <c r="T1848" s="447"/>
      <c r="U1848" s="447"/>
      <c r="V1848" s="447"/>
      <c r="W1848" s="447"/>
      <c r="X1848" s="447"/>
      <c r="Y1848" s="447"/>
      <c r="Z1848" s="447"/>
    </row>
    <row r="1849" spans="1:26" s="283" customFormat="1">
      <c r="A1849" s="448"/>
      <c r="B1849" s="449"/>
      <c r="C1849" s="450"/>
      <c r="D1849" s="450"/>
      <c r="E1849" s="451"/>
      <c r="F1849" s="452"/>
      <c r="G1849" s="447"/>
      <c r="H1849" s="447"/>
      <c r="I1849" s="447"/>
      <c r="J1849" s="447"/>
      <c r="K1849" s="447"/>
      <c r="L1849" s="447"/>
      <c r="M1849" s="447"/>
      <c r="N1849" s="447"/>
      <c r="O1849" s="447"/>
      <c r="P1849" s="447"/>
      <c r="Q1849" s="447"/>
      <c r="R1849" s="447"/>
      <c r="S1849" s="447"/>
      <c r="T1849" s="447"/>
      <c r="U1849" s="447"/>
      <c r="V1849" s="447"/>
      <c r="W1849" s="447"/>
      <c r="X1849" s="447"/>
      <c r="Y1849" s="447"/>
      <c r="Z1849" s="447"/>
    </row>
    <row r="1850" spans="1:26" s="283" customFormat="1">
      <c r="A1850" s="448"/>
      <c r="B1850" s="449"/>
      <c r="C1850" s="450"/>
      <c r="D1850" s="450"/>
      <c r="E1850" s="451"/>
      <c r="F1850" s="452"/>
      <c r="G1850" s="447"/>
      <c r="H1850" s="447"/>
      <c r="I1850" s="447"/>
      <c r="J1850" s="447"/>
      <c r="K1850" s="447"/>
      <c r="L1850" s="447"/>
      <c r="M1850" s="447"/>
      <c r="N1850" s="447"/>
      <c r="O1850" s="447"/>
      <c r="P1850" s="447"/>
      <c r="Q1850" s="447"/>
      <c r="R1850" s="447"/>
      <c r="S1850" s="447"/>
      <c r="T1850" s="447"/>
      <c r="U1850" s="447"/>
      <c r="V1850" s="447"/>
      <c r="W1850" s="447"/>
      <c r="X1850" s="447"/>
      <c r="Y1850" s="447"/>
      <c r="Z1850" s="447"/>
    </row>
    <row r="1851" spans="1:26" s="283" customFormat="1">
      <c r="A1851" s="448"/>
      <c r="B1851" s="449"/>
      <c r="C1851" s="450"/>
      <c r="D1851" s="450"/>
      <c r="E1851" s="451"/>
      <c r="F1851" s="452"/>
      <c r="G1851" s="447"/>
      <c r="H1851" s="447"/>
      <c r="I1851" s="447"/>
      <c r="J1851" s="447"/>
      <c r="K1851" s="447"/>
      <c r="L1851" s="447"/>
      <c r="M1851" s="447"/>
      <c r="N1851" s="447"/>
      <c r="O1851" s="447"/>
      <c r="P1851" s="447"/>
      <c r="Q1851" s="447"/>
      <c r="R1851" s="447"/>
      <c r="S1851" s="447"/>
      <c r="T1851" s="447"/>
      <c r="U1851" s="447"/>
      <c r="V1851" s="447"/>
      <c r="W1851" s="447"/>
      <c r="X1851" s="447"/>
      <c r="Y1851" s="447"/>
      <c r="Z1851" s="447"/>
    </row>
    <row r="1852" spans="1:26" s="283" customFormat="1">
      <c r="A1852" s="448"/>
      <c r="B1852" s="449"/>
      <c r="C1852" s="450"/>
      <c r="D1852" s="450"/>
      <c r="E1852" s="451"/>
      <c r="F1852" s="452"/>
      <c r="G1852" s="447"/>
      <c r="H1852" s="447"/>
      <c r="I1852" s="447"/>
      <c r="J1852" s="447"/>
      <c r="K1852" s="447"/>
      <c r="L1852" s="447"/>
      <c r="M1852" s="447"/>
      <c r="N1852" s="447"/>
      <c r="O1852" s="447"/>
      <c r="P1852" s="447"/>
      <c r="Q1852" s="447"/>
      <c r="R1852" s="447"/>
      <c r="S1852" s="447"/>
      <c r="T1852" s="447"/>
      <c r="U1852" s="447"/>
      <c r="V1852" s="447"/>
      <c r="W1852" s="447"/>
      <c r="X1852" s="447"/>
      <c r="Y1852" s="447"/>
      <c r="Z1852" s="447"/>
    </row>
    <row r="1853" spans="1:26" s="283" customFormat="1">
      <c r="A1853" s="448"/>
      <c r="B1853" s="449"/>
      <c r="C1853" s="450"/>
      <c r="D1853" s="450"/>
      <c r="E1853" s="451"/>
      <c r="F1853" s="452"/>
      <c r="G1853" s="447"/>
      <c r="H1853" s="447"/>
      <c r="I1853" s="447"/>
      <c r="J1853" s="447"/>
      <c r="K1853" s="447"/>
      <c r="L1853" s="447"/>
      <c r="M1853" s="447"/>
      <c r="N1853" s="447"/>
      <c r="O1853" s="447"/>
      <c r="P1853" s="447"/>
      <c r="Q1853" s="447"/>
      <c r="R1853" s="447"/>
      <c r="S1853" s="447"/>
      <c r="T1853" s="447"/>
      <c r="U1853" s="447"/>
      <c r="V1853" s="447"/>
      <c r="W1853" s="447"/>
      <c r="X1853" s="447"/>
      <c r="Y1853" s="447"/>
      <c r="Z1853" s="447"/>
    </row>
    <row r="1854" spans="1:26" s="283" customFormat="1">
      <c r="A1854" s="448"/>
      <c r="B1854" s="449"/>
      <c r="C1854" s="450"/>
      <c r="D1854" s="450"/>
      <c r="E1854" s="451"/>
      <c r="F1854" s="452"/>
      <c r="G1854" s="447"/>
      <c r="H1854" s="447"/>
      <c r="I1854" s="447"/>
      <c r="J1854" s="447"/>
      <c r="K1854" s="447"/>
      <c r="L1854" s="447"/>
      <c r="M1854" s="447"/>
      <c r="N1854" s="447"/>
      <c r="O1854" s="447"/>
      <c r="P1854" s="447"/>
      <c r="Q1854" s="447"/>
      <c r="R1854" s="447"/>
      <c r="S1854" s="447"/>
      <c r="T1854" s="447"/>
      <c r="U1854" s="447"/>
      <c r="V1854" s="447"/>
      <c r="W1854" s="447"/>
      <c r="X1854" s="447"/>
      <c r="Y1854" s="447"/>
      <c r="Z1854" s="447"/>
    </row>
    <row r="1855" spans="1:26" s="283" customFormat="1">
      <c r="A1855" s="448"/>
      <c r="B1855" s="449"/>
      <c r="C1855" s="450"/>
      <c r="D1855" s="450"/>
      <c r="E1855" s="451"/>
      <c r="F1855" s="452"/>
      <c r="G1855" s="447"/>
      <c r="H1855" s="447"/>
      <c r="I1855" s="447"/>
      <c r="J1855" s="447"/>
      <c r="K1855" s="447"/>
      <c r="L1855" s="447"/>
      <c r="M1855" s="447"/>
      <c r="N1855" s="447"/>
      <c r="O1855" s="447"/>
      <c r="P1855" s="447"/>
      <c r="Q1855" s="447"/>
      <c r="R1855" s="447"/>
      <c r="S1855" s="447"/>
      <c r="T1855" s="447"/>
      <c r="U1855" s="447"/>
      <c r="V1855" s="447"/>
      <c r="W1855" s="447"/>
      <c r="X1855" s="447"/>
      <c r="Y1855" s="447"/>
      <c r="Z1855" s="447"/>
    </row>
    <row r="1856" spans="1:26" s="283" customFormat="1">
      <c r="A1856" s="448"/>
      <c r="B1856" s="449"/>
      <c r="C1856" s="450"/>
      <c r="D1856" s="450"/>
      <c r="E1856" s="451"/>
      <c r="F1856" s="452"/>
      <c r="G1856" s="447"/>
      <c r="H1856" s="447"/>
      <c r="I1856" s="447"/>
      <c r="J1856" s="447"/>
      <c r="K1856" s="447"/>
      <c r="L1856" s="447"/>
      <c r="M1856" s="447"/>
      <c r="N1856" s="447"/>
      <c r="O1856" s="447"/>
      <c r="P1856" s="447"/>
      <c r="Q1856" s="447"/>
      <c r="R1856" s="447"/>
      <c r="S1856" s="447"/>
      <c r="T1856" s="447"/>
      <c r="U1856" s="447"/>
      <c r="V1856" s="447"/>
      <c r="W1856" s="447"/>
      <c r="X1856" s="447"/>
      <c r="Y1856" s="447"/>
      <c r="Z1856" s="447"/>
    </row>
    <row r="1857" spans="1:26" s="283" customFormat="1">
      <c r="A1857" s="448"/>
      <c r="B1857" s="449"/>
      <c r="C1857" s="450"/>
      <c r="D1857" s="450"/>
      <c r="E1857" s="451"/>
      <c r="F1857" s="452"/>
      <c r="G1857" s="447"/>
      <c r="H1857" s="447"/>
      <c r="I1857" s="447"/>
      <c r="J1857" s="447"/>
      <c r="K1857" s="447"/>
      <c r="L1857" s="447"/>
      <c r="M1857" s="447"/>
      <c r="N1857" s="447"/>
      <c r="O1857" s="447"/>
      <c r="P1857" s="447"/>
      <c r="Q1857" s="447"/>
      <c r="R1857" s="447"/>
      <c r="S1857" s="447"/>
      <c r="T1857" s="447"/>
      <c r="U1857" s="447"/>
      <c r="V1857" s="447"/>
      <c r="W1857" s="447"/>
      <c r="X1857" s="447"/>
      <c r="Y1857" s="447"/>
      <c r="Z1857" s="447"/>
    </row>
    <row r="1858" spans="1:26" s="283" customFormat="1">
      <c r="A1858" s="448"/>
      <c r="B1858" s="449"/>
      <c r="C1858" s="450"/>
      <c r="D1858" s="450"/>
      <c r="E1858" s="451"/>
      <c r="F1858" s="452"/>
      <c r="G1858" s="447"/>
      <c r="H1858" s="447"/>
      <c r="I1858" s="447"/>
      <c r="J1858" s="447"/>
      <c r="K1858" s="447"/>
      <c r="L1858" s="447"/>
      <c r="M1858" s="447"/>
      <c r="N1858" s="447"/>
      <c r="O1858" s="447"/>
      <c r="P1858" s="447"/>
      <c r="Q1858" s="447"/>
      <c r="R1858" s="447"/>
      <c r="S1858" s="447"/>
      <c r="T1858" s="447"/>
      <c r="U1858" s="447"/>
      <c r="V1858" s="447"/>
      <c r="W1858" s="447"/>
      <c r="X1858" s="447"/>
      <c r="Y1858" s="447"/>
      <c r="Z1858" s="447"/>
    </row>
    <row r="1859" spans="1:26" s="283" customFormat="1">
      <c r="A1859" s="448"/>
      <c r="B1859" s="449"/>
      <c r="C1859" s="450"/>
      <c r="D1859" s="450"/>
      <c r="E1859" s="451"/>
      <c r="F1859" s="452"/>
      <c r="G1859" s="447"/>
      <c r="H1859" s="447"/>
      <c r="I1859" s="447"/>
      <c r="J1859" s="447"/>
      <c r="K1859" s="447"/>
      <c r="L1859" s="447"/>
      <c r="M1859" s="447"/>
      <c r="N1859" s="447"/>
      <c r="O1859" s="447"/>
      <c r="P1859" s="447"/>
      <c r="Q1859" s="447"/>
      <c r="R1859" s="447"/>
      <c r="S1859" s="447"/>
      <c r="T1859" s="447"/>
      <c r="U1859" s="447"/>
      <c r="V1859" s="447"/>
      <c r="W1859" s="447"/>
      <c r="X1859" s="447"/>
      <c r="Y1859" s="447"/>
      <c r="Z1859" s="447"/>
    </row>
    <row r="1860" spans="1:26" s="283" customFormat="1">
      <c r="A1860" s="448"/>
      <c r="B1860" s="449"/>
      <c r="C1860" s="450"/>
      <c r="D1860" s="450"/>
      <c r="E1860" s="451"/>
      <c r="F1860" s="452"/>
      <c r="G1860" s="447"/>
      <c r="H1860" s="447"/>
      <c r="I1860" s="447"/>
      <c r="J1860" s="447"/>
      <c r="K1860" s="447"/>
      <c r="L1860" s="447"/>
      <c r="M1860" s="447"/>
      <c r="N1860" s="447"/>
      <c r="O1860" s="447"/>
      <c r="P1860" s="447"/>
      <c r="Q1860" s="447"/>
      <c r="R1860" s="447"/>
      <c r="S1860" s="447"/>
      <c r="T1860" s="447"/>
      <c r="U1860" s="447"/>
      <c r="V1860" s="447"/>
      <c r="W1860" s="447"/>
      <c r="X1860" s="447"/>
      <c r="Y1860" s="447"/>
      <c r="Z1860" s="447"/>
    </row>
    <row r="1861" spans="1:26" s="283" customFormat="1">
      <c r="A1861" s="448"/>
      <c r="B1861" s="449"/>
      <c r="C1861" s="450"/>
      <c r="D1861" s="450"/>
      <c r="E1861" s="451"/>
      <c r="F1861" s="452"/>
      <c r="G1861" s="447"/>
      <c r="H1861" s="447"/>
      <c r="I1861" s="447"/>
      <c r="J1861" s="447"/>
      <c r="K1861" s="447"/>
      <c r="L1861" s="447"/>
      <c r="M1861" s="447"/>
      <c r="N1861" s="447"/>
      <c r="O1861" s="447"/>
      <c r="P1861" s="447"/>
      <c r="Q1861" s="447"/>
      <c r="R1861" s="447"/>
      <c r="S1861" s="447"/>
      <c r="T1861" s="447"/>
      <c r="U1861" s="447"/>
      <c r="V1861" s="447"/>
      <c r="W1861" s="447"/>
      <c r="X1861" s="447"/>
      <c r="Y1861" s="447"/>
      <c r="Z1861" s="447"/>
    </row>
    <row r="1862" spans="1:26" s="283" customFormat="1">
      <c r="A1862" s="448"/>
      <c r="B1862" s="449"/>
      <c r="C1862" s="450"/>
      <c r="D1862" s="450"/>
      <c r="E1862" s="451"/>
      <c r="F1862" s="452"/>
      <c r="G1862" s="447"/>
      <c r="H1862" s="447"/>
      <c r="I1862" s="447"/>
      <c r="J1862" s="447"/>
      <c r="K1862" s="447"/>
      <c r="L1862" s="447"/>
      <c r="M1862" s="447"/>
      <c r="N1862" s="447"/>
      <c r="O1862" s="447"/>
      <c r="P1862" s="447"/>
      <c r="Q1862" s="447"/>
      <c r="R1862" s="447"/>
      <c r="S1862" s="447"/>
      <c r="T1862" s="447"/>
      <c r="U1862" s="447"/>
      <c r="V1862" s="447"/>
      <c r="W1862" s="447"/>
      <c r="X1862" s="447"/>
      <c r="Y1862" s="447"/>
      <c r="Z1862" s="447"/>
    </row>
    <row r="1863" spans="1:26" s="283" customFormat="1">
      <c r="A1863" s="448"/>
      <c r="B1863" s="449"/>
      <c r="C1863" s="450"/>
      <c r="D1863" s="450"/>
      <c r="E1863" s="451"/>
      <c r="F1863" s="452"/>
      <c r="G1863" s="447"/>
      <c r="H1863" s="447"/>
      <c r="I1863" s="447"/>
      <c r="J1863" s="447"/>
      <c r="K1863" s="447"/>
      <c r="L1863" s="447"/>
      <c r="M1863" s="447"/>
      <c r="N1863" s="447"/>
      <c r="O1863" s="447"/>
      <c r="P1863" s="447"/>
      <c r="Q1863" s="447"/>
      <c r="R1863" s="447"/>
      <c r="S1863" s="447"/>
      <c r="T1863" s="447"/>
      <c r="U1863" s="447"/>
      <c r="V1863" s="447"/>
      <c r="W1863" s="447"/>
      <c r="X1863" s="447"/>
      <c r="Y1863" s="447"/>
      <c r="Z1863" s="447"/>
    </row>
    <row r="1864" spans="1:26" s="283" customFormat="1">
      <c r="A1864" s="448"/>
      <c r="B1864" s="449"/>
      <c r="C1864" s="450"/>
      <c r="D1864" s="450"/>
      <c r="E1864" s="451"/>
      <c r="F1864" s="452"/>
      <c r="G1864" s="447"/>
      <c r="H1864" s="447"/>
      <c r="I1864" s="447"/>
      <c r="J1864" s="447"/>
      <c r="K1864" s="447"/>
      <c r="L1864" s="447"/>
      <c r="M1864" s="447"/>
      <c r="N1864" s="447"/>
      <c r="O1864" s="447"/>
      <c r="P1864" s="447"/>
      <c r="Q1864" s="447"/>
      <c r="R1864" s="447"/>
      <c r="S1864" s="447"/>
      <c r="T1864" s="447"/>
      <c r="U1864" s="447"/>
      <c r="V1864" s="447"/>
      <c r="W1864" s="447"/>
      <c r="X1864" s="447"/>
      <c r="Y1864" s="447"/>
      <c r="Z1864" s="447"/>
    </row>
    <row r="1865" spans="1:26" s="283" customFormat="1">
      <c r="A1865" s="448"/>
      <c r="B1865" s="449"/>
      <c r="C1865" s="450"/>
      <c r="D1865" s="450"/>
      <c r="E1865" s="451"/>
      <c r="F1865" s="452"/>
      <c r="G1865" s="447"/>
      <c r="H1865" s="447"/>
      <c r="I1865" s="447"/>
      <c r="J1865" s="447"/>
      <c r="K1865" s="447"/>
      <c r="L1865" s="447"/>
      <c r="M1865" s="447"/>
      <c r="N1865" s="447"/>
      <c r="O1865" s="447"/>
      <c r="P1865" s="447"/>
      <c r="Q1865" s="447"/>
      <c r="R1865" s="447"/>
      <c r="S1865" s="447"/>
      <c r="T1865" s="447"/>
      <c r="U1865" s="447"/>
      <c r="V1865" s="447"/>
      <c r="W1865" s="447"/>
      <c r="X1865" s="447"/>
      <c r="Y1865" s="447"/>
      <c r="Z1865" s="447"/>
    </row>
    <row r="1866" spans="1:26" s="283" customFormat="1">
      <c r="A1866" s="448"/>
      <c r="B1866" s="449"/>
      <c r="C1866" s="450"/>
      <c r="D1866" s="450"/>
      <c r="E1866" s="451"/>
      <c r="F1866" s="452"/>
      <c r="G1866" s="447"/>
      <c r="H1866" s="447"/>
      <c r="I1866" s="447"/>
      <c r="J1866" s="447"/>
      <c r="K1866" s="447"/>
      <c r="L1866" s="447"/>
      <c r="M1866" s="447"/>
      <c r="N1866" s="447"/>
      <c r="O1866" s="447"/>
      <c r="P1866" s="447"/>
      <c r="Q1866" s="447"/>
      <c r="R1866" s="447"/>
      <c r="S1866" s="447"/>
      <c r="T1866" s="447"/>
      <c r="U1866" s="447"/>
      <c r="V1866" s="447"/>
      <c r="W1866" s="447"/>
      <c r="X1866" s="447"/>
      <c r="Y1866" s="447"/>
      <c r="Z1866" s="447"/>
    </row>
    <row r="1867" spans="1:26" s="283" customFormat="1">
      <c r="A1867" s="448"/>
      <c r="B1867" s="449"/>
      <c r="C1867" s="450"/>
      <c r="D1867" s="450"/>
      <c r="E1867" s="451"/>
      <c r="F1867" s="452"/>
      <c r="G1867" s="447"/>
      <c r="H1867" s="447"/>
      <c r="I1867" s="447"/>
      <c r="J1867" s="447"/>
      <c r="K1867" s="447"/>
      <c r="L1867" s="447"/>
      <c r="M1867" s="447"/>
      <c r="N1867" s="447"/>
      <c r="O1867" s="447"/>
      <c r="P1867" s="447"/>
      <c r="Q1867" s="447"/>
      <c r="R1867" s="447"/>
      <c r="S1867" s="447"/>
      <c r="T1867" s="447"/>
      <c r="U1867" s="447"/>
      <c r="V1867" s="447"/>
      <c r="W1867" s="447"/>
      <c r="X1867" s="447"/>
      <c r="Y1867" s="447"/>
      <c r="Z1867" s="447"/>
    </row>
    <row r="1868" spans="1:26" s="283" customFormat="1">
      <c r="A1868" s="448"/>
      <c r="B1868" s="449"/>
      <c r="C1868" s="450"/>
      <c r="D1868" s="450"/>
      <c r="E1868" s="451"/>
      <c r="F1868" s="452"/>
      <c r="G1868" s="447"/>
      <c r="H1868" s="447"/>
      <c r="I1868" s="447"/>
      <c r="J1868" s="447"/>
      <c r="K1868" s="447"/>
      <c r="L1868" s="447"/>
      <c r="M1868" s="447"/>
      <c r="N1868" s="447"/>
      <c r="O1868" s="447"/>
      <c r="P1868" s="447"/>
      <c r="Q1868" s="447"/>
      <c r="R1868" s="447"/>
      <c r="S1868" s="447"/>
      <c r="T1868" s="447"/>
      <c r="U1868" s="447"/>
      <c r="V1868" s="447"/>
      <c r="W1868" s="447"/>
      <c r="X1868" s="447"/>
      <c r="Y1868" s="447"/>
      <c r="Z1868" s="447"/>
    </row>
    <row r="1869" spans="1:26" s="283" customFormat="1">
      <c r="A1869" s="448"/>
      <c r="B1869" s="449"/>
      <c r="C1869" s="450"/>
      <c r="D1869" s="450"/>
      <c r="E1869" s="451"/>
      <c r="F1869" s="452"/>
      <c r="G1869" s="447"/>
      <c r="H1869" s="447"/>
      <c r="I1869" s="447"/>
      <c r="J1869" s="447"/>
      <c r="K1869" s="447"/>
      <c r="L1869" s="447"/>
      <c r="M1869" s="447"/>
      <c r="N1869" s="447"/>
      <c r="O1869" s="447"/>
      <c r="P1869" s="447"/>
      <c r="Q1869" s="447"/>
      <c r="R1869" s="447"/>
      <c r="S1869" s="447"/>
      <c r="T1869" s="447"/>
      <c r="U1869" s="447"/>
      <c r="V1869" s="447"/>
      <c r="W1869" s="447"/>
      <c r="X1869" s="447"/>
      <c r="Y1869" s="447"/>
      <c r="Z1869" s="447"/>
    </row>
    <row r="1870" spans="1:26" s="283" customFormat="1">
      <c r="A1870" s="448"/>
      <c r="B1870" s="449"/>
      <c r="C1870" s="450"/>
      <c r="D1870" s="450"/>
      <c r="E1870" s="451"/>
      <c r="F1870" s="452"/>
      <c r="G1870" s="447"/>
      <c r="H1870" s="447"/>
      <c r="I1870" s="447"/>
      <c r="J1870" s="447"/>
      <c r="K1870" s="447"/>
      <c r="L1870" s="447"/>
      <c r="M1870" s="447"/>
      <c r="N1870" s="447"/>
      <c r="O1870" s="447"/>
      <c r="P1870" s="447"/>
      <c r="Q1870" s="447"/>
      <c r="R1870" s="447"/>
      <c r="S1870" s="447"/>
      <c r="T1870" s="447"/>
      <c r="U1870" s="447"/>
      <c r="V1870" s="447"/>
      <c r="W1870" s="447"/>
      <c r="X1870" s="447"/>
      <c r="Y1870" s="447"/>
      <c r="Z1870" s="447"/>
    </row>
    <row r="1871" spans="1:26" s="283" customFormat="1">
      <c r="A1871" s="448"/>
      <c r="B1871" s="449"/>
      <c r="C1871" s="450"/>
      <c r="D1871" s="450"/>
      <c r="E1871" s="451"/>
      <c r="F1871" s="452"/>
      <c r="G1871" s="447"/>
      <c r="H1871" s="447"/>
      <c r="I1871" s="447"/>
      <c r="J1871" s="447"/>
      <c r="K1871" s="447"/>
      <c r="L1871" s="447"/>
      <c r="M1871" s="447"/>
      <c r="N1871" s="447"/>
      <c r="O1871" s="447"/>
      <c r="P1871" s="447"/>
      <c r="Q1871" s="447"/>
      <c r="R1871" s="447"/>
      <c r="S1871" s="447"/>
      <c r="T1871" s="447"/>
      <c r="U1871" s="447"/>
      <c r="V1871" s="447"/>
      <c r="W1871" s="447"/>
      <c r="X1871" s="447"/>
      <c r="Y1871" s="447"/>
      <c r="Z1871" s="447"/>
    </row>
    <row r="1872" spans="1:26" s="283" customFormat="1">
      <c r="A1872" s="448"/>
      <c r="B1872" s="449"/>
      <c r="C1872" s="450"/>
      <c r="D1872" s="450"/>
      <c r="E1872" s="451"/>
      <c r="F1872" s="452"/>
      <c r="G1872" s="447"/>
      <c r="H1872" s="447"/>
      <c r="I1872" s="447"/>
      <c r="J1872" s="447"/>
      <c r="K1872" s="447"/>
      <c r="L1872" s="447"/>
      <c r="M1872" s="447"/>
      <c r="N1872" s="447"/>
      <c r="O1872" s="447"/>
      <c r="P1872" s="447"/>
      <c r="Q1872" s="447"/>
      <c r="R1872" s="447"/>
      <c r="S1872" s="447"/>
      <c r="T1872" s="447"/>
      <c r="U1872" s="447"/>
      <c r="V1872" s="447"/>
      <c r="W1872" s="447"/>
      <c r="X1872" s="447"/>
      <c r="Y1872" s="447"/>
      <c r="Z1872" s="447"/>
    </row>
    <row r="1873" spans="1:26" s="283" customFormat="1">
      <c r="A1873" s="448"/>
      <c r="B1873" s="449"/>
      <c r="C1873" s="450"/>
      <c r="D1873" s="450"/>
      <c r="E1873" s="451"/>
      <c r="F1873" s="452"/>
      <c r="G1873" s="447"/>
      <c r="H1873" s="447"/>
      <c r="I1873" s="447"/>
      <c r="J1873" s="447"/>
      <c r="K1873" s="447"/>
      <c r="L1873" s="447"/>
      <c r="M1873" s="447"/>
      <c r="N1873" s="447"/>
      <c r="O1873" s="447"/>
      <c r="P1873" s="447"/>
      <c r="Q1873" s="447"/>
      <c r="R1873" s="447"/>
      <c r="S1873" s="447"/>
      <c r="T1873" s="447"/>
      <c r="U1873" s="447"/>
      <c r="V1873" s="447"/>
      <c r="W1873" s="447"/>
      <c r="X1873" s="447"/>
      <c r="Y1873" s="447"/>
      <c r="Z1873" s="447"/>
    </row>
    <row r="1874" spans="1:26" s="283" customFormat="1">
      <c r="A1874" s="448"/>
      <c r="B1874" s="449"/>
      <c r="C1874" s="450"/>
      <c r="D1874" s="450"/>
      <c r="E1874" s="451"/>
      <c r="F1874" s="452"/>
      <c r="G1874" s="447"/>
      <c r="H1874" s="447"/>
      <c r="I1874" s="447"/>
      <c r="J1874" s="447"/>
      <c r="K1874" s="447"/>
      <c r="L1874" s="447"/>
      <c r="M1874" s="447"/>
      <c r="N1874" s="447"/>
      <c r="O1874" s="447"/>
      <c r="P1874" s="447"/>
      <c r="Q1874" s="447"/>
      <c r="R1874" s="447"/>
      <c r="S1874" s="447"/>
      <c r="T1874" s="447"/>
      <c r="U1874" s="447"/>
      <c r="V1874" s="447"/>
      <c r="W1874" s="447"/>
      <c r="X1874" s="447"/>
      <c r="Y1874" s="447"/>
      <c r="Z1874" s="447"/>
    </row>
    <row r="1875" spans="1:26" s="283" customFormat="1">
      <c r="A1875" s="448"/>
      <c r="B1875" s="449"/>
      <c r="C1875" s="450"/>
      <c r="D1875" s="450"/>
      <c r="E1875" s="451"/>
      <c r="F1875" s="452"/>
      <c r="G1875" s="447"/>
      <c r="H1875" s="447"/>
      <c r="I1875" s="447"/>
      <c r="J1875" s="447"/>
      <c r="K1875" s="447"/>
      <c r="L1875" s="447"/>
      <c r="M1875" s="447"/>
      <c r="N1875" s="447"/>
      <c r="O1875" s="447"/>
      <c r="P1875" s="447"/>
      <c r="Q1875" s="447"/>
      <c r="R1875" s="447"/>
      <c r="S1875" s="447"/>
      <c r="T1875" s="447"/>
      <c r="U1875" s="447"/>
      <c r="V1875" s="447"/>
      <c r="W1875" s="447"/>
      <c r="X1875" s="447"/>
      <c r="Y1875" s="447"/>
      <c r="Z1875" s="447"/>
    </row>
    <row r="1876" spans="1:26" s="283" customFormat="1">
      <c r="A1876" s="448"/>
      <c r="B1876" s="449"/>
      <c r="C1876" s="450"/>
      <c r="D1876" s="450"/>
      <c r="E1876" s="451"/>
      <c r="F1876" s="452"/>
      <c r="G1876" s="447"/>
      <c r="H1876" s="447"/>
      <c r="I1876" s="447"/>
      <c r="J1876" s="447"/>
      <c r="K1876" s="447"/>
      <c r="L1876" s="447"/>
      <c r="M1876" s="447"/>
      <c r="N1876" s="447"/>
      <c r="O1876" s="447"/>
      <c r="P1876" s="447"/>
      <c r="Q1876" s="447"/>
      <c r="R1876" s="447"/>
      <c r="S1876" s="447"/>
      <c r="T1876" s="447"/>
      <c r="U1876" s="447"/>
      <c r="V1876" s="447"/>
      <c r="W1876" s="447"/>
      <c r="X1876" s="447"/>
      <c r="Y1876" s="447"/>
      <c r="Z1876" s="447"/>
    </row>
    <row r="1877" spans="1:26" s="283" customFormat="1">
      <c r="A1877" s="448"/>
      <c r="B1877" s="449"/>
      <c r="C1877" s="450"/>
      <c r="D1877" s="450"/>
      <c r="E1877" s="451"/>
      <c r="F1877" s="452"/>
      <c r="G1877" s="447"/>
      <c r="H1877" s="447"/>
      <c r="I1877" s="447"/>
      <c r="J1877" s="447"/>
      <c r="K1877" s="447"/>
      <c r="L1877" s="447"/>
      <c r="M1877" s="447"/>
      <c r="N1877" s="447"/>
      <c r="O1877" s="447"/>
      <c r="P1877" s="447"/>
      <c r="Q1877" s="447"/>
      <c r="R1877" s="447"/>
      <c r="S1877" s="447"/>
      <c r="T1877" s="447"/>
      <c r="U1877" s="447"/>
      <c r="V1877" s="447"/>
      <c r="W1877" s="447"/>
      <c r="X1877" s="447"/>
      <c r="Y1877" s="447"/>
      <c r="Z1877" s="447"/>
    </row>
    <row r="1878" spans="1:26" s="283" customFormat="1">
      <c r="A1878" s="448"/>
      <c r="B1878" s="449"/>
      <c r="C1878" s="450"/>
      <c r="D1878" s="450"/>
      <c r="E1878" s="451"/>
      <c r="F1878" s="452"/>
      <c r="G1878" s="447"/>
      <c r="H1878" s="447"/>
      <c r="I1878" s="447"/>
      <c r="J1878" s="447"/>
      <c r="K1878" s="447"/>
      <c r="L1878" s="447"/>
      <c r="M1878" s="447"/>
      <c r="N1878" s="447"/>
      <c r="O1878" s="447"/>
      <c r="P1878" s="447"/>
      <c r="Q1878" s="447"/>
      <c r="R1878" s="447"/>
      <c r="S1878" s="447"/>
      <c r="T1878" s="447"/>
      <c r="U1878" s="447"/>
      <c r="V1878" s="447"/>
      <c r="W1878" s="447"/>
      <c r="X1878" s="447"/>
      <c r="Y1878" s="447"/>
      <c r="Z1878" s="447"/>
    </row>
    <row r="1879" spans="1:26" s="283" customFormat="1">
      <c r="A1879" s="448"/>
      <c r="B1879" s="449"/>
      <c r="C1879" s="450"/>
      <c r="D1879" s="450"/>
      <c r="E1879" s="451"/>
      <c r="F1879" s="452"/>
      <c r="G1879" s="447"/>
      <c r="H1879" s="447"/>
      <c r="I1879" s="447"/>
      <c r="J1879" s="447"/>
      <c r="K1879" s="447"/>
      <c r="L1879" s="447"/>
      <c r="M1879" s="447"/>
      <c r="N1879" s="447"/>
      <c r="O1879" s="447"/>
      <c r="P1879" s="447"/>
      <c r="Q1879" s="447"/>
      <c r="R1879" s="447"/>
      <c r="S1879" s="447"/>
      <c r="T1879" s="447"/>
      <c r="U1879" s="447"/>
      <c r="V1879" s="447"/>
      <c r="W1879" s="447"/>
      <c r="X1879" s="447"/>
      <c r="Y1879" s="447"/>
      <c r="Z1879" s="447"/>
    </row>
    <row r="1880" spans="1:26" s="283" customFormat="1">
      <c r="A1880" s="448"/>
      <c r="B1880" s="449"/>
      <c r="C1880" s="450"/>
      <c r="D1880" s="450"/>
      <c r="E1880" s="451"/>
      <c r="F1880" s="452"/>
      <c r="G1880" s="447"/>
      <c r="H1880" s="447"/>
      <c r="I1880" s="447"/>
      <c r="J1880" s="447"/>
      <c r="K1880" s="447"/>
      <c r="L1880" s="447"/>
      <c r="M1880" s="447"/>
      <c r="N1880" s="447"/>
      <c r="O1880" s="447"/>
      <c r="P1880" s="447"/>
      <c r="Q1880" s="447"/>
      <c r="R1880" s="447"/>
      <c r="S1880" s="447"/>
      <c r="T1880" s="447"/>
      <c r="U1880" s="447"/>
      <c r="V1880" s="447"/>
      <c r="W1880" s="447"/>
      <c r="X1880" s="447"/>
      <c r="Y1880" s="447"/>
      <c r="Z1880" s="447"/>
    </row>
    <row r="1881" spans="1:26" s="283" customFormat="1">
      <c r="A1881" s="448"/>
      <c r="B1881" s="449"/>
      <c r="C1881" s="450"/>
      <c r="D1881" s="450"/>
      <c r="E1881" s="451"/>
      <c r="F1881" s="452"/>
      <c r="G1881" s="447"/>
      <c r="H1881" s="447"/>
      <c r="I1881" s="447"/>
      <c r="J1881" s="447"/>
      <c r="K1881" s="447"/>
      <c r="L1881" s="447"/>
      <c r="M1881" s="447"/>
      <c r="N1881" s="447"/>
      <c r="O1881" s="447"/>
      <c r="P1881" s="447"/>
      <c r="Q1881" s="447"/>
      <c r="R1881" s="447"/>
      <c r="S1881" s="447"/>
      <c r="T1881" s="447"/>
      <c r="U1881" s="447"/>
      <c r="V1881" s="447"/>
      <c r="W1881" s="447"/>
      <c r="X1881" s="447"/>
      <c r="Y1881" s="447"/>
      <c r="Z1881" s="447"/>
    </row>
    <row r="1882" spans="1:26" s="283" customFormat="1">
      <c r="A1882" s="448"/>
      <c r="B1882" s="449"/>
      <c r="C1882" s="450"/>
      <c r="D1882" s="450"/>
      <c r="E1882" s="451"/>
      <c r="F1882" s="452"/>
      <c r="G1882" s="447"/>
      <c r="H1882" s="447"/>
      <c r="I1882" s="447"/>
      <c r="J1882" s="447"/>
      <c r="K1882" s="447"/>
      <c r="L1882" s="447"/>
      <c r="M1882" s="447"/>
      <c r="N1882" s="447"/>
      <c r="O1882" s="447"/>
      <c r="P1882" s="447"/>
      <c r="Q1882" s="447"/>
      <c r="R1882" s="447"/>
      <c r="S1882" s="447"/>
      <c r="T1882" s="447"/>
      <c r="U1882" s="447"/>
      <c r="V1882" s="447"/>
      <c r="W1882" s="447"/>
      <c r="X1882" s="447"/>
      <c r="Y1882" s="447"/>
      <c r="Z1882" s="447"/>
    </row>
    <row r="1883" spans="1:26" s="283" customFormat="1">
      <c r="A1883" s="448"/>
      <c r="B1883" s="449"/>
      <c r="C1883" s="450"/>
      <c r="D1883" s="450"/>
      <c r="E1883" s="451"/>
      <c r="F1883" s="452"/>
      <c r="G1883" s="447"/>
      <c r="H1883" s="447"/>
      <c r="I1883" s="447"/>
      <c r="J1883" s="447"/>
      <c r="K1883" s="447"/>
      <c r="L1883" s="447"/>
      <c r="M1883" s="447"/>
      <c r="N1883" s="447"/>
      <c r="O1883" s="447"/>
      <c r="P1883" s="447"/>
      <c r="Q1883" s="447"/>
      <c r="R1883" s="447"/>
      <c r="S1883" s="447"/>
      <c r="T1883" s="447"/>
      <c r="U1883" s="447"/>
      <c r="V1883" s="447"/>
      <c r="W1883" s="447"/>
      <c r="X1883" s="447"/>
      <c r="Y1883" s="447"/>
      <c r="Z1883" s="447"/>
    </row>
    <row r="1884" spans="1:26" s="283" customFormat="1">
      <c r="A1884" s="448"/>
      <c r="B1884" s="449"/>
      <c r="C1884" s="450"/>
      <c r="D1884" s="450"/>
      <c r="E1884" s="451"/>
      <c r="F1884" s="452"/>
      <c r="G1884" s="447"/>
      <c r="H1884" s="447"/>
      <c r="I1884" s="447"/>
      <c r="J1884" s="447"/>
      <c r="K1884" s="447"/>
      <c r="L1884" s="447"/>
      <c r="M1884" s="447"/>
      <c r="N1884" s="447"/>
      <c r="O1884" s="447"/>
      <c r="P1884" s="447"/>
      <c r="Q1884" s="447"/>
      <c r="R1884" s="447"/>
      <c r="S1884" s="447"/>
      <c r="T1884" s="447"/>
      <c r="U1884" s="447"/>
      <c r="V1884" s="447"/>
      <c r="W1884" s="447"/>
      <c r="X1884" s="447"/>
      <c r="Y1884" s="447"/>
      <c r="Z1884" s="447"/>
    </row>
    <row r="1885" spans="1:26" s="283" customFormat="1">
      <c r="A1885" s="448"/>
      <c r="B1885" s="449"/>
      <c r="C1885" s="450"/>
      <c r="D1885" s="450"/>
      <c r="E1885" s="451"/>
      <c r="F1885" s="452"/>
      <c r="G1885" s="447"/>
      <c r="H1885" s="447"/>
      <c r="I1885" s="447"/>
      <c r="J1885" s="447"/>
      <c r="K1885" s="447"/>
      <c r="L1885" s="447"/>
      <c r="M1885" s="447"/>
      <c r="N1885" s="447"/>
      <c r="O1885" s="447"/>
      <c r="P1885" s="447"/>
      <c r="Q1885" s="447"/>
      <c r="R1885" s="447"/>
      <c r="S1885" s="447"/>
      <c r="T1885" s="447"/>
      <c r="U1885" s="447"/>
      <c r="V1885" s="447"/>
      <c r="W1885" s="447"/>
      <c r="X1885" s="447"/>
      <c r="Y1885" s="447"/>
      <c r="Z1885" s="447"/>
    </row>
    <row r="1886" spans="1:26" s="283" customFormat="1">
      <c r="A1886" s="448"/>
      <c r="B1886" s="449"/>
      <c r="C1886" s="450"/>
      <c r="D1886" s="450"/>
      <c r="E1886" s="451"/>
      <c r="F1886" s="452"/>
      <c r="G1886" s="447"/>
      <c r="H1886" s="447"/>
      <c r="I1886" s="447"/>
      <c r="J1886" s="447"/>
      <c r="K1886" s="447"/>
      <c r="L1886" s="447"/>
      <c r="M1886" s="447"/>
      <c r="N1886" s="447"/>
      <c r="O1886" s="447"/>
      <c r="P1886" s="447"/>
      <c r="Q1886" s="447"/>
      <c r="R1886" s="447"/>
      <c r="S1886" s="447"/>
      <c r="T1886" s="447"/>
      <c r="U1886" s="447"/>
      <c r="V1886" s="447"/>
      <c r="W1886" s="447"/>
      <c r="X1886" s="447"/>
      <c r="Y1886" s="447"/>
      <c r="Z1886" s="447"/>
    </row>
    <row r="1887" spans="1:26" s="283" customFormat="1">
      <c r="A1887" s="448"/>
      <c r="B1887" s="449"/>
      <c r="C1887" s="450"/>
      <c r="D1887" s="450"/>
      <c r="E1887" s="451"/>
      <c r="F1887" s="452"/>
      <c r="G1887" s="447"/>
      <c r="H1887" s="447"/>
      <c r="I1887" s="447"/>
      <c r="J1887" s="447"/>
      <c r="K1887" s="447"/>
      <c r="L1887" s="447"/>
      <c r="M1887" s="447"/>
      <c r="N1887" s="447"/>
      <c r="O1887" s="447"/>
      <c r="P1887" s="447"/>
      <c r="Q1887" s="447"/>
      <c r="R1887" s="447"/>
      <c r="S1887" s="447"/>
      <c r="T1887" s="447"/>
      <c r="U1887" s="447"/>
      <c r="V1887" s="447"/>
      <c r="W1887" s="447"/>
      <c r="X1887" s="447"/>
      <c r="Y1887" s="447"/>
      <c r="Z1887" s="447"/>
    </row>
    <row r="1888" spans="1:26" s="283" customFormat="1">
      <c r="A1888" s="448"/>
      <c r="B1888" s="449"/>
      <c r="C1888" s="450"/>
      <c r="D1888" s="450"/>
      <c r="E1888" s="451"/>
      <c r="F1888" s="452"/>
      <c r="G1888" s="447"/>
      <c r="H1888" s="447"/>
      <c r="I1888" s="447"/>
      <c r="J1888" s="447"/>
      <c r="K1888" s="447"/>
      <c r="L1888" s="447"/>
      <c r="M1888" s="447"/>
      <c r="N1888" s="447"/>
      <c r="O1888" s="447"/>
      <c r="P1888" s="447"/>
      <c r="Q1888" s="447"/>
      <c r="R1888" s="447"/>
      <c r="S1888" s="447"/>
      <c r="T1888" s="447"/>
      <c r="U1888" s="447"/>
      <c r="V1888" s="447"/>
      <c r="W1888" s="447"/>
      <c r="X1888" s="447"/>
      <c r="Y1888" s="447"/>
      <c r="Z1888" s="447"/>
    </row>
    <row r="1889" spans="1:26" s="283" customFormat="1">
      <c r="A1889" s="448"/>
      <c r="B1889" s="449"/>
      <c r="C1889" s="450"/>
      <c r="D1889" s="450"/>
      <c r="E1889" s="451"/>
      <c r="F1889" s="452"/>
      <c r="G1889" s="447"/>
      <c r="H1889" s="447"/>
      <c r="I1889" s="447"/>
      <c r="J1889" s="447"/>
      <c r="K1889" s="447"/>
      <c r="L1889" s="447"/>
      <c r="M1889" s="447"/>
      <c r="N1889" s="447"/>
      <c r="O1889" s="447"/>
      <c r="P1889" s="447"/>
      <c r="Q1889" s="447"/>
      <c r="R1889" s="447"/>
      <c r="S1889" s="447"/>
      <c r="T1889" s="447"/>
      <c r="U1889" s="447"/>
      <c r="V1889" s="447"/>
      <c r="W1889" s="447"/>
      <c r="X1889" s="447"/>
      <c r="Y1889" s="447"/>
      <c r="Z1889" s="447"/>
    </row>
    <row r="1890" spans="1:26" s="283" customFormat="1">
      <c r="A1890" s="448"/>
      <c r="B1890" s="449"/>
      <c r="C1890" s="450"/>
      <c r="D1890" s="450"/>
      <c r="E1890" s="451"/>
      <c r="F1890" s="452"/>
      <c r="G1890" s="447"/>
      <c r="H1890" s="447"/>
      <c r="I1890" s="447"/>
      <c r="J1890" s="447"/>
      <c r="K1890" s="447"/>
      <c r="L1890" s="447"/>
      <c r="M1890" s="447"/>
      <c r="N1890" s="447"/>
      <c r="O1890" s="447"/>
      <c r="P1890" s="447"/>
      <c r="Q1890" s="447"/>
      <c r="R1890" s="447"/>
      <c r="S1890" s="447"/>
      <c r="T1890" s="447"/>
      <c r="U1890" s="447"/>
      <c r="V1890" s="447"/>
      <c r="W1890" s="447"/>
      <c r="X1890" s="447"/>
      <c r="Y1890" s="447"/>
      <c r="Z1890" s="447"/>
    </row>
    <row r="1891" spans="1:26" s="283" customFormat="1">
      <c r="A1891" s="448"/>
      <c r="B1891" s="449"/>
      <c r="C1891" s="450"/>
      <c r="D1891" s="450"/>
      <c r="E1891" s="451"/>
      <c r="F1891" s="452"/>
      <c r="G1891" s="447"/>
      <c r="H1891" s="447"/>
      <c r="I1891" s="447"/>
      <c r="J1891" s="447"/>
      <c r="K1891" s="447"/>
      <c r="L1891" s="447"/>
      <c r="M1891" s="447"/>
      <c r="N1891" s="447"/>
      <c r="O1891" s="447"/>
      <c r="P1891" s="447"/>
      <c r="Q1891" s="447"/>
      <c r="R1891" s="447"/>
      <c r="S1891" s="447"/>
      <c r="T1891" s="447"/>
      <c r="U1891" s="447"/>
      <c r="V1891" s="447"/>
      <c r="W1891" s="447"/>
      <c r="X1891" s="447"/>
      <c r="Y1891" s="447"/>
      <c r="Z1891" s="447"/>
    </row>
    <row r="1892" spans="1:26" s="283" customFormat="1">
      <c r="A1892" s="448"/>
      <c r="B1892" s="449"/>
      <c r="C1892" s="450"/>
      <c r="D1892" s="450"/>
      <c r="E1892" s="451"/>
      <c r="F1892" s="452"/>
      <c r="G1892" s="447"/>
      <c r="H1892" s="447"/>
      <c r="I1892" s="447"/>
      <c r="J1892" s="447"/>
      <c r="K1892" s="447"/>
      <c r="L1892" s="447"/>
      <c r="M1892" s="447"/>
      <c r="N1892" s="447"/>
      <c r="O1892" s="447"/>
      <c r="P1892" s="447"/>
      <c r="Q1892" s="447"/>
      <c r="R1892" s="447"/>
      <c r="S1892" s="447"/>
      <c r="T1892" s="447"/>
      <c r="U1892" s="447"/>
      <c r="V1892" s="447"/>
      <c r="W1892" s="447"/>
      <c r="X1892" s="447"/>
      <c r="Y1892" s="447"/>
      <c r="Z1892" s="447"/>
    </row>
    <row r="1893" spans="1:26" s="283" customFormat="1">
      <c r="A1893" s="448"/>
      <c r="B1893" s="449"/>
      <c r="C1893" s="450"/>
      <c r="D1893" s="450"/>
      <c r="E1893" s="451"/>
      <c r="F1893" s="452"/>
      <c r="G1893" s="447"/>
      <c r="H1893" s="447"/>
      <c r="I1893" s="447"/>
      <c r="J1893" s="447"/>
      <c r="K1893" s="447"/>
      <c r="L1893" s="447"/>
      <c r="M1893" s="447"/>
      <c r="N1893" s="447"/>
      <c r="O1893" s="447"/>
      <c r="P1893" s="447"/>
      <c r="Q1893" s="447"/>
      <c r="R1893" s="447"/>
      <c r="S1893" s="447"/>
      <c r="T1893" s="447"/>
      <c r="U1893" s="447"/>
      <c r="V1893" s="447"/>
      <c r="W1893" s="447"/>
      <c r="X1893" s="447"/>
      <c r="Y1893" s="447"/>
      <c r="Z1893" s="447"/>
    </row>
    <row r="1894" spans="1:26" s="283" customFormat="1">
      <c r="A1894" s="448"/>
      <c r="B1894" s="449"/>
      <c r="C1894" s="450"/>
      <c r="D1894" s="450"/>
      <c r="E1894" s="451"/>
      <c r="F1894" s="452"/>
      <c r="G1894" s="447"/>
      <c r="H1894" s="447"/>
      <c r="I1894" s="447"/>
      <c r="J1894" s="447"/>
      <c r="K1894" s="447"/>
      <c r="L1894" s="447"/>
      <c r="M1894" s="447"/>
      <c r="N1894" s="447"/>
      <c r="O1894" s="447"/>
      <c r="P1894" s="447"/>
      <c r="Q1894" s="447"/>
      <c r="R1894" s="447"/>
      <c r="S1894" s="447"/>
      <c r="T1894" s="447"/>
      <c r="U1894" s="447"/>
      <c r="V1894" s="447"/>
      <c r="W1894" s="447"/>
      <c r="X1894" s="447"/>
      <c r="Y1894" s="447"/>
      <c r="Z1894" s="447"/>
    </row>
    <row r="1895" spans="1:26" s="283" customFormat="1">
      <c r="A1895" s="448"/>
      <c r="B1895" s="449"/>
      <c r="C1895" s="450"/>
      <c r="D1895" s="450"/>
      <c r="E1895" s="451"/>
      <c r="F1895" s="452"/>
      <c r="G1895" s="447"/>
      <c r="H1895" s="447"/>
      <c r="I1895" s="447"/>
      <c r="J1895" s="447"/>
      <c r="K1895" s="447"/>
      <c r="L1895" s="447"/>
      <c r="M1895" s="447"/>
      <c r="N1895" s="447"/>
      <c r="O1895" s="447"/>
      <c r="P1895" s="447"/>
      <c r="Q1895" s="447"/>
      <c r="R1895" s="447"/>
      <c r="S1895" s="447"/>
      <c r="T1895" s="447"/>
      <c r="U1895" s="447"/>
      <c r="V1895" s="447"/>
      <c r="W1895" s="447"/>
      <c r="X1895" s="447"/>
      <c r="Y1895" s="447"/>
      <c r="Z1895" s="447"/>
    </row>
    <row r="1896" spans="1:26" s="283" customFormat="1">
      <c r="A1896" s="448"/>
      <c r="B1896" s="449"/>
      <c r="C1896" s="450"/>
      <c r="D1896" s="450"/>
      <c r="E1896" s="451"/>
      <c r="F1896" s="452"/>
      <c r="G1896" s="447"/>
      <c r="H1896" s="447"/>
      <c r="I1896" s="447"/>
      <c r="J1896" s="447"/>
      <c r="K1896" s="447"/>
      <c r="L1896" s="447"/>
      <c r="M1896" s="447"/>
      <c r="N1896" s="447"/>
      <c r="O1896" s="447"/>
      <c r="P1896" s="447"/>
      <c r="Q1896" s="447"/>
      <c r="R1896" s="447"/>
      <c r="S1896" s="447"/>
      <c r="T1896" s="447"/>
      <c r="U1896" s="447"/>
      <c r="V1896" s="447"/>
      <c r="W1896" s="447"/>
      <c r="X1896" s="447"/>
      <c r="Y1896" s="447"/>
      <c r="Z1896" s="447"/>
    </row>
    <row r="1897" spans="1:26" s="283" customFormat="1">
      <c r="A1897" s="448"/>
      <c r="B1897" s="449"/>
      <c r="C1897" s="450"/>
      <c r="D1897" s="450"/>
      <c r="E1897" s="451"/>
      <c r="F1897" s="452"/>
      <c r="G1897" s="447"/>
      <c r="H1897" s="447"/>
      <c r="I1897" s="447"/>
      <c r="J1897" s="447"/>
      <c r="K1897" s="447"/>
      <c r="L1897" s="447"/>
      <c r="M1897" s="447"/>
      <c r="N1897" s="447"/>
      <c r="O1897" s="447"/>
      <c r="P1897" s="447"/>
      <c r="Q1897" s="447"/>
      <c r="R1897" s="447"/>
      <c r="S1897" s="447"/>
      <c r="T1897" s="447"/>
      <c r="U1897" s="447"/>
      <c r="V1897" s="447"/>
      <c r="W1897" s="447"/>
      <c r="X1897" s="447"/>
      <c r="Y1897" s="447"/>
      <c r="Z1897" s="447"/>
    </row>
    <row r="1898" spans="1:26" s="283" customFormat="1">
      <c r="A1898" s="448"/>
      <c r="B1898" s="449"/>
      <c r="C1898" s="450"/>
      <c r="D1898" s="450"/>
      <c r="E1898" s="451"/>
      <c r="F1898" s="452"/>
      <c r="G1898" s="447"/>
      <c r="H1898" s="447"/>
      <c r="I1898" s="447"/>
      <c r="J1898" s="447"/>
      <c r="K1898" s="447"/>
      <c r="L1898" s="447"/>
      <c r="M1898" s="447"/>
      <c r="N1898" s="447"/>
      <c r="O1898" s="447"/>
      <c r="P1898" s="447"/>
      <c r="Q1898" s="447"/>
      <c r="R1898" s="447"/>
      <c r="S1898" s="447"/>
      <c r="T1898" s="447"/>
      <c r="U1898" s="447"/>
      <c r="V1898" s="447"/>
      <c r="W1898" s="447"/>
      <c r="X1898" s="447"/>
      <c r="Y1898" s="447"/>
      <c r="Z1898" s="447"/>
    </row>
    <row r="1899" spans="1:26" s="283" customFormat="1">
      <c r="A1899" s="448"/>
      <c r="B1899" s="449"/>
      <c r="C1899" s="450"/>
      <c r="D1899" s="450"/>
      <c r="E1899" s="451"/>
      <c r="F1899" s="452"/>
      <c r="G1899" s="447"/>
      <c r="H1899" s="447"/>
      <c r="I1899" s="447"/>
      <c r="J1899" s="447"/>
      <c r="K1899" s="447"/>
      <c r="L1899" s="447"/>
      <c r="M1899" s="447"/>
      <c r="N1899" s="447"/>
      <c r="O1899" s="447"/>
      <c r="P1899" s="447"/>
      <c r="Q1899" s="447"/>
      <c r="R1899" s="447"/>
      <c r="S1899" s="447"/>
      <c r="T1899" s="447"/>
      <c r="U1899" s="447"/>
      <c r="V1899" s="447"/>
      <c r="W1899" s="447"/>
      <c r="X1899" s="447"/>
      <c r="Y1899" s="447"/>
      <c r="Z1899" s="447"/>
    </row>
    <row r="1900" spans="1:26" s="283" customFormat="1">
      <c r="A1900" s="448"/>
      <c r="B1900" s="449"/>
      <c r="C1900" s="450"/>
      <c r="D1900" s="450"/>
      <c r="E1900" s="451"/>
      <c r="F1900" s="452"/>
      <c r="G1900" s="447"/>
      <c r="H1900" s="447"/>
      <c r="I1900" s="447"/>
      <c r="J1900" s="447"/>
      <c r="K1900" s="447"/>
      <c r="L1900" s="447"/>
      <c r="M1900" s="447"/>
      <c r="N1900" s="447"/>
      <c r="O1900" s="447"/>
      <c r="P1900" s="447"/>
      <c r="Q1900" s="447"/>
      <c r="R1900" s="447"/>
      <c r="S1900" s="447"/>
      <c r="T1900" s="447"/>
      <c r="U1900" s="447"/>
      <c r="V1900" s="447"/>
      <c r="W1900" s="447"/>
      <c r="X1900" s="447"/>
      <c r="Y1900" s="447"/>
      <c r="Z1900" s="447"/>
    </row>
    <row r="1901" spans="1:26" s="283" customFormat="1">
      <c r="A1901" s="448"/>
      <c r="B1901" s="449"/>
      <c r="C1901" s="450"/>
      <c r="D1901" s="450"/>
      <c r="E1901" s="451"/>
      <c r="F1901" s="452"/>
      <c r="G1901" s="447"/>
      <c r="H1901" s="447"/>
      <c r="I1901" s="447"/>
      <c r="J1901" s="447"/>
      <c r="K1901" s="447"/>
      <c r="L1901" s="447"/>
      <c r="M1901" s="447"/>
      <c r="N1901" s="447"/>
      <c r="O1901" s="447"/>
      <c r="P1901" s="447"/>
      <c r="Q1901" s="447"/>
      <c r="R1901" s="447"/>
      <c r="S1901" s="447"/>
      <c r="T1901" s="447"/>
      <c r="U1901" s="447"/>
      <c r="V1901" s="447"/>
      <c r="W1901" s="447"/>
      <c r="X1901" s="447"/>
      <c r="Y1901" s="447"/>
      <c r="Z1901" s="447"/>
    </row>
    <row r="1902" spans="1:26" s="283" customFormat="1">
      <c r="A1902" s="448"/>
      <c r="B1902" s="449"/>
      <c r="C1902" s="450"/>
      <c r="D1902" s="450"/>
      <c r="E1902" s="451"/>
      <c r="F1902" s="452"/>
      <c r="G1902" s="447"/>
      <c r="H1902" s="447"/>
      <c r="I1902" s="447"/>
      <c r="J1902" s="447"/>
      <c r="K1902" s="447"/>
      <c r="L1902" s="447"/>
      <c r="M1902" s="447"/>
      <c r="N1902" s="447"/>
      <c r="O1902" s="447"/>
      <c r="P1902" s="447"/>
      <c r="Q1902" s="447"/>
      <c r="R1902" s="447"/>
      <c r="S1902" s="447"/>
      <c r="T1902" s="447"/>
      <c r="U1902" s="447"/>
      <c r="V1902" s="447"/>
      <c r="W1902" s="447"/>
      <c r="X1902" s="447"/>
      <c r="Y1902" s="447"/>
      <c r="Z1902" s="447"/>
    </row>
    <row r="1903" spans="1:26" s="283" customFormat="1">
      <c r="A1903" s="448"/>
      <c r="B1903" s="449"/>
      <c r="C1903" s="450"/>
      <c r="D1903" s="450"/>
      <c r="E1903" s="451"/>
      <c r="F1903" s="452"/>
      <c r="G1903" s="447"/>
      <c r="H1903" s="447"/>
      <c r="I1903" s="447"/>
      <c r="J1903" s="447"/>
      <c r="K1903" s="447"/>
      <c r="L1903" s="447"/>
      <c r="M1903" s="447"/>
      <c r="N1903" s="447"/>
      <c r="O1903" s="447"/>
      <c r="P1903" s="447"/>
      <c r="Q1903" s="447"/>
      <c r="R1903" s="447"/>
      <c r="S1903" s="447"/>
      <c r="T1903" s="447"/>
      <c r="U1903" s="447"/>
      <c r="V1903" s="447"/>
      <c r="W1903" s="447"/>
      <c r="X1903" s="447"/>
      <c r="Y1903" s="447"/>
      <c r="Z1903" s="447"/>
    </row>
    <row r="1904" spans="1:26" s="283" customFormat="1">
      <c r="A1904" s="448"/>
      <c r="B1904" s="449"/>
      <c r="C1904" s="450"/>
      <c r="D1904" s="450"/>
      <c r="E1904" s="451"/>
      <c r="F1904" s="452"/>
      <c r="G1904" s="447"/>
      <c r="H1904" s="447"/>
      <c r="I1904" s="447"/>
      <c r="J1904" s="447"/>
      <c r="K1904" s="447"/>
      <c r="L1904" s="447"/>
      <c r="M1904" s="447"/>
      <c r="N1904" s="447"/>
      <c r="O1904" s="447"/>
      <c r="P1904" s="447"/>
      <c r="Q1904" s="447"/>
      <c r="R1904" s="447"/>
      <c r="S1904" s="447"/>
      <c r="T1904" s="447"/>
      <c r="U1904" s="447"/>
      <c r="V1904" s="447"/>
      <c r="W1904" s="447"/>
      <c r="X1904" s="447"/>
      <c r="Y1904" s="447"/>
      <c r="Z1904" s="447"/>
    </row>
    <row r="1905" spans="1:26" s="283" customFormat="1">
      <c r="A1905" s="448"/>
      <c r="B1905" s="449"/>
      <c r="C1905" s="450"/>
      <c r="D1905" s="450"/>
      <c r="E1905" s="451"/>
      <c r="F1905" s="452"/>
      <c r="G1905" s="447"/>
      <c r="H1905" s="447"/>
      <c r="I1905" s="447"/>
      <c r="J1905" s="447"/>
      <c r="K1905" s="447"/>
      <c r="L1905" s="447"/>
      <c r="M1905" s="447"/>
      <c r="N1905" s="447"/>
      <c r="O1905" s="447"/>
      <c r="P1905" s="447"/>
      <c r="Q1905" s="447"/>
      <c r="R1905" s="447"/>
      <c r="S1905" s="447"/>
      <c r="T1905" s="447"/>
      <c r="U1905" s="447"/>
      <c r="V1905" s="447"/>
      <c r="W1905" s="447"/>
      <c r="X1905" s="447"/>
      <c r="Y1905" s="447"/>
      <c r="Z1905" s="447"/>
    </row>
    <row r="1906" spans="1:26" s="283" customFormat="1">
      <c r="A1906" s="448"/>
      <c r="B1906" s="449"/>
      <c r="C1906" s="450"/>
      <c r="D1906" s="450"/>
      <c r="E1906" s="451"/>
      <c r="F1906" s="452"/>
      <c r="G1906" s="447"/>
      <c r="H1906" s="447"/>
      <c r="I1906" s="447"/>
      <c r="J1906" s="447"/>
      <c r="K1906" s="447"/>
      <c r="L1906" s="447"/>
      <c r="M1906" s="447"/>
      <c r="N1906" s="447"/>
      <c r="O1906" s="447"/>
      <c r="P1906" s="447"/>
      <c r="Q1906" s="447"/>
      <c r="R1906" s="447"/>
      <c r="S1906" s="447"/>
      <c r="T1906" s="447"/>
      <c r="U1906" s="447"/>
      <c r="V1906" s="447"/>
      <c r="W1906" s="447"/>
      <c r="X1906" s="447"/>
      <c r="Y1906" s="447"/>
      <c r="Z1906" s="447"/>
    </row>
    <row r="1907" spans="1:26" s="283" customFormat="1">
      <c r="A1907" s="448"/>
      <c r="B1907" s="449"/>
      <c r="C1907" s="450"/>
      <c r="D1907" s="450"/>
      <c r="E1907" s="451"/>
      <c r="F1907" s="452"/>
      <c r="G1907" s="447"/>
      <c r="H1907" s="447"/>
      <c r="I1907" s="447"/>
      <c r="J1907" s="447"/>
      <c r="K1907" s="447"/>
      <c r="L1907" s="447"/>
      <c r="M1907" s="447"/>
      <c r="N1907" s="447"/>
      <c r="O1907" s="447"/>
      <c r="P1907" s="447"/>
      <c r="Q1907" s="447"/>
      <c r="R1907" s="447"/>
      <c r="S1907" s="447"/>
      <c r="T1907" s="447"/>
      <c r="U1907" s="447"/>
      <c r="V1907" s="447"/>
      <c r="W1907" s="447"/>
      <c r="X1907" s="447"/>
      <c r="Y1907" s="447"/>
      <c r="Z1907" s="447"/>
    </row>
    <row r="1908" spans="1:26" s="283" customFormat="1">
      <c r="A1908" s="448"/>
      <c r="B1908" s="449"/>
      <c r="C1908" s="450"/>
      <c r="D1908" s="450"/>
      <c r="E1908" s="451"/>
      <c r="F1908" s="452"/>
      <c r="G1908" s="447"/>
      <c r="H1908" s="447"/>
      <c r="I1908" s="447"/>
      <c r="J1908" s="447"/>
      <c r="K1908" s="447"/>
      <c r="L1908" s="447"/>
      <c r="M1908" s="447"/>
      <c r="N1908" s="447"/>
      <c r="O1908" s="447"/>
      <c r="P1908" s="447"/>
      <c r="Q1908" s="447"/>
      <c r="R1908" s="447"/>
      <c r="S1908" s="447"/>
      <c r="T1908" s="447"/>
      <c r="U1908" s="447"/>
      <c r="V1908" s="447"/>
      <c r="W1908" s="447"/>
      <c r="X1908" s="447"/>
      <c r="Y1908" s="447"/>
      <c r="Z1908" s="447"/>
    </row>
    <row r="1909" spans="1:26" s="283" customFormat="1">
      <c r="A1909" s="448"/>
      <c r="B1909" s="449"/>
      <c r="C1909" s="450"/>
      <c r="D1909" s="450"/>
      <c r="E1909" s="451"/>
      <c r="F1909" s="452"/>
      <c r="G1909" s="447"/>
      <c r="H1909" s="447"/>
      <c r="I1909" s="447"/>
      <c r="J1909" s="447"/>
      <c r="K1909" s="447"/>
      <c r="L1909" s="447"/>
      <c r="M1909" s="447"/>
      <c r="N1909" s="447"/>
      <c r="O1909" s="447"/>
      <c r="P1909" s="447"/>
      <c r="Q1909" s="447"/>
      <c r="R1909" s="447"/>
      <c r="S1909" s="447"/>
      <c r="T1909" s="447"/>
      <c r="U1909" s="447"/>
      <c r="V1909" s="447"/>
      <c r="W1909" s="447"/>
      <c r="X1909" s="447"/>
      <c r="Y1909" s="447"/>
      <c r="Z1909" s="447"/>
    </row>
    <row r="1910" spans="1:26" s="283" customFormat="1">
      <c r="A1910" s="448"/>
      <c r="B1910" s="449"/>
      <c r="C1910" s="450"/>
      <c r="D1910" s="450"/>
      <c r="E1910" s="451"/>
      <c r="F1910" s="452"/>
      <c r="G1910" s="447"/>
      <c r="H1910" s="447"/>
      <c r="I1910" s="447"/>
      <c r="J1910" s="447"/>
      <c r="K1910" s="447"/>
      <c r="L1910" s="447"/>
      <c r="M1910" s="447"/>
      <c r="N1910" s="447"/>
      <c r="O1910" s="447"/>
      <c r="P1910" s="447"/>
      <c r="Q1910" s="447"/>
      <c r="R1910" s="447"/>
      <c r="S1910" s="447"/>
      <c r="T1910" s="447"/>
      <c r="U1910" s="447"/>
      <c r="V1910" s="447"/>
      <c r="W1910" s="447"/>
      <c r="X1910" s="447"/>
      <c r="Y1910" s="447"/>
      <c r="Z1910" s="447"/>
    </row>
    <row r="1911" spans="1:26" s="283" customFormat="1">
      <c r="A1911" s="448"/>
      <c r="B1911" s="449"/>
      <c r="C1911" s="450"/>
      <c r="D1911" s="450"/>
      <c r="E1911" s="451"/>
      <c r="F1911" s="452"/>
      <c r="G1911" s="447"/>
      <c r="H1911" s="447"/>
      <c r="I1911" s="447"/>
      <c r="J1911" s="447"/>
      <c r="K1911" s="447"/>
      <c r="L1911" s="447"/>
      <c r="M1911" s="447"/>
      <c r="N1911" s="447"/>
      <c r="O1911" s="447"/>
      <c r="P1911" s="447"/>
      <c r="Q1911" s="447"/>
      <c r="R1911" s="447"/>
      <c r="S1911" s="447"/>
      <c r="T1911" s="447"/>
      <c r="U1911" s="447"/>
      <c r="V1911" s="447"/>
      <c r="W1911" s="447"/>
      <c r="X1911" s="447"/>
      <c r="Y1911" s="447"/>
      <c r="Z1911" s="447"/>
    </row>
    <row r="1912" spans="1:26" s="283" customFormat="1">
      <c r="A1912" s="448"/>
      <c r="B1912" s="449"/>
      <c r="C1912" s="450"/>
      <c r="D1912" s="450"/>
      <c r="E1912" s="451"/>
      <c r="F1912" s="452"/>
      <c r="G1912" s="447"/>
      <c r="H1912" s="447"/>
      <c r="I1912" s="447"/>
      <c r="J1912" s="447"/>
      <c r="K1912" s="447"/>
      <c r="L1912" s="447"/>
      <c r="M1912" s="447"/>
      <c r="N1912" s="447"/>
      <c r="O1912" s="447"/>
      <c r="P1912" s="447"/>
      <c r="Q1912" s="447"/>
      <c r="R1912" s="447"/>
      <c r="S1912" s="447"/>
      <c r="T1912" s="447"/>
      <c r="U1912" s="447"/>
      <c r="V1912" s="447"/>
      <c r="W1912" s="447"/>
      <c r="X1912" s="447"/>
      <c r="Y1912" s="447"/>
      <c r="Z1912" s="447"/>
    </row>
    <row r="1913" spans="1:26" s="283" customFormat="1">
      <c r="A1913" s="448"/>
      <c r="B1913" s="449"/>
      <c r="C1913" s="450"/>
      <c r="D1913" s="450"/>
      <c r="E1913" s="451"/>
      <c r="F1913" s="452"/>
      <c r="G1913" s="447"/>
      <c r="H1913" s="447"/>
      <c r="I1913" s="447"/>
      <c r="J1913" s="447"/>
      <c r="K1913" s="447"/>
      <c r="L1913" s="447"/>
      <c r="M1913" s="447"/>
      <c r="N1913" s="447"/>
      <c r="O1913" s="447"/>
      <c r="P1913" s="447"/>
      <c r="Q1913" s="447"/>
      <c r="R1913" s="447"/>
      <c r="S1913" s="447"/>
      <c r="T1913" s="447"/>
      <c r="U1913" s="447"/>
      <c r="V1913" s="447"/>
      <c r="W1913" s="447"/>
      <c r="X1913" s="447"/>
      <c r="Y1913" s="447"/>
      <c r="Z1913" s="447"/>
    </row>
    <row r="1914" spans="1:26" s="283" customFormat="1">
      <c r="A1914" s="448"/>
      <c r="B1914" s="449"/>
      <c r="C1914" s="450"/>
      <c r="D1914" s="450"/>
      <c r="E1914" s="451"/>
      <c r="F1914" s="452"/>
      <c r="G1914" s="447"/>
      <c r="H1914" s="447"/>
      <c r="I1914" s="447"/>
      <c r="J1914" s="447"/>
      <c r="K1914" s="447"/>
      <c r="L1914" s="447"/>
      <c r="M1914" s="447"/>
      <c r="N1914" s="447"/>
      <c r="O1914" s="447"/>
      <c r="P1914" s="447"/>
      <c r="Q1914" s="447"/>
      <c r="R1914" s="447"/>
      <c r="S1914" s="447"/>
      <c r="T1914" s="447"/>
      <c r="U1914" s="447"/>
      <c r="V1914" s="447"/>
      <c r="W1914" s="447"/>
      <c r="X1914" s="447"/>
      <c r="Y1914" s="447"/>
      <c r="Z1914" s="447"/>
    </row>
    <row r="1915" spans="1:26" s="283" customFormat="1">
      <c r="A1915" s="448"/>
      <c r="B1915" s="449"/>
      <c r="C1915" s="450"/>
      <c r="D1915" s="450"/>
      <c r="E1915" s="451"/>
      <c r="F1915" s="452"/>
      <c r="G1915" s="447"/>
      <c r="H1915" s="447"/>
      <c r="I1915" s="447"/>
      <c r="J1915" s="447"/>
      <c r="K1915" s="447"/>
      <c r="L1915" s="447"/>
      <c r="M1915" s="447"/>
      <c r="N1915" s="447"/>
      <c r="O1915" s="447"/>
      <c r="P1915" s="447"/>
      <c r="Q1915" s="447"/>
      <c r="R1915" s="447"/>
      <c r="S1915" s="447"/>
      <c r="T1915" s="447"/>
      <c r="U1915" s="447"/>
      <c r="V1915" s="447"/>
      <c r="W1915" s="447"/>
      <c r="X1915" s="447"/>
      <c r="Y1915" s="447"/>
      <c r="Z1915" s="447"/>
    </row>
    <row r="1916" spans="1:26" s="283" customFormat="1">
      <c r="A1916" s="448"/>
      <c r="B1916" s="449"/>
      <c r="C1916" s="450"/>
      <c r="D1916" s="450"/>
      <c r="E1916" s="451"/>
      <c r="F1916" s="452"/>
      <c r="G1916" s="447"/>
      <c r="H1916" s="447"/>
      <c r="I1916" s="447"/>
      <c r="J1916" s="447"/>
      <c r="K1916" s="447"/>
      <c r="L1916" s="447"/>
      <c r="M1916" s="447"/>
      <c r="N1916" s="447"/>
      <c r="O1916" s="447"/>
      <c r="P1916" s="447"/>
      <c r="Q1916" s="447"/>
      <c r="R1916" s="447"/>
      <c r="S1916" s="447"/>
      <c r="T1916" s="447"/>
      <c r="U1916" s="447"/>
      <c r="V1916" s="447"/>
      <c r="W1916" s="447"/>
      <c r="X1916" s="447"/>
      <c r="Y1916" s="447"/>
      <c r="Z1916" s="447"/>
    </row>
    <row r="1917" spans="1:26" s="283" customFormat="1">
      <c r="A1917" s="448"/>
      <c r="B1917" s="449"/>
      <c r="C1917" s="450"/>
      <c r="D1917" s="450"/>
      <c r="E1917" s="451"/>
      <c r="F1917" s="452"/>
      <c r="G1917" s="447"/>
      <c r="H1917" s="447"/>
      <c r="I1917" s="447"/>
      <c r="J1917" s="447"/>
      <c r="K1917" s="447"/>
      <c r="L1917" s="447"/>
      <c r="M1917" s="447"/>
      <c r="N1917" s="447"/>
      <c r="O1917" s="447"/>
      <c r="P1917" s="447"/>
      <c r="Q1917" s="447"/>
      <c r="R1917" s="447"/>
      <c r="S1917" s="447"/>
      <c r="T1917" s="447"/>
      <c r="U1917" s="447"/>
      <c r="V1917" s="447"/>
      <c r="W1917" s="447"/>
      <c r="X1917" s="447"/>
      <c r="Y1917" s="447"/>
      <c r="Z1917" s="447"/>
    </row>
    <row r="1918" spans="1:26" s="283" customFormat="1">
      <c r="A1918" s="448"/>
      <c r="B1918" s="449"/>
      <c r="C1918" s="450"/>
      <c r="D1918" s="450"/>
      <c r="E1918" s="451"/>
      <c r="F1918" s="452"/>
      <c r="G1918" s="447"/>
      <c r="H1918" s="447"/>
      <c r="I1918" s="447"/>
      <c r="J1918" s="447"/>
      <c r="K1918" s="447"/>
      <c r="L1918" s="447"/>
      <c r="M1918" s="447"/>
      <c r="N1918" s="447"/>
      <c r="O1918" s="447"/>
      <c r="P1918" s="447"/>
      <c r="Q1918" s="447"/>
      <c r="R1918" s="447"/>
      <c r="S1918" s="447"/>
      <c r="T1918" s="447"/>
      <c r="U1918" s="447"/>
      <c r="V1918" s="447"/>
      <c r="W1918" s="447"/>
      <c r="X1918" s="447"/>
      <c r="Y1918" s="447"/>
      <c r="Z1918" s="447"/>
    </row>
    <row r="1919" spans="1:26" s="283" customFormat="1">
      <c r="A1919" s="448"/>
      <c r="B1919" s="449"/>
      <c r="C1919" s="450"/>
      <c r="D1919" s="450"/>
      <c r="E1919" s="451"/>
      <c r="F1919" s="452"/>
      <c r="G1919" s="447"/>
      <c r="H1919" s="447"/>
      <c r="I1919" s="447"/>
      <c r="J1919" s="447"/>
      <c r="K1919" s="447"/>
      <c r="L1919" s="447"/>
      <c r="M1919" s="447"/>
      <c r="N1919" s="447"/>
      <c r="O1919" s="447"/>
      <c r="P1919" s="447"/>
      <c r="Q1919" s="447"/>
      <c r="R1919" s="447"/>
      <c r="S1919" s="447"/>
      <c r="T1919" s="447"/>
      <c r="U1919" s="447"/>
      <c r="V1919" s="447"/>
      <c r="W1919" s="447"/>
      <c r="X1919" s="447"/>
      <c r="Y1919" s="447"/>
      <c r="Z1919" s="447"/>
    </row>
    <row r="1920" spans="1:26" s="283" customFormat="1">
      <c r="A1920" s="448"/>
      <c r="B1920" s="449"/>
      <c r="C1920" s="450"/>
      <c r="D1920" s="450"/>
      <c r="E1920" s="451"/>
      <c r="F1920" s="452"/>
      <c r="G1920" s="447"/>
      <c r="H1920" s="447"/>
      <c r="I1920" s="447"/>
      <c r="J1920" s="447"/>
      <c r="K1920" s="447"/>
      <c r="L1920" s="447"/>
      <c r="M1920" s="447"/>
      <c r="N1920" s="447"/>
      <c r="O1920" s="447"/>
      <c r="P1920" s="447"/>
      <c r="Q1920" s="447"/>
      <c r="R1920" s="447"/>
      <c r="S1920" s="447"/>
      <c r="T1920" s="447"/>
      <c r="U1920" s="447"/>
      <c r="V1920" s="447"/>
      <c r="W1920" s="447"/>
      <c r="X1920" s="447"/>
      <c r="Y1920" s="447"/>
      <c r="Z1920" s="447"/>
    </row>
    <row r="1921" spans="1:26" s="283" customFormat="1">
      <c r="A1921" s="448"/>
      <c r="B1921" s="449"/>
      <c r="C1921" s="450"/>
      <c r="D1921" s="450"/>
      <c r="E1921" s="451"/>
      <c r="F1921" s="452"/>
      <c r="G1921" s="447"/>
      <c r="H1921" s="447"/>
      <c r="I1921" s="447"/>
      <c r="J1921" s="447"/>
      <c r="K1921" s="447"/>
      <c r="L1921" s="447"/>
      <c r="M1921" s="447"/>
      <c r="N1921" s="447"/>
      <c r="O1921" s="447"/>
      <c r="P1921" s="447"/>
      <c r="Q1921" s="447"/>
      <c r="R1921" s="447"/>
      <c r="S1921" s="447"/>
      <c r="T1921" s="447"/>
      <c r="U1921" s="447"/>
      <c r="V1921" s="447"/>
      <c r="W1921" s="447"/>
      <c r="X1921" s="447"/>
      <c r="Y1921" s="447"/>
      <c r="Z1921" s="447"/>
    </row>
    <row r="1922" spans="1:26" s="283" customFormat="1">
      <c r="A1922" s="448"/>
      <c r="B1922" s="449"/>
      <c r="C1922" s="450"/>
      <c r="D1922" s="450"/>
      <c r="E1922" s="451"/>
      <c r="F1922" s="452"/>
      <c r="G1922" s="447"/>
      <c r="H1922" s="447"/>
      <c r="I1922" s="447"/>
      <c r="J1922" s="447"/>
      <c r="K1922" s="447"/>
      <c r="L1922" s="447"/>
      <c r="M1922" s="447"/>
      <c r="N1922" s="447"/>
      <c r="O1922" s="447"/>
      <c r="P1922" s="447"/>
      <c r="Q1922" s="447"/>
      <c r="R1922" s="447"/>
      <c r="S1922" s="447"/>
      <c r="T1922" s="447"/>
      <c r="U1922" s="447"/>
      <c r="V1922" s="447"/>
      <c r="W1922" s="447"/>
      <c r="X1922" s="447"/>
      <c r="Y1922" s="447"/>
      <c r="Z1922" s="447"/>
    </row>
    <row r="1923" spans="1:26" s="283" customFormat="1">
      <c r="A1923" s="448"/>
      <c r="B1923" s="449"/>
      <c r="C1923" s="450"/>
      <c r="D1923" s="450"/>
      <c r="E1923" s="451"/>
      <c r="F1923" s="452"/>
      <c r="G1923" s="447"/>
      <c r="H1923" s="447"/>
      <c r="I1923" s="447"/>
      <c r="J1923" s="447"/>
      <c r="K1923" s="447"/>
      <c r="L1923" s="447"/>
      <c r="M1923" s="447"/>
      <c r="N1923" s="447"/>
      <c r="O1923" s="447"/>
      <c r="P1923" s="447"/>
      <c r="Q1923" s="447"/>
      <c r="R1923" s="447"/>
      <c r="S1923" s="447"/>
      <c r="T1923" s="447"/>
      <c r="U1923" s="447"/>
      <c r="V1923" s="447"/>
      <c r="W1923" s="447"/>
      <c r="X1923" s="447"/>
      <c r="Y1923" s="447"/>
      <c r="Z1923" s="447"/>
    </row>
    <row r="1924" spans="1:26" s="283" customFormat="1">
      <c r="A1924" s="448"/>
      <c r="B1924" s="449"/>
      <c r="C1924" s="450"/>
      <c r="D1924" s="450"/>
      <c r="E1924" s="451"/>
      <c r="F1924" s="452"/>
      <c r="G1924" s="447"/>
      <c r="H1924" s="447"/>
      <c r="I1924" s="447"/>
      <c r="J1924" s="447"/>
      <c r="K1924" s="447"/>
      <c r="L1924" s="447"/>
      <c r="M1924" s="447"/>
      <c r="N1924" s="447"/>
      <c r="O1924" s="447"/>
      <c r="P1924" s="447"/>
      <c r="Q1924" s="447"/>
      <c r="R1924" s="447"/>
      <c r="S1924" s="447"/>
      <c r="T1924" s="447"/>
      <c r="U1924" s="447"/>
      <c r="V1924" s="447"/>
      <c r="W1924" s="447"/>
      <c r="X1924" s="447"/>
      <c r="Y1924" s="447"/>
      <c r="Z1924" s="447"/>
    </row>
    <row r="1925" spans="1:26" s="283" customFormat="1">
      <c r="A1925" s="448"/>
      <c r="B1925" s="449"/>
      <c r="C1925" s="450"/>
      <c r="D1925" s="450"/>
      <c r="E1925" s="451"/>
      <c r="F1925" s="452"/>
      <c r="G1925" s="447"/>
      <c r="H1925" s="447"/>
      <c r="I1925" s="447"/>
      <c r="J1925" s="447"/>
      <c r="K1925" s="447"/>
      <c r="L1925" s="447"/>
      <c r="M1925" s="447"/>
      <c r="N1925" s="447"/>
      <c r="O1925" s="447"/>
      <c r="P1925" s="447"/>
      <c r="Q1925" s="447"/>
      <c r="R1925" s="447"/>
      <c r="S1925" s="447"/>
      <c r="T1925" s="447"/>
      <c r="U1925" s="447"/>
      <c r="V1925" s="447"/>
      <c r="W1925" s="447"/>
      <c r="X1925" s="447"/>
      <c r="Y1925" s="447"/>
      <c r="Z1925" s="447"/>
    </row>
    <row r="1926" spans="1:26" s="283" customFormat="1">
      <c r="A1926" s="448"/>
      <c r="B1926" s="449"/>
      <c r="C1926" s="450"/>
      <c r="D1926" s="450"/>
      <c r="E1926" s="451"/>
      <c r="F1926" s="452"/>
      <c r="G1926" s="447"/>
      <c r="H1926" s="447"/>
      <c r="I1926" s="447"/>
      <c r="J1926" s="447"/>
      <c r="K1926" s="447"/>
      <c r="L1926" s="447"/>
      <c r="M1926" s="447"/>
      <c r="N1926" s="447"/>
      <c r="O1926" s="447"/>
      <c r="P1926" s="447"/>
      <c r="Q1926" s="447"/>
      <c r="R1926" s="447"/>
      <c r="S1926" s="447"/>
      <c r="T1926" s="447"/>
      <c r="U1926" s="447"/>
      <c r="V1926" s="447"/>
      <c r="W1926" s="447"/>
      <c r="X1926" s="447"/>
      <c r="Y1926" s="447"/>
      <c r="Z1926" s="447"/>
    </row>
    <row r="1927" spans="1:26" s="283" customFormat="1">
      <c r="A1927" s="448"/>
      <c r="B1927" s="449"/>
      <c r="C1927" s="450"/>
      <c r="D1927" s="450"/>
      <c r="E1927" s="451"/>
      <c r="F1927" s="452"/>
      <c r="G1927" s="447"/>
      <c r="H1927" s="447"/>
      <c r="I1927" s="447"/>
      <c r="J1927" s="447"/>
      <c r="K1927" s="447"/>
      <c r="L1927" s="447"/>
      <c r="M1927" s="447"/>
      <c r="N1927" s="447"/>
      <c r="O1927" s="447"/>
      <c r="P1927" s="447"/>
      <c r="Q1927" s="447"/>
      <c r="R1927" s="447"/>
      <c r="S1927" s="447"/>
      <c r="T1927" s="447"/>
      <c r="U1927" s="447"/>
      <c r="V1927" s="447"/>
      <c r="W1927" s="447"/>
      <c r="X1927" s="447"/>
      <c r="Y1927" s="447"/>
      <c r="Z1927" s="447"/>
    </row>
    <row r="1928" spans="1:26" s="283" customFormat="1">
      <c r="A1928" s="448"/>
      <c r="B1928" s="449"/>
      <c r="C1928" s="450"/>
      <c r="D1928" s="450"/>
      <c r="E1928" s="451"/>
      <c r="F1928" s="452"/>
      <c r="G1928" s="447"/>
      <c r="H1928" s="447"/>
      <c r="I1928" s="447"/>
      <c r="J1928" s="447"/>
      <c r="K1928" s="447"/>
      <c r="L1928" s="447"/>
      <c r="M1928" s="447"/>
      <c r="N1928" s="447"/>
      <c r="O1928" s="447"/>
      <c r="P1928" s="447"/>
      <c r="Q1928" s="447"/>
      <c r="R1928" s="447"/>
      <c r="S1928" s="447"/>
      <c r="T1928" s="447"/>
      <c r="U1928" s="447"/>
      <c r="V1928" s="447"/>
      <c r="W1928" s="447"/>
      <c r="X1928" s="447"/>
      <c r="Y1928" s="447"/>
      <c r="Z1928" s="447"/>
    </row>
    <row r="1929" spans="1:26" s="283" customFormat="1">
      <c r="A1929" s="448"/>
      <c r="B1929" s="449"/>
      <c r="C1929" s="450"/>
      <c r="D1929" s="450"/>
      <c r="E1929" s="451"/>
      <c r="F1929" s="452"/>
      <c r="G1929" s="447"/>
      <c r="H1929" s="447"/>
      <c r="I1929" s="447"/>
      <c r="J1929" s="447"/>
      <c r="K1929" s="447"/>
      <c r="L1929" s="447"/>
      <c r="M1929" s="447"/>
      <c r="N1929" s="447"/>
      <c r="O1929" s="447"/>
      <c r="P1929" s="447"/>
      <c r="Q1929" s="447"/>
      <c r="R1929" s="447"/>
      <c r="S1929" s="447"/>
      <c r="T1929" s="447"/>
      <c r="U1929" s="447"/>
      <c r="V1929" s="447"/>
      <c r="W1929" s="447"/>
      <c r="X1929" s="447"/>
      <c r="Y1929" s="447"/>
      <c r="Z1929" s="447"/>
    </row>
    <row r="1930" spans="1:26" s="283" customFormat="1">
      <c r="A1930" s="448"/>
      <c r="B1930" s="449"/>
      <c r="C1930" s="450"/>
      <c r="D1930" s="450"/>
      <c r="E1930" s="451"/>
      <c r="F1930" s="452"/>
      <c r="G1930" s="447"/>
      <c r="H1930" s="447"/>
      <c r="I1930" s="447"/>
      <c r="J1930" s="447"/>
      <c r="K1930" s="447"/>
      <c r="L1930" s="447"/>
      <c r="M1930" s="447"/>
      <c r="N1930" s="447"/>
      <c r="O1930" s="447"/>
      <c r="P1930" s="447"/>
      <c r="Q1930" s="447"/>
      <c r="R1930" s="447"/>
      <c r="S1930" s="447"/>
      <c r="T1930" s="447"/>
      <c r="U1930" s="447"/>
      <c r="V1930" s="447"/>
      <c r="W1930" s="447"/>
      <c r="X1930" s="447"/>
      <c r="Y1930" s="447"/>
      <c r="Z1930" s="447"/>
    </row>
    <row r="1931" spans="1:26" s="283" customFormat="1">
      <c r="A1931" s="448"/>
      <c r="B1931" s="449"/>
      <c r="C1931" s="450"/>
      <c r="D1931" s="450"/>
      <c r="E1931" s="451"/>
      <c r="F1931" s="452"/>
      <c r="G1931" s="447"/>
      <c r="H1931" s="447"/>
      <c r="I1931" s="447"/>
      <c r="J1931" s="447"/>
      <c r="K1931" s="447"/>
      <c r="L1931" s="447"/>
      <c r="M1931" s="447"/>
      <c r="N1931" s="447"/>
      <c r="O1931" s="447"/>
      <c r="P1931" s="447"/>
      <c r="Q1931" s="447"/>
      <c r="R1931" s="447"/>
      <c r="S1931" s="447"/>
      <c r="T1931" s="447"/>
      <c r="U1931" s="447"/>
      <c r="V1931" s="447"/>
      <c r="W1931" s="447"/>
      <c r="X1931" s="447"/>
      <c r="Y1931" s="447"/>
      <c r="Z1931" s="447"/>
    </row>
    <row r="1932" spans="1:26" s="283" customFormat="1">
      <c r="A1932" s="448"/>
      <c r="B1932" s="449"/>
      <c r="C1932" s="450"/>
      <c r="D1932" s="450"/>
      <c r="E1932" s="451"/>
      <c r="F1932" s="452"/>
      <c r="G1932" s="447"/>
      <c r="H1932" s="447"/>
      <c r="I1932" s="447"/>
      <c r="J1932" s="447"/>
      <c r="K1932" s="447"/>
      <c r="L1932" s="447"/>
      <c r="M1932" s="447"/>
      <c r="N1932" s="447"/>
      <c r="O1932" s="447"/>
      <c r="P1932" s="447"/>
      <c r="Q1932" s="447"/>
      <c r="R1932" s="447"/>
      <c r="S1932" s="447"/>
      <c r="T1932" s="447"/>
      <c r="U1932" s="447"/>
      <c r="V1932" s="447"/>
      <c r="W1932" s="447"/>
      <c r="X1932" s="447"/>
      <c r="Y1932" s="447"/>
      <c r="Z1932" s="447"/>
    </row>
    <row r="1933" spans="1:26" s="283" customFormat="1">
      <c r="A1933" s="448"/>
      <c r="B1933" s="449"/>
      <c r="C1933" s="450"/>
      <c r="D1933" s="450"/>
      <c r="E1933" s="451"/>
      <c r="F1933" s="452"/>
      <c r="G1933" s="447"/>
      <c r="H1933" s="447"/>
      <c r="I1933" s="447"/>
      <c r="J1933" s="447"/>
      <c r="K1933" s="447"/>
      <c r="L1933" s="447"/>
      <c r="M1933" s="447"/>
      <c r="N1933" s="447"/>
      <c r="O1933" s="447"/>
      <c r="P1933" s="447"/>
      <c r="Q1933" s="447"/>
      <c r="R1933" s="447"/>
      <c r="S1933" s="447"/>
      <c r="T1933" s="447"/>
      <c r="U1933" s="447"/>
      <c r="V1933" s="447"/>
      <c r="W1933" s="447"/>
      <c r="X1933" s="447"/>
      <c r="Y1933" s="447"/>
      <c r="Z1933" s="447"/>
    </row>
    <row r="1934" spans="1:26" s="283" customFormat="1">
      <c r="A1934" s="448"/>
      <c r="B1934" s="449"/>
      <c r="C1934" s="450"/>
      <c r="D1934" s="450"/>
      <c r="E1934" s="451"/>
      <c r="F1934" s="452"/>
      <c r="G1934" s="447"/>
      <c r="H1934" s="447"/>
      <c r="I1934" s="447"/>
      <c r="J1934" s="447"/>
      <c r="K1934" s="447"/>
      <c r="L1934" s="447"/>
      <c r="M1934" s="447"/>
      <c r="N1934" s="447"/>
      <c r="O1934" s="447"/>
      <c r="P1934" s="447"/>
      <c r="Q1934" s="447"/>
      <c r="R1934" s="447"/>
      <c r="S1934" s="447"/>
      <c r="T1934" s="447"/>
      <c r="U1934" s="447"/>
      <c r="V1934" s="447"/>
      <c r="W1934" s="447"/>
      <c r="X1934" s="447"/>
      <c r="Y1934" s="447"/>
      <c r="Z1934" s="447"/>
    </row>
    <row r="1935" spans="1:26" s="283" customFormat="1">
      <c r="A1935" s="448"/>
      <c r="B1935" s="449"/>
      <c r="C1935" s="450"/>
      <c r="D1935" s="450"/>
      <c r="E1935" s="451"/>
      <c r="F1935" s="452"/>
      <c r="G1935" s="447"/>
      <c r="H1935" s="447"/>
      <c r="I1935" s="447"/>
      <c r="J1935" s="447"/>
      <c r="K1935" s="447"/>
      <c r="L1935" s="447"/>
      <c r="M1935" s="447"/>
      <c r="N1935" s="447"/>
      <c r="O1935" s="447"/>
      <c r="P1935" s="447"/>
      <c r="Q1935" s="447"/>
      <c r="R1935" s="447"/>
      <c r="S1935" s="447"/>
      <c r="T1935" s="447"/>
      <c r="U1935" s="447"/>
      <c r="V1935" s="447"/>
      <c r="W1935" s="447"/>
      <c r="X1935" s="447"/>
      <c r="Y1935" s="447"/>
      <c r="Z1935" s="447"/>
    </row>
    <row r="1936" spans="1:26" s="283" customFormat="1">
      <c r="A1936" s="448"/>
      <c r="B1936" s="449"/>
      <c r="C1936" s="450"/>
      <c r="D1936" s="450"/>
      <c r="E1936" s="451"/>
      <c r="F1936" s="452"/>
      <c r="G1936" s="447"/>
      <c r="H1936" s="447"/>
      <c r="I1936" s="447"/>
      <c r="J1936" s="447"/>
      <c r="K1936" s="447"/>
      <c r="L1936" s="447"/>
      <c r="M1936" s="447"/>
      <c r="N1936" s="447"/>
      <c r="O1936" s="447"/>
      <c r="P1936" s="447"/>
      <c r="Q1936" s="447"/>
      <c r="R1936" s="447"/>
      <c r="S1936" s="447"/>
      <c r="T1936" s="447"/>
      <c r="U1936" s="447"/>
      <c r="V1936" s="447"/>
      <c r="W1936" s="447"/>
      <c r="X1936" s="447"/>
      <c r="Y1936" s="447"/>
      <c r="Z1936" s="447"/>
    </row>
    <row r="1937" spans="1:26" s="283" customFormat="1">
      <c r="A1937" s="448"/>
      <c r="B1937" s="449"/>
      <c r="C1937" s="450"/>
      <c r="D1937" s="450"/>
      <c r="E1937" s="451"/>
      <c r="F1937" s="452"/>
      <c r="G1937" s="447"/>
      <c r="H1937" s="447"/>
      <c r="I1937" s="447"/>
      <c r="J1937" s="447"/>
      <c r="K1937" s="447"/>
      <c r="L1937" s="447"/>
      <c r="M1937" s="447"/>
      <c r="N1937" s="447"/>
      <c r="O1937" s="447"/>
      <c r="P1937" s="447"/>
      <c r="Q1937" s="447"/>
      <c r="R1937" s="447"/>
      <c r="S1937" s="447"/>
      <c r="T1937" s="447"/>
      <c r="U1937" s="447"/>
      <c r="V1937" s="447"/>
      <c r="W1937" s="447"/>
      <c r="X1937" s="447"/>
      <c r="Y1937" s="447"/>
      <c r="Z1937" s="447"/>
    </row>
    <row r="1938" spans="1:26" s="283" customFormat="1">
      <c r="A1938" s="448"/>
      <c r="B1938" s="449"/>
      <c r="C1938" s="450"/>
      <c r="D1938" s="450"/>
      <c r="E1938" s="451"/>
      <c r="F1938" s="452"/>
      <c r="G1938" s="447"/>
      <c r="H1938" s="447"/>
      <c r="I1938" s="447"/>
      <c r="J1938" s="447"/>
      <c r="K1938" s="447"/>
      <c r="L1938" s="447"/>
      <c r="M1938" s="447"/>
      <c r="N1938" s="447"/>
      <c r="O1938" s="447"/>
      <c r="P1938" s="447"/>
      <c r="Q1938" s="447"/>
      <c r="R1938" s="447"/>
      <c r="S1938" s="447"/>
      <c r="T1938" s="447"/>
      <c r="U1938" s="447"/>
      <c r="V1938" s="447"/>
      <c r="W1938" s="447"/>
      <c r="X1938" s="447"/>
      <c r="Y1938" s="447"/>
      <c r="Z1938" s="447"/>
    </row>
    <row r="1939" spans="1:26" s="283" customFormat="1">
      <c r="A1939" s="448"/>
      <c r="B1939" s="449"/>
      <c r="C1939" s="450"/>
      <c r="D1939" s="450"/>
      <c r="E1939" s="451"/>
      <c r="F1939" s="452"/>
      <c r="G1939" s="447"/>
      <c r="H1939" s="447"/>
      <c r="I1939" s="447"/>
      <c r="J1939" s="447"/>
      <c r="K1939" s="447"/>
      <c r="L1939" s="447"/>
      <c r="M1939" s="447"/>
      <c r="N1939" s="447"/>
      <c r="O1939" s="447"/>
      <c r="P1939" s="447"/>
      <c r="Q1939" s="447"/>
      <c r="R1939" s="447"/>
      <c r="S1939" s="447"/>
      <c r="T1939" s="447"/>
      <c r="U1939" s="447"/>
      <c r="V1939" s="447"/>
      <c r="W1939" s="447"/>
      <c r="X1939" s="447"/>
      <c r="Y1939" s="447"/>
      <c r="Z1939" s="447"/>
    </row>
    <row r="1940" spans="1:26" s="283" customFormat="1">
      <c r="A1940" s="448"/>
      <c r="B1940" s="449"/>
      <c r="C1940" s="450"/>
      <c r="D1940" s="450"/>
      <c r="E1940" s="451"/>
      <c r="F1940" s="452"/>
      <c r="G1940" s="447"/>
      <c r="H1940" s="447"/>
      <c r="I1940" s="447"/>
      <c r="J1940" s="447"/>
      <c r="K1940" s="447"/>
      <c r="L1940" s="447"/>
      <c r="M1940" s="447"/>
      <c r="N1940" s="447"/>
      <c r="O1940" s="447"/>
      <c r="P1940" s="447"/>
      <c r="Q1940" s="447"/>
      <c r="R1940" s="447"/>
      <c r="S1940" s="447"/>
      <c r="T1940" s="447"/>
      <c r="U1940" s="447"/>
      <c r="V1940" s="447"/>
      <c r="W1940" s="447"/>
      <c r="X1940" s="447"/>
      <c r="Y1940" s="447"/>
      <c r="Z1940" s="447"/>
    </row>
    <row r="1941" spans="1:26" s="283" customFormat="1">
      <c r="A1941" s="448"/>
      <c r="B1941" s="449"/>
      <c r="C1941" s="450"/>
      <c r="D1941" s="450"/>
      <c r="E1941" s="451"/>
      <c r="F1941" s="452"/>
      <c r="G1941" s="447"/>
      <c r="H1941" s="447"/>
      <c r="I1941" s="447"/>
      <c r="J1941" s="447"/>
      <c r="K1941" s="447"/>
      <c r="L1941" s="447"/>
      <c r="M1941" s="447"/>
      <c r="N1941" s="447"/>
      <c r="O1941" s="447"/>
      <c r="P1941" s="447"/>
      <c r="Q1941" s="447"/>
      <c r="R1941" s="447"/>
      <c r="S1941" s="447"/>
      <c r="T1941" s="447"/>
      <c r="U1941" s="447"/>
      <c r="V1941" s="447"/>
      <c r="W1941" s="447"/>
      <c r="X1941" s="447"/>
      <c r="Y1941" s="447"/>
      <c r="Z1941" s="447"/>
    </row>
    <row r="1942" spans="1:26" s="283" customFormat="1">
      <c r="A1942" s="448"/>
      <c r="B1942" s="449"/>
      <c r="C1942" s="450"/>
      <c r="D1942" s="450"/>
      <c r="E1942" s="451"/>
      <c r="F1942" s="452"/>
      <c r="G1942" s="447"/>
      <c r="H1942" s="447"/>
      <c r="I1942" s="447"/>
      <c r="J1942" s="447"/>
      <c r="K1942" s="447"/>
      <c r="L1942" s="447"/>
      <c r="M1942" s="447"/>
      <c r="N1942" s="447"/>
      <c r="O1942" s="447"/>
      <c r="P1942" s="447"/>
      <c r="Q1942" s="447"/>
      <c r="R1942" s="447"/>
      <c r="S1942" s="447"/>
      <c r="T1942" s="447"/>
      <c r="U1942" s="447"/>
      <c r="V1942" s="447"/>
      <c r="W1942" s="447"/>
      <c r="X1942" s="447"/>
      <c r="Y1942" s="447"/>
      <c r="Z1942" s="447"/>
    </row>
    <row r="1943" spans="1:26" s="283" customFormat="1">
      <c r="A1943" s="448"/>
      <c r="B1943" s="449"/>
      <c r="C1943" s="450"/>
      <c r="D1943" s="450"/>
      <c r="E1943" s="451"/>
      <c r="F1943" s="452"/>
      <c r="G1943" s="447"/>
      <c r="H1943" s="447"/>
      <c r="I1943" s="447"/>
      <c r="J1943" s="447"/>
      <c r="K1943" s="447"/>
      <c r="L1943" s="447"/>
      <c r="M1943" s="447"/>
      <c r="N1943" s="447"/>
      <c r="O1943" s="447"/>
      <c r="P1943" s="447"/>
      <c r="Q1943" s="447"/>
      <c r="R1943" s="447"/>
      <c r="S1943" s="447"/>
      <c r="T1943" s="447"/>
      <c r="U1943" s="447"/>
      <c r="V1943" s="447"/>
      <c r="W1943" s="447"/>
      <c r="X1943" s="447"/>
      <c r="Y1943" s="447"/>
      <c r="Z1943" s="447"/>
    </row>
    <row r="1944" spans="1:26" s="283" customFormat="1">
      <c r="A1944" s="448"/>
      <c r="B1944" s="449"/>
      <c r="C1944" s="450"/>
      <c r="D1944" s="450"/>
      <c r="E1944" s="451"/>
      <c r="F1944" s="452"/>
      <c r="G1944" s="447"/>
      <c r="H1944" s="447"/>
      <c r="I1944" s="447"/>
      <c r="J1944" s="447"/>
      <c r="K1944" s="447"/>
      <c r="L1944" s="447"/>
      <c r="M1944" s="447"/>
      <c r="N1944" s="447"/>
      <c r="O1944" s="447"/>
      <c r="P1944" s="447"/>
      <c r="Q1944" s="447"/>
      <c r="R1944" s="447"/>
      <c r="S1944" s="447"/>
      <c r="T1944" s="447"/>
      <c r="U1944" s="447"/>
      <c r="V1944" s="447"/>
      <c r="W1944" s="447"/>
      <c r="X1944" s="447"/>
      <c r="Y1944" s="447"/>
      <c r="Z1944" s="447"/>
    </row>
    <row r="1945" spans="1:26" s="283" customFormat="1">
      <c r="A1945" s="448"/>
      <c r="B1945" s="449"/>
      <c r="C1945" s="450"/>
      <c r="D1945" s="450"/>
      <c r="E1945" s="451"/>
      <c r="F1945" s="452"/>
      <c r="G1945" s="447"/>
      <c r="H1945" s="447"/>
      <c r="I1945" s="447"/>
      <c r="J1945" s="447"/>
      <c r="K1945" s="447"/>
      <c r="L1945" s="447"/>
      <c r="M1945" s="447"/>
      <c r="N1945" s="447"/>
      <c r="O1945" s="447"/>
      <c r="P1945" s="447"/>
      <c r="Q1945" s="447"/>
      <c r="R1945" s="447"/>
      <c r="S1945" s="447"/>
      <c r="T1945" s="447"/>
      <c r="U1945" s="447"/>
      <c r="V1945" s="447"/>
      <c r="W1945" s="447"/>
      <c r="X1945" s="447"/>
      <c r="Y1945" s="447"/>
      <c r="Z1945" s="447"/>
    </row>
    <row r="1946" spans="1:26" s="283" customFormat="1">
      <c r="A1946" s="448"/>
      <c r="B1946" s="449"/>
      <c r="C1946" s="450"/>
      <c r="D1946" s="450"/>
      <c r="E1946" s="451"/>
      <c r="F1946" s="452"/>
      <c r="G1946" s="447"/>
      <c r="H1946" s="447"/>
      <c r="I1946" s="447"/>
      <c r="J1946" s="447"/>
      <c r="K1946" s="447"/>
      <c r="L1946" s="447"/>
      <c r="M1946" s="447"/>
      <c r="N1946" s="447"/>
      <c r="O1946" s="447"/>
      <c r="P1946" s="447"/>
      <c r="Q1946" s="447"/>
      <c r="R1946" s="447"/>
      <c r="S1946" s="447"/>
      <c r="T1946" s="447"/>
      <c r="U1946" s="447"/>
      <c r="V1946" s="447"/>
      <c r="W1946" s="447"/>
      <c r="X1946" s="447"/>
      <c r="Y1946" s="447"/>
      <c r="Z1946" s="447"/>
    </row>
    <row r="1947" spans="1:26" s="283" customFormat="1">
      <c r="A1947" s="448"/>
      <c r="B1947" s="449"/>
      <c r="C1947" s="450"/>
      <c r="D1947" s="450"/>
      <c r="E1947" s="451"/>
      <c r="F1947" s="452"/>
      <c r="G1947" s="447"/>
      <c r="H1947" s="447"/>
      <c r="I1947" s="447"/>
      <c r="J1947" s="447"/>
      <c r="K1947" s="447"/>
      <c r="L1947" s="447"/>
      <c r="M1947" s="447"/>
      <c r="N1947" s="447"/>
      <c r="O1947" s="447"/>
      <c r="P1947" s="447"/>
      <c r="Q1947" s="447"/>
      <c r="R1947" s="447"/>
      <c r="S1947" s="447"/>
      <c r="T1947" s="447"/>
      <c r="U1947" s="447"/>
      <c r="V1947" s="447"/>
      <c r="W1947" s="447"/>
      <c r="X1947" s="447"/>
      <c r="Y1947" s="447"/>
      <c r="Z1947" s="447"/>
    </row>
    <row r="1948" spans="1:26" s="283" customFormat="1">
      <c r="A1948" s="448"/>
      <c r="B1948" s="449"/>
      <c r="C1948" s="450"/>
      <c r="D1948" s="450"/>
      <c r="E1948" s="451"/>
      <c r="F1948" s="452"/>
      <c r="G1948" s="447"/>
      <c r="H1948" s="447"/>
      <c r="I1948" s="447"/>
      <c r="J1948" s="447"/>
      <c r="K1948" s="447"/>
      <c r="L1948" s="447"/>
      <c r="M1948" s="447"/>
      <c r="N1948" s="447"/>
      <c r="O1948" s="447"/>
      <c r="P1948" s="447"/>
      <c r="Q1948" s="447"/>
      <c r="R1948" s="447"/>
      <c r="S1948" s="447"/>
      <c r="T1948" s="447"/>
      <c r="U1948" s="447"/>
      <c r="V1948" s="447"/>
      <c r="W1948" s="447"/>
      <c r="X1948" s="447"/>
      <c r="Y1948" s="447"/>
      <c r="Z1948" s="447"/>
    </row>
    <row r="1949" spans="1:26" s="283" customFormat="1">
      <c r="A1949" s="448"/>
      <c r="B1949" s="449"/>
      <c r="C1949" s="450"/>
      <c r="D1949" s="450"/>
      <c r="E1949" s="451"/>
      <c r="F1949" s="452"/>
      <c r="G1949" s="447"/>
      <c r="H1949" s="447"/>
      <c r="I1949" s="447"/>
      <c r="J1949" s="447"/>
      <c r="K1949" s="447"/>
      <c r="L1949" s="447"/>
      <c r="M1949" s="447"/>
      <c r="N1949" s="447"/>
      <c r="O1949" s="447"/>
      <c r="P1949" s="447"/>
      <c r="Q1949" s="447"/>
      <c r="R1949" s="447"/>
      <c r="S1949" s="447"/>
      <c r="T1949" s="447"/>
      <c r="U1949" s="447"/>
      <c r="V1949" s="447"/>
      <c r="W1949" s="447"/>
      <c r="X1949" s="447"/>
      <c r="Y1949" s="447"/>
      <c r="Z1949" s="447"/>
    </row>
    <row r="1950" spans="1:26" s="283" customFormat="1">
      <c r="A1950" s="448"/>
      <c r="B1950" s="449"/>
      <c r="C1950" s="450"/>
      <c r="D1950" s="450"/>
      <c r="E1950" s="451"/>
      <c r="F1950" s="452"/>
      <c r="G1950" s="447"/>
      <c r="H1950" s="447"/>
      <c r="I1950" s="447"/>
      <c r="J1950" s="447"/>
      <c r="K1950" s="447"/>
      <c r="L1950" s="447"/>
      <c r="M1950" s="447"/>
      <c r="N1950" s="447"/>
      <c r="O1950" s="447"/>
      <c r="P1950" s="447"/>
      <c r="Q1950" s="447"/>
      <c r="R1950" s="447"/>
      <c r="S1950" s="447"/>
      <c r="T1950" s="447"/>
      <c r="U1950" s="447"/>
      <c r="V1950" s="447"/>
      <c r="W1950" s="447"/>
      <c r="X1950" s="447"/>
      <c r="Y1950" s="447"/>
      <c r="Z1950" s="447"/>
    </row>
    <row r="1951" spans="1:26" s="283" customFormat="1">
      <c r="A1951" s="448"/>
      <c r="B1951" s="449"/>
      <c r="C1951" s="450"/>
      <c r="D1951" s="450"/>
      <c r="E1951" s="451"/>
      <c r="F1951" s="452"/>
      <c r="G1951" s="447"/>
      <c r="H1951" s="447"/>
      <c r="I1951" s="447"/>
      <c r="J1951" s="447"/>
      <c r="K1951" s="447"/>
      <c r="L1951" s="447"/>
      <c r="M1951" s="447"/>
      <c r="N1951" s="447"/>
      <c r="O1951" s="447"/>
      <c r="P1951" s="447"/>
      <c r="Q1951" s="447"/>
      <c r="R1951" s="447"/>
      <c r="S1951" s="447"/>
      <c r="T1951" s="447"/>
      <c r="U1951" s="447"/>
      <c r="V1951" s="447"/>
      <c r="W1951" s="447"/>
      <c r="X1951" s="447"/>
      <c r="Y1951" s="447"/>
      <c r="Z1951" s="447"/>
    </row>
    <row r="1952" spans="1:26" s="283" customFormat="1">
      <c r="A1952" s="448"/>
      <c r="B1952" s="449"/>
      <c r="C1952" s="450"/>
      <c r="D1952" s="450"/>
      <c r="E1952" s="451"/>
      <c r="F1952" s="452"/>
      <c r="G1952" s="447"/>
      <c r="H1952" s="447"/>
      <c r="I1952" s="447"/>
      <c r="J1952" s="447"/>
      <c r="K1952" s="447"/>
      <c r="L1952" s="447"/>
      <c r="M1952" s="447"/>
      <c r="N1952" s="447"/>
      <c r="O1952" s="447"/>
      <c r="P1952" s="447"/>
      <c r="Q1952" s="447"/>
      <c r="R1952" s="447"/>
      <c r="S1952" s="447"/>
      <c r="T1952" s="447"/>
      <c r="U1952" s="447"/>
      <c r="V1952" s="447"/>
      <c r="W1952" s="447"/>
      <c r="X1952" s="447"/>
      <c r="Y1952" s="447"/>
      <c r="Z1952" s="447"/>
    </row>
    <row r="1953" spans="1:26" s="283" customFormat="1">
      <c r="A1953" s="448"/>
      <c r="B1953" s="449"/>
      <c r="C1953" s="450"/>
      <c r="D1953" s="450"/>
      <c r="E1953" s="451"/>
      <c r="F1953" s="452"/>
      <c r="G1953" s="447"/>
      <c r="H1953" s="447"/>
      <c r="I1953" s="447"/>
      <c r="J1953" s="447"/>
      <c r="K1953" s="447"/>
      <c r="L1953" s="447"/>
      <c r="M1953" s="447"/>
      <c r="N1953" s="447"/>
      <c r="O1953" s="447"/>
      <c r="P1953" s="447"/>
      <c r="Q1953" s="447"/>
      <c r="R1953" s="447"/>
      <c r="S1953" s="447"/>
      <c r="T1953" s="447"/>
      <c r="U1953" s="447"/>
      <c r="V1953" s="447"/>
      <c r="W1953" s="447"/>
      <c r="X1953" s="447"/>
      <c r="Y1953" s="447"/>
      <c r="Z1953" s="447"/>
    </row>
    <row r="1954" spans="1:26" s="283" customFormat="1">
      <c r="A1954" s="448"/>
      <c r="B1954" s="449"/>
      <c r="C1954" s="450"/>
      <c r="D1954" s="450"/>
      <c r="E1954" s="451"/>
      <c r="F1954" s="452"/>
      <c r="G1954" s="447"/>
      <c r="H1954" s="447"/>
      <c r="I1954" s="447"/>
      <c r="J1954" s="447"/>
      <c r="K1954" s="447"/>
      <c r="L1954" s="447"/>
      <c r="M1954" s="447"/>
      <c r="N1954" s="447"/>
      <c r="O1954" s="447"/>
      <c r="P1954" s="447"/>
      <c r="Q1954" s="447"/>
      <c r="R1954" s="447"/>
      <c r="S1954" s="447"/>
      <c r="T1954" s="447"/>
      <c r="U1954" s="447"/>
      <c r="V1954" s="447"/>
      <c r="W1954" s="447"/>
      <c r="X1954" s="447"/>
      <c r="Y1954" s="447"/>
      <c r="Z1954" s="447"/>
    </row>
    <row r="1955" spans="1:26" s="283" customFormat="1">
      <c r="A1955" s="448"/>
      <c r="B1955" s="449"/>
      <c r="C1955" s="450"/>
      <c r="D1955" s="450"/>
      <c r="E1955" s="451"/>
      <c r="F1955" s="452"/>
      <c r="G1955" s="447"/>
      <c r="H1955" s="447"/>
      <c r="I1955" s="447"/>
      <c r="J1955" s="447"/>
      <c r="K1955" s="447"/>
      <c r="L1955" s="447"/>
      <c r="M1955" s="447"/>
      <c r="N1955" s="447"/>
      <c r="O1955" s="447"/>
      <c r="P1955" s="447"/>
      <c r="Q1955" s="447"/>
      <c r="R1955" s="447"/>
      <c r="S1955" s="447"/>
      <c r="T1955" s="447"/>
      <c r="U1955" s="447"/>
      <c r="V1955" s="447"/>
      <c r="W1955" s="447"/>
      <c r="X1955" s="447"/>
      <c r="Y1955" s="447"/>
      <c r="Z1955" s="447"/>
    </row>
    <row r="1956" spans="1:26" s="283" customFormat="1">
      <c r="A1956" s="448"/>
      <c r="B1956" s="449"/>
      <c r="C1956" s="450"/>
      <c r="D1956" s="450"/>
      <c r="E1956" s="451"/>
      <c r="F1956" s="452"/>
      <c r="G1956" s="447"/>
      <c r="H1956" s="447"/>
      <c r="I1956" s="447"/>
      <c r="J1956" s="447"/>
      <c r="K1956" s="447"/>
      <c r="L1956" s="447"/>
      <c r="M1956" s="447"/>
      <c r="N1956" s="447"/>
      <c r="O1956" s="447"/>
      <c r="P1956" s="447"/>
      <c r="Q1956" s="447"/>
      <c r="R1956" s="447"/>
      <c r="S1956" s="447"/>
      <c r="T1956" s="447"/>
      <c r="U1956" s="447"/>
      <c r="V1956" s="447"/>
      <c r="W1956" s="447"/>
      <c r="X1956" s="447"/>
      <c r="Y1956" s="447"/>
      <c r="Z1956" s="447"/>
    </row>
    <row r="1957" spans="1:26" s="283" customFormat="1">
      <c r="A1957" s="448"/>
      <c r="B1957" s="449"/>
      <c r="C1957" s="450"/>
      <c r="D1957" s="450"/>
      <c r="E1957" s="451"/>
      <c r="F1957" s="452"/>
      <c r="G1957" s="447"/>
      <c r="H1957" s="447"/>
      <c r="I1957" s="447"/>
      <c r="J1957" s="447"/>
      <c r="K1957" s="447"/>
      <c r="L1957" s="447"/>
      <c r="M1957" s="447"/>
      <c r="N1957" s="447"/>
      <c r="O1957" s="447"/>
      <c r="P1957" s="447"/>
      <c r="Q1957" s="447"/>
      <c r="R1957" s="447"/>
      <c r="S1957" s="447"/>
      <c r="T1957" s="447"/>
      <c r="U1957" s="447"/>
      <c r="V1957" s="447"/>
      <c r="W1957" s="447"/>
      <c r="X1957" s="447"/>
      <c r="Y1957" s="447"/>
      <c r="Z1957" s="447"/>
    </row>
    <row r="1958" spans="1:26" s="283" customFormat="1">
      <c r="A1958" s="448"/>
      <c r="B1958" s="449"/>
      <c r="C1958" s="450"/>
      <c r="D1958" s="450"/>
      <c r="E1958" s="451"/>
      <c r="F1958" s="452"/>
      <c r="G1958" s="447"/>
      <c r="H1958" s="447"/>
      <c r="I1958" s="447"/>
      <c r="J1958" s="447"/>
      <c r="K1958" s="447"/>
      <c r="L1958" s="447"/>
      <c r="M1958" s="447"/>
      <c r="N1958" s="447"/>
      <c r="O1958" s="447"/>
      <c r="P1958" s="447"/>
      <c r="Q1958" s="447"/>
      <c r="R1958" s="447"/>
      <c r="S1958" s="447"/>
      <c r="T1958" s="447"/>
      <c r="U1958" s="447"/>
      <c r="V1958" s="447"/>
      <c r="W1958" s="447"/>
      <c r="X1958" s="447"/>
      <c r="Y1958" s="447"/>
      <c r="Z1958" s="447"/>
    </row>
    <row r="1959" spans="1:26" s="283" customFormat="1">
      <c r="A1959" s="448"/>
      <c r="B1959" s="449"/>
      <c r="C1959" s="450"/>
      <c r="D1959" s="450"/>
      <c r="E1959" s="451"/>
      <c r="F1959" s="452"/>
      <c r="G1959" s="447"/>
      <c r="H1959" s="447"/>
      <c r="I1959" s="447"/>
      <c r="J1959" s="447"/>
      <c r="K1959" s="447"/>
      <c r="L1959" s="447"/>
      <c r="M1959" s="447"/>
      <c r="N1959" s="447"/>
      <c r="O1959" s="447"/>
      <c r="P1959" s="447"/>
      <c r="Q1959" s="447"/>
      <c r="R1959" s="447"/>
      <c r="S1959" s="447"/>
      <c r="T1959" s="447"/>
      <c r="U1959" s="447"/>
      <c r="V1959" s="447"/>
      <c r="W1959" s="447"/>
      <c r="X1959" s="447"/>
      <c r="Y1959" s="447"/>
      <c r="Z1959" s="447"/>
    </row>
    <row r="1960" spans="1:26" s="283" customFormat="1">
      <c r="A1960" s="448"/>
      <c r="B1960" s="449"/>
      <c r="C1960" s="450"/>
      <c r="D1960" s="450"/>
      <c r="E1960" s="451"/>
      <c r="F1960" s="452"/>
      <c r="G1960" s="447"/>
      <c r="H1960" s="447"/>
      <c r="I1960" s="447"/>
      <c r="J1960" s="447"/>
      <c r="K1960" s="447"/>
      <c r="L1960" s="447"/>
      <c r="M1960" s="447"/>
      <c r="N1960" s="447"/>
      <c r="O1960" s="447"/>
      <c r="P1960" s="447"/>
      <c r="Q1960" s="447"/>
      <c r="R1960" s="447"/>
      <c r="S1960" s="447"/>
      <c r="T1960" s="447"/>
      <c r="U1960" s="447"/>
      <c r="V1960" s="447"/>
      <c r="W1960" s="447"/>
      <c r="X1960" s="447"/>
      <c r="Y1960" s="447"/>
      <c r="Z1960" s="447"/>
    </row>
    <row r="1961" spans="1:26" s="283" customFormat="1">
      <c r="A1961" s="448"/>
      <c r="B1961" s="449"/>
      <c r="C1961" s="450"/>
      <c r="D1961" s="450"/>
      <c r="E1961" s="451"/>
      <c r="F1961" s="452"/>
      <c r="G1961" s="447"/>
      <c r="H1961" s="447"/>
      <c r="I1961" s="447"/>
      <c r="J1961" s="447"/>
      <c r="K1961" s="447"/>
      <c r="L1961" s="447"/>
      <c r="M1961" s="447"/>
      <c r="N1961" s="447"/>
      <c r="O1961" s="447"/>
      <c r="P1961" s="447"/>
      <c r="Q1961" s="447"/>
      <c r="R1961" s="447"/>
      <c r="S1961" s="447"/>
      <c r="T1961" s="447"/>
      <c r="U1961" s="447"/>
      <c r="V1961" s="447"/>
      <c r="W1961" s="447"/>
      <c r="X1961" s="447"/>
      <c r="Y1961" s="447"/>
      <c r="Z1961" s="447"/>
    </row>
    <row r="1962" spans="1:26" s="283" customFormat="1">
      <c r="A1962" s="448"/>
      <c r="B1962" s="449"/>
      <c r="C1962" s="450"/>
      <c r="D1962" s="450"/>
      <c r="E1962" s="451"/>
      <c r="F1962" s="452"/>
      <c r="G1962" s="447"/>
      <c r="H1962" s="447"/>
      <c r="I1962" s="447"/>
      <c r="J1962" s="447"/>
      <c r="K1962" s="447"/>
      <c r="L1962" s="447"/>
      <c r="M1962" s="447"/>
      <c r="N1962" s="447"/>
      <c r="O1962" s="447"/>
      <c r="P1962" s="447"/>
      <c r="Q1962" s="447"/>
      <c r="R1962" s="447"/>
      <c r="S1962" s="447"/>
      <c r="T1962" s="447"/>
      <c r="U1962" s="447"/>
      <c r="V1962" s="447"/>
      <c r="W1962" s="447"/>
      <c r="X1962" s="447"/>
      <c r="Y1962" s="447"/>
      <c r="Z1962" s="447"/>
    </row>
    <row r="1963" spans="1:26" s="283" customFormat="1">
      <c r="A1963" s="448"/>
      <c r="B1963" s="449"/>
      <c r="C1963" s="450"/>
      <c r="D1963" s="450"/>
      <c r="E1963" s="451"/>
      <c r="F1963" s="452"/>
      <c r="G1963" s="447"/>
      <c r="H1963" s="447"/>
      <c r="I1963" s="447"/>
      <c r="J1963" s="447"/>
      <c r="K1963" s="447"/>
      <c r="L1963" s="447"/>
      <c r="M1963" s="447"/>
      <c r="N1963" s="447"/>
      <c r="O1963" s="447"/>
      <c r="P1963" s="447"/>
      <c r="Q1963" s="447"/>
      <c r="R1963" s="447"/>
      <c r="S1963" s="447"/>
      <c r="T1963" s="447"/>
      <c r="U1963" s="447"/>
      <c r="V1963" s="447"/>
      <c r="W1963" s="447"/>
      <c r="X1963" s="447"/>
      <c r="Y1963" s="447"/>
      <c r="Z1963" s="447"/>
    </row>
    <row r="1964" spans="1:26" s="283" customFormat="1">
      <c r="A1964" s="448"/>
      <c r="B1964" s="449"/>
      <c r="C1964" s="450"/>
      <c r="D1964" s="450"/>
      <c r="E1964" s="451"/>
      <c r="F1964" s="452"/>
      <c r="G1964" s="447"/>
      <c r="H1964" s="447"/>
      <c r="I1964" s="447"/>
      <c r="J1964" s="447"/>
      <c r="K1964" s="447"/>
      <c r="L1964" s="447"/>
      <c r="M1964" s="447"/>
      <c r="N1964" s="447"/>
      <c r="O1964" s="447"/>
      <c r="P1964" s="447"/>
      <c r="Q1964" s="447"/>
      <c r="R1964" s="447"/>
      <c r="S1964" s="447"/>
      <c r="T1964" s="447"/>
      <c r="U1964" s="447"/>
      <c r="V1964" s="447"/>
      <c r="W1964" s="447"/>
      <c r="X1964" s="447"/>
      <c r="Y1964" s="447"/>
      <c r="Z1964" s="447"/>
    </row>
    <row r="1965" spans="1:26" s="283" customFormat="1">
      <c r="A1965" s="448"/>
      <c r="B1965" s="449"/>
      <c r="C1965" s="450"/>
      <c r="D1965" s="450"/>
      <c r="E1965" s="451"/>
      <c r="F1965" s="452"/>
      <c r="G1965" s="447"/>
      <c r="H1965" s="447"/>
      <c r="I1965" s="447"/>
      <c r="J1965" s="447"/>
      <c r="K1965" s="447"/>
      <c r="L1965" s="447"/>
      <c r="M1965" s="447"/>
      <c r="N1965" s="447"/>
      <c r="O1965" s="447"/>
      <c r="P1965" s="447"/>
      <c r="Q1965" s="447"/>
      <c r="R1965" s="447"/>
      <c r="S1965" s="447"/>
      <c r="T1965" s="447"/>
      <c r="U1965" s="447"/>
      <c r="V1965" s="447"/>
      <c r="W1965" s="447"/>
      <c r="X1965" s="447"/>
      <c r="Y1965" s="447"/>
      <c r="Z1965" s="447"/>
    </row>
    <row r="1966" spans="1:26" s="283" customFormat="1">
      <c r="A1966" s="448"/>
      <c r="B1966" s="449"/>
      <c r="C1966" s="450"/>
      <c r="D1966" s="450"/>
      <c r="E1966" s="451"/>
      <c r="F1966" s="452"/>
      <c r="G1966" s="447"/>
      <c r="H1966" s="447"/>
      <c r="I1966" s="447"/>
      <c r="J1966" s="447"/>
      <c r="K1966" s="447"/>
      <c r="L1966" s="447"/>
      <c r="M1966" s="447"/>
      <c r="N1966" s="447"/>
      <c r="O1966" s="447"/>
      <c r="P1966" s="447"/>
      <c r="Q1966" s="447"/>
      <c r="R1966" s="447"/>
      <c r="S1966" s="447"/>
      <c r="T1966" s="447"/>
      <c r="U1966" s="447"/>
      <c r="V1966" s="447"/>
      <c r="W1966" s="447"/>
      <c r="X1966" s="447"/>
      <c r="Y1966" s="447"/>
      <c r="Z1966" s="447"/>
    </row>
    <row r="1967" spans="1:26" s="283" customFormat="1">
      <c r="A1967" s="448"/>
      <c r="B1967" s="449"/>
      <c r="C1967" s="450"/>
      <c r="D1967" s="450"/>
      <c r="E1967" s="451"/>
      <c r="F1967" s="452"/>
      <c r="G1967" s="447"/>
      <c r="H1967" s="447"/>
      <c r="I1967" s="447"/>
      <c r="J1967" s="447"/>
      <c r="K1967" s="447"/>
      <c r="L1967" s="447"/>
      <c r="M1967" s="447"/>
      <c r="N1967" s="447"/>
      <c r="O1967" s="447"/>
      <c r="P1967" s="447"/>
      <c r="Q1967" s="447"/>
      <c r="R1967" s="447"/>
      <c r="S1967" s="447"/>
      <c r="T1967" s="447"/>
      <c r="U1967" s="447"/>
      <c r="V1967" s="447"/>
      <c r="W1967" s="447"/>
      <c r="X1967" s="447"/>
      <c r="Y1967" s="447"/>
      <c r="Z1967" s="447"/>
    </row>
    <row r="1968" spans="1:26" s="283" customFormat="1">
      <c r="A1968" s="448"/>
      <c r="B1968" s="449"/>
      <c r="C1968" s="450"/>
      <c r="D1968" s="450"/>
      <c r="E1968" s="451"/>
      <c r="F1968" s="452"/>
      <c r="G1968" s="447"/>
      <c r="H1968" s="447"/>
      <c r="I1968" s="447"/>
      <c r="J1968" s="447"/>
      <c r="K1968" s="447"/>
      <c r="L1968" s="447"/>
      <c r="M1968" s="447"/>
      <c r="N1968" s="447"/>
      <c r="O1968" s="447"/>
      <c r="P1968" s="447"/>
      <c r="Q1968" s="447"/>
      <c r="R1968" s="447"/>
      <c r="S1968" s="447"/>
      <c r="T1968" s="447"/>
      <c r="U1968" s="447"/>
      <c r="V1968" s="447"/>
      <c r="W1968" s="447"/>
      <c r="X1968" s="447"/>
      <c r="Y1968" s="447"/>
      <c r="Z1968" s="447"/>
    </row>
    <row r="1969" spans="1:26" s="283" customFormat="1">
      <c r="A1969" s="448"/>
      <c r="B1969" s="449"/>
      <c r="C1969" s="450"/>
      <c r="D1969" s="450"/>
      <c r="E1969" s="451"/>
      <c r="F1969" s="452"/>
      <c r="G1969" s="447"/>
      <c r="H1969" s="447"/>
      <c r="I1969" s="447"/>
      <c r="J1969" s="447"/>
      <c r="K1969" s="447"/>
      <c r="L1969" s="447"/>
      <c r="M1969" s="447"/>
      <c r="N1969" s="447"/>
      <c r="O1969" s="447"/>
      <c r="P1969" s="447"/>
      <c r="Q1969" s="447"/>
      <c r="R1969" s="447"/>
      <c r="S1969" s="447"/>
      <c r="T1969" s="447"/>
      <c r="U1969" s="447"/>
      <c r="V1969" s="447"/>
      <c r="W1969" s="447"/>
      <c r="X1969" s="447"/>
      <c r="Y1969" s="447"/>
      <c r="Z1969" s="447"/>
    </row>
    <row r="1970" spans="1:26" s="283" customFormat="1">
      <c r="A1970" s="448"/>
      <c r="B1970" s="449"/>
      <c r="C1970" s="450"/>
      <c r="D1970" s="450"/>
      <c r="E1970" s="451"/>
      <c r="F1970" s="452"/>
      <c r="G1970" s="447"/>
      <c r="H1970" s="447"/>
      <c r="I1970" s="447"/>
      <c r="J1970" s="447"/>
      <c r="K1970" s="447"/>
      <c r="L1970" s="447"/>
      <c r="M1970" s="447"/>
      <c r="N1970" s="447"/>
      <c r="O1970" s="447"/>
      <c r="P1970" s="447"/>
      <c r="Q1970" s="447"/>
      <c r="R1970" s="447"/>
      <c r="S1970" s="447"/>
      <c r="T1970" s="447"/>
      <c r="U1970" s="447"/>
      <c r="V1970" s="447"/>
      <c r="W1970" s="447"/>
      <c r="X1970" s="447"/>
      <c r="Y1970" s="447"/>
      <c r="Z1970" s="447"/>
    </row>
    <row r="1971" spans="1:26" s="283" customFormat="1">
      <c r="A1971" s="448"/>
      <c r="B1971" s="449"/>
      <c r="C1971" s="450"/>
      <c r="D1971" s="450"/>
      <c r="E1971" s="451"/>
      <c r="F1971" s="452"/>
      <c r="G1971" s="447"/>
      <c r="H1971" s="447"/>
      <c r="I1971" s="447"/>
      <c r="J1971" s="447"/>
      <c r="K1971" s="447"/>
      <c r="L1971" s="447"/>
      <c r="M1971" s="447"/>
      <c r="N1971" s="447"/>
      <c r="O1971" s="447"/>
      <c r="P1971" s="447"/>
      <c r="Q1971" s="447"/>
      <c r="R1971" s="447"/>
      <c r="S1971" s="447"/>
      <c r="T1971" s="447"/>
      <c r="U1971" s="447"/>
      <c r="V1971" s="447"/>
      <c r="W1971" s="447"/>
      <c r="X1971" s="447"/>
      <c r="Y1971" s="447"/>
      <c r="Z1971" s="447"/>
    </row>
    <row r="1972" spans="1:26" s="283" customFormat="1">
      <c r="A1972" s="448"/>
      <c r="B1972" s="449"/>
      <c r="C1972" s="450"/>
      <c r="D1972" s="450"/>
      <c r="E1972" s="451"/>
      <c r="F1972" s="452"/>
      <c r="G1972" s="447"/>
      <c r="H1972" s="447"/>
      <c r="I1972" s="447"/>
      <c r="J1972" s="447"/>
      <c r="K1972" s="447"/>
      <c r="L1972" s="447"/>
      <c r="M1972" s="447"/>
      <c r="N1972" s="447"/>
      <c r="O1972" s="447"/>
      <c r="P1972" s="447"/>
      <c r="Q1972" s="447"/>
      <c r="R1972" s="447"/>
      <c r="S1972" s="447"/>
      <c r="T1972" s="447"/>
      <c r="U1972" s="447"/>
      <c r="V1972" s="447"/>
      <c r="W1972" s="447"/>
      <c r="X1972" s="447"/>
      <c r="Y1972" s="447"/>
      <c r="Z1972" s="447"/>
    </row>
    <row r="1973" spans="1:26" s="283" customFormat="1">
      <c r="A1973" s="448"/>
      <c r="B1973" s="449"/>
      <c r="C1973" s="450"/>
      <c r="D1973" s="450"/>
      <c r="E1973" s="451"/>
      <c r="F1973" s="452"/>
      <c r="G1973" s="447"/>
      <c r="H1973" s="447"/>
      <c r="I1973" s="447"/>
      <c r="J1973" s="447"/>
      <c r="K1973" s="447"/>
      <c r="L1973" s="447"/>
      <c r="M1973" s="447"/>
      <c r="N1973" s="447"/>
      <c r="O1973" s="447"/>
      <c r="P1973" s="447"/>
      <c r="Q1973" s="447"/>
      <c r="R1973" s="447"/>
      <c r="S1973" s="447"/>
      <c r="T1973" s="447"/>
      <c r="U1973" s="447"/>
      <c r="V1973" s="447"/>
      <c r="W1973" s="447"/>
      <c r="X1973" s="447"/>
      <c r="Y1973" s="447"/>
      <c r="Z1973" s="447"/>
    </row>
    <row r="1974" spans="1:26" s="283" customFormat="1">
      <c r="A1974" s="448"/>
      <c r="B1974" s="449"/>
      <c r="C1974" s="450"/>
      <c r="D1974" s="450"/>
      <c r="E1974" s="451"/>
      <c r="F1974" s="452"/>
      <c r="G1974" s="447"/>
      <c r="H1974" s="447"/>
      <c r="I1974" s="447"/>
      <c r="J1974" s="447"/>
      <c r="K1974" s="447"/>
      <c r="L1974" s="447"/>
      <c r="M1974" s="447"/>
      <c r="N1974" s="447"/>
      <c r="O1974" s="447"/>
      <c r="P1974" s="447"/>
      <c r="Q1974" s="447"/>
      <c r="R1974" s="447"/>
      <c r="S1974" s="447"/>
      <c r="T1974" s="447"/>
      <c r="U1974" s="447"/>
      <c r="V1974" s="447"/>
      <c r="W1974" s="447"/>
      <c r="X1974" s="447"/>
      <c r="Y1974" s="447"/>
      <c r="Z1974" s="447"/>
    </row>
    <row r="1975" spans="1:26" s="283" customFormat="1">
      <c r="A1975" s="448"/>
      <c r="B1975" s="449"/>
      <c r="C1975" s="450"/>
      <c r="D1975" s="450"/>
      <c r="E1975" s="451"/>
      <c r="F1975" s="452"/>
      <c r="G1975" s="447"/>
      <c r="H1975" s="447"/>
      <c r="I1975" s="447"/>
      <c r="J1975" s="447"/>
      <c r="K1975" s="447"/>
      <c r="L1975" s="447"/>
      <c r="M1975" s="447"/>
      <c r="N1975" s="447"/>
      <c r="O1975" s="447"/>
      <c r="P1975" s="447"/>
      <c r="Q1975" s="447"/>
      <c r="R1975" s="447"/>
      <c r="S1975" s="447"/>
      <c r="T1975" s="447"/>
      <c r="U1975" s="447"/>
      <c r="V1975" s="447"/>
      <c r="W1975" s="447"/>
      <c r="X1975" s="447"/>
      <c r="Y1975" s="447"/>
      <c r="Z1975" s="447"/>
    </row>
    <row r="1976" spans="1:26" s="283" customFormat="1">
      <c r="A1976" s="448"/>
      <c r="B1976" s="449"/>
      <c r="C1976" s="450"/>
      <c r="D1976" s="450"/>
      <c r="E1976" s="451"/>
      <c r="F1976" s="452"/>
      <c r="G1976" s="447"/>
      <c r="H1976" s="447"/>
      <c r="I1976" s="447"/>
      <c r="J1976" s="447"/>
      <c r="K1976" s="447"/>
      <c r="L1976" s="447"/>
      <c r="M1976" s="447"/>
      <c r="N1976" s="447"/>
      <c r="O1976" s="447"/>
      <c r="P1976" s="447"/>
      <c r="Q1976" s="447"/>
      <c r="R1976" s="447"/>
      <c r="S1976" s="447"/>
      <c r="T1976" s="447"/>
      <c r="U1976" s="447"/>
      <c r="V1976" s="447"/>
      <c r="W1976" s="447"/>
      <c r="X1976" s="447"/>
      <c r="Y1976" s="447"/>
      <c r="Z1976" s="447"/>
    </row>
    <row r="1977" spans="1:26" s="283" customFormat="1">
      <c r="A1977" s="448"/>
      <c r="B1977" s="449"/>
      <c r="C1977" s="450"/>
      <c r="D1977" s="450"/>
      <c r="E1977" s="451"/>
      <c r="F1977" s="452"/>
      <c r="G1977" s="447"/>
      <c r="H1977" s="447"/>
      <c r="I1977" s="447"/>
      <c r="J1977" s="447"/>
      <c r="K1977" s="447"/>
      <c r="L1977" s="447"/>
      <c r="M1977" s="447"/>
      <c r="N1977" s="447"/>
      <c r="O1977" s="447"/>
      <c r="P1977" s="447"/>
      <c r="Q1977" s="447"/>
      <c r="R1977" s="447"/>
      <c r="S1977" s="447"/>
      <c r="T1977" s="447"/>
      <c r="U1977" s="447"/>
      <c r="V1977" s="447"/>
      <c r="W1977" s="447"/>
      <c r="X1977" s="447"/>
      <c r="Y1977" s="447"/>
      <c r="Z1977" s="447"/>
    </row>
    <row r="1978" spans="1:26" s="283" customFormat="1">
      <c r="A1978" s="448"/>
      <c r="B1978" s="449"/>
      <c r="C1978" s="450"/>
      <c r="D1978" s="450"/>
      <c r="E1978" s="451"/>
      <c r="F1978" s="452"/>
      <c r="G1978" s="447"/>
      <c r="H1978" s="447"/>
      <c r="I1978" s="447"/>
      <c r="J1978" s="447"/>
      <c r="K1978" s="447"/>
      <c r="L1978" s="447"/>
      <c r="M1978" s="447"/>
      <c r="N1978" s="447"/>
      <c r="O1978" s="447"/>
      <c r="P1978" s="447"/>
      <c r="Q1978" s="447"/>
      <c r="R1978" s="447"/>
      <c r="S1978" s="447"/>
      <c r="T1978" s="447"/>
      <c r="U1978" s="447"/>
      <c r="V1978" s="447"/>
      <c r="W1978" s="447"/>
      <c r="X1978" s="447"/>
      <c r="Y1978" s="447"/>
      <c r="Z1978" s="447"/>
    </row>
    <row r="1979" spans="1:26" s="283" customFormat="1">
      <c r="A1979" s="448"/>
      <c r="B1979" s="449"/>
      <c r="C1979" s="450"/>
      <c r="D1979" s="450"/>
      <c r="E1979" s="451"/>
      <c r="F1979" s="452"/>
      <c r="G1979" s="447"/>
      <c r="H1979" s="447"/>
      <c r="I1979" s="447"/>
      <c r="J1979" s="447"/>
      <c r="K1979" s="447"/>
      <c r="L1979" s="447"/>
      <c r="M1979" s="447"/>
      <c r="N1979" s="447"/>
      <c r="O1979" s="447"/>
      <c r="P1979" s="447"/>
      <c r="Q1979" s="447"/>
      <c r="R1979" s="447"/>
      <c r="S1979" s="447"/>
      <c r="T1979" s="447"/>
      <c r="U1979" s="447"/>
      <c r="V1979" s="447"/>
      <c r="W1979" s="447"/>
      <c r="X1979" s="447"/>
      <c r="Y1979" s="447"/>
      <c r="Z1979" s="447"/>
    </row>
    <row r="1980" spans="1:26" s="283" customFormat="1">
      <c r="A1980" s="448"/>
      <c r="B1980" s="449"/>
      <c r="C1980" s="450"/>
      <c r="D1980" s="450"/>
      <c r="E1980" s="451"/>
      <c r="F1980" s="452"/>
      <c r="G1980" s="447"/>
      <c r="H1980" s="447"/>
      <c r="I1980" s="447"/>
      <c r="J1980" s="447"/>
      <c r="K1980" s="447"/>
      <c r="L1980" s="447"/>
      <c r="M1980" s="447"/>
      <c r="N1980" s="447"/>
      <c r="O1980" s="447"/>
      <c r="P1980" s="447"/>
      <c r="Q1980" s="447"/>
      <c r="R1980" s="447"/>
      <c r="S1980" s="447"/>
      <c r="T1980" s="447"/>
      <c r="U1980" s="447"/>
      <c r="V1980" s="447"/>
      <c r="W1980" s="447"/>
      <c r="X1980" s="447"/>
      <c r="Y1980" s="447"/>
      <c r="Z1980" s="447"/>
    </row>
    <row r="1981" spans="1:26" s="283" customFormat="1">
      <c r="A1981" s="448"/>
      <c r="B1981" s="449"/>
      <c r="C1981" s="450"/>
      <c r="D1981" s="450"/>
      <c r="E1981" s="451"/>
      <c r="F1981" s="452"/>
      <c r="G1981" s="447"/>
      <c r="H1981" s="447"/>
      <c r="I1981" s="447"/>
      <c r="J1981" s="447"/>
      <c r="K1981" s="447"/>
      <c r="L1981" s="447"/>
      <c r="M1981" s="447"/>
      <c r="N1981" s="447"/>
      <c r="O1981" s="447"/>
      <c r="P1981" s="447"/>
      <c r="Q1981" s="447"/>
      <c r="R1981" s="447"/>
      <c r="S1981" s="447"/>
      <c r="T1981" s="447"/>
      <c r="U1981" s="447"/>
      <c r="V1981" s="447"/>
      <c r="W1981" s="447"/>
      <c r="X1981" s="447"/>
      <c r="Y1981" s="447"/>
      <c r="Z1981" s="447"/>
    </row>
    <row r="1982" spans="1:26" s="283" customFormat="1">
      <c r="A1982" s="448"/>
      <c r="B1982" s="449"/>
      <c r="C1982" s="450"/>
      <c r="D1982" s="450"/>
      <c r="E1982" s="451"/>
      <c r="F1982" s="452"/>
      <c r="G1982" s="447"/>
      <c r="H1982" s="447"/>
      <c r="I1982" s="447"/>
      <c r="J1982" s="447"/>
      <c r="K1982" s="447"/>
      <c r="L1982" s="447"/>
      <c r="M1982" s="447"/>
      <c r="N1982" s="447"/>
      <c r="O1982" s="447"/>
      <c r="P1982" s="447"/>
      <c r="Q1982" s="447"/>
      <c r="R1982" s="447"/>
      <c r="S1982" s="447"/>
      <c r="T1982" s="447"/>
      <c r="U1982" s="447"/>
      <c r="V1982" s="447"/>
      <c r="W1982" s="447"/>
      <c r="X1982" s="447"/>
      <c r="Y1982" s="447"/>
      <c r="Z1982" s="447"/>
    </row>
    <row r="1983" spans="1:26" s="283" customFormat="1">
      <c r="A1983" s="448"/>
      <c r="B1983" s="449"/>
      <c r="C1983" s="450"/>
      <c r="D1983" s="450"/>
      <c r="E1983" s="451"/>
      <c r="F1983" s="452"/>
      <c r="G1983" s="447"/>
      <c r="H1983" s="447"/>
      <c r="I1983" s="447"/>
      <c r="J1983" s="447"/>
      <c r="K1983" s="447"/>
      <c r="L1983" s="447"/>
      <c r="M1983" s="447"/>
      <c r="N1983" s="447"/>
      <c r="O1983" s="447"/>
      <c r="P1983" s="447"/>
      <c r="Q1983" s="447"/>
      <c r="R1983" s="447"/>
      <c r="S1983" s="447"/>
      <c r="T1983" s="447"/>
      <c r="U1983" s="447"/>
      <c r="V1983" s="447"/>
      <c r="W1983" s="447"/>
      <c r="X1983" s="447"/>
      <c r="Y1983" s="447"/>
      <c r="Z1983" s="447"/>
    </row>
    <row r="1984" spans="1:26" s="283" customFormat="1">
      <c r="A1984" s="448"/>
      <c r="B1984" s="449"/>
      <c r="C1984" s="450"/>
      <c r="D1984" s="450"/>
      <c r="E1984" s="451"/>
      <c r="F1984" s="452"/>
      <c r="G1984" s="447"/>
      <c r="H1984" s="447"/>
      <c r="I1984" s="447"/>
      <c r="J1984" s="447"/>
      <c r="K1984" s="447"/>
      <c r="L1984" s="447"/>
      <c r="M1984" s="447"/>
      <c r="N1984" s="447"/>
      <c r="O1984" s="447"/>
      <c r="P1984" s="447"/>
      <c r="Q1984" s="447"/>
      <c r="R1984" s="447"/>
      <c r="S1984" s="447"/>
      <c r="T1984" s="447"/>
      <c r="U1984" s="447"/>
      <c r="V1984" s="447"/>
      <c r="W1984" s="447"/>
      <c r="X1984" s="447"/>
      <c r="Y1984" s="447"/>
      <c r="Z1984" s="447"/>
    </row>
    <row r="1985" spans="1:26" s="283" customFormat="1">
      <c r="A1985" s="448"/>
      <c r="B1985" s="449"/>
      <c r="C1985" s="450"/>
      <c r="D1985" s="450"/>
      <c r="E1985" s="451"/>
      <c r="F1985" s="452"/>
      <c r="G1985" s="447"/>
      <c r="H1985" s="447"/>
      <c r="I1985" s="447"/>
      <c r="J1985" s="447"/>
      <c r="K1985" s="447"/>
      <c r="L1985" s="447"/>
      <c r="M1985" s="447"/>
      <c r="N1985" s="447"/>
      <c r="O1985" s="447"/>
      <c r="P1985" s="447"/>
      <c r="Q1985" s="447"/>
      <c r="R1985" s="447"/>
      <c r="S1985" s="447"/>
      <c r="T1985" s="447"/>
      <c r="U1985" s="447"/>
      <c r="V1985" s="447"/>
      <c r="W1985" s="447"/>
      <c r="X1985" s="447"/>
      <c r="Y1985" s="447"/>
      <c r="Z1985" s="447"/>
    </row>
    <row r="1986" spans="1:26" s="283" customFormat="1">
      <c r="A1986" s="448"/>
      <c r="B1986" s="449"/>
      <c r="C1986" s="450"/>
      <c r="D1986" s="450"/>
      <c r="E1986" s="451"/>
      <c r="F1986" s="452"/>
      <c r="G1986" s="447"/>
      <c r="H1986" s="447"/>
      <c r="I1986" s="447"/>
      <c r="J1986" s="447"/>
      <c r="K1986" s="447"/>
      <c r="L1986" s="447"/>
      <c r="M1986" s="447"/>
      <c r="N1986" s="447"/>
      <c r="O1986" s="447"/>
      <c r="P1986" s="447"/>
      <c r="Q1986" s="447"/>
      <c r="R1986" s="447"/>
      <c r="S1986" s="447"/>
      <c r="T1986" s="447"/>
      <c r="U1986" s="447"/>
      <c r="V1986" s="447"/>
      <c r="W1986" s="447"/>
      <c r="X1986" s="447"/>
      <c r="Y1986" s="447"/>
      <c r="Z1986" s="447"/>
    </row>
    <row r="1987" spans="1:26" s="283" customFormat="1">
      <c r="A1987" s="448"/>
      <c r="B1987" s="449"/>
      <c r="C1987" s="450"/>
      <c r="D1987" s="450"/>
      <c r="E1987" s="451"/>
      <c r="F1987" s="452"/>
      <c r="G1987" s="447"/>
      <c r="H1987" s="447"/>
      <c r="I1987" s="447"/>
      <c r="J1987" s="447"/>
      <c r="K1987" s="447"/>
      <c r="L1987" s="447"/>
      <c r="M1987" s="447"/>
      <c r="N1987" s="447"/>
      <c r="O1987" s="447"/>
      <c r="P1987" s="447"/>
      <c r="Q1987" s="447"/>
      <c r="R1987" s="447"/>
      <c r="S1987" s="447"/>
      <c r="T1987" s="447"/>
      <c r="U1987" s="447"/>
      <c r="V1987" s="447"/>
      <c r="W1987" s="447"/>
      <c r="X1987" s="447"/>
      <c r="Y1987" s="447"/>
      <c r="Z1987" s="447"/>
    </row>
    <row r="1988" spans="1:26" s="283" customFormat="1">
      <c r="A1988" s="448"/>
      <c r="B1988" s="449"/>
      <c r="C1988" s="450"/>
      <c r="D1988" s="450"/>
      <c r="E1988" s="451"/>
      <c r="F1988" s="452"/>
      <c r="G1988" s="447"/>
      <c r="H1988" s="447"/>
      <c r="I1988" s="447"/>
      <c r="J1988" s="447"/>
      <c r="K1988" s="447"/>
      <c r="L1988" s="447"/>
      <c r="M1988" s="447"/>
      <c r="N1988" s="447"/>
      <c r="O1988" s="447"/>
      <c r="P1988" s="447"/>
      <c r="Q1988" s="447"/>
      <c r="R1988" s="447"/>
      <c r="S1988" s="447"/>
      <c r="T1988" s="447"/>
      <c r="U1988" s="447"/>
      <c r="V1988" s="447"/>
      <c r="W1988" s="447"/>
      <c r="X1988" s="447"/>
      <c r="Y1988" s="447"/>
      <c r="Z1988" s="447"/>
    </row>
    <row r="1989" spans="1:26" s="283" customFormat="1">
      <c r="A1989" s="448"/>
      <c r="B1989" s="449"/>
      <c r="C1989" s="450"/>
      <c r="D1989" s="450"/>
      <c r="E1989" s="451"/>
      <c r="F1989" s="452"/>
      <c r="G1989" s="447"/>
      <c r="H1989" s="447"/>
      <c r="I1989" s="447"/>
      <c r="J1989" s="447"/>
      <c r="K1989" s="447"/>
      <c r="L1989" s="447"/>
      <c r="M1989" s="447"/>
      <c r="N1989" s="447"/>
      <c r="O1989" s="447"/>
      <c r="P1989" s="447"/>
      <c r="Q1989" s="447"/>
      <c r="R1989" s="447"/>
      <c r="S1989" s="447"/>
      <c r="T1989" s="447"/>
      <c r="U1989" s="447"/>
      <c r="V1989" s="447"/>
      <c r="W1989" s="447"/>
      <c r="X1989" s="447"/>
      <c r="Y1989" s="447"/>
      <c r="Z1989" s="447"/>
    </row>
    <row r="1990" spans="1:26" s="283" customFormat="1">
      <c r="A1990" s="448"/>
      <c r="B1990" s="449"/>
      <c r="C1990" s="450"/>
      <c r="D1990" s="450"/>
      <c r="E1990" s="451"/>
      <c r="F1990" s="452"/>
      <c r="G1990" s="447"/>
      <c r="H1990" s="447"/>
      <c r="I1990" s="447"/>
      <c r="J1990" s="447"/>
      <c r="K1990" s="447"/>
      <c r="L1990" s="447"/>
      <c r="M1990" s="447"/>
      <c r="N1990" s="447"/>
      <c r="O1990" s="447"/>
      <c r="P1990" s="447"/>
      <c r="Q1990" s="447"/>
      <c r="R1990" s="447"/>
      <c r="S1990" s="447"/>
      <c r="T1990" s="447"/>
      <c r="U1990" s="447"/>
      <c r="V1990" s="447"/>
      <c r="W1990" s="447"/>
      <c r="X1990" s="447"/>
      <c r="Y1990" s="447"/>
      <c r="Z1990" s="447"/>
    </row>
    <row r="1991" spans="1:26" s="283" customFormat="1">
      <c r="A1991" s="448"/>
      <c r="B1991" s="449"/>
      <c r="C1991" s="450"/>
      <c r="D1991" s="450"/>
      <c r="E1991" s="451"/>
      <c r="F1991" s="452"/>
      <c r="G1991" s="447"/>
      <c r="H1991" s="447"/>
      <c r="I1991" s="447"/>
      <c r="J1991" s="447"/>
      <c r="K1991" s="447"/>
      <c r="L1991" s="447"/>
      <c r="M1991" s="447"/>
      <c r="N1991" s="447"/>
      <c r="O1991" s="447"/>
      <c r="P1991" s="447"/>
      <c r="Q1991" s="447"/>
      <c r="R1991" s="447"/>
      <c r="S1991" s="447"/>
      <c r="T1991" s="447"/>
      <c r="U1991" s="447"/>
      <c r="V1991" s="447"/>
      <c r="W1991" s="447"/>
      <c r="X1991" s="447"/>
      <c r="Y1991" s="447"/>
      <c r="Z1991" s="447"/>
    </row>
    <row r="1992" spans="1:26" s="283" customFormat="1">
      <c r="A1992" s="448"/>
      <c r="B1992" s="449"/>
      <c r="C1992" s="450"/>
      <c r="D1992" s="450"/>
      <c r="E1992" s="451"/>
      <c r="F1992" s="452"/>
      <c r="G1992" s="447"/>
      <c r="H1992" s="447"/>
      <c r="I1992" s="447"/>
      <c r="J1992" s="447"/>
      <c r="K1992" s="447"/>
      <c r="L1992" s="447"/>
      <c r="M1992" s="447"/>
      <c r="N1992" s="447"/>
      <c r="O1992" s="447"/>
      <c r="P1992" s="447"/>
      <c r="Q1992" s="447"/>
      <c r="R1992" s="447"/>
      <c r="S1992" s="447"/>
      <c r="T1992" s="447"/>
      <c r="U1992" s="447"/>
      <c r="V1992" s="447"/>
      <c r="W1992" s="447"/>
      <c r="X1992" s="447"/>
      <c r="Y1992" s="447"/>
      <c r="Z1992" s="447"/>
    </row>
    <row r="1993" spans="1:26" s="283" customFormat="1">
      <c r="A1993" s="448"/>
      <c r="B1993" s="449"/>
      <c r="C1993" s="450"/>
      <c r="D1993" s="450"/>
      <c r="E1993" s="451"/>
      <c r="F1993" s="452"/>
      <c r="G1993" s="447"/>
      <c r="H1993" s="447"/>
      <c r="I1993" s="447"/>
      <c r="J1993" s="447"/>
      <c r="K1993" s="447"/>
      <c r="L1993" s="447"/>
      <c r="M1993" s="447"/>
      <c r="N1993" s="447"/>
      <c r="O1993" s="447"/>
      <c r="P1993" s="447"/>
      <c r="Q1993" s="447"/>
      <c r="R1993" s="447"/>
      <c r="S1993" s="447"/>
      <c r="T1993" s="447"/>
      <c r="U1993" s="447"/>
      <c r="V1993" s="447"/>
      <c r="W1993" s="447"/>
      <c r="X1993" s="447"/>
      <c r="Y1993" s="447"/>
      <c r="Z1993" s="447"/>
    </row>
    <row r="1994" spans="1:26" s="283" customFormat="1">
      <c r="A1994" s="448"/>
      <c r="B1994" s="449"/>
      <c r="C1994" s="450"/>
      <c r="D1994" s="450"/>
      <c r="E1994" s="451"/>
      <c r="F1994" s="452"/>
      <c r="G1994" s="447"/>
      <c r="H1994" s="447"/>
      <c r="I1994" s="447"/>
      <c r="J1994" s="447"/>
      <c r="K1994" s="447"/>
      <c r="L1994" s="447"/>
      <c r="M1994" s="447"/>
      <c r="N1994" s="447"/>
      <c r="O1994" s="447"/>
      <c r="P1994" s="447"/>
      <c r="Q1994" s="447"/>
      <c r="R1994" s="447"/>
      <c r="S1994" s="447"/>
      <c r="T1994" s="447"/>
      <c r="U1994" s="447"/>
      <c r="V1994" s="447"/>
      <c r="W1994" s="447"/>
      <c r="X1994" s="447"/>
      <c r="Y1994" s="447"/>
      <c r="Z1994" s="447"/>
    </row>
    <row r="1995" spans="1:26" s="283" customFormat="1">
      <c r="A1995" s="448"/>
      <c r="B1995" s="449"/>
      <c r="C1995" s="450"/>
      <c r="D1995" s="450"/>
      <c r="E1995" s="451"/>
      <c r="F1995" s="452"/>
      <c r="G1995" s="447"/>
      <c r="H1995" s="447"/>
      <c r="I1995" s="447"/>
      <c r="J1995" s="447"/>
      <c r="K1995" s="447"/>
      <c r="L1995" s="447"/>
      <c r="M1995" s="447"/>
      <c r="N1995" s="447"/>
      <c r="O1995" s="447"/>
      <c r="P1995" s="447"/>
      <c r="Q1995" s="447"/>
      <c r="R1995" s="447"/>
      <c r="S1995" s="447"/>
      <c r="T1995" s="447"/>
      <c r="U1995" s="447"/>
      <c r="V1995" s="447"/>
      <c r="W1995" s="447"/>
      <c r="X1995" s="447"/>
      <c r="Y1995" s="447"/>
      <c r="Z1995" s="447"/>
    </row>
    <row r="1996" spans="1:26" s="283" customFormat="1">
      <c r="A1996" s="448"/>
      <c r="B1996" s="449"/>
      <c r="C1996" s="450"/>
      <c r="D1996" s="450"/>
      <c r="E1996" s="451"/>
      <c r="F1996" s="452"/>
      <c r="G1996" s="447"/>
      <c r="H1996" s="447"/>
      <c r="I1996" s="447"/>
      <c r="J1996" s="447"/>
      <c r="K1996" s="447"/>
      <c r="L1996" s="447"/>
      <c r="M1996" s="447"/>
      <c r="N1996" s="447"/>
      <c r="O1996" s="447"/>
      <c r="P1996" s="447"/>
      <c r="Q1996" s="447"/>
      <c r="R1996" s="447"/>
      <c r="S1996" s="447"/>
      <c r="T1996" s="447"/>
      <c r="U1996" s="447"/>
      <c r="V1996" s="447"/>
      <c r="W1996" s="447"/>
      <c r="X1996" s="447"/>
      <c r="Y1996" s="447"/>
      <c r="Z1996" s="447"/>
    </row>
    <row r="1997" spans="1:26" s="283" customFormat="1">
      <c r="A1997" s="448"/>
      <c r="B1997" s="449"/>
      <c r="C1997" s="450"/>
      <c r="D1997" s="450"/>
      <c r="E1997" s="451"/>
      <c r="F1997" s="452"/>
      <c r="G1997" s="447"/>
      <c r="H1997" s="447"/>
      <c r="I1997" s="447"/>
      <c r="J1997" s="447"/>
      <c r="K1997" s="447"/>
      <c r="L1997" s="447"/>
      <c r="M1997" s="447"/>
      <c r="N1997" s="447"/>
      <c r="O1997" s="447"/>
      <c r="P1997" s="447"/>
      <c r="Q1997" s="447"/>
      <c r="R1997" s="447"/>
      <c r="S1997" s="447"/>
      <c r="T1997" s="447"/>
      <c r="U1997" s="447"/>
      <c r="V1997" s="447"/>
      <c r="W1997" s="447"/>
      <c r="X1997" s="447"/>
      <c r="Y1997" s="447"/>
      <c r="Z1997" s="447"/>
    </row>
    <row r="1998" spans="1:26" s="283" customFormat="1">
      <c r="A1998" s="448"/>
      <c r="B1998" s="449"/>
      <c r="C1998" s="450"/>
      <c r="D1998" s="450"/>
      <c r="E1998" s="451"/>
      <c r="F1998" s="452"/>
      <c r="G1998" s="447"/>
      <c r="H1998" s="447"/>
      <c r="I1998" s="447"/>
      <c r="J1998" s="447"/>
      <c r="K1998" s="447"/>
      <c r="L1998" s="447"/>
      <c r="M1998" s="447"/>
      <c r="N1998" s="447"/>
      <c r="O1998" s="447"/>
      <c r="P1998" s="447"/>
      <c r="Q1998" s="447"/>
      <c r="R1998" s="447"/>
      <c r="S1998" s="447"/>
      <c r="T1998" s="447"/>
      <c r="U1998" s="447"/>
      <c r="V1998" s="447"/>
      <c r="W1998" s="447"/>
      <c r="X1998" s="447"/>
      <c r="Y1998" s="447"/>
      <c r="Z1998" s="447"/>
    </row>
    <row r="1999" spans="1:26" s="283" customFormat="1">
      <c r="A1999" s="448"/>
      <c r="B1999" s="449"/>
      <c r="C1999" s="450"/>
      <c r="D1999" s="450"/>
      <c r="E1999" s="451"/>
      <c r="F1999" s="452"/>
      <c r="G1999" s="447"/>
      <c r="H1999" s="447"/>
      <c r="I1999" s="447"/>
      <c r="J1999" s="447"/>
      <c r="K1999" s="447"/>
      <c r="L1999" s="447"/>
      <c r="M1999" s="447"/>
      <c r="N1999" s="447"/>
      <c r="O1999" s="447"/>
      <c r="P1999" s="447"/>
      <c r="Q1999" s="447"/>
      <c r="R1999" s="447"/>
      <c r="S1999" s="447"/>
      <c r="T1999" s="447"/>
      <c r="U1999" s="447"/>
      <c r="V1999" s="447"/>
      <c r="W1999" s="447"/>
      <c r="X1999" s="447"/>
      <c r="Y1999" s="447"/>
      <c r="Z1999" s="447"/>
    </row>
    <row r="2000" spans="1:26" s="283" customFormat="1">
      <c r="A2000" s="448"/>
      <c r="B2000" s="449"/>
      <c r="C2000" s="450"/>
      <c r="D2000" s="450"/>
      <c r="E2000" s="451"/>
      <c r="F2000" s="452"/>
      <c r="G2000" s="447"/>
      <c r="H2000" s="447"/>
      <c r="I2000" s="447"/>
      <c r="J2000" s="447"/>
      <c r="K2000" s="447"/>
      <c r="L2000" s="447"/>
      <c r="M2000" s="447"/>
      <c r="N2000" s="447"/>
      <c r="O2000" s="447"/>
      <c r="P2000" s="447"/>
      <c r="Q2000" s="447"/>
      <c r="R2000" s="447"/>
      <c r="S2000" s="447"/>
      <c r="T2000" s="447"/>
      <c r="U2000" s="447"/>
      <c r="V2000" s="447"/>
      <c r="W2000" s="447"/>
      <c r="X2000" s="447"/>
      <c r="Y2000" s="447"/>
      <c r="Z2000" s="447"/>
    </row>
    <row r="2001" spans="1:26" s="283" customFormat="1">
      <c r="A2001" s="448"/>
      <c r="B2001" s="449"/>
      <c r="C2001" s="450"/>
      <c r="D2001" s="450"/>
      <c r="E2001" s="451"/>
      <c r="F2001" s="452"/>
      <c r="G2001" s="447"/>
      <c r="H2001" s="447"/>
      <c r="I2001" s="447"/>
      <c r="J2001" s="447"/>
      <c r="K2001" s="447"/>
      <c r="L2001" s="447"/>
      <c r="M2001" s="447"/>
      <c r="N2001" s="447"/>
      <c r="O2001" s="447"/>
      <c r="P2001" s="447"/>
      <c r="Q2001" s="447"/>
      <c r="R2001" s="447"/>
      <c r="S2001" s="447"/>
      <c r="T2001" s="447"/>
      <c r="U2001" s="447"/>
      <c r="V2001" s="447"/>
      <c r="W2001" s="447"/>
      <c r="X2001" s="447"/>
      <c r="Y2001" s="447"/>
      <c r="Z2001" s="447"/>
    </row>
    <row r="2002" spans="1:26" s="283" customFormat="1">
      <c r="A2002" s="448"/>
      <c r="B2002" s="449"/>
      <c r="C2002" s="450"/>
      <c r="D2002" s="450"/>
      <c r="E2002" s="451"/>
      <c r="F2002" s="452"/>
      <c r="G2002" s="447"/>
      <c r="H2002" s="447"/>
      <c r="I2002" s="447"/>
      <c r="J2002" s="447"/>
      <c r="K2002" s="447"/>
      <c r="L2002" s="447"/>
      <c r="M2002" s="447"/>
      <c r="N2002" s="447"/>
      <c r="O2002" s="447"/>
      <c r="P2002" s="447"/>
      <c r="Q2002" s="447"/>
      <c r="R2002" s="447"/>
      <c r="S2002" s="447"/>
      <c r="T2002" s="447"/>
      <c r="U2002" s="447"/>
      <c r="V2002" s="447"/>
      <c r="W2002" s="447"/>
      <c r="X2002" s="447"/>
      <c r="Y2002" s="447"/>
      <c r="Z2002" s="447"/>
    </row>
    <row r="2003" spans="1:26" s="283" customFormat="1">
      <c r="A2003" s="448"/>
      <c r="B2003" s="449"/>
      <c r="C2003" s="450"/>
      <c r="D2003" s="450"/>
      <c r="E2003" s="451"/>
      <c r="F2003" s="452"/>
      <c r="G2003" s="447"/>
      <c r="H2003" s="447"/>
      <c r="I2003" s="447"/>
      <c r="J2003" s="447"/>
      <c r="K2003" s="447"/>
      <c r="L2003" s="447"/>
      <c r="M2003" s="447"/>
      <c r="N2003" s="447"/>
      <c r="O2003" s="447"/>
      <c r="P2003" s="447"/>
      <c r="Q2003" s="447"/>
      <c r="R2003" s="447"/>
      <c r="S2003" s="447"/>
      <c r="T2003" s="447"/>
      <c r="U2003" s="447"/>
      <c r="V2003" s="447"/>
      <c r="W2003" s="447"/>
      <c r="X2003" s="447"/>
      <c r="Y2003" s="447"/>
      <c r="Z2003" s="447"/>
    </row>
    <row r="2004" spans="1:26" s="283" customFormat="1">
      <c r="A2004" s="448"/>
      <c r="B2004" s="449"/>
      <c r="C2004" s="450"/>
      <c r="D2004" s="450"/>
      <c r="E2004" s="451"/>
      <c r="F2004" s="452"/>
      <c r="G2004" s="447"/>
      <c r="H2004" s="447"/>
      <c r="I2004" s="447"/>
      <c r="J2004" s="447"/>
      <c r="K2004" s="447"/>
      <c r="L2004" s="447"/>
      <c r="M2004" s="447"/>
      <c r="N2004" s="447"/>
      <c r="O2004" s="447"/>
      <c r="P2004" s="447"/>
      <c r="Q2004" s="447"/>
      <c r="R2004" s="447"/>
      <c r="S2004" s="447"/>
      <c r="T2004" s="447"/>
      <c r="U2004" s="447"/>
      <c r="V2004" s="447"/>
      <c r="W2004" s="447"/>
      <c r="X2004" s="447"/>
      <c r="Y2004" s="447"/>
      <c r="Z2004" s="447"/>
    </row>
    <row r="2005" spans="1:26" s="283" customFormat="1">
      <c r="A2005" s="448"/>
      <c r="B2005" s="449"/>
      <c r="C2005" s="450"/>
      <c r="D2005" s="450"/>
      <c r="E2005" s="451"/>
      <c r="F2005" s="452"/>
      <c r="G2005" s="447"/>
      <c r="H2005" s="447"/>
      <c r="I2005" s="447"/>
      <c r="J2005" s="447"/>
      <c r="K2005" s="447"/>
      <c r="L2005" s="447"/>
      <c r="M2005" s="447"/>
      <c r="N2005" s="447"/>
      <c r="O2005" s="447"/>
      <c r="P2005" s="447"/>
      <c r="Q2005" s="447"/>
      <c r="R2005" s="447"/>
      <c r="S2005" s="447"/>
      <c r="T2005" s="447"/>
      <c r="U2005" s="447"/>
      <c r="V2005" s="447"/>
      <c r="W2005" s="447"/>
      <c r="X2005" s="447"/>
      <c r="Y2005" s="447"/>
      <c r="Z2005" s="447"/>
    </row>
    <row r="2006" spans="1:26" s="283" customFormat="1">
      <c r="A2006" s="448"/>
      <c r="B2006" s="449"/>
      <c r="C2006" s="450"/>
      <c r="D2006" s="450"/>
      <c r="E2006" s="451"/>
      <c r="F2006" s="452"/>
      <c r="G2006" s="447"/>
      <c r="H2006" s="447"/>
      <c r="I2006" s="447"/>
      <c r="J2006" s="447"/>
      <c r="K2006" s="447"/>
      <c r="L2006" s="447"/>
      <c r="M2006" s="447"/>
      <c r="N2006" s="447"/>
      <c r="O2006" s="447"/>
      <c r="P2006" s="447"/>
      <c r="Q2006" s="447"/>
      <c r="R2006" s="447"/>
      <c r="S2006" s="447"/>
      <c r="T2006" s="447"/>
      <c r="U2006" s="447"/>
      <c r="V2006" s="447"/>
      <c r="W2006" s="447"/>
      <c r="X2006" s="447"/>
      <c r="Y2006" s="447"/>
      <c r="Z2006" s="447"/>
    </row>
    <row r="2007" spans="1:26" s="283" customFormat="1">
      <c r="A2007" s="448"/>
      <c r="B2007" s="449"/>
      <c r="C2007" s="450"/>
      <c r="D2007" s="450"/>
      <c r="E2007" s="451"/>
      <c r="F2007" s="452"/>
      <c r="G2007" s="447"/>
      <c r="H2007" s="447"/>
      <c r="I2007" s="447"/>
      <c r="J2007" s="447"/>
      <c r="K2007" s="447"/>
      <c r="L2007" s="447"/>
      <c r="M2007" s="447"/>
      <c r="N2007" s="447"/>
      <c r="O2007" s="447"/>
      <c r="P2007" s="447"/>
      <c r="Q2007" s="447"/>
      <c r="R2007" s="447"/>
      <c r="S2007" s="447"/>
      <c r="T2007" s="447"/>
      <c r="U2007" s="447"/>
      <c r="V2007" s="447"/>
      <c r="W2007" s="447"/>
      <c r="X2007" s="447"/>
      <c r="Y2007" s="447"/>
      <c r="Z2007" s="447"/>
    </row>
    <row r="2008" spans="1:26" s="283" customFormat="1">
      <c r="A2008" s="448"/>
      <c r="B2008" s="449"/>
      <c r="C2008" s="450"/>
      <c r="D2008" s="450"/>
      <c r="E2008" s="451"/>
      <c r="F2008" s="452"/>
      <c r="G2008" s="447"/>
      <c r="H2008" s="447"/>
      <c r="I2008" s="447"/>
      <c r="J2008" s="447"/>
      <c r="K2008" s="447"/>
      <c r="L2008" s="447"/>
      <c r="M2008" s="447"/>
      <c r="N2008" s="447"/>
      <c r="O2008" s="447"/>
      <c r="P2008" s="447"/>
      <c r="Q2008" s="447"/>
      <c r="R2008" s="447"/>
      <c r="S2008" s="447"/>
      <c r="T2008" s="447"/>
      <c r="U2008" s="447"/>
      <c r="V2008" s="447"/>
      <c r="W2008" s="447"/>
      <c r="X2008" s="447"/>
      <c r="Y2008" s="447"/>
      <c r="Z2008" s="447"/>
    </row>
    <row r="2009" spans="1:26" s="283" customFormat="1">
      <c r="A2009" s="448"/>
      <c r="B2009" s="449"/>
      <c r="C2009" s="450"/>
      <c r="D2009" s="450"/>
      <c r="E2009" s="451"/>
      <c r="F2009" s="452"/>
      <c r="G2009" s="447"/>
      <c r="H2009" s="447"/>
      <c r="I2009" s="447"/>
      <c r="J2009" s="447"/>
      <c r="K2009" s="447"/>
      <c r="L2009" s="447"/>
      <c r="M2009" s="447"/>
      <c r="N2009" s="447"/>
      <c r="O2009" s="447"/>
      <c r="P2009" s="447"/>
      <c r="Q2009" s="447"/>
      <c r="R2009" s="447"/>
      <c r="S2009" s="447"/>
      <c r="T2009" s="447"/>
      <c r="U2009" s="447"/>
      <c r="V2009" s="447"/>
      <c r="W2009" s="447"/>
      <c r="X2009" s="447"/>
      <c r="Y2009" s="447"/>
      <c r="Z2009" s="447"/>
    </row>
    <row r="2010" spans="1:26" s="283" customFormat="1">
      <c r="A2010" s="448"/>
      <c r="B2010" s="449"/>
      <c r="C2010" s="450"/>
      <c r="D2010" s="450"/>
      <c r="E2010" s="451"/>
      <c r="F2010" s="452"/>
      <c r="G2010" s="447"/>
      <c r="H2010" s="447"/>
      <c r="I2010" s="447"/>
      <c r="J2010" s="447"/>
      <c r="K2010" s="447"/>
      <c r="L2010" s="447"/>
      <c r="M2010" s="447"/>
      <c r="N2010" s="447"/>
      <c r="O2010" s="447"/>
      <c r="P2010" s="447"/>
      <c r="Q2010" s="447"/>
      <c r="R2010" s="447"/>
      <c r="S2010" s="447"/>
      <c r="T2010" s="447"/>
      <c r="U2010" s="447"/>
      <c r="V2010" s="447"/>
      <c r="W2010" s="447"/>
      <c r="X2010" s="447"/>
      <c r="Y2010" s="447"/>
      <c r="Z2010" s="447"/>
    </row>
    <row r="2011" spans="1:26" s="283" customFormat="1">
      <c r="A2011" s="448"/>
      <c r="B2011" s="449"/>
      <c r="C2011" s="450"/>
      <c r="D2011" s="450"/>
      <c r="E2011" s="451"/>
      <c r="F2011" s="452"/>
      <c r="G2011" s="447"/>
      <c r="H2011" s="447"/>
      <c r="I2011" s="447"/>
      <c r="J2011" s="447"/>
      <c r="K2011" s="447"/>
      <c r="L2011" s="447"/>
      <c r="M2011" s="447"/>
      <c r="N2011" s="447"/>
      <c r="O2011" s="447"/>
      <c r="P2011" s="447"/>
      <c r="Q2011" s="447"/>
      <c r="R2011" s="447"/>
      <c r="S2011" s="447"/>
      <c r="T2011" s="447"/>
      <c r="U2011" s="447"/>
      <c r="V2011" s="447"/>
      <c r="W2011" s="447"/>
      <c r="X2011" s="447"/>
      <c r="Y2011" s="447"/>
      <c r="Z2011" s="447"/>
    </row>
    <row r="2012" spans="1:26" s="283" customFormat="1">
      <c r="A2012" s="448"/>
      <c r="B2012" s="449"/>
      <c r="C2012" s="450"/>
      <c r="D2012" s="450"/>
      <c r="E2012" s="451"/>
      <c r="F2012" s="452"/>
      <c r="G2012" s="447"/>
      <c r="H2012" s="447"/>
      <c r="I2012" s="447"/>
      <c r="J2012" s="447"/>
      <c r="K2012" s="447"/>
      <c r="L2012" s="447"/>
      <c r="M2012" s="447"/>
      <c r="N2012" s="447"/>
      <c r="O2012" s="447"/>
      <c r="P2012" s="447"/>
      <c r="Q2012" s="447"/>
      <c r="R2012" s="447"/>
      <c r="S2012" s="447"/>
      <c r="T2012" s="447"/>
      <c r="U2012" s="447"/>
      <c r="V2012" s="447"/>
      <c r="W2012" s="447"/>
      <c r="X2012" s="447"/>
      <c r="Y2012" s="447"/>
      <c r="Z2012" s="447"/>
    </row>
    <row r="2013" spans="1:26" s="283" customFormat="1">
      <c r="A2013" s="448"/>
      <c r="B2013" s="449"/>
      <c r="C2013" s="450"/>
      <c r="D2013" s="450"/>
      <c r="E2013" s="451"/>
      <c r="F2013" s="452"/>
      <c r="G2013" s="447"/>
      <c r="H2013" s="447"/>
      <c r="I2013" s="447"/>
      <c r="J2013" s="447"/>
      <c r="K2013" s="447"/>
      <c r="L2013" s="447"/>
      <c r="M2013" s="447"/>
      <c r="N2013" s="447"/>
      <c r="O2013" s="447"/>
      <c r="P2013" s="447"/>
      <c r="Q2013" s="447"/>
      <c r="R2013" s="447"/>
      <c r="S2013" s="447"/>
      <c r="T2013" s="447"/>
      <c r="U2013" s="447"/>
      <c r="V2013" s="447"/>
      <c r="W2013" s="447"/>
      <c r="X2013" s="447"/>
      <c r="Y2013" s="447"/>
      <c r="Z2013" s="447"/>
    </row>
    <row r="2014" spans="1:26" s="283" customFormat="1">
      <c r="A2014" s="448"/>
      <c r="B2014" s="449"/>
      <c r="C2014" s="450"/>
      <c r="D2014" s="450"/>
      <c r="E2014" s="451"/>
      <c r="F2014" s="452"/>
      <c r="G2014" s="447"/>
      <c r="H2014" s="447"/>
      <c r="I2014" s="447"/>
      <c r="J2014" s="447"/>
      <c r="K2014" s="447"/>
      <c r="L2014" s="447"/>
      <c r="M2014" s="447"/>
      <c r="N2014" s="447"/>
      <c r="O2014" s="447"/>
      <c r="P2014" s="447"/>
      <c r="Q2014" s="447"/>
      <c r="R2014" s="447"/>
      <c r="S2014" s="447"/>
      <c r="T2014" s="447"/>
      <c r="U2014" s="447"/>
      <c r="V2014" s="447"/>
      <c r="W2014" s="447"/>
      <c r="X2014" s="447"/>
      <c r="Y2014" s="447"/>
      <c r="Z2014" s="447"/>
    </row>
    <row r="2015" spans="1:26" s="283" customFormat="1">
      <c r="A2015" s="448"/>
      <c r="B2015" s="449"/>
      <c r="C2015" s="450"/>
      <c r="D2015" s="450"/>
      <c r="E2015" s="451"/>
      <c r="F2015" s="452"/>
      <c r="G2015" s="447"/>
      <c r="H2015" s="447"/>
      <c r="I2015" s="447"/>
      <c r="J2015" s="447"/>
      <c r="K2015" s="447"/>
      <c r="L2015" s="447"/>
      <c r="M2015" s="447"/>
      <c r="N2015" s="447"/>
      <c r="O2015" s="447"/>
      <c r="P2015" s="447"/>
      <c r="Q2015" s="447"/>
      <c r="R2015" s="447"/>
      <c r="S2015" s="447"/>
      <c r="T2015" s="447"/>
      <c r="U2015" s="447"/>
      <c r="V2015" s="447"/>
      <c r="W2015" s="447"/>
      <c r="X2015" s="447"/>
      <c r="Y2015" s="447"/>
      <c r="Z2015" s="447"/>
    </row>
    <row r="2016" spans="1:26" s="283" customFormat="1">
      <c r="A2016" s="448"/>
      <c r="B2016" s="449"/>
      <c r="C2016" s="450"/>
      <c r="D2016" s="450"/>
      <c r="E2016" s="451"/>
      <c r="F2016" s="452"/>
      <c r="G2016" s="447"/>
      <c r="H2016" s="447"/>
      <c r="I2016" s="447"/>
      <c r="J2016" s="447"/>
      <c r="K2016" s="447"/>
      <c r="L2016" s="447"/>
      <c r="M2016" s="447"/>
      <c r="N2016" s="447"/>
      <c r="O2016" s="447"/>
      <c r="P2016" s="447"/>
      <c r="Q2016" s="447"/>
      <c r="R2016" s="447"/>
      <c r="S2016" s="447"/>
      <c r="T2016" s="447"/>
      <c r="U2016" s="447"/>
      <c r="V2016" s="447"/>
      <c r="W2016" s="447"/>
      <c r="X2016" s="447"/>
      <c r="Y2016" s="447"/>
      <c r="Z2016" s="447"/>
    </row>
    <row r="2017" spans="1:26" s="283" customFormat="1">
      <c r="A2017" s="448"/>
      <c r="B2017" s="449"/>
      <c r="C2017" s="450"/>
      <c r="D2017" s="450"/>
      <c r="E2017" s="451"/>
      <c r="F2017" s="452"/>
      <c r="G2017" s="447"/>
      <c r="H2017" s="447"/>
      <c r="I2017" s="447"/>
      <c r="J2017" s="447"/>
      <c r="K2017" s="447"/>
      <c r="L2017" s="447"/>
      <c r="M2017" s="447"/>
      <c r="N2017" s="447"/>
      <c r="O2017" s="447"/>
      <c r="P2017" s="447"/>
      <c r="Q2017" s="447"/>
      <c r="R2017" s="447"/>
      <c r="S2017" s="447"/>
      <c r="T2017" s="447"/>
      <c r="U2017" s="447"/>
      <c r="V2017" s="447"/>
      <c r="W2017" s="447"/>
      <c r="X2017" s="447"/>
      <c r="Y2017" s="447"/>
      <c r="Z2017" s="447"/>
    </row>
    <row r="2018" spans="1:26" s="283" customFormat="1">
      <c r="A2018" s="448"/>
      <c r="B2018" s="449"/>
      <c r="C2018" s="450"/>
      <c r="D2018" s="450"/>
      <c r="E2018" s="451"/>
      <c r="F2018" s="452"/>
      <c r="G2018" s="447"/>
      <c r="H2018" s="447"/>
      <c r="I2018" s="447"/>
      <c r="J2018" s="447"/>
      <c r="K2018" s="447"/>
      <c r="L2018" s="447"/>
      <c r="M2018" s="447"/>
      <c r="N2018" s="447"/>
      <c r="O2018" s="447"/>
      <c r="P2018" s="447"/>
      <c r="Q2018" s="447"/>
      <c r="R2018" s="447"/>
      <c r="S2018" s="447"/>
      <c r="T2018" s="447"/>
      <c r="U2018" s="447"/>
      <c r="V2018" s="447"/>
      <c r="W2018" s="447"/>
      <c r="X2018" s="447"/>
      <c r="Y2018" s="447"/>
      <c r="Z2018" s="447"/>
    </row>
    <row r="2019" spans="1:26" s="283" customFormat="1">
      <c r="A2019" s="448"/>
      <c r="B2019" s="449"/>
      <c r="C2019" s="450"/>
      <c r="D2019" s="450"/>
      <c r="E2019" s="451"/>
      <c r="F2019" s="452"/>
      <c r="G2019" s="447"/>
      <c r="H2019" s="447"/>
      <c r="I2019" s="447"/>
      <c r="J2019" s="447"/>
      <c r="K2019" s="447"/>
      <c r="L2019" s="447"/>
      <c r="M2019" s="447"/>
      <c r="N2019" s="447"/>
      <c r="O2019" s="447"/>
      <c r="P2019" s="447"/>
      <c r="Q2019" s="447"/>
      <c r="R2019" s="447"/>
      <c r="S2019" s="447"/>
      <c r="T2019" s="447"/>
      <c r="U2019" s="447"/>
      <c r="V2019" s="447"/>
      <c r="W2019" s="447"/>
      <c r="X2019" s="447"/>
      <c r="Y2019" s="447"/>
      <c r="Z2019" s="447"/>
    </row>
    <row r="2020" spans="1:26" s="283" customFormat="1">
      <c r="A2020" s="448"/>
      <c r="B2020" s="449"/>
      <c r="C2020" s="450"/>
      <c r="D2020" s="450"/>
      <c r="E2020" s="451"/>
      <c r="F2020" s="452"/>
      <c r="G2020" s="447"/>
      <c r="H2020" s="447"/>
      <c r="I2020" s="447"/>
      <c r="J2020" s="447"/>
      <c r="K2020" s="447"/>
      <c r="L2020" s="447"/>
      <c r="M2020" s="447"/>
      <c r="N2020" s="447"/>
      <c r="O2020" s="447"/>
      <c r="P2020" s="447"/>
      <c r="Q2020" s="447"/>
      <c r="R2020" s="447"/>
      <c r="S2020" s="447"/>
      <c r="T2020" s="447"/>
      <c r="U2020" s="447"/>
      <c r="V2020" s="447"/>
      <c r="W2020" s="447"/>
      <c r="X2020" s="447"/>
      <c r="Y2020" s="447"/>
      <c r="Z2020" s="447"/>
    </row>
    <row r="2021" spans="1:26" s="283" customFormat="1">
      <c r="A2021" s="448"/>
      <c r="B2021" s="449"/>
      <c r="C2021" s="450"/>
      <c r="D2021" s="450"/>
      <c r="E2021" s="451"/>
      <c r="F2021" s="452"/>
      <c r="G2021" s="447"/>
      <c r="H2021" s="447"/>
      <c r="I2021" s="447"/>
      <c r="J2021" s="447"/>
      <c r="K2021" s="447"/>
      <c r="L2021" s="447"/>
      <c r="M2021" s="447"/>
      <c r="N2021" s="447"/>
      <c r="O2021" s="447"/>
      <c r="P2021" s="447"/>
      <c r="Q2021" s="447"/>
      <c r="R2021" s="447"/>
      <c r="S2021" s="447"/>
      <c r="T2021" s="447"/>
      <c r="U2021" s="447"/>
      <c r="V2021" s="447"/>
      <c r="W2021" s="447"/>
      <c r="X2021" s="447"/>
      <c r="Y2021" s="447"/>
      <c r="Z2021" s="447"/>
    </row>
    <row r="2022" spans="1:26" s="283" customFormat="1">
      <c r="A2022" s="448"/>
      <c r="B2022" s="449"/>
      <c r="C2022" s="450"/>
      <c r="D2022" s="450"/>
      <c r="E2022" s="451"/>
      <c r="F2022" s="452"/>
      <c r="G2022" s="447"/>
      <c r="H2022" s="447"/>
      <c r="I2022" s="447"/>
      <c r="J2022" s="447"/>
      <c r="K2022" s="447"/>
      <c r="L2022" s="447"/>
      <c r="M2022" s="447"/>
      <c r="N2022" s="447"/>
      <c r="O2022" s="447"/>
      <c r="P2022" s="447"/>
      <c r="Q2022" s="447"/>
      <c r="R2022" s="447"/>
      <c r="S2022" s="447"/>
      <c r="T2022" s="447"/>
      <c r="U2022" s="447"/>
      <c r="V2022" s="447"/>
      <c r="W2022" s="447"/>
      <c r="X2022" s="447"/>
      <c r="Y2022" s="447"/>
      <c r="Z2022" s="447"/>
    </row>
    <row r="2023" spans="1:26" s="283" customFormat="1">
      <c r="A2023" s="448"/>
      <c r="B2023" s="449"/>
      <c r="C2023" s="450"/>
      <c r="D2023" s="450"/>
      <c r="E2023" s="451"/>
      <c r="F2023" s="452"/>
      <c r="G2023" s="447"/>
      <c r="H2023" s="447"/>
      <c r="I2023" s="447"/>
      <c r="J2023" s="447"/>
      <c r="K2023" s="447"/>
      <c r="L2023" s="447"/>
      <c r="M2023" s="447"/>
      <c r="N2023" s="447"/>
      <c r="O2023" s="447"/>
      <c r="P2023" s="447"/>
      <c r="Q2023" s="447"/>
      <c r="R2023" s="447"/>
      <c r="S2023" s="447"/>
      <c r="T2023" s="447"/>
      <c r="U2023" s="447"/>
      <c r="V2023" s="447"/>
      <c r="W2023" s="447"/>
      <c r="X2023" s="447"/>
      <c r="Y2023" s="447"/>
      <c r="Z2023" s="447"/>
    </row>
    <row r="2024" spans="1:26" s="283" customFormat="1">
      <c r="A2024" s="448"/>
      <c r="B2024" s="449"/>
      <c r="C2024" s="450"/>
      <c r="D2024" s="450"/>
      <c r="E2024" s="451"/>
      <c r="F2024" s="452"/>
      <c r="G2024" s="447"/>
      <c r="H2024" s="447"/>
      <c r="I2024" s="447"/>
      <c r="J2024" s="447"/>
      <c r="K2024" s="447"/>
      <c r="L2024" s="447"/>
      <c r="M2024" s="447"/>
      <c r="N2024" s="447"/>
      <c r="O2024" s="447"/>
      <c r="P2024" s="447"/>
      <c r="Q2024" s="447"/>
      <c r="R2024" s="447"/>
      <c r="S2024" s="447"/>
      <c r="T2024" s="447"/>
      <c r="U2024" s="447"/>
      <c r="V2024" s="447"/>
      <c r="W2024" s="447"/>
      <c r="X2024" s="447"/>
      <c r="Y2024" s="447"/>
      <c r="Z2024" s="447"/>
    </row>
    <row r="2025" spans="1:26" s="283" customFormat="1">
      <c r="A2025" s="448"/>
      <c r="B2025" s="449"/>
      <c r="C2025" s="450"/>
      <c r="D2025" s="450"/>
      <c r="E2025" s="451"/>
      <c r="F2025" s="452"/>
      <c r="G2025" s="447"/>
      <c r="H2025" s="447"/>
      <c r="I2025" s="447"/>
      <c r="J2025" s="447"/>
      <c r="K2025" s="447"/>
      <c r="L2025" s="447"/>
      <c r="M2025" s="447"/>
      <c r="N2025" s="447"/>
      <c r="O2025" s="447"/>
      <c r="P2025" s="447"/>
      <c r="Q2025" s="447"/>
      <c r="R2025" s="447"/>
      <c r="S2025" s="447"/>
      <c r="T2025" s="447"/>
      <c r="U2025" s="447"/>
      <c r="V2025" s="447"/>
      <c r="W2025" s="447"/>
      <c r="X2025" s="447"/>
      <c r="Y2025" s="447"/>
      <c r="Z2025" s="447"/>
    </row>
    <row r="2026" spans="1:26" s="283" customFormat="1">
      <c r="A2026" s="448"/>
      <c r="B2026" s="449"/>
      <c r="C2026" s="450"/>
      <c r="D2026" s="450"/>
      <c r="E2026" s="451"/>
      <c r="F2026" s="452"/>
      <c r="G2026" s="447"/>
      <c r="H2026" s="447"/>
      <c r="I2026" s="447"/>
      <c r="J2026" s="447"/>
      <c r="K2026" s="447"/>
      <c r="L2026" s="447"/>
      <c r="M2026" s="447"/>
      <c r="N2026" s="447"/>
      <c r="O2026" s="447"/>
      <c r="P2026" s="447"/>
      <c r="Q2026" s="447"/>
      <c r="R2026" s="447"/>
      <c r="S2026" s="447"/>
      <c r="T2026" s="447"/>
      <c r="U2026" s="447"/>
      <c r="V2026" s="447"/>
      <c r="W2026" s="447"/>
      <c r="X2026" s="447"/>
      <c r="Y2026" s="447"/>
      <c r="Z2026" s="447"/>
    </row>
    <row r="2027" spans="1:26" s="283" customFormat="1">
      <c r="A2027" s="448"/>
      <c r="B2027" s="449"/>
      <c r="C2027" s="450"/>
      <c r="D2027" s="450"/>
      <c r="E2027" s="451"/>
      <c r="F2027" s="452"/>
      <c r="G2027" s="447"/>
      <c r="H2027" s="447"/>
      <c r="I2027" s="447"/>
      <c r="J2027" s="447"/>
      <c r="K2027" s="447"/>
      <c r="L2027" s="447"/>
      <c r="M2027" s="447"/>
      <c r="N2027" s="447"/>
      <c r="O2027" s="447"/>
      <c r="P2027" s="447"/>
      <c r="Q2027" s="447"/>
      <c r="R2027" s="447"/>
      <c r="S2027" s="447"/>
      <c r="T2027" s="447"/>
      <c r="U2027" s="447"/>
      <c r="V2027" s="447"/>
      <c r="W2027" s="447"/>
      <c r="X2027" s="447"/>
      <c r="Y2027" s="447"/>
      <c r="Z2027" s="447"/>
    </row>
    <row r="2028" spans="1:26" s="283" customFormat="1">
      <c r="A2028" s="448"/>
      <c r="B2028" s="449"/>
      <c r="C2028" s="450"/>
      <c r="D2028" s="450"/>
      <c r="E2028" s="451"/>
      <c r="F2028" s="452"/>
      <c r="G2028" s="447"/>
      <c r="H2028" s="447"/>
      <c r="I2028" s="447"/>
      <c r="J2028" s="447"/>
      <c r="K2028" s="447"/>
      <c r="L2028" s="447"/>
      <c r="M2028" s="447"/>
      <c r="N2028" s="447"/>
      <c r="O2028" s="447"/>
      <c r="P2028" s="447"/>
      <c r="Q2028" s="447"/>
      <c r="R2028" s="447"/>
      <c r="S2028" s="447"/>
      <c r="T2028" s="447"/>
      <c r="U2028" s="447"/>
      <c r="V2028" s="447"/>
      <c r="W2028" s="447"/>
      <c r="X2028" s="447"/>
      <c r="Y2028" s="447"/>
      <c r="Z2028" s="447"/>
    </row>
    <row r="2029" spans="1:26" s="283" customFormat="1">
      <c r="A2029" s="448"/>
      <c r="B2029" s="449"/>
      <c r="C2029" s="450"/>
      <c r="D2029" s="450"/>
      <c r="E2029" s="451"/>
      <c r="F2029" s="452"/>
      <c r="G2029" s="447"/>
      <c r="H2029" s="447"/>
      <c r="I2029" s="447"/>
      <c r="J2029" s="447"/>
      <c r="K2029" s="447"/>
      <c r="L2029" s="447"/>
      <c r="M2029" s="447"/>
      <c r="N2029" s="447"/>
      <c r="O2029" s="447"/>
      <c r="P2029" s="447"/>
      <c r="Q2029" s="447"/>
      <c r="R2029" s="447"/>
      <c r="S2029" s="447"/>
      <c r="T2029" s="447"/>
      <c r="U2029" s="447"/>
      <c r="V2029" s="447"/>
      <c r="W2029" s="447"/>
      <c r="X2029" s="447"/>
      <c r="Y2029" s="447"/>
      <c r="Z2029" s="447"/>
    </row>
    <row r="2030" spans="1:26" s="283" customFormat="1">
      <c r="A2030" s="448"/>
      <c r="B2030" s="449"/>
      <c r="C2030" s="450"/>
      <c r="D2030" s="450"/>
      <c r="E2030" s="451"/>
      <c r="F2030" s="452"/>
      <c r="G2030" s="447"/>
      <c r="H2030" s="447"/>
      <c r="I2030" s="447"/>
      <c r="J2030" s="447"/>
      <c r="K2030" s="447"/>
      <c r="L2030" s="447"/>
      <c r="M2030" s="447"/>
      <c r="N2030" s="447"/>
      <c r="O2030" s="447"/>
      <c r="P2030" s="447"/>
      <c r="Q2030" s="447"/>
      <c r="R2030" s="447"/>
      <c r="S2030" s="447"/>
      <c r="T2030" s="447"/>
      <c r="U2030" s="447"/>
      <c r="V2030" s="447"/>
      <c r="W2030" s="447"/>
      <c r="X2030" s="447"/>
      <c r="Y2030" s="447"/>
      <c r="Z2030" s="447"/>
    </row>
    <row r="2031" spans="1:26" s="283" customFormat="1">
      <c r="A2031" s="448"/>
      <c r="B2031" s="449"/>
      <c r="C2031" s="450"/>
      <c r="D2031" s="450"/>
      <c r="E2031" s="451"/>
      <c r="F2031" s="452"/>
      <c r="G2031" s="447"/>
      <c r="H2031" s="447"/>
      <c r="I2031" s="447"/>
      <c r="J2031" s="447"/>
      <c r="K2031" s="447"/>
      <c r="L2031" s="447"/>
      <c r="M2031" s="447"/>
      <c r="N2031" s="447"/>
      <c r="O2031" s="447"/>
      <c r="P2031" s="447"/>
      <c r="Q2031" s="447"/>
      <c r="R2031" s="447"/>
      <c r="S2031" s="447"/>
      <c r="T2031" s="447"/>
      <c r="U2031" s="447"/>
      <c r="V2031" s="447"/>
      <c r="W2031" s="447"/>
      <c r="X2031" s="447"/>
      <c r="Y2031" s="447"/>
      <c r="Z2031" s="447"/>
    </row>
    <row r="2032" spans="1:26" s="283" customFormat="1">
      <c r="A2032" s="448"/>
      <c r="B2032" s="449"/>
      <c r="C2032" s="450"/>
      <c r="D2032" s="450"/>
      <c r="E2032" s="451"/>
      <c r="F2032" s="452"/>
      <c r="G2032" s="447"/>
      <c r="H2032" s="447"/>
      <c r="I2032" s="447"/>
      <c r="J2032" s="447"/>
      <c r="K2032" s="447"/>
      <c r="L2032" s="447"/>
      <c r="M2032" s="447"/>
      <c r="N2032" s="447"/>
      <c r="O2032" s="447"/>
      <c r="P2032" s="447"/>
      <c r="Q2032" s="447"/>
      <c r="R2032" s="447"/>
      <c r="S2032" s="447"/>
      <c r="T2032" s="447"/>
      <c r="U2032" s="447"/>
      <c r="V2032" s="447"/>
      <c r="W2032" s="447"/>
      <c r="X2032" s="447"/>
      <c r="Y2032" s="447"/>
      <c r="Z2032" s="447"/>
    </row>
    <row r="2033" spans="1:26" s="283" customFormat="1">
      <c r="A2033" s="448"/>
      <c r="B2033" s="449"/>
      <c r="C2033" s="450"/>
      <c r="D2033" s="450"/>
      <c r="E2033" s="451"/>
      <c r="F2033" s="452"/>
      <c r="G2033" s="447"/>
      <c r="H2033" s="447"/>
      <c r="I2033" s="447"/>
      <c r="J2033" s="447"/>
      <c r="K2033" s="447"/>
      <c r="L2033" s="447"/>
      <c r="M2033" s="447"/>
      <c r="N2033" s="447"/>
      <c r="O2033" s="447"/>
      <c r="P2033" s="447"/>
      <c r="Q2033" s="447"/>
      <c r="R2033" s="447"/>
      <c r="S2033" s="447"/>
      <c r="T2033" s="447"/>
      <c r="U2033" s="447"/>
      <c r="V2033" s="447"/>
      <c r="W2033" s="447"/>
      <c r="X2033" s="447"/>
      <c r="Y2033" s="447"/>
      <c r="Z2033" s="447"/>
    </row>
    <row r="2034" spans="1:26" s="283" customFormat="1">
      <c r="A2034" s="448"/>
      <c r="B2034" s="449"/>
      <c r="C2034" s="450"/>
      <c r="D2034" s="450"/>
      <c r="E2034" s="451"/>
      <c r="F2034" s="452"/>
      <c r="G2034" s="447"/>
      <c r="H2034" s="447"/>
      <c r="I2034" s="447"/>
      <c r="J2034" s="447"/>
      <c r="K2034" s="447"/>
      <c r="L2034" s="447"/>
      <c r="M2034" s="447"/>
      <c r="N2034" s="447"/>
      <c r="O2034" s="447"/>
      <c r="P2034" s="447"/>
      <c r="Q2034" s="447"/>
      <c r="R2034" s="447"/>
      <c r="S2034" s="447"/>
      <c r="T2034" s="447"/>
      <c r="U2034" s="447"/>
      <c r="V2034" s="447"/>
      <c r="W2034" s="447"/>
      <c r="X2034" s="447"/>
      <c r="Y2034" s="447"/>
      <c r="Z2034" s="447"/>
    </row>
    <row r="2035" spans="1:26" s="283" customFormat="1">
      <c r="A2035" s="448"/>
      <c r="B2035" s="449"/>
      <c r="C2035" s="450"/>
      <c r="D2035" s="450"/>
      <c r="E2035" s="451"/>
      <c r="F2035" s="452"/>
      <c r="G2035" s="447"/>
      <c r="H2035" s="447"/>
      <c r="I2035" s="447"/>
      <c r="J2035" s="447"/>
      <c r="K2035" s="447"/>
      <c r="L2035" s="447"/>
      <c r="M2035" s="447"/>
      <c r="N2035" s="447"/>
      <c r="O2035" s="447"/>
      <c r="P2035" s="447"/>
      <c r="Q2035" s="447"/>
      <c r="R2035" s="447"/>
      <c r="S2035" s="447"/>
      <c r="T2035" s="447"/>
      <c r="U2035" s="447"/>
      <c r="V2035" s="447"/>
      <c r="W2035" s="447"/>
      <c r="X2035" s="447"/>
      <c r="Y2035" s="447"/>
      <c r="Z2035" s="447"/>
    </row>
    <row r="2036" spans="1:26" s="283" customFormat="1">
      <c r="A2036" s="448"/>
      <c r="B2036" s="449"/>
      <c r="C2036" s="450"/>
      <c r="D2036" s="450"/>
      <c r="E2036" s="451"/>
      <c r="F2036" s="452"/>
      <c r="G2036" s="447"/>
      <c r="H2036" s="447"/>
      <c r="I2036" s="447"/>
      <c r="J2036" s="447"/>
      <c r="K2036" s="447"/>
      <c r="L2036" s="447"/>
      <c r="M2036" s="447"/>
      <c r="N2036" s="447"/>
      <c r="O2036" s="447"/>
      <c r="P2036" s="447"/>
      <c r="Q2036" s="447"/>
      <c r="R2036" s="447"/>
      <c r="S2036" s="447"/>
      <c r="T2036" s="447"/>
      <c r="U2036" s="447"/>
      <c r="V2036" s="447"/>
      <c r="W2036" s="447"/>
      <c r="X2036" s="447"/>
      <c r="Y2036" s="447"/>
      <c r="Z2036" s="447"/>
    </row>
    <row r="2037" spans="1:26" s="283" customFormat="1">
      <c r="A2037" s="448"/>
      <c r="B2037" s="449"/>
      <c r="C2037" s="450"/>
      <c r="D2037" s="450"/>
      <c r="E2037" s="451"/>
      <c r="F2037" s="452"/>
      <c r="G2037" s="447"/>
      <c r="H2037" s="447"/>
      <c r="I2037" s="447"/>
      <c r="J2037" s="447"/>
      <c r="K2037" s="447"/>
      <c r="L2037" s="447"/>
      <c r="M2037" s="447"/>
      <c r="N2037" s="447"/>
      <c r="O2037" s="447"/>
      <c r="P2037" s="447"/>
      <c r="Q2037" s="447"/>
      <c r="R2037" s="447"/>
      <c r="S2037" s="447"/>
      <c r="T2037" s="447"/>
      <c r="U2037" s="447"/>
      <c r="V2037" s="447"/>
      <c r="W2037" s="447"/>
      <c r="X2037" s="447"/>
      <c r="Y2037" s="447"/>
      <c r="Z2037" s="447"/>
    </row>
    <row r="2038" spans="1:26" s="283" customFormat="1">
      <c r="A2038" s="448"/>
      <c r="B2038" s="449"/>
      <c r="C2038" s="450"/>
      <c r="D2038" s="450"/>
      <c r="E2038" s="451"/>
      <c r="F2038" s="452"/>
      <c r="G2038" s="447"/>
      <c r="H2038" s="447"/>
      <c r="I2038" s="447"/>
      <c r="J2038" s="447"/>
      <c r="K2038" s="447"/>
      <c r="L2038" s="447"/>
      <c r="M2038" s="447"/>
      <c r="N2038" s="447"/>
      <c r="O2038" s="447"/>
      <c r="P2038" s="447"/>
      <c r="Q2038" s="447"/>
      <c r="R2038" s="447"/>
      <c r="S2038" s="447"/>
      <c r="T2038" s="447"/>
      <c r="U2038" s="447"/>
      <c r="V2038" s="447"/>
      <c r="W2038" s="447"/>
      <c r="X2038" s="447"/>
      <c r="Y2038" s="447"/>
      <c r="Z2038" s="447"/>
    </row>
    <row r="2039" spans="1:26" s="283" customFormat="1">
      <c r="A2039" s="448"/>
      <c r="B2039" s="449"/>
      <c r="C2039" s="450"/>
      <c r="D2039" s="450"/>
      <c r="E2039" s="451"/>
      <c r="F2039" s="452"/>
      <c r="G2039" s="447"/>
      <c r="H2039" s="447"/>
      <c r="I2039" s="447"/>
      <c r="J2039" s="447"/>
      <c r="K2039" s="447"/>
      <c r="L2039" s="447"/>
      <c r="M2039" s="447"/>
      <c r="N2039" s="447"/>
      <c r="O2039" s="447"/>
      <c r="P2039" s="447"/>
      <c r="Q2039" s="447"/>
      <c r="R2039" s="447"/>
      <c r="S2039" s="447"/>
      <c r="T2039" s="447"/>
      <c r="U2039" s="447"/>
      <c r="V2039" s="447"/>
      <c r="W2039" s="447"/>
      <c r="X2039" s="447"/>
      <c r="Y2039" s="447"/>
      <c r="Z2039" s="447"/>
    </row>
    <row r="2040" spans="1:26" s="283" customFormat="1">
      <c r="A2040" s="448"/>
      <c r="B2040" s="449"/>
      <c r="C2040" s="450"/>
      <c r="D2040" s="450"/>
      <c r="E2040" s="451"/>
      <c r="F2040" s="452"/>
      <c r="G2040" s="447"/>
      <c r="H2040" s="447"/>
      <c r="I2040" s="447"/>
      <c r="J2040" s="447"/>
      <c r="K2040" s="447"/>
      <c r="L2040" s="447"/>
      <c r="M2040" s="447"/>
      <c r="N2040" s="447"/>
      <c r="O2040" s="447"/>
      <c r="P2040" s="447"/>
      <c r="Q2040" s="447"/>
      <c r="R2040" s="447"/>
      <c r="S2040" s="447"/>
      <c r="T2040" s="447"/>
      <c r="U2040" s="447"/>
      <c r="V2040" s="447"/>
      <c r="W2040" s="447"/>
      <c r="X2040" s="447"/>
      <c r="Y2040" s="447"/>
      <c r="Z2040" s="447"/>
    </row>
    <row r="2041" spans="1:26" s="283" customFormat="1">
      <c r="A2041" s="448"/>
      <c r="B2041" s="449"/>
      <c r="C2041" s="450"/>
      <c r="D2041" s="450"/>
      <c r="E2041" s="451"/>
      <c r="F2041" s="452"/>
      <c r="G2041" s="447"/>
      <c r="H2041" s="447"/>
      <c r="I2041" s="447"/>
      <c r="J2041" s="447"/>
      <c r="K2041" s="447"/>
      <c r="L2041" s="447"/>
      <c r="M2041" s="447"/>
      <c r="N2041" s="447"/>
      <c r="O2041" s="447"/>
      <c r="P2041" s="447"/>
      <c r="Q2041" s="447"/>
      <c r="R2041" s="447"/>
      <c r="S2041" s="447"/>
      <c r="T2041" s="447"/>
      <c r="U2041" s="447"/>
      <c r="V2041" s="447"/>
      <c r="W2041" s="447"/>
      <c r="X2041" s="447"/>
      <c r="Y2041" s="447"/>
      <c r="Z2041" s="447"/>
    </row>
    <row r="2042" spans="1:26" s="283" customFormat="1">
      <c r="A2042" s="448"/>
      <c r="B2042" s="449"/>
      <c r="C2042" s="450"/>
      <c r="D2042" s="450"/>
      <c r="E2042" s="451"/>
      <c r="F2042" s="452"/>
      <c r="G2042" s="447"/>
      <c r="H2042" s="447"/>
      <c r="I2042" s="447"/>
      <c r="J2042" s="447"/>
      <c r="K2042" s="447"/>
      <c r="L2042" s="447"/>
      <c r="M2042" s="447"/>
      <c r="N2042" s="447"/>
      <c r="O2042" s="447"/>
      <c r="P2042" s="447"/>
      <c r="Q2042" s="447"/>
      <c r="R2042" s="447"/>
      <c r="S2042" s="447"/>
      <c r="T2042" s="447"/>
      <c r="U2042" s="447"/>
      <c r="V2042" s="447"/>
      <c r="W2042" s="447"/>
      <c r="X2042" s="447"/>
      <c r="Y2042" s="447"/>
      <c r="Z2042" s="447"/>
    </row>
    <row r="2043" spans="1:26" s="283" customFormat="1">
      <c r="A2043" s="448"/>
      <c r="B2043" s="449"/>
      <c r="C2043" s="450"/>
      <c r="D2043" s="450"/>
      <c r="E2043" s="451"/>
      <c r="F2043" s="452"/>
      <c r="G2043" s="447"/>
      <c r="H2043" s="447"/>
      <c r="I2043" s="447"/>
      <c r="J2043" s="447"/>
      <c r="K2043" s="447"/>
      <c r="L2043" s="447"/>
      <c r="M2043" s="447"/>
      <c r="N2043" s="447"/>
      <c r="O2043" s="447"/>
      <c r="P2043" s="447"/>
      <c r="Q2043" s="447"/>
      <c r="R2043" s="447"/>
      <c r="S2043" s="447"/>
      <c r="T2043" s="447"/>
      <c r="U2043" s="447"/>
      <c r="V2043" s="447"/>
      <c r="W2043" s="447"/>
      <c r="X2043" s="447"/>
      <c r="Y2043" s="447"/>
      <c r="Z2043" s="447"/>
    </row>
    <row r="2044" spans="1:26" s="283" customFormat="1">
      <c r="A2044" s="448"/>
      <c r="B2044" s="449"/>
      <c r="C2044" s="450"/>
      <c r="D2044" s="450"/>
      <c r="E2044" s="451"/>
      <c r="F2044" s="452"/>
      <c r="G2044" s="447"/>
      <c r="H2044" s="447"/>
      <c r="I2044" s="447"/>
      <c r="J2044" s="447"/>
      <c r="K2044" s="447"/>
      <c r="L2044" s="447"/>
      <c r="M2044" s="447"/>
      <c r="N2044" s="447"/>
      <c r="O2044" s="447"/>
      <c r="P2044" s="447"/>
      <c r="Q2044" s="447"/>
      <c r="R2044" s="447"/>
      <c r="S2044" s="447"/>
      <c r="T2044" s="447"/>
      <c r="U2044" s="447"/>
      <c r="V2044" s="447"/>
      <c r="W2044" s="447"/>
      <c r="X2044" s="447"/>
      <c r="Y2044" s="447"/>
      <c r="Z2044" s="447"/>
    </row>
    <row r="2045" spans="1:26" s="283" customFormat="1">
      <c r="A2045" s="448"/>
      <c r="B2045" s="449"/>
      <c r="C2045" s="450"/>
      <c r="D2045" s="450"/>
      <c r="E2045" s="451"/>
      <c r="F2045" s="452"/>
      <c r="G2045" s="447"/>
      <c r="H2045" s="447"/>
      <c r="I2045" s="447"/>
      <c r="J2045" s="447"/>
      <c r="K2045" s="447"/>
      <c r="L2045" s="447"/>
      <c r="M2045" s="447"/>
      <c r="N2045" s="447"/>
      <c r="O2045" s="447"/>
      <c r="P2045" s="447"/>
      <c r="Q2045" s="447"/>
      <c r="R2045" s="447"/>
      <c r="S2045" s="447"/>
      <c r="T2045" s="447"/>
      <c r="U2045" s="447"/>
      <c r="V2045" s="447"/>
      <c r="W2045" s="447"/>
      <c r="X2045" s="447"/>
      <c r="Y2045" s="447"/>
      <c r="Z2045" s="447"/>
    </row>
    <row r="2046" spans="1:26" s="283" customFormat="1">
      <c r="A2046" s="448"/>
      <c r="B2046" s="449"/>
      <c r="C2046" s="450"/>
      <c r="D2046" s="450"/>
      <c r="E2046" s="451"/>
      <c r="F2046" s="452"/>
      <c r="G2046" s="447"/>
      <c r="H2046" s="447"/>
      <c r="I2046" s="447"/>
      <c r="J2046" s="447"/>
      <c r="K2046" s="447"/>
      <c r="L2046" s="447"/>
      <c r="M2046" s="447"/>
      <c r="N2046" s="447"/>
      <c r="O2046" s="447"/>
      <c r="P2046" s="447"/>
      <c r="Q2046" s="447"/>
      <c r="R2046" s="447"/>
      <c r="S2046" s="447"/>
      <c r="T2046" s="447"/>
      <c r="U2046" s="447"/>
      <c r="V2046" s="447"/>
      <c r="W2046" s="447"/>
      <c r="X2046" s="447"/>
      <c r="Y2046" s="447"/>
      <c r="Z2046" s="447"/>
    </row>
    <row r="2047" spans="1:26" s="283" customFormat="1">
      <c r="A2047" s="448"/>
      <c r="B2047" s="449"/>
      <c r="C2047" s="450"/>
      <c r="D2047" s="450"/>
      <c r="E2047" s="451"/>
      <c r="F2047" s="452"/>
      <c r="G2047" s="447"/>
      <c r="H2047" s="447"/>
      <c r="I2047" s="447"/>
      <c r="J2047" s="447"/>
      <c r="K2047" s="447"/>
      <c r="L2047" s="447"/>
      <c r="M2047" s="447"/>
      <c r="N2047" s="447"/>
      <c r="O2047" s="447"/>
      <c r="P2047" s="447"/>
      <c r="Q2047" s="447"/>
      <c r="R2047" s="447"/>
      <c r="S2047" s="447"/>
      <c r="T2047" s="447"/>
      <c r="U2047" s="447"/>
      <c r="V2047" s="447"/>
      <c r="W2047" s="447"/>
      <c r="X2047" s="447"/>
      <c r="Y2047" s="447"/>
      <c r="Z2047" s="447"/>
    </row>
    <row r="2048" spans="1:26" s="283" customFormat="1">
      <c r="A2048" s="448"/>
      <c r="B2048" s="449"/>
      <c r="C2048" s="450"/>
      <c r="D2048" s="450"/>
      <c r="E2048" s="451"/>
      <c r="F2048" s="452"/>
      <c r="G2048" s="447"/>
      <c r="H2048" s="447"/>
      <c r="I2048" s="447"/>
      <c r="J2048" s="447"/>
      <c r="K2048" s="447"/>
      <c r="L2048" s="447"/>
      <c r="M2048" s="447"/>
      <c r="N2048" s="447"/>
      <c r="O2048" s="447"/>
      <c r="P2048" s="447"/>
      <c r="Q2048" s="447"/>
      <c r="R2048" s="447"/>
      <c r="S2048" s="447"/>
      <c r="T2048" s="447"/>
      <c r="U2048" s="447"/>
      <c r="V2048" s="447"/>
      <c r="W2048" s="447"/>
      <c r="X2048" s="447"/>
      <c r="Y2048" s="447"/>
      <c r="Z2048" s="447"/>
    </row>
    <row r="2049" spans="1:26" s="283" customFormat="1">
      <c r="A2049" s="448"/>
      <c r="B2049" s="449"/>
      <c r="C2049" s="450"/>
      <c r="D2049" s="450"/>
      <c r="E2049" s="451"/>
      <c r="F2049" s="452"/>
      <c r="G2049" s="447"/>
      <c r="H2049" s="447"/>
      <c r="I2049" s="447"/>
      <c r="J2049" s="447"/>
      <c r="K2049" s="447"/>
      <c r="L2049" s="447"/>
      <c r="M2049" s="447"/>
      <c r="N2049" s="447"/>
      <c r="O2049" s="447"/>
      <c r="P2049" s="447"/>
      <c r="Q2049" s="447"/>
      <c r="R2049" s="447"/>
      <c r="S2049" s="447"/>
      <c r="T2049" s="447"/>
      <c r="U2049" s="447"/>
      <c r="V2049" s="447"/>
      <c r="W2049" s="447"/>
      <c r="X2049" s="447"/>
      <c r="Y2049" s="447"/>
      <c r="Z2049" s="447"/>
    </row>
    <row r="2050" spans="1:26" s="283" customFormat="1">
      <c r="A2050" s="448"/>
      <c r="B2050" s="449"/>
      <c r="C2050" s="450"/>
      <c r="D2050" s="450"/>
      <c r="E2050" s="451"/>
      <c r="F2050" s="452"/>
      <c r="G2050" s="447"/>
      <c r="H2050" s="447"/>
      <c r="I2050" s="447"/>
      <c r="J2050" s="447"/>
      <c r="K2050" s="447"/>
      <c r="L2050" s="447"/>
      <c r="M2050" s="447"/>
      <c r="N2050" s="447"/>
      <c r="O2050" s="447"/>
      <c r="P2050" s="447"/>
      <c r="Q2050" s="447"/>
      <c r="R2050" s="447"/>
      <c r="S2050" s="447"/>
      <c r="T2050" s="447"/>
      <c r="U2050" s="447"/>
      <c r="V2050" s="447"/>
      <c r="W2050" s="447"/>
      <c r="X2050" s="447"/>
      <c r="Y2050" s="447"/>
      <c r="Z2050" s="447"/>
    </row>
    <row r="2051" spans="1:26" s="283" customFormat="1">
      <c r="A2051" s="448"/>
      <c r="B2051" s="449"/>
      <c r="C2051" s="450"/>
      <c r="D2051" s="450"/>
      <c r="E2051" s="451"/>
      <c r="F2051" s="452"/>
      <c r="G2051" s="447"/>
      <c r="H2051" s="447"/>
      <c r="I2051" s="447"/>
      <c r="J2051" s="447"/>
      <c r="K2051" s="447"/>
      <c r="L2051" s="447"/>
      <c r="M2051" s="447"/>
      <c r="N2051" s="447"/>
      <c r="O2051" s="447"/>
      <c r="P2051" s="447"/>
      <c r="Q2051" s="447"/>
      <c r="R2051" s="447"/>
      <c r="S2051" s="447"/>
      <c r="T2051" s="447"/>
      <c r="U2051" s="447"/>
      <c r="V2051" s="447"/>
      <c r="W2051" s="447"/>
      <c r="X2051" s="447"/>
      <c r="Y2051" s="447"/>
      <c r="Z2051" s="447"/>
    </row>
    <row r="2052" spans="1:26" s="283" customFormat="1">
      <c r="A2052" s="448"/>
      <c r="B2052" s="449"/>
      <c r="C2052" s="450"/>
      <c r="D2052" s="450"/>
      <c r="E2052" s="451"/>
      <c r="F2052" s="452"/>
      <c r="G2052" s="447"/>
      <c r="H2052" s="447"/>
      <c r="I2052" s="447"/>
      <c r="J2052" s="447"/>
      <c r="K2052" s="447"/>
      <c r="L2052" s="447"/>
      <c r="M2052" s="447"/>
      <c r="N2052" s="447"/>
      <c r="O2052" s="447"/>
      <c r="P2052" s="447"/>
      <c r="Q2052" s="447"/>
      <c r="R2052" s="447"/>
      <c r="S2052" s="447"/>
      <c r="T2052" s="447"/>
      <c r="U2052" s="447"/>
      <c r="V2052" s="447"/>
      <c r="W2052" s="447"/>
      <c r="X2052" s="447"/>
      <c r="Y2052" s="447"/>
      <c r="Z2052" s="447"/>
    </row>
    <row r="2053" spans="1:26" s="283" customFormat="1">
      <c r="A2053" s="448"/>
      <c r="B2053" s="449"/>
      <c r="C2053" s="450"/>
      <c r="D2053" s="450"/>
      <c r="E2053" s="451"/>
      <c r="F2053" s="452"/>
      <c r="G2053" s="447"/>
      <c r="H2053" s="447"/>
      <c r="I2053" s="447"/>
      <c r="J2053" s="447"/>
      <c r="K2053" s="447"/>
      <c r="L2053" s="447"/>
      <c r="M2053" s="447"/>
      <c r="N2053" s="447"/>
      <c r="O2053" s="447"/>
      <c r="P2053" s="447"/>
      <c r="Q2053" s="447"/>
      <c r="R2053" s="447"/>
      <c r="S2053" s="447"/>
      <c r="T2053" s="447"/>
      <c r="U2053" s="447"/>
      <c r="V2053" s="447"/>
      <c r="W2053" s="447"/>
      <c r="X2053" s="447"/>
      <c r="Y2053" s="447"/>
      <c r="Z2053" s="447"/>
    </row>
    <row r="2054" spans="1:26" s="283" customFormat="1">
      <c r="A2054" s="448"/>
      <c r="B2054" s="449"/>
      <c r="C2054" s="450"/>
      <c r="D2054" s="450"/>
      <c r="E2054" s="451"/>
      <c r="F2054" s="452"/>
      <c r="G2054" s="447"/>
      <c r="H2054" s="447"/>
      <c r="I2054" s="447"/>
      <c r="J2054" s="447"/>
      <c r="K2054" s="447"/>
      <c r="L2054" s="447"/>
      <c r="M2054" s="447"/>
      <c r="N2054" s="447"/>
      <c r="O2054" s="447"/>
      <c r="P2054" s="447"/>
      <c r="Q2054" s="447"/>
      <c r="R2054" s="447"/>
      <c r="S2054" s="447"/>
      <c r="T2054" s="447"/>
      <c r="U2054" s="447"/>
      <c r="V2054" s="447"/>
      <c r="W2054" s="447"/>
      <c r="X2054" s="447"/>
      <c r="Y2054" s="447"/>
      <c r="Z2054" s="447"/>
    </row>
    <row r="2055" spans="1:26" s="283" customFormat="1">
      <c r="A2055" s="448"/>
      <c r="B2055" s="449"/>
      <c r="C2055" s="450"/>
      <c r="D2055" s="450"/>
      <c r="E2055" s="451"/>
      <c r="F2055" s="452"/>
      <c r="G2055" s="447"/>
      <c r="H2055" s="447"/>
      <c r="I2055" s="447"/>
      <c r="J2055" s="447"/>
      <c r="K2055" s="447"/>
      <c r="L2055" s="447"/>
      <c r="M2055" s="447"/>
      <c r="N2055" s="447"/>
      <c r="O2055" s="447"/>
      <c r="P2055" s="447"/>
      <c r="Q2055" s="447"/>
      <c r="R2055" s="447"/>
      <c r="S2055" s="447"/>
      <c r="T2055" s="447"/>
      <c r="U2055" s="447"/>
      <c r="V2055" s="447"/>
      <c r="W2055" s="447"/>
      <c r="X2055" s="447"/>
      <c r="Y2055" s="447"/>
      <c r="Z2055" s="447"/>
    </row>
    <row r="2056" spans="1:26" s="283" customFormat="1">
      <c r="A2056" s="448"/>
      <c r="B2056" s="449"/>
      <c r="C2056" s="450"/>
      <c r="D2056" s="450"/>
      <c r="E2056" s="451"/>
      <c r="F2056" s="452"/>
      <c r="G2056" s="447"/>
      <c r="H2056" s="447"/>
      <c r="I2056" s="447"/>
      <c r="J2056" s="447"/>
      <c r="K2056" s="447"/>
      <c r="L2056" s="447"/>
      <c r="M2056" s="447"/>
      <c r="N2056" s="447"/>
      <c r="O2056" s="447"/>
      <c r="P2056" s="447"/>
      <c r="Q2056" s="447"/>
      <c r="R2056" s="447"/>
      <c r="S2056" s="447"/>
      <c r="T2056" s="447"/>
      <c r="U2056" s="447"/>
      <c r="V2056" s="447"/>
      <c r="W2056" s="447"/>
      <c r="X2056" s="447"/>
      <c r="Y2056" s="447"/>
      <c r="Z2056" s="447"/>
    </row>
    <row r="2057" spans="1:26" s="283" customFormat="1">
      <c r="A2057" s="448"/>
      <c r="B2057" s="449"/>
      <c r="C2057" s="450"/>
      <c r="D2057" s="450"/>
      <c r="E2057" s="451"/>
      <c r="F2057" s="452"/>
      <c r="G2057" s="447"/>
      <c r="H2057" s="447"/>
      <c r="I2057" s="447"/>
      <c r="J2057" s="447"/>
      <c r="K2057" s="447"/>
      <c r="L2057" s="447"/>
      <c r="M2057" s="447"/>
      <c r="N2057" s="447"/>
      <c r="O2057" s="447"/>
      <c r="P2057" s="447"/>
      <c r="Q2057" s="447"/>
      <c r="R2057" s="447"/>
      <c r="S2057" s="447"/>
      <c r="T2057" s="447"/>
      <c r="U2057" s="447"/>
      <c r="V2057" s="447"/>
      <c r="W2057" s="447"/>
      <c r="X2057" s="447"/>
      <c r="Y2057" s="447"/>
      <c r="Z2057" s="447"/>
    </row>
    <row r="2058" spans="1:26" s="283" customFormat="1">
      <c r="A2058" s="448"/>
      <c r="B2058" s="449"/>
      <c r="C2058" s="450"/>
      <c r="D2058" s="450"/>
      <c r="E2058" s="451"/>
      <c r="F2058" s="452"/>
      <c r="G2058" s="447"/>
      <c r="H2058" s="447"/>
      <c r="I2058" s="447"/>
      <c r="J2058" s="447"/>
      <c r="K2058" s="447"/>
      <c r="L2058" s="447"/>
      <c r="M2058" s="447"/>
      <c r="N2058" s="447"/>
      <c r="O2058" s="447"/>
      <c r="P2058" s="447"/>
      <c r="Q2058" s="447"/>
      <c r="R2058" s="447"/>
      <c r="S2058" s="447"/>
      <c r="T2058" s="447"/>
      <c r="U2058" s="447"/>
      <c r="V2058" s="447"/>
      <c r="W2058" s="447"/>
      <c r="X2058" s="447"/>
      <c r="Y2058" s="447"/>
      <c r="Z2058" s="447"/>
    </row>
    <row r="2059" spans="1:26" s="283" customFormat="1">
      <c r="A2059" s="448"/>
      <c r="B2059" s="449"/>
      <c r="C2059" s="450"/>
      <c r="D2059" s="450"/>
      <c r="E2059" s="451"/>
      <c r="F2059" s="452"/>
      <c r="G2059" s="447"/>
      <c r="H2059" s="447"/>
      <c r="I2059" s="447"/>
      <c r="J2059" s="447"/>
      <c r="K2059" s="447"/>
      <c r="L2059" s="447"/>
      <c r="M2059" s="447"/>
      <c r="N2059" s="447"/>
      <c r="O2059" s="447"/>
      <c r="P2059" s="447"/>
      <c r="Q2059" s="447"/>
      <c r="R2059" s="447"/>
      <c r="S2059" s="447"/>
      <c r="T2059" s="447"/>
      <c r="U2059" s="447"/>
      <c r="V2059" s="447"/>
      <c r="W2059" s="447"/>
      <c r="X2059" s="447"/>
      <c r="Y2059" s="447"/>
      <c r="Z2059" s="447"/>
    </row>
    <row r="2060" spans="1:26" s="283" customFormat="1">
      <c r="A2060" s="448"/>
      <c r="B2060" s="449"/>
      <c r="C2060" s="450"/>
      <c r="D2060" s="450"/>
      <c r="E2060" s="451"/>
      <c r="F2060" s="452"/>
      <c r="G2060" s="447"/>
      <c r="H2060" s="447"/>
      <c r="I2060" s="447"/>
      <c r="J2060" s="447"/>
      <c r="K2060" s="447"/>
      <c r="L2060" s="447"/>
      <c r="M2060" s="447"/>
      <c r="N2060" s="447"/>
      <c r="O2060" s="447"/>
      <c r="P2060" s="447"/>
      <c r="Q2060" s="447"/>
      <c r="R2060" s="447"/>
      <c r="S2060" s="447"/>
      <c r="T2060" s="447"/>
      <c r="U2060" s="447"/>
      <c r="V2060" s="447"/>
      <c r="W2060" s="447"/>
      <c r="X2060" s="447"/>
      <c r="Y2060" s="447"/>
      <c r="Z2060" s="447"/>
    </row>
    <row r="2061" spans="1:26" s="283" customFormat="1">
      <c r="A2061" s="448"/>
      <c r="B2061" s="449"/>
      <c r="C2061" s="450"/>
      <c r="D2061" s="450"/>
      <c r="E2061" s="451"/>
      <c r="F2061" s="452"/>
      <c r="G2061" s="447"/>
      <c r="H2061" s="447"/>
      <c r="I2061" s="447"/>
      <c r="J2061" s="447"/>
      <c r="K2061" s="447"/>
      <c r="L2061" s="447"/>
      <c r="M2061" s="447"/>
      <c r="N2061" s="447"/>
      <c r="O2061" s="447"/>
      <c r="P2061" s="447"/>
      <c r="Q2061" s="447"/>
      <c r="R2061" s="447"/>
      <c r="S2061" s="447"/>
      <c r="T2061" s="447"/>
      <c r="U2061" s="447"/>
      <c r="V2061" s="447"/>
      <c r="W2061" s="447"/>
      <c r="X2061" s="447"/>
      <c r="Y2061" s="447"/>
      <c r="Z2061" s="447"/>
    </row>
    <row r="2062" spans="1:26" s="283" customFormat="1">
      <c r="A2062" s="448"/>
      <c r="B2062" s="449"/>
      <c r="C2062" s="450"/>
      <c r="D2062" s="450"/>
      <c r="E2062" s="451"/>
      <c r="F2062" s="452"/>
      <c r="G2062" s="447"/>
      <c r="H2062" s="447"/>
      <c r="I2062" s="447"/>
      <c r="J2062" s="447"/>
      <c r="K2062" s="447"/>
      <c r="L2062" s="447"/>
      <c r="M2062" s="447"/>
      <c r="N2062" s="447"/>
      <c r="O2062" s="447"/>
      <c r="P2062" s="447"/>
      <c r="Q2062" s="447"/>
      <c r="R2062" s="447"/>
      <c r="S2062" s="447"/>
      <c r="T2062" s="447"/>
      <c r="U2062" s="447"/>
      <c r="V2062" s="447"/>
      <c r="W2062" s="447"/>
      <c r="X2062" s="447"/>
      <c r="Y2062" s="447"/>
      <c r="Z2062" s="447"/>
    </row>
    <row r="2063" spans="1:26" s="283" customFormat="1">
      <c r="A2063" s="448"/>
      <c r="B2063" s="449"/>
      <c r="C2063" s="450"/>
      <c r="D2063" s="450"/>
      <c r="E2063" s="451"/>
      <c r="F2063" s="452"/>
      <c r="G2063" s="447"/>
      <c r="H2063" s="447"/>
      <c r="I2063" s="447"/>
      <c r="J2063" s="447"/>
      <c r="K2063" s="447"/>
      <c r="L2063" s="447"/>
      <c r="M2063" s="447"/>
      <c r="N2063" s="447"/>
      <c r="O2063" s="447"/>
      <c r="P2063" s="447"/>
      <c r="Q2063" s="447"/>
      <c r="R2063" s="447"/>
      <c r="S2063" s="447"/>
      <c r="T2063" s="447"/>
      <c r="U2063" s="447"/>
      <c r="V2063" s="447"/>
      <c r="W2063" s="447"/>
      <c r="X2063" s="447"/>
      <c r="Y2063" s="447"/>
      <c r="Z2063" s="447"/>
    </row>
    <row r="2064" spans="1:26" s="283" customFormat="1">
      <c r="A2064" s="448"/>
      <c r="B2064" s="449"/>
      <c r="C2064" s="450"/>
      <c r="D2064" s="450"/>
      <c r="E2064" s="451"/>
      <c r="F2064" s="452"/>
      <c r="G2064" s="447"/>
      <c r="H2064" s="447"/>
      <c r="I2064" s="447"/>
      <c r="J2064" s="447"/>
      <c r="K2064" s="447"/>
      <c r="L2064" s="447"/>
      <c r="M2064" s="447"/>
      <c r="N2064" s="447"/>
      <c r="O2064" s="447"/>
      <c r="P2064" s="447"/>
      <c r="Q2064" s="447"/>
      <c r="R2064" s="447"/>
      <c r="S2064" s="447"/>
      <c r="T2064" s="447"/>
      <c r="U2064" s="447"/>
      <c r="V2064" s="447"/>
      <c r="W2064" s="447"/>
      <c r="X2064" s="447"/>
      <c r="Y2064" s="447"/>
      <c r="Z2064" s="447"/>
    </row>
    <row r="2065" spans="1:26" s="283" customFormat="1">
      <c r="A2065" s="448"/>
      <c r="B2065" s="449"/>
      <c r="C2065" s="450"/>
      <c r="D2065" s="450"/>
      <c r="E2065" s="451"/>
      <c r="F2065" s="452"/>
      <c r="G2065" s="447"/>
      <c r="H2065" s="447"/>
      <c r="I2065" s="447"/>
      <c r="J2065" s="447"/>
      <c r="K2065" s="447"/>
      <c r="L2065" s="447"/>
      <c r="M2065" s="447"/>
      <c r="N2065" s="447"/>
      <c r="O2065" s="447"/>
      <c r="P2065" s="447"/>
      <c r="Q2065" s="447"/>
      <c r="R2065" s="447"/>
      <c r="S2065" s="447"/>
      <c r="T2065" s="447"/>
      <c r="U2065" s="447"/>
      <c r="V2065" s="447"/>
      <c r="W2065" s="447"/>
      <c r="X2065" s="447"/>
      <c r="Y2065" s="447"/>
      <c r="Z2065" s="447"/>
    </row>
    <row r="2066" spans="1:26" s="283" customFormat="1">
      <c r="A2066" s="448"/>
      <c r="B2066" s="449"/>
      <c r="C2066" s="450"/>
      <c r="D2066" s="450"/>
      <c r="E2066" s="451"/>
      <c r="F2066" s="452"/>
      <c r="G2066" s="447"/>
      <c r="H2066" s="447"/>
      <c r="I2066" s="447"/>
      <c r="J2066" s="447"/>
      <c r="K2066" s="447"/>
      <c r="L2066" s="447"/>
      <c r="M2066" s="447"/>
      <c r="N2066" s="447"/>
      <c r="O2066" s="447"/>
      <c r="P2066" s="447"/>
      <c r="Q2066" s="447"/>
      <c r="R2066" s="447"/>
      <c r="S2066" s="447"/>
      <c r="T2066" s="447"/>
      <c r="U2066" s="447"/>
      <c r="V2066" s="447"/>
      <c r="W2066" s="447"/>
      <c r="X2066" s="447"/>
      <c r="Y2066" s="447"/>
      <c r="Z2066" s="447"/>
    </row>
    <row r="2067" spans="1:26" s="283" customFormat="1">
      <c r="A2067" s="448"/>
      <c r="B2067" s="449"/>
      <c r="C2067" s="450"/>
      <c r="D2067" s="450"/>
      <c r="E2067" s="451"/>
      <c r="F2067" s="452"/>
      <c r="G2067" s="447"/>
      <c r="H2067" s="447"/>
      <c r="I2067" s="447"/>
      <c r="J2067" s="447"/>
      <c r="K2067" s="447"/>
      <c r="L2067" s="447"/>
      <c r="M2067" s="447"/>
      <c r="N2067" s="447"/>
      <c r="O2067" s="447"/>
      <c r="P2067" s="447"/>
      <c r="Q2067" s="447"/>
      <c r="R2067" s="447"/>
      <c r="S2067" s="447"/>
      <c r="T2067" s="447"/>
      <c r="U2067" s="447"/>
      <c r="V2067" s="447"/>
      <c r="W2067" s="447"/>
      <c r="X2067" s="447"/>
      <c r="Y2067" s="447"/>
      <c r="Z2067" s="447"/>
    </row>
    <row r="2068" spans="1:26" s="283" customFormat="1">
      <c r="A2068" s="448"/>
      <c r="B2068" s="449"/>
      <c r="C2068" s="450"/>
      <c r="D2068" s="450"/>
      <c r="E2068" s="451"/>
      <c r="F2068" s="452"/>
      <c r="G2068" s="447"/>
      <c r="H2068" s="447"/>
      <c r="I2068" s="447"/>
      <c r="J2068" s="447"/>
      <c r="K2068" s="447"/>
      <c r="L2068" s="447"/>
      <c r="M2068" s="447"/>
      <c r="N2068" s="447"/>
      <c r="O2068" s="447"/>
      <c r="P2068" s="447"/>
      <c r="Q2068" s="447"/>
      <c r="R2068" s="447"/>
      <c r="S2068" s="447"/>
      <c r="T2068" s="447"/>
      <c r="U2068" s="447"/>
      <c r="V2068" s="447"/>
      <c r="W2068" s="447"/>
      <c r="X2068" s="447"/>
      <c r="Y2068" s="447"/>
      <c r="Z2068" s="447"/>
    </row>
  </sheetData>
  <mergeCells count="34">
    <mergeCell ref="A1030:B1030"/>
    <mergeCell ref="C1030:F1030"/>
    <mergeCell ref="C1025:F1025"/>
    <mergeCell ref="C1026:F1026"/>
    <mergeCell ref="C1027:F1027"/>
    <mergeCell ref="C1028:F1028"/>
    <mergeCell ref="C1029:F1029"/>
    <mergeCell ref="C1020:F1020"/>
    <mergeCell ref="C1021:F1021"/>
    <mergeCell ref="C1022:F1022"/>
    <mergeCell ref="C1023:F1023"/>
    <mergeCell ref="C1024:F1024"/>
    <mergeCell ref="A1017:B1017"/>
    <mergeCell ref="C1017:F1017"/>
    <mergeCell ref="A1018:B1018"/>
    <mergeCell ref="C1018:F1018"/>
    <mergeCell ref="C1019:F1019"/>
    <mergeCell ref="A1:F1"/>
    <mergeCell ref="A2:F2"/>
    <mergeCell ref="F3:F4"/>
    <mergeCell ref="A135:A136"/>
    <mergeCell ref="E935:E937"/>
    <mergeCell ref="Y3:Z3"/>
    <mergeCell ref="A3:A4"/>
    <mergeCell ref="B3:B4"/>
    <mergeCell ref="C3:C4"/>
    <mergeCell ref="D3:D4"/>
    <mergeCell ref="E3:E4"/>
    <mergeCell ref="V3:X3"/>
    <mergeCell ref="U3:U4"/>
    <mergeCell ref="G3:K3"/>
    <mergeCell ref="L3:O3"/>
    <mergeCell ref="P3:S3"/>
    <mergeCell ref="E817:E818"/>
  </mergeCells>
  <conditionalFormatting sqref="U6:U7 U38:U40 Y38:Y40 Y47 U47 U79:U100 Y79:Y100 U49 Y49 Y51:Y52 U51:U52 U54:U55 Y54:Y55 Y58:Y63 U58:U63 Y102:Y104 U102:U104 U128 Y128 Y506 U506 U688:U693 Y688:Y693 Y742 U742 Y766 U766 Y678 U678 Y788 U788 U896:U903 Y896:Y903 U768 Y768 U790 Y790 Y793 U793 U800 Y800 Y802 U802 U805 Y805 U66:U73 Y66:Y73 U108:U111 Y108:Y111 Y114:Y126 U114:U126 U812:U815 Y812:Y815 U508:U514 Y508:Y514 U680 Y680 Y682:Y684 U682:U684 U686 Y686 Y770:Y773 U770:U773 U795:U798 Y795:Y798 Y807 U807 Y817:Y834 U817:U834 U836:U857 Y836:Y857 Y859:Y880 U859:U880 U882:U894 Y882:Y894 Y905:Y922 U905:U922 U924:U927 Y924:Y927 Y929 U929 U931:U950 Y931:Y950 Y952:Y978 U952:U978 U1009:U1011 Y1009:Y1011">
    <cfRule type="expression" dxfId="913" priority="2552" stopIfTrue="1">
      <formula>( CELL("type",#REF!)="l")</formula>
    </cfRule>
  </conditionalFormatting>
  <conditionalFormatting sqref="Y6:Y7 Y16">
    <cfRule type="expression" dxfId="912" priority="2548" stopIfTrue="1">
      <formula>( CELL("type",#REF!)="l")</formula>
    </cfRule>
  </conditionalFormatting>
  <conditionalFormatting sqref="Z6:Z7 Z38:Z40 Z47 Z16 Z79:Z100 Z49 Z51:Z52 Z54:Z55 Z58:Z63 Z102:Z104 Z128 Z688:Z693 Z742 Z766 Z678 Z788 Z896:Z903 Z768 Z790 Z793 Z800 Z802 Z805 Z66:Z73 Z108:Z111 Z114:Z126 Z812:Z815 Z680 Z682:Z684 Z686 Z770:Z773 Z795:Z798 Z807 Z817:Z834 Z836:Z857 Z859:Z880 Z882:Z894 Z905:Z922 Z924:Z927 Z929 Z931:Z950 Z952:Z978 Z1009:Z1011">
    <cfRule type="expression" dxfId="911" priority="2547" stopIfTrue="1">
      <formula>( CELL("type",#REF!)="l")</formula>
    </cfRule>
  </conditionalFormatting>
  <conditionalFormatting sqref="Y17:Y18">
    <cfRule type="expression" dxfId="910" priority="2473" stopIfTrue="1">
      <formula>( CELL("type",#REF!)="l")</formula>
    </cfRule>
  </conditionalFormatting>
  <conditionalFormatting sqref="Z17:Z18">
    <cfRule type="expression" dxfId="909" priority="2472" stopIfTrue="1">
      <formula>( CELL("type",#REF!)="l")</formula>
    </cfRule>
  </conditionalFormatting>
  <conditionalFormatting sqref="Y29:Y30">
    <cfRule type="expression" dxfId="908" priority="2446" stopIfTrue="1">
      <formula>( CELL("type",#REF!)="l")</formula>
    </cfRule>
  </conditionalFormatting>
  <conditionalFormatting sqref="Z29:Z30">
    <cfRule type="expression" dxfId="907" priority="2445" stopIfTrue="1">
      <formula>( CELL("type",#REF!)="l")</formula>
    </cfRule>
  </conditionalFormatting>
  <conditionalFormatting sqref="Y31:Y33">
    <cfRule type="expression" dxfId="906" priority="2419" stopIfTrue="1">
      <formula>( CELL("type",#REF!)="l")</formula>
    </cfRule>
  </conditionalFormatting>
  <conditionalFormatting sqref="Z31:Z33">
    <cfRule type="expression" dxfId="905" priority="2418" stopIfTrue="1">
      <formula>( CELL("type",#REF!)="l")</formula>
    </cfRule>
  </conditionalFormatting>
  <conditionalFormatting sqref="Y23:Y24">
    <cfRule type="expression" dxfId="904" priority="2392" stopIfTrue="1">
      <formula>( CELL("type",#REF!)="l")</formula>
    </cfRule>
  </conditionalFormatting>
  <conditionalFormatting sqref="Z23:Z24">
    <cfRule type="expression" dxfId="903" priority="2391" stopIfTrue="1">
      <formula>( CELL("type",#REF!)="l")</formula>
    </cfRule>
  </conditionalFormatting>
  <conditionalFormatting sqref="Y25:Y26">
    <cfRule type="expression" dxfId="902" priority="2365" stopIfTrue="1">
      <formula>( CELL("type",#REF!)="l")</formula>
    </cfRule>
  </conditionalFormatting>
  <conditionalFormatting sqref="Z25:Z26">
    <cfRule type="expression" dxfId="901" priority="2364" stopIfTrue="1">
      <formula>( CELL("type",#REF!)="l")</formula>
    </cfRule>
  </conditionalFormatting>
  <conditionalFormatting sqref="B16:B18 B30:B34 B38:B39 B41:B45 B47:B48 B50 B52:B53 B55:B56 B8:B12 B58:B63 B21 B80:B104 B23:B27 B66:B73 B77 B108:B111 B114:B155 B158:B196 B200:B226 B231:B247 B249:B254 B256:B269 B271:B275 B277:B278 B281:B295 B297:B309 B311:B318 B320:B331 B333:B340 B342:B348 B350:B358 B360:B368 B370:B378 B380:B387 B389:B394 B396:B403 B405:B412 B414:B420 B422:B429 B431:B438 B440:B445 B447:B452 B454:B461 B463:B467 B469:B475 B477:B487 B489:B493 B495:B500 B502:B506 B508:B515 B519:B521 B524:B534 B537:B541 B544:B545 B552:B555 B548:B549 B558:B560 B564:B565 B567:B569 B571 B573 B575:B588 B590:B601 B603:B607 B612:B618 B620:B627 B629:B632 B634:B635 B639:B662 B664:B669 B671:B676 B678 B680 B682:B684 B686:B698 B700:B701 B703 B705 B709:B713 B715 B717 B720:B739 B742:B748 B750:B758 B763:B764 B766">
    <cfRule type="expression" dxfId="900" priority="1964" stopIfTrue="1">
      <formula>(CELL("type", A8)="l")</formula>
    </cfRule>
  </conditionalFormatting>
  <conditionalFormatting sqref="B16">
    <cfRule type="expression" dxfId="899" priority="1963" stopIfTrue="1">
      <formula>(CELL("type", A16)="l")</formula>
    </cfRule>
  </conditionalFormatting>
  <conditionalFormatting sqref="B18">
    <cfRule type="expression" dxfId="898" priority="1962" stopIfTrue="1">
      <formula>(CELL("type", A18)="l")</formula>
    </cfRule>
  </conditionalFormatting>
  <conditionalFormatting sqref="B17">
    <cfRule type="expression" dxfId="897" priority="1961" stopIfTrue="1">
      <formula>(CELL("type", A17)="l")</formula>
    </cfRule>
  </conditionalFormatting>
  <conditionalFormatting sqref="B33">
    <cfRule type="expression" dxfId="896" priority="1957" stopIfTrue="1">
      <formula>(CELL("type", A33)="l")</formula>
    </cfRule>
  </conditionalFormatting>
  <conditionalFormatting sqref="B30">
    <cfRule type="expression" dxfId="895" priority="1960" stopIfTrue="1">
      <formula>(CELL("type", A30)="l")</formula>
    </cfRule>
  </conditionalFormatting>
  <conditionalFormatting sqref="B31">
    <cfRule type="expression" dxfId="894" priority="1959" stopIfTrue="1">
      <formula>(CELL("type", A31)="l")</formula>
    </cfRule>
  </conditionalFormatting>
  <conditionalFormatting sqref="B32">
    <cfRule type="expression" dxfId="893" priority="1958" stopIfTrue="1">
      <formula>(CELL("type", A32)="l")</formula>
    </cfRule>
  </conditionalFormatting>
  <conditionalFormatting sqref="B26">
    <cfRule type="expression" dxfId="892" priority="1956" stopIfTrue="1">
      <formula>(CELL("type", A26)="l")</formula>
    </cfRule>
  </conditionalFormatting>
  <conditionalFormatting sqref="B27">
    <cfRule type="expression" dxfId="891" priority="1955" stopIfTrue="1">
      <formula>(CELL("type", A27)="l")</formula>
    </cfRule>
  </conditionalFormatting>
  <conditionalFormatting sqref="B25">
    <cfRule type="expression" dxfId="890" priority="1951" stopIfTrue="1">
      <formula>(CELL("type", A25)="l")</formula>
    </cfRule>
  </conditionalFormatting>
  <conditionalFormatting sqref="B34">
    <cfRule type="expression" dxfId="889" priority="1950" stopIfTrue="1">
      <formula>(CELL("type", A34)="l")</formula>
    </cfRule>
  </conditionalFormatting>
  <conditionalFormatting sqref="B25">
    <cfRule type="expression" dxfId="888" priority="1952" stopIfTrue="1">
      <formula>(CELL("type", A25)="l")</formula>
    </cfRule>
  </conditionalFormatting>
  <conditionalFormatting sqref="B17">
    <cfRule type="expression" dxfId="887" priority="1949" stopIfTrue="1">
      <formula>(CELL("type", A17)="l")</formula>
    </cfRule>
  </conditionalFormatting>
  <conditionalFormatting sqref="B15">
    <cfRule type="expression" dxfId="886" priority="1944" stopIfTrue="1">
      <formula>(CELL("type", A15)="l")</formula>
    </cfRule>
  </conditionalFormatting>
  <conditionalFormatting sqref="B19">
    <cfRule type="expression" dxfId="885" priority="1941" stopIfTrue="1">
      <formula>(CELL("type", A19)="l")</formula>
    </cfRule>
  </conditionalFormatting>
  <conditionalFormatting sqref="B20">
    <cfRule type="expression" dxfId="884" priority="1938" stopIfTrue="1">
      <formula>(CELL("type", A20)="l")</formula>
    </cfRule>
  </conditionalFormatting>
  <conditionalFormatting sqref="B28">
    <cfRule type="expression" dxfId="883" priority="1935" stopIfTrue="1">
      <formula>(CELL("type", A28)="l")</formula>
    </cfRule>
  </conditionalFormatting>
  <conditionalFormatting sqref="B29">
    <cfRule type="expression" dxfId="882" priority="1932" stopIfTrue="1">
      <formula>(CELL("type", A29)="l")</formula>
    </cfRule>
  </conditionalFormatting>
  <conditionalFormatting sqref="B36">
    <cfRule type="expression" dxfId="881" priority="1927" stopIfTrue="1">
      <formula>(CELL("type", A36)="l")</formula>
    </cfRule>
  </conditionalFormatting>
  <conditionalFormatting sqref="B37">
    <cfRule type="expression" dxfId="880" priority="1926" stopIfTrue="1">
      <formula>(CELL("type", A37)="l")</formula>
    </cfRule>
  </conditionalFormatting>
  <conditionalFormatting sqref="B40">
    <cfRule type="expression" dxfId="879" priority="1923" stopIfTrue="1">
      <formula>(CELL("type", A40)="l")</formula>
    </cfRule>
  </conditionalFormatting>
  <conditionalFormatting sqref="U16:U18">
    <cfRule type="expression" dxfId="878" priority="1910" stopIfTrue="1">
      <formula>( CELL("type",#REF!)="l")</formula>
    </cfRule>
  </conditionalFormatting>
  <conditionalFormatting sqref="U23:U26">
    <cfRule type="expression" dxfId="877" priority="1909" stopIfTrue="1">
      <formula>( CELL("type",#REF!)="l")</formula>
    </cfRule>
  </conditionalFormatting>
  <conditionalFormatting sqref="U29">
    <cfRule type="expression" dxfId="876" priority="1908" stopIfTrue="1">
      <formula>( CELL("type",#REF!)="l")</formula>
    </cfRule>
  </conditionalFormatting>
  <conditionalFormatting sqref="U30:U33">
    <cfRule type="expression" dxfId="875" priority="1907" stopIfTrue="1">
      <formula>( CELL("type",#REF!)="l")</formula>
    </cfRule>
  </conditionalFormatting>
  <conditionalFormatting sqref="B13 B767:B768 B782:B784 B770:B774 B788 B790 B786">
    <cfRule type="expression" dxfId="874" priority="2569" stopIfTrue="1">
      <formula>(CELL("type", #REF!)="l")</formula>
    </cfRule>
  </conditionalFormatting>
  <conditionalFormatting sqref="B35:C35">
    <cfRule type="expression" dxfId="873" priority="1905" stopIfTrue="1">
      <formula>(CELL("type", A35)="l")</formula>
    </cfRule>
  </conditionalFormatting>
  <conditionalFormatting sqref="B46">
    <cfRule type="expression" dxfId="872" priority="1904" stopIfTrue="1">
      <formula>(CELL("type", A46)="l")</formula>
    </cfRule>
  </conditionalFormatting>
  <conditionalFormatting sqref="B49">
    <cfRule type="expression" dxfId="871" priority="1903" stopIfTrue="1">
      <formula>(CELL("type", A49)="l")</formula>
    </cfRule>
  </conditionalFormatting>
  <conditionalFormatting sqref="B51">
    <cfRule type="expression" dxfId="870" priority="1902" stopIfTrue="1">
      <formula>(CELL("type", A51)="l")</formula>
    </cfRule>
  </conditionalFormatting>
  <conditionalFormatting sqref="B54">
    <cfRule type="expression" dxfId="869" priority="1901" stopIfTrue="1">
      <formula>(CELL("type", A54)="l")</formula>
    </cfRule>
  </conditionalFormatting>
  <conditionalFormatting sqref="B74">
    <cfRule type="expression" dxfId="868" priority="1899" stopIfTrue="1">
      <formula>(CELL("type", A74)="l")</formula>
    </cfRule>
  </conditionalFormatting>
  <conditionalFormatting sqref="B6:B7">
    <cfRule type="expression" dxfId="867" priority="1897" stopIfTrue="1">
      <formula>(CELL("type", A6)="l")</formula>
    </cfRule>
  </conditionalFormatting>
  <conditionalFormatting sqref="U41 Y41">
    <cfRule type="expression" dxfId="866" priority="1891" stopIfTrue="1">
      <formula>( CELL("type",#REF!)="l")</formula>
    </cfRule>
  </conditionalFormatting>
  <conditionalFormatting sqref="Z41">
    <cfRule type="expression" dxfId="865" priority="1890" stopIfTrue="1">
      <formula>( CELL("type",#REF!)="l")</formula>
    </cfRule>
  </conditionalFormatting>
  <conditionalFormatting sqref="U42 Y42">
    <cfRule type="expression" dxfId="864" priority="1887" stopIfTrue="1">
      <formula>( CELL("type",#REF!)="l")</formula>
    </cfRule>
  </conditionalFormatting>
  <conditionalFormatting sqref="Z42">
    <cfRule type="expression" dxfId="863" priority="1886" stopIfTrue="1">
      <formula>( CELL("type",#REF!)="l")</formula>
    </cfRule>
  </conditionalFormatting>
  <conditionalFormatting sqref="U43:U47 Y43:Y47 Y49 U49 U51:U52 Y51:Y52 Y54:Y55 U54:U55">
    <cfRule type="expression" dxfId="862" priority="1883" stopIfTrue="1">
      <formula>( CELL("type",#REF!)="l")</formula>
    </cfRule>
  </conditionalFormatting>
  <conditionalFormatting sqref="Z43:Z47 Z49 Z51:Z52 Z54:Z55">
    <cfRule type="expression" dxfId="861" priority="1882" stopIfTrue="1">
      <formula>( CELL("type",#REF!)="l")</formula>
    </cfRule>
  </conditionalFormatting>
  <conditionalFormatting sqref="U10">
    <cfRule type="expression" dxfId="860" priority="1871" stopIfTrue="1">
      <formula>( CELL("type",#REF!)="l")</formula>
    </cfRule>
  </conditionalFormatting>
  <conditionalFormatting sqref="Y10">
    <cfRule type="expression" dxfId="859" priority="1867" stopIfTrue="1">
      <formula>( CELL("type",#REF!)="l")</formula>
    </cfRule>
  </conditionalFormatting>
  <conditionalFormatting sqref="Z10">
    <cfRule type="expression" dxfId="858" priority="1866" stopIfTrue="1">
      <formula>( CELL("type",#REF!)="l")</formula>
    </cfRule>
  </conditionalFormatting>
  <conditionalFormatting sqref="U28">
    <cfRule type="expression" dxfId="857" priority="1855" stopIfTrue="1">
      <formula>( CELL("type",#REF!)="l")</formula>
    </cfRule>
  </conditionalFormatting>
  <conditionalFormatting sqref="Y28">
    <cfRule type="expression" dxfId="856" priority="1851" stopIfTrue="1">
      <formula>( CELL("type",#REF!)="l")</formula>
    </cfRule>
  </conditionalFormatting>
  <conditionalFormatting sqref="Z28">
    <cfRule type="expression" dxfId="855" priority="1850" stopIfTrue="1">
      <formula>( CELL("type",#REF!)="l")</formula>
    </cfRule>
  </conditionalFormatting>
  <conditionalFormatting sqref="U35:U36">
    <cfRule type="expression" dxfId="854" priority="1839" stopIfTrue="1">
      <formula>( CELL("type",#REF!)="l")</formula>
    </cfRule>
  </conditionalFormatting>
  <conditionalFormatting sqref="Y35:Y36">
    <cfRule type="expression" dxfId="853" priority="1835" stopIfTrue="1">
      <formula>( CELL("type",#REF!)="l")</formula>
    </cfRule>
  </conditionalFormatting>
  <conditionalFormatting sqref="Z35:Z36">
    <cfRule type="expression" dxfId="852" priority="1834" stopIfTrue="1">
      <formula>( CELL("type",#REF!)="l")</formula>
    </cfRule>
  </conditionalFormatting>
  <conditionalFormatting sqref="U37">
    <cfRule type="expression" dxfId="851" priority="1823" stopIfTrue="1">
      <formula>( CELL("type",#REF!)="l")</formula>
    </cfRule>
  </conditionalFormatting>
  <conditionalFormatting sqref="Y37">
    <cfRule type="expression" dxfId="850" priority="1819" stopIfTrue="1">
      <formula>( CELL("type",#REF!)="l")</formula>
    </cfRule>
  </conditionalFormatting>
  <conditionalFormatting sqref="Z37">
    <cfRule type="expression" dxfId="849" priority="1818" stopIfTrue="1">
      <formula>( CELL("type",#REF!)="l")</formula>
    </cfRule>
  </conditionalFormatting>
  <conditionalFormatting sqref="Y27">
    <cfRule type="expression" dxfId="848" priority="1804" stopIfTrue="1">
      <formula>( CELL("type",#REF!)="l")</formula>
    </cfRule>
  </conditionalFormatting>
  <conditionalFormatting sqref="Z27">
    <cfRule type="expression" dxfId="847" priority="1803" stopIfTrue="1">
      <formula>( CELL("type",#REF!)="l")</formula>
    </cfRule>
  </conditionalFormatting>
  <conditionalFormatting sqref="U27">
    <cfRule type="expression" dxfId="846" priority="1802" stopIfTrue="1">
      <formula>( CELL("type",#REF!)="l")</formula>
    </cfRule>
  </conditionalFormatting>
  <conditionalFormatting sqref="Y21">
    <cfRule type="expression" dxfId="845" priority="1788" stopIfTrue="1">
      <formula>( CELL("type",#REF!)="l")</formula>
    </cfRule>
  </conditionalFormatting>
  <conditionalFormatting sqref="Z21">
    <cfRule type="expression" dxfId="844" priority="1787" stopIfTrue="1">
      <formula>( CELL("type",#REF!)="l")</formula>
    </cfRule>
  </conditionalFormatting>
  <conditionalFormatting sqref="U21">
    <cfRule type="expression" dxfId="843" priority="1786" stopIfTrue="1">
      <formula>( CELL("type",#REF!)="l")</formula>
    </cfRule>
  </conditionalFormatting>
  <conditionalFormatting sqref="Y19:Y20">
    <cfRule type="expression" dxfId="842" priority="1772" stopIfTrue="1">
      <formula>( CELL("type",#REF!)="l")</formula>
    </cfRule>
  </conditionalFormatting>
  <conditionalFormatting sqref="Z19:Z20">
    <cfRule type="expression" dxfId="841" priority="1771" stopIfTrue="1">
      <formula>( CELL("type",#REF!)="l")</formula>
    </cfRule>
  </conditionalFormatting>
  <conditionalFormatting sqref="U19:U20">
    <cfRule type="expression" dxfId="840" priority="1770" stopIfTrue="1">
      <formula>( CELL("type",#REF!)="l")</formula>
    </cfRule>
  </conditionalFormatting>
  <conditionalFormatting sqref="Y15">
    <cfRule type="expression" dxfId="839" priority="1756" stopIfTrue="1">
      <formula>( CELL("type",#REF!)="l")</formula>
    </cfRule>
  </conditionalFormatting>
  <conditionalFormatting sqref="Z15">
    <cfRule type="expression" dxfId="838" priority="1755" stopIfTrue="1">
      <formula>( CELL("type",#REF!)="l")</formula>
    </cfRule>
  </conditionalFormatting>
  <conditionalFormatting sqref="U15">
    <cfRule type="expression" dxfId="837" priority="1754" stopIfTrue="1">
      <formula>( CELL("type",#REF!)="l")</formula>
    </cfRule>
  </conditionalFormatting>
  <conditionalFormatting sqref="B57">
    <cfRule type="expression" dxfId="836" priority="1730" stopIfTrue="1">
      <formula>(CELL("type", A57)="l")</formula>
    </cfRule>
  </conditionalFormatting>
  <conditionalFormatting sqref="B78">
    <cfRule type="expression" dxfId="835" priority="1725" stopIfTrue="1">
      <formula>(CELL("type", A78)="l")</formula>
    </cfRule>
  </conditionalFormatting>
  <conditionalFormatting sqref="B79">
    <cfRule type="expression" dxfId="834" priority="1697" stopIfTrue="1">
      <formula>(CELL("type", A79)="l")</formula>
    </cfRule>
  </conditionalFormatting>
  <conditionalFormatting sqref="Z506 Z508:Z514">
    <cfRule type="expression" dxfId="833" priority="1693" stopIfTrue="1">
      <formula>( CELL("type",#REF!)="l")</formula>
    </cfRule>
  </conditionalFormatting>
  <conditionalFormatting sqref="B931:B950 B984:B987 B1004:B1006 B775:B780 B792:B793 B795:B800 B804:B805 B811:B815 B817:B834 B836:B857 B859:B880 B882:B903 B905:B916 B952:B982 B989:B1000 B1009:B1015">
    <cfRule type="expression" dxfId="832" priority="1692" stopIfTrue="1">
      <formula>(CELL("type", A776)="l")</formula>
    </cfRule>
  </conditionalFormatting>
  <conditionalFormatting sqref="U9">
    <cfRule type="expression" dxfId="831" priority="1661" stopIfTrue="1">
      <formula>( CELL("type",#REF!)="l")</formula>
    </cfRule>
  </conditionalFormatting>
  <conditionalFormatting sqref="Y9">
    <cfRule type="expression" dxfId="830" priority="1657" stopIfTrue="1">
      <formula>( CELL("type",#REF!)="l")</formula>
    </cfRule>
  </conditionalFormatting>
  <conditionalFormatting sqref="Z9">
    <cfRule type="expression" dxfId="829" priority="1656" stopIfTrue="1">
      <formula>( CELL("type",#REF!)="l")</formula>
    </cfRule>
  </conditionalFormatting>
  <conditionalFormatting sqref="U8">
    <cfRule type="expression" dxfId="828" priority="1640" stopIfTrue="1">
      <formula>( CELL("type",#REF!)="l")</formula>
    </cfRule>
  </conditionalFormatting>
  <conditionalFormatting sqref="Y8">
    <cfRule type="expression" dxfId="827" priority="1636" stopIfTrue="1">
      <formula>( CELL("type",#REF!)="l")</formula>
    </cfRule>
  </conditionalFormatting>
  <conditionalFormatting sqref="Z8">
    <cfRule type="expression" dxfId="826" priority="1635" stopIfTrue="1">
      <formula>( CELL("type",#REF!)="l")</formula>
    </cfRule>
  </conditionalFormatting>
  <conditionalFormatting sqref="U11">
    <cfRule type="expression" dxfId="825" priority="1619" stopIfTrue="1">
      <formula>( CELL("type",#REF!)="l")</formula>
    </cfRule>
  </conditionalFormatting>
  <conditionalFormatting sqref="Y11">
    <cfRule type="expression" dxfId="824" priority="1615" stopIfTrue="1">
      <formula>( CELL("type",#REF!)="l")</formula>
    </cfRule>
  </conditionalFormatting>
  <conditionalFormatting sqref="Z11">
    <cfRule type="expression" dxfId="823" priority="1614" stopIfTrue="1">
      <formula>( CELL("type",#REF!)="l")</formula>
    </cfRule>
  </conditionalFormatting>
  <conditionalFormatting sqref="U12">
    <cfRule type="expression" dxfId="822" priority="1598" stopIfTrue="1">
      <formula>( CELL("type",#REF!)="l")</formula>
    </cfRule>
  </conditionalFormatting>
  <conditionalFormatting sqref="Y12">
    <cfRule type="expression" dxfId="821" priority="1594" stopIfTrue="1">
      <formula>( CELL("type",#REF!)="l")</formula>
    </cfRule>
  </conditionalFormatting>
  <conditionalFormatting sqref="Z12">
    <cfRule type="expression" dxfId="820" priority="1593" stopIfTrue="1">
      <formula>( CELL("type",#REF!)="l")</formula>
    </cfRule>
  </conditionalFormatting>
  <conditionalFormatting sqref="U13">
    <cfRule type="expression" dxfId="819" priority="1576" stopIfTrue="1">
      <formula>( CELL("type",#REF!)="l")</formula>
    </cfRule>
  </conditionalFormatting>
  <conditionalFormatting sqref="Y13">
    <cfRule type="expression" dxfId="818" priority="1572" stopIfTrue="1">
      <formula>( CELL("type",#REF!)="l")</formula>
    </cfRule>
  </conditionalFormatting>
  <conditionalFormatting sqref="Z13">
    <cfRule type="expression" dxfId="817" priority="1571" stopIfTrue="1">
      <formula>( CELL("type",#REF!)="l")</formula>
    </cfRule>
  </conditionalFormatting>
  <conditionalFormatting sqref="U34">
    <cfRule type="expression" dxfId="816" priority="1555" stopIfTrue="1">
      <formula>( CELL("type",#REF!)="l")</formula>
    </cfRule>
  </conditionalFormatting>
  <conditionalFormatting sqref="Y34">
    <cfRule type="expression" dxfId="815" priority="1551" stopIfTrue="1">
      <formula>( CELL("type",#REF!)="l")</formula>
    </cfRule>
  </conditionalFormatting>
  <conditionalFormatting sqref="Z34">
    <cfRule type="expression" dxfId="814" priority="1550" stopIfTrue="1">
      <formula>( CELL("type",#REF!)="l")</formula>
    </cfRule>
  </conditionalFormatting>
  <conditionalFormatting sqref="U48">
    <cfRule type="expression" dxfId="813" priority="1534" stopIfTrue="1">
      <formula>( CELL("type",#REF!)="l")</formula>
    </cfRule>
  </conditionalFormatting>
  <conditionalFormatting sqref="Y48">
    <cfRule type="expression" dxfId="812" priority="1530" stopIfTrue="1">
      <formula>( CELL("type",#REF!)="l")</formula>
    </cfRule>
  </conditionalFormatting>
  <conditionalFormatting sqref="Z48">
    <cfRule type="expression" dxfId="811" priority="1529" stopIfTrue="1">
      <formula>( CELL("type",#REF!)="l")</formula>
    </cfRule>
  </conditionalFormatting>
  <conditionalFormatting sqref="U50">
    <cfRule type="expression" dxfId="810" priority="1513" stopIfTrue="1">
      <formula>( CELL("type",#REF!)="l")</formula>
    </cfRule>
  </conditionalFormatting>
  <conditionalFormatting sqref="Y50">
    <cfRule type="expression" dxfId="809" priority="1509" stopIfTrue="1">
      <formula>( CELL("type",#REF!)="l")</formula>
    </cfRule>
  </conditionalFormatting>
  <conditionalFormatting sqref="Z50">
    <cfRule type="expression" dxfId="808" priority="1508" stopIfTrue="1">
      <formula>( CELL("type",#REF!)="l")</formula>
    </cfRule>
  </conditionalFormatting>
  <conditionalFormatting sqref="U53">
    <cfRule type="expression" dxfId="807" priority="1492" stopIfTrue="1">
      <formula>( CELL("type",#REF!)="l")</formula>
    </cfRule>
  </conditionalFormatting>
  <conditionalFormatting sqref="Y53">
    <cfRule type="expression" dxfId="806" priority="1488" stopIfTrue="1">
      <formula>( CELL("type",#REF!)="l")</formula>
    </cfRule>
  </conditionalFormatting>
  <conditionalFormatting sqref="Z53">
    <cfRule type="expression" dxfId="805" priority="1487" stopIfTrue="1">
      <formula>( CELL("type",#REF!)="l")</formula>
    </cfRule>
  </conditionalFormatting>
  <conditionalFormatting sqref="U56 Y56">
    <cfRule type="expression" dxfId="804" priority="1484" stopIfTrue="1">
      <formula>( CELL("type",#REF!)="l")</formula>
    </cfRule>
  </conditionalFormatting>
  <conditionalFormatting sqref="Z56">
    <cfRule type="expression" dxfId="803" priority="1483" stopIfTrue="1">
      <formula>( CELL("type",#REF!)="l")</formula>
    </cfRule>
  </conditionalFormatting>
  <conditionalFormatting sqref="Y56 U56">
    <cfRule type="expression" dxfId="802" priority="1480" stopIfTrue="1">
      <formula>( CELL("type",#REF!)="l")</formula>
    </cfRule>
  </conditionalFormatting>
  <conditionalFormatting sqref="Z56">
    <cfRule type="expression" dxfId="801" priority="1479" stopIfTrue="1">
      <formula>( CELL("type",#REF!)="l")</formula>
    </cfRule>
  </conditionalFormatting>
  <conditionalFormatting sqref="U74 Y74">
    <cfRule type="expression" dxfId="800" priority="1475" stopIfTrue="1">
      <formula>( CELL("type",#REF!)="l")</formula>
    </cfRule>
  </conditionalFormatting>
  <conditionalFormatting sqref="Z74">
    <cfRule type="expression" dxfId="799" priority="1474" stopIfTrue="1">
      <formula>( CELL("type",#REF!)="l")</formula>
    </cfRule>
  </conditionalFormatting>
  <conditionalFormatting sqref="Y74 U74">
    <cfRule type="expression" dxfId="798" priority="1471" stopIfTrue="1">
      <formula>( CELL("type",#REF!)="l")</formula>
    </cfRule>
  </conditionalFormatting>
  <conditionalFormatting sqref="Z74">
    <cfRule type="expression" dxfId="797" priority="1470" stopIfTrue="1">
      <formula>( CELL("type",#REF!)="l")</formula>
    </cfRule>
  </conditionalFormatting>
  <conditionalFormatting sqref="Y202 U202">
    <cfRule type="expression" dxfId="796" priority="1288" stopIfTrue="1">
      <formula>( CELL("type",#REF!)="l")</formula>
    </cfRule>
  </conditionalFormatting>
  <conditionalFormatting sqref="Z202">
    <cfRule type="expression" dxfId="795" priority="1287" stopIfTrue="1">
      <formula>( CELL("type",#REF!)="l")</formula>
    </cfRule>
  </conditionalFormatting>
  <conditionalFormatting sqref="Y203 U203">
    <cfRule type="expression" dxfId="794" priority="1284" stopIfTrue="1">
      <formula>( CELL("type",#REF!)="l")</formula>
    </cfRule>
  </conditionalFormatting>
  <conditionalFormatting sqref="Z203">
    <cfRule type="expression" dxfId="793" priority="1283" stopIfTrue="1">
      <formula>( CELL("type",#REF!)="l")</formula>
    </cfRule>
  </conditionalFormatting>
  <conditionalFormatting sqref="U77 Y77">
    <cfRule type="expression" dxfId="792" priority="1457" stopIfTrue="1">
      <formula>( CELL("type",#REF!)="l")</formula>
    </cfRule>
  </conditionalFormatting>
  <conditionalFormatting sqref="Z77">
    <cfRule type="expression" dxfId="791" priority="1456" stopIfTrue="1">
      <formula>( CELL("type",#REF!)="l")</formula>
    </cfRule>
  </conditionalFormatting>
  <conditionalFormatting sqref="Y77 U77">
    <cfRule type="expression" dxfId="790" priority="1453" stopIfTrue="1">
      <formula>( CELL("type",#REF!)="l")</formula>
    </cfRule>
  </conditionalFormatting>
  <conditionalFormatting sqref="Z77">
    <cfRule type="expression" dxfId="789" priority="1452" stopIfTrue="1">
      <formula>( CELL("type",#REF!)="l")</formula>
    </cfRule>
  </conditionalFormatting>
  <conditionalFormatting sqref="U78 Y78">
    <cfRule type="expression" dxfId="788" priority="1448" stopIfTrue="1">
      <formula>( CELL("type",#REF!)="l")</formula>
    </cfRule>
  </conditionalFormatting>
  <conditionalFormatting sqref="Z78">
    <cfRule type="expression" dxfId="787" priority="1447" stopIfTrue="1">
      <formula>( CELL("type",#REF!)="l")</formula>
    </cfRule>
  </conditionalFormatting>
  <conditionalFormatting sqref="Y78 U78">
    <cfRule type="expression" dxfId="786" priority="1444" stopIfTrue="1">
      <formula>( CELL("type",#REF!)="l")</formula>
    </cfRule>
  </conditionalFormatting>
  <conditionalFormatting sqref="Z78">
    <cfRule type="expression" dxfId="785" priority="1443" stopIfTrue="1">
      <formula>( CELL("type",#REF!)="l")</formula>
    </cfRule>
  </conditionalFormatting>
  <conditionalFormatting sqref="U101 Y101">
    <cfRule type="expression" dxfId="784" priority="1439" stopIfTrue="1">
      <formula>( CELL("type",#REF!)="l")</formula>
    </cfRule>
  </conditionalFormatting>
  <conditionalFormatting sqref="Z101">
    <cfRule type="expression" dxfId="783" priority="1438" stopIfTrue="1">
      <formula>( CELL("type",#REF!)="l")</formula>
    </cfRule>
  </conditionalFormatting>
  <conditionalFormatting sqref="Y101 U101">
    <cfRule type="expression" dxfId="782" priority="1435" stopIfTrue="1">
      <formula>( CELL("type",#REF!)="l")</formula>
    </cfRule>
  </conditionalFormatting>
  <conditionalFormatting sqref="Z101">
    <cfRule type="expression" dxfId="781" priority="1434" stopIfTrue="1">
      <formula>( CELL("type",#REF!)="l")</formula>
    </cfRule>
  </conditionalFormatting>
  <conditionalFormatting sqref="Y141 U141">
    <cfRule type="expression" dxfId="780" priority="1430" stopIfTrue="1">
      <formula>( CELL("type",#REF!)="l")</formula>
    </cfRule>
  </conditionalFormatting>
  <conditionalFormatting sqref="Z141">
    <cfRule type="expression" dxfId="779" priority="1429" stopIfTrue="1">
      <formula>( CELL("type",#REF!)="l")</formula>
    </cfRule>
  </conditionalFormatting>
  <conditionalFormatting sqref="Y142 U142">
    <cfRule type="expression" dxfId="778" priority="1425" stopIfTrue="1">
      <formula>( CELL("type",#REF!)="l")</formula>
    </cfRule>
  </conditionalFormatting>
  <conditionalFormatting sqref="Z142">
    <cfRule type="expression" dxfId="777" priority="1424" stopIfTrue="1">
      <formula>( CELL("type",#REF!)="l")</formula>
    </cfRule>
  </conditionalFormatting>
  <conditionalFormatting sqref="Y143 U143">
    <cfRule type="expression" dxfId="776" priority="1420" stopIfTrue="1">
      <formula>( CELL("type",#REF!)="l")</formula>
    </cfRule>
  </conditionalFormatting>
  <conditionalFormatting sqref="Z143">
    <cfRule type="expression" dxfId="775" priority="1419" stopIfTrue="1">
      <formula>( CELL("type",#REF!)="l")</formula>
    </cfRule>
  </conditionalFormatting>
  <conditionalFormatting sqref="Y144 U144">
    <cfRule type="expression" dxfId="774" priority="1415" stopIfTrue="1">
      <formula>( CELL("type",#REF!)="l")</formula>
    </cfRule>
  </conditionalFormatting>
  <conditionalFormatting sqref="Z144">
    <cfRule type="expression" dxfId="773" priority="1414" stopIfTrue="1">
      <formula>( CELL("type",#REF!)="l")</formula>
    </cfRule>
  </conditionalFormatting>
  <conditionalFormatting sqref="Y145 U145">
    <cfRule type="expression" dxfId="772" priority="1410" stopIfTrue="1">
      <formula>( CELL("type",#REF!)="l")</formula>
    </cfRule>
  </conditionalFormatting>
  <conditionalFormatting sqref="Z145">
    <cfRule type="expression" dxfId="771" priority="1409" stopIfTrue="1">
      <formula>( CELL("type",#REF!)="l")</formula>
    </cfRule>
  </conditionalFormatting>
  <conditionalFormatting sqref="Y149 U149">
    <cfRule type="expression" dxfId="770" priority="1405" stopIfTrue="1">
      <formula>( CELL("type",#REF!)="l")</formula>
    </cfRule>
  </conditionalFormatting>
  <conditionalFormatting sqref="Z149">
    <cfRule type="expression" dxfId="769" priority="1404" stopIfTrue="1">
      <formula>( CELL("type",#REF!)="l")</formula>
    </cfRule>
  </conditionalFormatting>
  <conditionalFormatting sqref="Y150 U150">
    <cfRule type="expression" dxfId="768" priority="1400" stopIfTrue="1">
      <formula>( CELL("type",#REF!)="l")</formula>
    </cfRule>
  </conditionalFormatting>
  <conditionalFormatting sqref="Z150">
    <cfRule type="expression" dxfId="767" priority="1399" stopIfTrue="1">
      <formula>( CELL("type",#REF!)="l")</formula>
    </cfRule>
  </conditionalFormatting>
  <conditionalFormatting sqref="U131 Y131">
    <cfRule type="expression" dxfId="766" priority="1388" stopIfTrue="1">
      <formula>( CELL("type",#REF!)="l")</formula>
    </cfRule>
  </conditionalFormatting>
  <conditionalFormatting sqref="Z131">
    <cfRule type="expression" dxfId="765" priority="1387" stopIfTrue="1">
      <formula>( CELL("type",#REF!)="l")</formula>
    </cfRule>
  </conditionalFormatting>
  <conditionalFormatting sqref="U135 Y135">
    <cfRule type="expression" dxfId="764" priority="1386" stopIfTrue="1">
      <formula>( CELL("type",#REF!)="l")</formula>
    </cfRule>
  </conditionalFormatting>
  <conditionalFormatting sqref="Z135">
    <cfRule type="expression" dxfId="763" priority="1385" stopIfTrue="1">
      <formula>( CELL("type",#REF!)="l")</formula>
    </cfRule>
  </conditionalFormatting>
  <conditionalFormatting sqref="U132:U134 Y132:Y134">
    <cfRule type="expression" dxfId="762" priority="1384" stopIfTrue="1">
      <formula>( CELL("type",#REF!)="l")</formula>
    </cfRule>
  </conditionalFormatting>
  <conditionalFormatting sqref="Z132:Z134">
    <cfRule type="expression" dxfId="761" priority="1383" stopIfTrue="1">
      <formula>( CELL("type",#REF!)="l")</formula>
    </cfRule>
  </conditionalFormatting>
  <conditionalFormatting sqref="U136 Y136">
    <cfRule type="expression" dxfId="760" priority="1382" stopIfTrue="1">
      <formula>( CELL("type",#REF!)="l")</formula>
    </cfRule>
  </conditionalFormatting>
  <conditionalFormatting sqref="Z136">
    <cfRule type="expression" dxfId="759" priority="1381" stopIfTrue="1">
      <formula>( CELL("type",#REF!)="l")</formula>
    </cfRule>
  </conditionalFormatting>
  <conditionalFormatting sqref="U138 Y138">
    <cfRule type="expression" dxfId="758" priority="1380" stopIfTrue="1">
      <formula>( CELL("type",#REF!)="l")</formula>
    </cfRule>
  </conditionalFormatting>
  <conditionalFormatting sqref="Z138">
    <cfRule type="expression" dxfId="757" priority="1379" stopIfTrue="1">
      <formula>( CELL("type",#REF!)="l")</formula>
    </cfRule>
  </conditionalFormatting>
  <conditionalFormatting sqref="U137 Y137">
    <cfRule type="expression" dxfId="756" priority="1378" stopIfTrue="1">
      <formula>( CELL("type",#REF!)="l")</formula>
    </cfRule>
  </conditionalFormatting>
  <conditionalFormatting sqref="Z137">
    <cfRule type="expression" dxfId="755" priority="1377" stopIfTrue="1">
      <formula>( CELL("type",#REF!)="l")</formula>
    </cfRule>
  </conditionalFormatting>
  <conditionalFormatting sqref="U139 Y139">
    <cfRule type="expression" dxfId="754" priority="1376" stopIfTrue="1">
      <formula>( CELL("type",#REF!)="l")</formula>
    </cfRule>
  </conditionalFormatting>
  <conditionalFormatting sqref="Z139">
    <cfRule type="expression" dxfId="753" priority="1375" stopIfTrue="1">
      <formula>( CELL("type",#REF!)="l")</formula>
    </cfRule>
  </conditionalFormatting>
  <conditionalFormatting sqref="U146 Y146">
    <cfRule type="expression" dxfId="752" priority="1372" stopIfTrue="1">
      <formula>( CELL("type",#REF!)="l")</formula>
    </cfRule>
  </conditionalFormatting>
  <conditionalFormatting sqref="Z146">
    <cfRule type="expression" dxfId="751" priority="1371" stopIfTrue="1">
      <formula>( CELL("type",#REF!)="l")</formula>
    </cfRule>
  </conditionalFormatting>
  <conditionalFormatting sqref="U148 Y148">
    <cfRule type="expression" dxfId="750" priority="1368" stopIfTrue="1">
      <formula>( CELL("type",#REF!)="l")</formula>
    </cfRule>
  </conditionalFormatting>
  <conditionalFormatting sqref="Z148">
    <cfRule type="expression" dxfId="749" priority="1367" stopIfTrue="1">
      <formula>( CELL("type",#REF!)="l")</formula>
    </cfRule>
  </conditionalFormatting>
  <conditionalFormatting sqref="Y153 U153">
    <cfRule type="expression" dxfId="748" priority="1362" stopIfTrue="1">
      <formula>( CELL("type",#REF!)="l")</formula>
    </cfRule>
  </conditionalFormatting>
  <conditionalFormatting sqref="Z153">
    <cfRule type="expression" dxfId="747" priority="1361" stopIfTrue="1">
      <formula>( CELL("type",#REF!)="l")</formula>
    </cfRule>
  </conditionalFormatting>
  <conditionalFormatting sqref="Y155 U155 U158 Y158">
    <cfRule type="expression" dxfId="746" priority="1358" stopIfTrue="1">
      <formula>( CELL("type",#REF!)="l")</formula>
    </cfRule>
  </conditionalFormatting>
  <conditionalFormatting sqref="Z155 Z158">
    <cfRule type="expression" dxfId="745" priority="1357" stopIfTrue="1">
      <formula>( CELL("type",#REF!)="l")</formula>
    </cfRule>
  </conditionalFormatting>
  <conditionalFormatting sqref="Y159 U159">
    <cfRule type="expression" dxfId="744" priority="1356" stopIfTrue="1">
      <formula>( CELL("type",#REF!)="l")</formula>
    </cfRule>
  </conditionalFormatting>
  <conditionalFormatting sqref="Z159">
    <cfRule type="expression" dxfId="743" priority="1355" stopIfTrue="1">
      <formula>( CELL("type",#REF!)="l")</formula>
    </cfRule>
  </conditionalFormatting>
  <conditionalFormatting sqref="Y162 U162">
    <cfRule type="expression" dxfId="742" priority="1352" stopIfTrue="1">
      <formula>( CELL("type",#REF!)="l")</formula>
    </cfRule>
  </conditionalFormatting>
  <conditionalFormatting sqref="Z162">
    <cfRule type="expression" dxfId="741" priority="1351" stopIfTrue="1">
      <formula>( CELL("type",#REF!)="l")</formula>
    </cfRule>
  </conditionalFormatting>
  <conditionalFormatting sqref="Y163 U163">
    <cfRule type="expression" dxfId="740" priority="1348" stopIfTrue="1">
      <formula>( CELL("type",#REF!)="l")</formula>
    </cfRule>
  </conditionalFormatting>
  <conditionalFormatting sqref="Z163">
    <cfRule type="expression" dxfId="739" priority="1347" stopIfTrue="1">
      <formula>( CELL("type",#REF!)="l")</formula>
    </cfRule>
  </conditionalFormatting>
  <conditionalFormatting sqref="Y167 U167">
    <cfRule type="expression" dxfId="738" priority="1342" stopIfTrue="1">
      <formula>( CELL("type",#REF!)="l")</formula>
    </cfRule>
  </conditionalFormatting>
  <conditionalFormatting sqref="Z167">
    <cfRule type="expression" dxfId="737" priority="1341" stopIfTrue="1">
      <formula>( CELL("type",#REF!)="l")</formula>
    </cfRule>
  </conditionalFormatting>
  <conditionalFormatting sqref="Y168 U168">
    <cfRule type="expression" dxfId="736" priority="1338" stopIfTrue="1">
      <formula>( CELL("type",#REF!)="l")</formula>
    </cfRule>
  </conditionalFormatting>
  <conditionalFormatting sqref="Z168">
    <cfRule type="expression" dxfId="735" priority="1337" stopIfTrue="1">
      <formula>( CELL("type",#REF!)="l")</formula>
    </cfRule>
  </conditionalFormatting>
  <conditionalFormatting sqref="Y169 U169">
    <cfRule type="expression" dxfId="734" priority="1336" stopIfTrue="1">
      <formula>( CELL("type",#REF!)="l")</formula>
    </cfRule>
  </conditionalFormatting>
  <conditionalFormatting sqref="Z169">
    <cfRule type="expression" dxfId="733" priority="1335" stopIfTrue="1">
      <formula>( CELL("type",#REF!)="l")</formula>
    </cfRule>
  </conditionalFormatting>
  <conditionalFormatting sqref="Y171 U171">
    <cfRule type="expression" dxfId="732" priority="1334" stopIfTrue="1">
      <formula>( CELL("type",#REF!)="l")</formula>
    </cfRule>
  </conditionalFormatting>
  <conditionalFormatting sqref="Z171">
    <cfRule type="expression" dxfId="731" priority="1333" stopIfTrue="1">
      <formula>( CELL("type",#REF!)="l")</formula>
    </cfRule>
  </conditionalFormatting>
  <conditionalFormatting sqref="Y170 U170">
    <cfRule type="expression" dxfId="730" priority="1332" stopIfTrue="1">
      <formula>( CELL("type",#REF!)="l")</formula>
    </cfRule>
  </conditionalFormatting>
  <conditionalFormatting sqref="Z170">
    <cfRule type="expression" dxfId="729" priority="1331" stopIfTrue="1">
      <formula>( CELL("type",#REF!)="l")</formula>
    </cfRule>
  </conditionalFormatting>
  <conditionalFormatting sqref="Y172 U172">
    <cfRule type="expression" dxfId="728" priority="1330" stopIfTrue="1">
      <formula>( CELL("type",#REF!)="l")</formula>
    </cfRule>
  </conditionalFormatting>
  <conditionalFormatting sqref="Z172">
    <cfRule type="expression" dxfId="727" priority="1329" stopIfTrue="1">
      <formula>( CELL("type",#REF!)="l")</formula>
    </cfRule>
  </conditionalFormatting>
  <conditionalFormatting sqref="Y173 U173">
    <cfRule type="expression" dxfId="726" priority="1328" stopIfTrue="1">
      <formula>( CELL("type",#REF!)="l")</formula>
    </cfRule>
  </conditionalFormatting>
  <conditionalFormatting sqref="Z173">
    <cfRule type="expression" dxfId="725" priority="1327" stopIfTrue="1">
      <formula>( CELL("type",#REF!)="l")</formula>
    </cfRule>
  </conditionalFormatting>
  <conditionalFormatting sqref="Y174:Y181 U174:U181">
    <cfRule type="expression" dxfId="724" priority="1326" stopIfTrue="1">
      <formula>( CELL("type",#REF!)="l")</formula>
    </cfRule>
  </conditionalFormatting>
  <conditionalFormatting sqref="Z174:Z181">
    <cfRule type="expression" dxfId="723" priority="1325" stopIfTrue="1">
      <formula>( CELL("type",#REF!)="l")</formula>
    </cfRule>
  </conditionalFormatting>
  <conditionalFormatting sqref="Y182 U182">
    <cfRule type="expression" dxfId="722" priority="1324" stopIfTrue="1">
      <formula>( CELL("type",#REF!)="l")</formula>
    </cfRule>
  </conditionalFormatting>
  <conditionalFormatting sqref="Z182">
    <cfRule type="expression" dxfId="721" priority="1323" stopIfTrue="1">
      <formula>( CELL("type",#REF!)="l")</formula>
    </cfRule>
  </conditionalFormatting>
  <conditionalFormatting sqref="Y184 U184">
    <cfRule type="expression" dxfId="720" priority="1322" stopIfTrue="1">
      <formula>( CELL("type",#REF!)="l")</formula>
    </cfRule>
  </conditionalFormatting>
  <conditionalFormatting sqref="Z184">
    <cfRule type="expression" dxfId="719" priority="1321" stopIfTrue="1">
      <formula>( CELL("type",#REF!)="l")</formula>
    </cfRule>
  </conditionalFormatting>
  <conditionalFormatting sqref="Y183 U183">
    <cfRule type="expression" dxfId="718" priority="1320" stopIfTrue="1">
      <formula>( CELL("type",#REF!)="l")</formula>
    </cfRule>
  </conditionalFormatting>
  <conditionalFormatting sqref="Z183">
    <cfRule type="expression" dxfId="717" priority="1319" stopIfTrue="1">
      <formula>( CELL("type",#REF!)="l")</formula>
    </cfRule>
  </conditionalFormatting>
  <conditionalFormatting sqref="Y186 U186">
    <cfRule type="expression" dxfId="716" priority="1316" stopIfTrue="1">
      <formula>( CELL("type",#REF!)="l")</formula>
    </cfRule>
  </conditionalFormatting>
  <conditionalFormatting sqref="Z186">
    <cfRule type="expression" dxfId="715" priority="1315" stopIfTrue="1">
      <formula>( CELL("type",#REF!)="l")</formula>
    </cfRule>
  </conditionalFormatting>
  <conditionalFormatting sqref="Y190 U190">
    <cfRule type="expression" dxfId="714" priority="1314" stopIfTrue="1">
      <formula>( CELL("type",#REF!)="l")</formula>
    </cfRule>
  </conditionalFormatting>
  <conditionalFormatting sqref="Z190">
    <cfRule type="expression" dxfId="713" priority="1313" stopIfTrue="1">
      <formula>( CELL("type",#REF!)="l")</formula>
    </cfRule>
  </conditionalFormatting>
  <conditionalFormatting sqref="Y187 U187">
    <cfRule type="expression" dxfId="712" priority="1310" stopIfTrue="1">
      <formula>( CELL("type",#REF!)="l")</formula>
    </cfRule>
  </conditionalFormatting>
  <conditionalFormatting sqref="Z187">
    <cfRule type="expression" dxfId="711" priority="1309" stopIfTrue="1">
      <formula>( CELL("type",#REF!)="l")</formula>
    </cfRule>
  </conditionalFormatting>
  <conditionalFormatting sqref="Y188 U188">
    <cfRule type="expression" dxfId="710" priority="1308" stopIfTrue="1">
      <formula>( CELL("type",#REF!)="l")</formula>
    </cfRule>
  </conditionalFormatting>
  <conditionalFormatting sqref="Z188">
    <cfRule type="expression" dxfId="709" priority="1307" stopIfTrue="1">
      <formula>( CELL("type",#REF!)="l")</formula>
    </cfRule>
  </conditionalFormatting>
  <conditionalFormatting sqref="Y192 U192">
    <cfRule type="expression" dxfId="708" priority="1304" stopIfTrue="1">
      <formula>( CELL("type",#REF!)="l")</formula>
    </cfRule>
  </conditionalFormatting>
  <conditionalFormatting sqref="Z192">
    <cfRule type="expression" dxfId="707" priority="1303" stopIfTrue="1">
      <formula>( CELL("type",#REF!)="l")</formula>
    </cfRule>
  </conditionalFormatting>
  <conditionalFormatting sqref="Y194 U194">
    <cfRule type="expression" dxfId="706" priority="1300" stopIfTrue="1">
      <formula>( CELL("type",#REF!)="l")</formula>
    </cfRule>
  </conditionalFormatting>
  <conditionalFormatting sqref="Z194">
    <cfRule type="expression" dxfId="705" priority="1299" stopIfTrue="1">
      <formula>( CELL("type",#REF!)="l")</formula>
    </cfRule>
  </conditionalFormatting>
  <conditionalFormatting sqref="Y617 U617">
    <cfRule type="expression" dxfId="704" priority="1170" stopIfTrue="1">
      <formula>( CELL("type",#REF!)="l")</formula>
    </cfRule>
  </conditionalFormatting>
  <conditionalFormatting sqref="Z617">
    <cfRule type="expression" dxfId="703" priority="1169" stopIfTrue="1">
      <formula>( CELL("type",#REF!)="l")</formula>
    </cfRule>
  </conditionalFormatting>
  <conditionalFormatting sqref="Y200 U200">
    <cfRule type="expression" dxfId="702" priority="1296" stopIfTrue="1">
      <formula>( CELL("type",#REF!)="l")</formula>
    </cfRule>
  </conditionalFormatting>
  <conditionalFormatting sqref="Z200">
    <cfRule type="expression" dxfId="701" priority="1295" stopIfTrue="1">
      <formula>( CELL("type",#REF!)="l")</formula>
    </cfRule>
  </conditionalFormatting>
  <conditionalFormatting sqref="Y196 U196">
    <cfRule type="expression" dxfId="700" priority="1294" stopIfTrue="1">
      <formula>( CELL("type",#REF!)="l")</formula>
    </cfRule>
  </conditionalFormatting>
  <conditionalFormatting sqref="Z196">
    <cfRule type="expression" dxfId="699" priority="1293" stopIfTrue="1">
      <formula>( CELL("type",#REF!)="l")</formula>
    </cfRule>
  </conditionalFormatting>
  <conditionalFormatting sqref="Y195 U195">
    <cfRule type="expression" dxfId="698" priority="1292" stopIfTrue="1">
      <formula>( CELL("type",#REF!)="l")</formula>
    </cfRule>
  </conditionalFormatting>
  <conditionalFormatting sqref="Z195">
    <cfRule type="expression" dxfId="697" priority="1291" stopIfTrue="1">
      <formula>( CELL("type",#REF!)="l")</formula>
    </cfRule>
  </conditionalFormatting>
  <conditionalFormatting sqref="Y201 U201">
    <cfRule type="expression" dxfId="696" priority="1290" stopIfTrue="1">
      <formula>( CELL("type",#REF!)="l")</formula>
    </cfRule>
  </conditionalFormatting>
  <conditionalFormatting sqref="Z201">
    <cfRule type="expression" dxfId="695" priority="1289" stopIfTrue="1">
      <formula>( CELL("type",#REF!)="l")</formula>
    </cfRule>
  </conditionalFormatting>
  <conditionalFormatting sqref="Y204 U204">
    <cfRule type="expression" dxfId="694" priority="1286" stopIfTrue="1">
      <formula>( CELL("type",#REF!)="l")</formula>
    </cfRule>
  </conditionalFormatting>
  <conditionalFormatting sqref="Z204">
    <cfRule type="expression" dxfId="693" priority="1285" stopIfTrue="1">
      <formula>( CELL("type",#REF!)="l")</formula>
    </cfRule>
  </conditionalFormatting>
  <conditionalFormatting sqref="Y205 U205">
    <cfRule type="expression" dxfId="692" priority="1282" stopIfTrue="1">
      <formula>( CELL("type",#REF!)="l")</formula>
    </cfRule>
  </conditionalFormatting>
  <conditionalFormatting sqref="Z205">
    <cfRule type="expression" dxfId="691" priority="1281" stopIfTrue="1">
      <formula>( CELL("type",#REF!)="l")</formula>
    </cfRule>
  </conditionalFormatting>
  <conditionalFormatting sqref="Y206 U206">
    <cfRule type="expression" dxfId="690" priority="1280" stopIfTrue="1">
      <formula>( CELL("type",#REF!)="l")</formula>
    </cfRule>
  </conditionalFormatting>
  <conditionalFormatting sqref="Z206">
    <cfRule type="expression" dxfId="689" priority="1279" stopIfTrue="1">
      <formula>( CELL("type",#REF!)="l")</formula>
    </cfRule>
  </conditionalFormatting>
  <conditionalFormatting sqref="Y207 U207">
    <cfRule type="expression" dxfId="688" priority="1278" stopIfTrue="1">
      <formula>( CELL("type",#REF!)="l")</formula>
    </cfRule>
  </conditionalFormatting>
  <conditionalFormatting sqref="Z207">
    <cfRule type="expression" dxfId="687" priority="1277" stopIfTrue="1">
      <formula>( CELL("type",#REF!)="l")</formula>
    </cfRule>
  </conditionalFormatting>
  <conditionalFormatting sqref="Y209 U209">
    <cfRule type="expression" dxfId="686" priority="1276" stopIfTrue="1">
      <formula>( CELL("type",#REF!)="l")</formula>
    </cfRule>
  </conditionalFormatting>
  <conditionalFormatting sqref="Z209">
    <cfRule type="expression" dxfId="685" priority="1275" stopIfTrue="1">
      <formula>( CELL("type",#REF!)="l")</formula>
    </cfRule>
  </conditionalFormatting>
  <conditionalFormatting sqref="Y208 U208">
    <cfRule type="expression" dxfId="684" priority="1274" stopIfTrue="1">
      <formula>( CELL("type",#REF!)="l")</formula>
    </cfRule>
  </conditionalFormatting>
  <conditionalFormatting sqref="Z208">
    <cfRule type="expression" dxfId="683" priority="1273" stopIfTrue="1">
      <formula>( CELL("type",#REF!)="l")</formula>
    </cfRule>
  </conditionalFormatting>
  <conditionalFormatting sqref="Y210 U210">
    <cfRule type="expression" dxfId="682" priority="1270" stopIfTrue="1">
      <formula>( CELL("type",#REF!)="l")</formula>
    </cfRule>
  </conditionalFormatting>
  <conditionalFormatting sqref="Z210">
    <cfRule type="expression" dxfId="681" priority="1269" stopIfTrue="1">
      <formula>( CELL("type",#REF!)="l")</formula>
    </cfRule>
  </conditionalFormatting>
  <conditionalFormatting sqref="Y211 U211">
    <cfRule type="expression" dxfId="680" priority="1268" stopIfTrue="1">
      <formula>( CELL("type",#REF!)="l")</formula>
    </cfRule>
  </conditionalFormatting>
  <conditionalFormatting sqref="Z211">
    <cfRule type="expression" dxfId="679" priority="1267" stopIfTrue="1">
      <formula>( CELL("type",#REF!)="l")</formula>
    </cfRule>
  </conditionalFormatting>
  <conditionalFormatting sqref="Y212 U212">
    <cfRule type="expression" dxfId="678" priority="1266" stopIfTrue="1">
      <formula>( CELL("type",#REF!)="l")</formula>
    </cfRule>
  </conditionalFormatting>
  <conditionalFormatting sqref="Z212">
    <cfRule type="expression" dxfId="677" priority="1265" stopIfTrue="1">
      <formula>( CELL("type",#REF!)="l")</formula>
    </cfRule>
  </conditionalFormatting>
  <conditionalFormatting sqref="Y213 U213">
    <cfRule type="expression" dxfId="676" priority="1264" stopIfTrue="1">
      <formula>( CELL("type",#REF!)="l")</formula>
    </cfRule>
  </conditionalFormatting>
  <conditionalFormatting sqref="Z213">
    <cfRule type="expression" dxfId="675" priority="1263" stopIfTrue="1">
      <formula>( CELL("type",#REF!)="l")</formula>
    </cfRule>
  </conditionalFormatting>
  <conditionalFormatting sqref="Y214:Y216 U214:U216">
    <cfRule type="expression" dxfId="674" priority="1262" stopIfTrue="1">
      <formula>( CELL("type",#REF!)="l")</formula>
    </cfRule>
  </conditionalFormatting>
  <conditionalFormatting sqref="Z214:Z216">
    <cfRule type="expression" dxfId="673" priority="1261" stopIfTrue="1">
      <formula>( CELL("type",#REF!)="l")</formula>
    </cfRule>
  </conditionalFormatting>
  <conditionalFormatting sqref="Y217:Y219 U217:U219">
    <cfRule type="expression" dxfId="672" priority="1260" stopIfTrue="1">
      <formula>( CELL("type",#REF!)="l")</formula>
    </cfRule>
  </conditionalFormatting>
  <conditionalFormatting sqref="Z217:Z219">
    <cfRule type="expression" dxfId="671" priority="1259" stopIfTrue="1">
      <formula>( CELL("type",#REF!)="l")</formula>
    </cfRule>
  </conditionalFormatting>
  <conditionalFormatting sqref="Y220 U220">
    <cfRule type="expression" dxfId="670" priority="1258" stopIfTrue="1">
      <formula>( CELL("type",#REF!)="l")</formula>
    </cfRule>
  </conditionalFormatting>
  <conditionalFormatting sqref="Z220">
    <cfRule type="expression" dxfId="669" priority="1257" stopIfTrue="1">
      <formula>( CELL("type",#REF!)="l")</formula>
    </cfRule>
  </conditionalFormatting>
  <conditionalFormatting sqref="Y221 U221">
    <cfRule type="expression" dxfId="668" priority="1256" stopIfTrue="1">
      <formula>( CELL("type",#REF!)="l")</formula>
    </cfRule>
  </conditionalFormatting>
  <conditionalFormatting sqref="Z221">
    <cfRule type="expression" dxfId="667" priority="1255" stopIfTrue="1">
      <formula>( CELL("type",#REF!)="l")</formula>
    </cfRule>
  </conditionalFormatting>
  <conditionalFormatting sqref="Y222 U222">
    <cfRule type="expression" dxfId="666" priority="1254" stopIfTrue="1">
      <formula>( CELL("type",#REF!)="l")</formula>
    </cfRule>
  </conditionalFormatting>
  <conditionalFormatting sqref="Z222">
    <cfRule type="expression" dxfId="665" priority="1253" stopIfTrue="1">
      <formula>( CELL("type",#REF!)="l")</formula>
    </cfRule>
  </conditionalFormatting>
  <conditionalFormatting sqref="Y223:Y225 U223:U225 U231:U234 Y231:Y234">
    <cfRule type="expression" dxfId="664" priority="1252" stopIfTrue="1">
      <formula>( CELL("type",#REF!)="l")</formula>
    </cfRule>
  </conditionalFormatting>
  <conditionalFormatting sqref="Z223:Z225 Z231:Z234">
    <cfRule type="expression" dxfId="663" priority="1251" stopIfTrue="1">
      <formula>( CELL("type",#REF!)="l")</formula>
    </cfRule>
  </conditionalFormatting>
  <conditionalFormatting sqref="Y235:Y236 U235:U236">
    <cfRule type="expression" dxfId="662" priority="1250" stopIfTrue="1">
      <formula>( CELL("type",#REF!)="l")</formula>
    </cfRule>
  </conditionalFormatting>
  <conditionalFormatting sqref="Z235:Z236">
    <cfRule type="expression" dxfId="661" priority="1249" stopIfTrue="1">
      <formula>( CELL("type",#REF!)="l")</formula>
    </cfRule>
  </conditionalFormatting>
  <conditionalFormatting sqref="Y237 U237">
    <cfRule type="expression" dxfId="660" priority="1248" stopIfTrue="1">
      <formula>( CELL("type",#REF!)="l")</formula>
    </cfRule>
  </conditionalFormatting>
  <conditionalFormatting sqref="Z237">
    <cfRule type="expression" dxfId="659" priority="1247" stopIfTrue="1">
      <formula>( CELL("type",#REF!)="l")</formula>
    </cfRule>
  </conditionalFormatting>
  <conditionalFormatting sqref="Y238:Y245 U238:U245">
    <cfRule type="expression" dxfId="658" priority="1246" stopIfTrue="1">
      <formula>( CELL("type",#REF!)="l")</formula>
    </cfRule>
  </conditionalFormatting>
  <conditionalFormatting sqref="Z238:Z245">
    <cfRule type="expression" dxfId="657" priority="1245" stopIfTrue="1">
      <formula>( CELL("type",#REF!)="l")</formula>
    </cfRule>
  </conditionalFormatting>
  <conditionalFormatting sqref="Y246:Y247 U246:U247">
    <cfRule type="expression" dxfId="656" priority="1244" stopIfTrue="1">
      <formula>( CELL("type",#REF!)="l")</formula>
    </cfRule>
  </conditionalFormatting>
  <conditionalFormatting sqref="Z246:Z247">
    <cfRule type="expression" dxfId="655" priority="1243" stopIfTrue="1">
      <formula>( CELL("type",#REF!)="l")</formula>
    </cfRule>
  </conditionalFormatting>
  <conditionalFormatting sqref="Y249:Y254 U249:U254 U256:U264 Y256:Y264">
    <cfRule type="expression" dxfId="654" priority="1242" stopIfTrue="1">
      <formula>( CELL("type",#REF!)="l")</formula>
    </cfRule>
  </conditionalFormatting>
  <conditionalFormatting sqref="Z249:Z254 Z256:Z264">
    <cfRule type="expression" dxfId="653" priority="1241" stopIfTrue="1">
      <formula>( CELL("type",#REF!)="l")</formula>
    </cfRule>
  </conditionalFormatting>
  <conditionalFormatting sqref="Y265 U265">
    <cfRule type="expression" dxfId="652" priority="1240" stopIfTrue="1">
      <formula>( CELL("type",#REF!)="l")</formula>
    </cfRule>
  </conditionalFormatting>
  <conditionalFormatting sqref="Z265">
    <cfRule type="expression" dxfId="651" priority="1239" stopIfTrue="1">
      <formula>( CELL("type",#REF!)="l")</formula>
    </cfRule>
  </conditionalFormatting>
  <conditionalFormatting sqref="Y269 U269">
    <cfRule type="expression" dxfId="650" priority="1238" stopIfTrue="1">
      <formula>( CELL("type",#REF!)="l")</formula>
    </cfRule>
  </conditionalFormatting>
  <conditionalFormatting sqref="Z269">
    <cfRule type="expression" dxfId="649" priority="1237" stopIfTrue="1">
      <formula>( CELL("type",#REF!)="l")</formula>
    </cfRule>
  </conditionalFormatting>
  <conditionalFormatting sqref="Y266:Y268 U266:U268">
    <cfRule type="expression" dxfId="648" priority="1236" stopIfTrue="1">
      <formula>( CELL("type",#REF!)="l")</formula>
    </cfRule>
  </conditionalFormatting>
  <conditionalFormatting sqref="Z266:Z268">
    <cfRule type="expression" dxfId="647" priority="1235" stopIfTrue="1">
      <formula>( CELL("type",#REF!)="l")</formula>
    </cfRule>
  </conditionalFormatting>
  <conditionalFormatting sqref="Y271:Y272 U271:U272">
    <cfRule type="expression" dxfId="646" priority="1234" stopIfTrue="1">
      <formula>( CELL("type",#REF!)="l")</formula>
    </cfRule>
  </conditionalFormatting>
  <conditionalFormatting sqref="Z271:Z272">
    <cfRule type="expression" dxfId="645" priority="1233" stopIfTrue="1">
      <formula>( CELL("type",#REF!)="l")</formula>
    </cfRule>
  </conditionalFormatting>
  <conditionalFormatting sqref="Y273:Y275 U273:U275 U277:U278 Y277:Y278 Y281:Y284 U281:U284">
    <cfRule type="expression" dxfId="644" priority="1232" stopIfTrue="1">
      <formula>( CELL("type",#REF!)="l")</formula>
    </cfRule>
  </conditionalFormatting>
  <conditionalFormatting sqref="Z273:Z275 Z277:Z278 Z281:Z284">
    <cfRule type="expression" dxfId="643" priority="1231" stopIfTrue="1">
      <formula>( CELL("type",#REF!)="l")</formula>
    </cfRule>
  </conditionalFormatting>
  <conditionalFormatting sqref="Y286:Y291 U286:U291">
    <cfRule type="expression" dxfId="642" priority="1230" stopIfTrue="1">
      <formula>( CELL("type",#REF!)="l")</formula>
    </cfRule>
  </conditionalFormatting>
  <conditionalFormatting sqref="Z286:Z291">
    <cfRule type="expression" dxfId="641" priority="1229" stopIfTrue="1">
      <formula>( CELL("type",#REF!)="l")</formula>
    </cfRule>
  </conditionalFormatting>
  <conditionalFormatting sqref="Y285 U285">
    <cfRule type="expression" dxfId="640" priority="1228" stopIfTrue="1">
      <formula>( CELL("type",#REF!)="l")</formula>
    </cfRule>
  </conditionalFormatting>
  <conditionalFormatting sqref="Z285">
    <cfRule type="expression" dxfId="639" priority="1227" stopIfTrue="1">
      <formula>( CELL("type",#REF!)="l")</formula>
    </cfRule>
  </conditionalFormatting>
  <conditionalFormatting sqref="Y292:Y295 U292:U295 U297:U309 Y297:Y309 Y311:Y318 U311:U318 U320:U331 Y320:Y331 Y333:Y335 U333:U335">
    <cfRule type="expression" dxfId="638" priority="1226" stopIfTrue="1">
      <formula>( CELL("type",#REF!)="l")</formula>
    </cfRule>
  </conditionalFormatting>
  <conditionalFormatting sqref="Z292:Z295 Z297:Z309 Z311:Z318 Z320:Z331 Z333:Z335">
    <cfRule type="expression" dxfId="637" priority="1225" stopIfTrue="1">
      <formula>( CELL("type",#REF!)="l")</formula>
    </cfRule>
  </conditionalFormatting>
  <conditionalFormatting sqref="Y337:Y340 U337:U340 U342:U348 Y342:Y348 Y350:Y358 U350:U358">
    <cfRule type="expression" dxfId="636" priority="1224" stopIfTrue="1">
      <formula>( CELL("type",#REF!)="l")</formula>
    </cfRule>
  </conditionalFormatting>
  <conditionalFormatting sqref="Z337:Z340 Z342:Z348 Z350:Z358">
    <cfRule type="expression" dxfId="635" priority="1223" stopIfTrue="1">
      <formula>( CELL("type",#REF!)="l")</formula>
    </cfRule>
  </conditionalFormatting>
  <conditionalFormatting sqref="Y336 U336">
    <cfRule type="expression" dxfId="634" priority="1222" stopIfTrue="1">
      <formula>( CELL("type",#REF!)="l")</formula>
    </cfRule>
  </conditionalFormatting>
  <conditionalFormatting sqref="Z336">
    <cfRule type="expression" dxfId="633" priority="1221" stopIfTrue="1">
      <formula>( CELL("type",#REF!)="l")</formula>
    </cfRule>
  </conditionalFormatting>
  <conditionalFormatting sqref="Y360:Y368 U360:U368 U370:U378 Y370:Y378 Y380:Y387 U380:U387">
    <cfRule type="expression" dxfId="632" priority="1220" stopIfTrue="1">
      <formula>( CELL("type",#REF!)="l")</formula>
    </cfRule>
  </conditionalFormatting>
  <conditionalFormatting sqref="Z360:Z368 Z370:Z378 Z380:Z387">
    <cfRule type="expression" dxfId="631" priority="1219" stopIfTrue="1">
      <formula>( CELL("type",#REF!)="l")</formula>
    </cfRule>
  </conditionalFormatting>
  <conditionalFormatting sqref="Y389:Y394 U389:U394 U396:U403 Y396:Y403 Y405 U405">
    <cfRule type="expression" dxfId="630" priority="1218" stopIfTrue="1">
      <formula>( CELL("type",#REF!)="l")</formula>
    </cfRule>
  </conditionalFormatting>
  <conditionalFormatting sqref="Z389:Z394 Z396:Z403 Z405">
    <cfRule type="expression" dxfId="629" priority="1217" stopIfTrue="1">
      <formula>( CELL("type",#REF!)="l")</formula>
    </cfRule>
  </conditionalFormatting>
  <conditionalFormatting sqref="Y408:Y412 U408:U412 U414:U420 Y414:Y420 Y422:Y429 U422:U429 U431:U438 Y431:Y438 Y440 U440">
    <cfRule type="expression" dxfId="628" priority="1216" stopIfTrue="1">
      <formula>( CELL("type",#REF!)="l")</formula>
    </cfRule>
  </conditionalFormatting>
  <conditionalFormatting sqref="Z408:Z412 Z414:Z420 Z422:Z429 Z431:Z438 Z440">
    <cfRule type="expression" dxfId="627" priority="1215" stopIfTrue="1">
      <formula>( CELL("type",#REF!)="l")</formula>
    </cfRule>
  </conditionalFormatting>
  <conditionalFormatting sqref="Y406:Y407 U406:U407">
    <cfRule type="expression" dxfId="626" priority="1214" stopIfTrue="1">
      <formula>( CELL("type",#REF!)="l")</formula>
    </cfRule>
  </conditionalFormatting>
  <conditionalFormatting sqref="Z406:Z407">
    <cfRule type="expression" dxfId="625" priority="1213" stopIfTrue="1">
      <formula>( CELL("type",#REF!)="l")</formula>
    </cfRule>
  </conditionalFormatting>
  <conditionalFormatting sqref="Y441:Y445 U441:U445 U447:U448 Y447:Y448">
    <cfRule type="expression" dxfId="624" priority="1212" stopIfTrue="1">
      <formula>( CELL("type",#REF!)="l")</formula>
    </cfRule>
  </conditionalFormatting>
  <conditionalFormatting sqref="Z441:Z445 Z447:Z448">
    <cfRule type="expression" dxfId="623" priority="1211" stopIfTrue="1">
      <formula>( CELL("type",#REF!)="l")</formula>
    </cfRule>
  </conditionalFormatting>
  <conditionalFormatting sqref="Y450:Y452 U450:U452 U454:U456 Y454:Y456">
    <cfRule type="expression" dxfId="622" priority="1210" stopIfTrue="1">
      <formula>( CELL("type",#REF!)="l")</formula>
    </cfRule>
  </conditionalFormatting>
  <conditionalFormatting sqref="Z450:Z452 Z454:Z456">
    <cfRule type="expression" dxfId="621" priority="1209" stopIfTrue="1">
      <formula>( CELL("type",#REF!)="l")</formula>
    </cfRule>
  </conditionalFormatting>
  <conditionalFormatting sqref="Y449 U449">
    <cfRule type="expression" dxfId="620" priority="1208" stopIfTrue="1">
      <formula>( CELL("type",#REF!)="l")</formula>
    </cfRule>
  </conditionalFormatting>
  <conditionalFormatting sqref="Z449">
    <cfRule type="expression" dxfId="619" priority="1207" stopIfTrue="1">
      <formula>( CELL("type",#REF!)="l")</formula>
    </cfRule>
  </conditionalFormatting>
  <conditionalFormatting sqref="Y457:Y461 U457:U461 U463 Y463">
    <cfRule type="expression" dxfId="618" priority="1206" stopIfTrue="1">
      <formula>( CELL("type",#REF!)="l")</formula>
    </cfRule>
  </conditionalFormatting>
  <conditionalFormatting sqref="Z457:Z461 Z463">
    <cfRule type="expression" dxfId="617" priority="1205" stopIfTrue="1">
      <formula>( CELL("type",#REF!)="l")</formula>
    </cfRule>
  </conditionalFormatting>
  <conditionalFormatting sqref="Y466:Y467 U466:U467 U469 Y469">
    <cfRule type="expression" dxfId="616" priority="1204" stopIfTrue="1">
      <formula>( CELL("type",#REF!)="l")</formula>
    </cfRule>
  </conditionalFormatting>
  <conditionalFormatting sqref="Z466:Z467 Z469">
    <cfRule type="expression" dxfId="615" priority="1203" stopIfTrue="1">
      <formula>( CELL("type",#REF!)="l")</formula>
    </cfRule>
  </conditionalFormatting>
  <conditionalFormatting sqref="Y464:Y465 U464:U465">
    <cfRule type="expression" dxfId="614" priority="1202" stopIfTrue="1">
      <formula>( CELL("type",#REF!)="l")</formula>
    </cfRule>
  </conditionalFormatting>
  <conditionalFormatting sqref="Z464:Z465">
    <cfRule type="expression" dxfId="613" priority="1201" stopIfTrue="1">
      <formula>( CELL("type",#REF!)="l")</formula>
    </cfRule>
  </conditionalFormatting>
  <conditionalFormatting sqref="Y470:Y475 U470:U475 U477:U482 Y477:Y482">
    <cfRule type="expression" dxfId="612" priority="1200" stopIfTrue="1">
      <formula>( CELL("type",#REF!)="l")</formula>
    </cfRule>
  </conditionalFormatting>
  <conditionalFormatting sqref="Z470:Z475 Z477:Z482">
    <cfRule type="expression" dxfId="611" priority="1199" stopIfTrue="1">
      <formula>( CELL("type",#REF!)="l")</formula>
    </cfRule>
  </conditionalFormatting>
  <conditionalFormatting sqref="Y483:Y487 U483:U487 U489:U493 Y489:Y493 Y495:Y500 U495:U500 U502:U504 Y502:Y504">
    <cfRule type="expression" dxfId="610" priority="1198" stopIfTrue="1">
      <formula>( CELL("type",#REF!)="l")</formula>
    </cfRule>
  </conditionalFormatting>
  <conditionalFormatting sqref="Z483:Z487 Z489:Z493 Z495:Z500 Z502:Z504">
    <cfRule type="expression" dxfId="609" priority="1197" stopIfTrue="1">
      <formula>( CELL("type",#REF!)="l")</formula>
    </cfRule>
  </conditionalFormatting>
  <conditionalFormatting sqref="Y519:Y520 U519:U520 U524:U533 Y524:Y533 Y537:Y541 U537:U541 U544 Y544 Y548 U548">
    <cfRule type="expression" dxfId="608" priority="1194" stopIfTrue="1">
      <formula>( CELL("type",#REF!)="l")</formula>
    </cfRule>
  </conditionalFormatting>
  <conditionalFormatting sqref="Z519:Z520 Z524:Z533 Z537:Z541 Z544 Z548">
    <cfRule type="expression" dxfId="607" priority="1193" stopIfTrue="1">
      <formula>( CELL("type",#REF!)="l")</formula>
    </cfRule>
  </conditionalFormatting>
  <conditionalFormatting sqref="Y515 U515">
    <cfRule type="expression" dxfId="606" priority="1192" stopIfTrue="1">
      <formula>( CELL("type",#REF!)="l")</formula>
    </cfRule>
  </conditionalFormatting>
  <conditionalFormatting sqref="Z515">
    <cfRule type="expression" dxfId="605" priority="1191" stopIfTrue="1">
      <formula>( CELL("type",#REF!)="l")</formula>
    </cfRule>
  </conditionalFormatting>
  <conditionalFormatting sqref="Y552:Y554 U552:U554">
    <cfRule type="expression" dxfId="604" priority="1190" stopIfTrue="1">
      <formula>( CELL("type",#REF!)="l")</formula>
    </cfRule>
  </conditionalFormatting>
  <conditionalFormatting sqref="Z552:Z554">
    <cfRule type="expression" dxfId="603" priority="1189" stopIfTrue="1">
      <formula>( CELL("type",#REF!)="l")</formula>
    </cfRule>
  </conditionalFormatting>
  <conditionalFormatting sqref="Y558:Y559 U558:U559">
    <cfRule type="expression" dxfId="602" priority="1188" stopIfTrue="1">
      <formula>( CELL("type",#REF!)="l")</formula>
    </cfRule>
  </conditionalFormatting>
  <conditionalFormatting sqref="Z558:Z559">
    <cfRule type="expression" dxfId="601" priority="1187" stopIfTrue="1">
      <formula>( CELL("type",#REF!)="l")</formula>
    </cfRule>
  </conditionalFormatting>
  <conditionalFormatting sqref="Y564:Y565 U564:U565 U567:U569 Y567:Y569 Y571 U571 U573 Y573 Y575:Y588 U575:U588 U590:U596 Y590:Y596">
    <cfRule type="expression" dxfId="600" priority="1186" stopIfTrue="1">
      <formula>( CELL("type",#REF!)="l")</formula>
    </cfRule>
  </conditionalFormatting>
  <conditionalFormatting sqref="Z564:Z565 Z567:Z569 Z571 Z573 Z575:Z588 Z590:Z596">
    <cfRule type="expression" dxfId="599" priority="1185" stopIfTrue="1">
      <formula>( CELL("type",#REF!)="l")</formula>
    </cfRule>
  </conditionalFormatting>
  <conditionalFormatting sqref="Y597 U597">
    <cfRule type="expression" dxfId="598" priority="1184" stopIfTrue="1">
      <formula>( CELL("type",#REF!)="l")</formula>
    </cfRule>
  </conditionalFormatting>
  <conditionalFormatting sqref="Z597">
    <cfRule type="expression" dxfId="597" priority="1183" stopIfTrue="1">
      <formula>( CELL("type",#REF!)="l")</formula>
    </cfRule>
  </conditionalFormatting>
  <conditionalFormatting sqref="Y598 U598">
    <cfRule type="expression" dxfId="596" priority="1182" stopIfTrue="1">
      <formula>( CELL("type",#REF!)="l")</formula>
    </cfRule>
  </conditionalFormatting>
  <conditionalFormatting sqref="Z598">
    <cfRule type="expression" dxfId="595" priority="1181" stopIfTrue="1">
      <formula>( CELL("type",#REF!)="l")</formula>
    </cfRule>
  </conditionalFormatting>
  <conditionalFormatting sqref="Y601 U601 U603:U606 Y603:Y606">
    <cfRule type="expression" dxfId="594" priority="1180" stopIfTrue="1">
      <formula>( CELL("type",#REF!)="l")</formula>
    </cfRule>
  </conditionalFormatting>
  <conditionalFormatting sqref="Z601 Z603:Z606">
    <cfRule type="expression" dxfId="593" priority="1179" stopIfTrue="1">
      <formula>( CELL("type",#REF!)="l")</formula>
    </cfRule>
  </conditionalFormatting>
  <conditionalFormatting sqref="U613 Y613">
    <cfRule type="expression" dxfId="592" priority="1178" stopIfTrue="1">
      <formula>( CELL("type",#REF!)="l")</formula>
    </cfRule>
  </conditionalFormatting>
  <conditionalFormatting sqref="Z613">
    <cfRule type="expression" dxfId="591" priority="1177" stopIfTrue="1">
      <formula>( CELL("type",#REF!)="l")</formula>
    </cfRule>
  </conditionalFormatting>
  <conditionalFormatting sqref="Y614 U614">
    <cfRule type="expression" dxfId="590" priority="1176" stopIfTrue="1">
      <formula>( CELL("type",#REF!)="l")</formula>
    </cfRule>
  </conditionalFormatting>
  <conditionalFormatting sqref="Z614">
    <cfRule type="expression" dxfId="589" priority="1175" stopIfTrue="1">
      <formula>( CELL("type",#REF!)="l")</formula>
    </cfRule>
  </conditionalFormatting>
  <conditionalFormatting sqref="Y616 U616">
    <cfRule type="expression" dxfId="588" priority="1174" stopIfTrue="1">
      <formula>( CELL("type",#REF!)="l")</formula>
    </cfRule>
  </conditionalFormatting>
  <conditionalFormatting sqref="Z616">
    <cfRule type="expression" dxfId="587" priority="1173" stopIfTrue="1">
      <formula>( CELL("type",#REF!)="l")</formula>
    </cfRule>
  </conditionalFormatting>
  <conditionalFormatting sqref="Y615 U615">
    <cfRule type="expression" dxfId="586" priority="1172" stopIfTrue="1">
      <formula>( CELL("type",#REF!)="l")</formula>
    </cfRule>
  </conditionalFormatting>
  <conditionalFormatting sqref="Z615">
    <cfRule type="expression" dxfId="585" priority="1171" stopIfTrue="1">
      <formula>( CELL("type",#REF!)="l")</formula>
    </cfRule>
  </conditionalFormatting>
  <conditionalFormatting sqref="Y618 U618">
    <cfRule type="expression" dxfId="584" priority="1168" stopIfTrue="1">
      <formula>( CELL("type",#REF!)="l")</formula>
    </cfRule>
  </conditionalFormatting>
  <conditionalFormatting sqref="Z618">
    <cfRule type="expression" dxfId="583" priority="1167" stopIfTrue="1">
      <formula>( CELL("type",#REF!)="l")</formula>
    </cfRule>
  </conditionalFormatting>
  <conditionalFormatting sqref="Y620:Y622 U620:U622">
    <cfRule type="expression" dxfId="582" priority="1166" stopIfTrue="1">
      <formula>( CELL("type",#REF!)="l")</formula>
    </cfRule>
  </conditionalFormatting>
  <conditionalFormatting sqref="Z620:Z622">
    <cfRule type="expression" dxfId="581" priority="1165" stopIfTrue="1">
      <formula>( CELL("type",#REF!)="l")</formula>
    </cfRule>
  </conditionalFormatting>
  <conditionalFormatting sqref="Y623:Y627 U623:U627">
    <cfRule type="expression" dxfId="580" priority="1164" stopIfTrue="1">
      <formula>( CELL("type",#REF!)="l")</formula>
    </cfRule>
  </conditionalFormatting>
  <conditionalFormatting sqref="Z623:Z627">
    <cfRule type="expression" dxfId="579" priority="1163" stopIfTrue="1">
      <formula>( CELL("type",#REF!)="l")</formula>
    </cfRule>
  </conditionalFormatting>
  <conditionalFormatting sqref="Y630:Y632 U630:U632">
    <cfRule type="expression" dxfId="578" priority="1162" stopIfTrue="1">
      <formula>( CELL("type",#REF!)="l")</formula>
    </cfRule>
  </conditionalFormatting>
  <conditionalFormatting sqref="Z630:Z632">
    <cfRule type="expression" dxfId="577" priority="1161" stopIfTrue="1">
      <formula>( CELL("type",#REF!)="l")</formula>
    </cfRule>
  </conditionalFormatting>
  <conditionalFormatting sqref="Y635 U635">
    <cfRule type="expression" dxfId="576" priority="1160" stopIfTrue="1">
      <formula>( CELL("type",#REF!)="l")</formula>
    </cfRule>
  </conditionalFormatting>
  <conditionalFormatting sqref="Z635">
    <cfRule type="expression" dxfId="575" priority="1159" stopIfTrue="1">
      <formula>( CELL("type",#REF!)="l")</formula>
    </cfRule>
  </conditionalFormatting>
  <conditionalFormatting sqref="U640:U662 Y640:Y662 Y664:Y669 U664:U669 U671:U676 Y671:Y676">
    <cfRule type="expression" dxfId="574" priority="1158" stopIfTrue="1">
      <formula>( CELL("type",#REF!)="l")</formula>
    </cfRule>
  </conditionalFormatting>
  <conditionalFormatting sqref="Z640:Z662 Z664:Z669 Z671:Z676">
    <cfRule type="expression" dxfId="573" priority="1157" stopIfTrue="1">
      <formula>( CELL("type",#REF!)="l")</formula>
    </cfRule>
  </conditionalFormatting>
  <conditionalFormatting sqref="Y694 U694">
    <cfRule type="expression" dxfId="572" priority="1154" stopIfTrue="1">
      <formula>( CELL("type",#REF!)="l")</formula>
    </cfRule>
  </conditionalFormatting>
  <conditionalFormatting sqref="Z694">
    <cfRule type="expression" dxfId="571" priority="1153" stopIfTrue="1">
      <formula>( CELL("type",#REF!)="l")</formula>
    </cfRule>
  </conditionalFormatting>
  <conditionalFormatting sqref="Y695:Y698 U695:U698 U705 Y705 U700:U701 Y700:Y701 Y709:Y713 U709:U713">
    <cfRule type="expression" dxfId="570" priority="1152" stopIfTrue="1">
      <formula>( CELL("type",#REF!)="l")</formula>
    </cfRule>
  </conditionalFormatting>
  <conditionalFormatting sqref="Z695:Z698 Z705 Z700:Z701 Z709:Z713">
    <cfRule type="expression" dxfId="569" priority="1151" stopIfTrue="1">
      <formula>( CELL("type",#REF!)="l")</formula>
    </cfRule>
  </conditionalFormatting>
  <conditionalFormatting sqref="Y720:Y722 U720:U722">
    <cfRule type="expression" dxfId="568" priority="1150" stopIfTrue="1">
      <formula>( CELL("type",#REF!)="l")</formula>
    </cfRule>
  </conditionalFormatting>
  <conditionalFormatting sqref="Z720:Z722">
    <cfRule type="expression" dxfId="567" priority="1149" stopIfTrue="1">
      <formula>( CELL("type",#REF!)="l")</formula>
    </cfRule>
  </conditionalFormatting>
  <conditionalFormatting sqref="Y717 U717">
    <cfRule type="expression" dxfId="566" priority="1148" stopIfTrue="1">
      <formula>( CELL("type",#REF!)="l")</formula>
    </cfRule>
  </conditionalFormatting>
  <conditionalFormatting sqref="Z717">
    <cfRule type="expression" dxfId="565" priority="1147" stopIfTrue="1">
      <formula>( CELL("type",#REF!)="l")</formula>
    </cfRule>
  </conditionalFormatting>
  <conditionalFormatting sqref="Y629 U629">
    <cfRule type="expression" dxfId="564" priority="1146" stopIfTrue="1">
      <formula>( CELL("type",#REF!)="l")</formula>
    </cfRule>
  </conditionalFormatting>
  <conditionalFormatting sqref="Z629">
    <cfRule type="expression" dxfId="563" priority="1145" stopIfTrue="1">
      <formula>( CELL("type",#REF!)="l")</formula>
    </cfRule>
  </conditionalFormatting>
  <conditionalFormatting sqref="Y724 U724">
    <cfRule type="expression" dxfId="562" priority="1142" stopIfTrue="1">
      <formula>( CELL("type",#REF!)="l")</formula>
    </cfRule>
  </conditionalFormatting>
  <conditionalFormatting sqref="Z724">
    <cfRule type="expression" dxfId="561" priority="1141" stopIfTrue="1">
      <formula>( CELL("type",#REF!)="l")</formula>
    </cfRule>
  </conditionalFormatting>
  <conditionalFormatting sqref="Y725 U725">
    <cfRule type="expression" dxfId="560" priority="1140" stopIfTrue="1">
      <formula>( CELL("type",#REF!)="l")</formula>
    </cfRule>
  </conditionalFormatting>
  <conditionalFormatting sqref="Z725">
    <cfRule type="expression" dxfId="559" priority="1139" stopIfTrue="1">
      <formula>( CELL("type",#REF!)="l")</formula>
    </cfRule>
  </conditionalFormatting>
  <conditionalFormatting sqref="Y726 U726">
    <cfRule type="expression" dxfId="558" priority="1138" stopIfTrue="1">
      <formula>( CELL("type",#REF!)="l")</formula>
    </cfRule>
  </conditionalFormatting>
  <conditionalFormatting sqref="Z726">
    <cfRule type="expression" dxfId="557" priority="1137" stopIfTrue="1">
      <formula>( CELL("type",#REF!)="l")</formula>
    </cfRule>
  </conditionalFormatting>
  <conditionalFormatting sqref="Y727 U727">
    <cfRule type="expression" dxfId="556" priority="1136" stopIfTrue="1">
      <formula>( CELL("type",#REF!)="l")</formula>
    </cfRule>
  </conditionalFormatting>
  <conditionalFormatting sqref="Z727">
    <cfRule type="expression" dxfId="555" priority="1135" stopIfTrue="1">
      <formula>( CELL("type",#REF!)="l")</formula>
    </cfRule>
  </conditionalFormatting>
  <conditionalFormatting sqref="Y729 U729">
    <cfRule type="expression" dxfId="554" priority="1134" stopIfTrue="1">
      <formula>( CELL("type",#REF!)="l")</formula>
    </cfRule>
  </conditionalFormatting>
  <conditionalFormatting sqref="Z729">
    <cfRule type="expression" dxfId="553" priority="1133" stopIfTrue="1">
      <formula>( CELL("type",#REF!)="l")</formula>
    </cfRule>
  </conditionalFormatting>
  <conditionalFormatting sqref="Y730 U730">
    <cfRule type="expression" dxfId="552" priority="1132" stopIfTrue="1">
      <formula>( CELL("type",#REF!)="l")</formula>
    </cfRule>
  </conditionalFormatting>
  <conditionalFormatting sqref="Z730">
    <cfRule type="expression" dxfId="551" priority="1131" stopIfTrue="1">
      <formula>( CELL("type",#REF!)="l")</formula>
    </cfRule>
  </conditionalFormatting>
  <conditionalFormatting sqref="Y731:Y737 U731:U737">
    <cfRule type="expression" dxfId="550" priority="1130" stopIfTrue="1">
      <formula>( CELL("type",#REF!)="l")</formula>
    </cfRule>
  </conditionalFormatting>
  <conditionalFormatting sqref="Z731:Z737">
    <cfRule type="expression" dxfId="549" priority="1129" stopIfTrue="1">
      <formula>( CELL("type",#REF!)="l")</formula>
    </cfRule>
  </conditionalFormatting>
  <conditionalFormatting sqref="Y728 U728">
    <cfRule type="expression" dxfId="548" priority="1128" stopIfTrue="1">
      <formula>( CELL("type",#REF!)="l")</formula>
    </cfRule>
  </conditionalFormatting>
  <conditionalFormatting sqref="Z728">
    <cfRule type="expression" dxfId="547" priority="1127" stopIfTrue="1">
      <formula>( CELL("type",#REF!)="l")</formula>
    </cfRule>
  </conditionalFormatting>
  <conditionalFormatting sqref="Y751 U751">
    <cfRule type="expression" dxfId="546" priority="1104" stopIfTrue="1">
      <formula>( CELL("type",#REF!)="l")</formula>
    </cfRule>
  </conditionalFormatting>
  <conditionalFormatting sqref="Z751">
    <cfRule type="expression" dxfId="545" priority="1103" stopIfTrue="1">
      <formula>( CELL("type",#REF!)="l")</formula>
    </cfRule>
  </conditionalFormatting>
  <conditionalFormatting sqref="Y752 U752">
    <cfRule type="expression" dxfId="544" priority="1102" stopIfTrue="1">
      <formula>( CELL("type",#REF!)="l")</formula>
    </cfRule>
  </conditionalFormatting>
  <conditionalFormatting sqref="Z752">
    <cfRule type="expression" dxfId="543" priority="1101" stopIfTrue="1">
      <formula>( CELL("type",#REF!)="l")</formula>
    </cfRule>
  </conditionalFormatting>
  <conditionalFormatting sqref="Y774:Y775 U774:U775">
    <cfRule type="expression" dxfId="542" priority="1076" stopIfTrue="1">
      <formula>( CELL("type",#REF!)="l")</formula>
    </cfRule>
  </conditionalFormatting>
  <conditionalFormatting sqref="Z774:Z775">
    <cfRule type="expression" dxfId="541" priority="1075" stopIfTrue="1">
      <formula>( CELL("type",#REF!)="l")</formula>
    </cfRule>
  </conditionalFormatting>
  <conditionalFormatting sqref="Y782 U782">
    <cfRule type="expression" dxfId="540" priority="1066" stopIfTrue="1">
      <formula>( CELL("type",#REF!)="l")</formula>
    </cfRule>
  </conditionalFormatting>
  <conditionalFormatting sqref="Z782">
    <cfRule type="expression" dxfId="539" priority="1065" stopIfTrue="1">
      <formula>( CELL("type",#REF!)="l")</formula>
    </cfRule>
  </conditionalFormatting>
  <conditionalFormatting sqref="Y783 U783">
    <cfRule type="expression" dxfId="538" priority="1064" stopIfTrue="1">
      <formula>( CELL("type",#REF!)="l")</formula>
    </cfRule>
  </conditionalFormatting>
  <conditionalFormatting sqref="Z783">
    <cfRule type="expression" dxfId="537" priority="1063" stopIfTrue="1">
      <formula>( CELL("type",#REF!)="l")</formula>
    </cfRule>
  </conditionalFormatting>
  <conditionalFormatting sqref="Y57 U57">
    <cfRule type="expression" dxfId="536" priority="716" stopIfTrue="1">
      <formula>( CELL("type",#REF!)="l")</formula>
    </cfRule>
  </conditionalFormatting>
  <conditionalFormatting sqref="Z57">
    <cfRule type="expression" dxfId="535" priority="715" stopIfTrue="1">
      <formula>( CELL("type",#REF!)="l")</formula>
    </cfRule>
  </conditionalFormatting>
  <conditionalFormatting sqref="Y758 U758">
    <cfRule type="expression" dxfId="534" priority="718" stopIfTrue="1">
      <formula>( CELL("type",#REF!)="l")</formula>
    </cfRule>
  </conditionalFormatting>
  <conditionalFormatting sqref="Z758">
    <cfRule type="expression" dxfId="533" priority="717" stopIfTrue="1">
      <formula>( CELL("type",#REF!)="l")</formula>
    </cfRule>
  </conditionalFormatting>
  <conditionalFormatting sqref="Y127 U127">
    <cfRule type="expression" dxfId="532" priority="714" stopIfTrue="1">
      <formula>( CELL("type",#REF!)="l")</formula>
    </cfRule>
  </conditionalFormatting>
  <conditionalFormatting sqref="Z127">
    <cfRule type="expression" dxfId="531" priority="713" stopIfTrue="1">
      <formula>( CELL("type",#REF!)="l")</formula>
    </cfRule>
  </conditionalFormatting>
  <conditionalFormatting sqref="U129 Y129">
    <cfRule type="expression" dxfId="530" priority="712" stopIfTrue="1">
      <formula>( CELL("type",#REF!)="l")</formula>
    </cfRule>
  </conditionalFormatting>
  <conditionalFormatting sqref="Z129">
    <cfRule type="expression" dxfId="529" priority="711" stopIfTrue="1">
      <formula>( CELL("type",#REF!)="l")</formula>
    </cfRule>
  </conditionalFormatting>
  <conditionalFormatting sqref="U130 Y130">
    <cfRule type="expression" dxfId="528" priority="710" stopIfTrue="1">
      <formula>( CELL("type",#REF!)="l")</formula>
    </cfRule>
  </conditionalFormatting>
  <conditionalFormatting sqref="Z130">
    <cfRule type="expression" dxfId="527" priority="709" stopIfTrue="1">
      <formula>( CELL("type",#REF!)="l")</formula>
    </cfRule>
  </conditionalFormatting>
  <conditionalFormatting sqref="U140 Y140">
    <cfRule type="expression" dxfId="526" priority="708" stopIfTrue="1">
      <formula>( CELL("type",#REF!)="l")</formula>
    </cfRule>
  </conditionalFormatting>
  <conditionalFormatting sqref="Z140">
    <cfRule type="expression" dxfId="525" priority="707" stopIfTrue="1">
      <formula>( CELL("type",#REF!)="l")</formula>
    </cfRule>
  </conditionalFormatting>
  <conditionalFormatting sqref="U147 Y147">
    <cfRule type="expression" dxfId="524" priority="706" stopIfTrue="1">
      <formula>( CELL("type",#REF!)="l")</formula>
    </cfRule>
  </conditionalFormatting>
  <conditionalFormatting sqref="Z147">
    <cfRule type="expression" dxfId="523" priority="705" stopIfTrue="1">
      <formula>( CELL("type",#REF!)="l")</formula>
    </cfRule>
  </conditionalFormatting>
  <conditionalFormatting sqref="Y151 U151">
    <cfRule type="expression" dxfId="522" priority="704" stopIfTrue="1">
      <formula>( CELL("type",#REF!)="l")</formula>
    </cfRule>
  </conditionalFormatting>
  <conditionalFormatting sqref="Z151">
    <cfRule type="expression" dxfId="521" priority="703" stopIfTrue="1">
      <formula>( CELL("type",#REF!)="l")</formula>
    </cfRule>
  </conditionalFormatting>
  <conditionalFormatting sqref="Y152 U152">
    <cfRule type="expression" dxfId="520" priority="702" stopIfTrue="1">
      <formula>( CELL("type",#REF!)="l")</formula>
    </cfRule>
  </conditionalFormatting>
  <conditionalFormatting sqref="Z152">
    <cfRule type="expression" dxfId="519" priority="701" stopIfTrue="1">
      <formula>( CELL("type",#REF!)="l")</formula>
    </cfRule>
  </conditionalFormatting>
  <conditionalFormatting sqref="Y154 U154">
    <cfRule type="expression" dxfId="518" priority="700" stopIfTrue="1">
      <formula>( CELL("type",#REF!)="l")</formula>
    </cfRule>
  </conditionalFormatting>
  <conditionalFormatting sqref="Z154">
    <cfRule type="expression" dxfId="517" priority="699" stopIfTrue="1">
      <formula>( CELL("type",#REF!)="l")</formula>
    </cfRule>
  </conditionalFormatting>
  <conditionalFormatting sqref="Y160 U160">
    <cfRule type="expression" dxfId="516" priority="698" stopIfTrue="1">
      <formula>( CELL("type",#REF!)="l")</formula>
    </cfRule>
  </conditionalFormatting>
  <conditionalFormatting sqref="Z160">
    <cfRule type="expression" dxfId="515" priority="697" stopIfTrue="1">
      <formula>( CELL("type",#REF!)="l")</formula>
    </cfRule>
  </conditionalFormatting>
  <conditionalFormatting sqref="Y165 U165">
    <cfRule type="expression" dxfId="514" priority="696" stopIfTrue="1">
      <formula>( CELL("type",#REF!)="l")</formula>
    </cfRule>
  </conditionalFormatting>
  <conditionalFormatting sqref="Z165">
    <cfRule type="expression" dxfId="513" priority="695" stopIfTrue="1">
      <formula>( CELL("type",#REF!)="l")</formula>
    </cfRule>
  </conditionalFormatting>
  <conditionalFormatting sqref="Y166 U166">
    <cfRule type="expression" dxfId="512" priority="694" stopIfTrue="1">
      <formula>( CELL("type",#REF!)="l")</formula>
    </cfRule>
  </conditionalFormatting>
  <conditionalFormatting sqref="Z166">
    <cfRule type="expression" dxfId="511" priority="693" stopIfTrue="1">
      <formula>( CELL("type",#REF!)="l")</formula>
    </cfRule>
  </conditionalFormatting>
  <conditionalFormatting sqref="Y164 U164">
    <cfRule type="expression" dxfId="510" priority="692" stopIfTrue="1">
      <formula>( CELL("type",#REF!)="l")</formula>
    </cfRule>
  </conditionalFormatting>
  <conditionalFormatting sqref="Z164">
    <cfRule type="expression" dxfId="509" priority="691" stopIfTrue="1">
      <formula>( CELL("type",#REF!)="l")</formula>
    </cfRule>
  </conditionalFormatting>
  <conditionalFormatting sqref="Y185 U185">
    <cfRule type="expression" dxfId="508" priority="690" stopIfTrue="1">
      <formula>( CELL("type",#REF!)="l")</formula>
    </cfRule>
  </conditionalFormatting>
  <conditionalFormatting sqref="Z185">
    <cfRule type="expression" dxfId="507" priority="689" stopIfTrue="1">
      <formula>( CELL("type",#REF!)="l")</formula>
    </cfRule>
  </conditionalFormatting>
  <conditionalFormatting sqref="Y189 U189">
    <cfRule type="expression" dxfId="506" priority="688" stopIfTrue="1">
      <formula>( CELL("type",#REF!)="l")</formula>
    </cfRule>
  </conditionalFormatting>
  <conditionalFormatting sqref="Z189">
    <cfRule type="expression" dxfId="505" priority="687" stopIfTrue="1">
      <formula>( CELL("type",#REF!)="l")</formula>
    </cfRule>
  </conditionalFormatting>
  <conditionalFormatting sqref="Y191 U191">
    <cfRule type="expression" dxfId="504" priority="686" stopIfTrue="1">
      <formula>( CELL("type",#REF!)="l")</formula>
    </cfRule>
  </conditionalFormatting>
  <conditionalFormatting sqref="Z191">
    <cfRule type="expression" dxfId="503" priority="685" stopIfTrue="1">
      <formula>( CELL("type",#REF!)="l")</formula>
    </cfRule>
  </conditionalFormatting>
  <conditionalFormatting sqref="Y193 U193">
    <cfRule type="expression" dxfId="502" priority="684" stopIfTrue="1">
      <formula>( CELL("type",#REF!)="l")</formula>
    </cfRule>
  </conditionalFormatting>
  <conditionalFormatting sqref="Z193">
    <cfRule type="expression" dxfId="501" priority="683" stopIfTrue="1">
      <formula>( CELL("type",#REF!)="l")</formula>
    </cfRule>
  </conditionalFormatting>
  <conditionalFormatting sqref="Y599:Y600 U599:U600">
    <cfRule type="expression" dxfId="500" priority="682" stopIfTrue="1">
      <formula>( CELL("type",#REF!)="l")</formula>
    </cfRule>
  </conditionalFormatting>
  <conditionalFormatting sqref="Z599:Z600">
    <cfRule type="expression" dxfId="499" priority="681" stopIfTrue="1">
      <formula>( CELL("type",#REF!)="l")</formula>
    </cfRule>
  </conditionalFormatting>
  <conditionalFormatting sqref="Y687 U687">
    <cfRule type="expression" dxfId="498" priority="680" stopIfTrue="1">
      <formula>( CELL("type",#REF!)="l")</formula>
    </cfRule>
  </conditionalFormatting>
  <conditionalFormatting sqref="Z687">
    <cfRule type="expression" dxfId="497" priority="679" stopIfTrue="1">
      <formula>( CELL("type",#REF!)="l")</formula>
    </cfRule>
  </conditionalFormatting>
  <conditionalFormatting sqref="Y723 U723">
    <cfRule type="expression" dxfId="496" priority="678" stopIfTrue="1">
      <formula>( CELL("type",#REF!)="l")</formula>
    </cfRule>
  </conditionalFormatting>
  <conditionalFormatting sqref="Z723">
    <cfRule type="expression" dxfId="495" priority="677" stopIfTrue="1">
      <formula>( CELL("type",#REF!)="l")</formula>
    </cfRule>
  </conditionalFormatting>
  <conditionalFormatting sqref="Y739 U739">
    <cfRule type="expression" dxfId="494" priority="676" stopIfTrue="1">
      <formula>( CELL("type",#REF!)="l")</formula>
    </cfRule>
  </conditionalFormatting>
  <conditionalFormatting sqref="Z739">
    <cfRule type="expression" dxfId="493" priority="675" stopIfTrue="1">
      <formula>( CELL("type",#REF!)="l")</formula>
    </cfRule>
  </conditionalFormatting>
  <conditionalFormatting sqref="B1001">
    <cfRule type="expression" dxfId="492" priority="2573" stopIfTrue="1">
      <formula>(CELL("type", #REF!)="l")</formula>
    </cfRule>
  </conditionalFormatting>
  <conditionalFormatting sqref="Y743 U743">
    <cfRule type="expression" dxfId="491" priority="672" stopIfTrue="1">
      <formula>( CELL("type",#REF!)="l")</formula>
    </cfRule>
  </conditionalFormatting>
  <conditionalFormatting sqref="Z743">
    <cfRule type="expression" dxfId="490" priority="671" stopIfTrue="1">
      <formula>( CELL("type",#REF!)="l")</formula>
    </cfRule>
  </conditionalFormatting>
  <conditionalFormatting sqref="Y744 U744">
    <cfRule type="expression" dxfId="489" priority="670" stopIfTrue="1">
      <formula>( CELL("type",#REF!)="l")</formula>
    </cfRule>
  </conditionalFormatting>
  <conditionalFormatting sqref="Z744">
    <cfRule type="expression" dxfId="488" priority="669" stopIfTrue="1">
      <formula>( CELL("type",#REF!)="l")</formula>
    </cfRule>
  </conditionalFormatting>
  <conditionalFormatting sqref="Y745 U745">
    <cfRule type="expression" dxfId="487" priority="668" stopIfTrue="1">
      <formula>( CELL("type",#REF!)="l")</formula>
    </cfRule>
  </conditionalFormatting>
  <conditionalFormatting sqref="Z745">
    <cfRule type="expression" dxfId="486" priority="667" stopIfTrue="1">
      <formula>( CELL("type",#REF!)="l")</formula>
    </cfRule>
  </conditionalFormatting>
  <conditionalFormatting sqref="Y746 U746">
    <cfRule type="expression" dxfId="485" priority="666" stopIfTrue="1">
      <formula>( CELL("type",#REF!)="l")</formula>
    </cfRule>
  </conditionalFormatting>
  <conditionalFormatting sqref="Z746">
    <cfRule type="expression" dxfId="484" priority="665" stopIfTrue="1">
      <formula>( CELL("type",#REF!)="l")</formula>
    </cfRule>
  </conditionalFormatting>
  <conditionalFormatting sqref="Y747 U747">
    <cfRule type="expression" dxfId="483" priority="664" stopIfTrue="1">
      <formula>( CELL("type",#REF!)="l")</formula>
    </cfRule>
  </conditionalFormatting>
  <conditionalFormatting sqref="Z747">
    <cfRule type="expression" dxfId="482" priority="663" stopIfTrue="1">
      <formula>( CELL("type",#REF!)="l")</formula>
    </cfRule>
  </conditionalFormatting>
  <conditionalFormatting sqref="Y750 U750">
    <cfRule type="expression" dxfId="481" priority="662" stopIfTrue="1">
      <formula>( CELL("type",#REF!)="l")</formula>
    </cfRule>
  </conditionalFormatting>
  <conditionalFormatting sqref="Z750">
    <cfRule type="expression" dxfId="480" priority="661" stopIfTrue="1">
      <formula>( CELL("type",#REF!)="l")</formula>
    </cfRule>
  </conditionalFormatting>
  <conditionalFormatting sqref="Z748">
    <cfRule type="expression" dxfId="479" priority="659" stopIfTrue="1">
      <formula>( CELL("type",#REF!)="l")</formula>
    </cfRule>
  </conditionalFormatting>
  <conditionalFormatting sqref="Y748 U748">
    <cfRule type="expression" dxfId="478" priority="660" stopIfTrue="1">
      <formula>( CELL("type",#REF!)="l")</formula>
    </cfRule>
  </conditionalFormatting>
  <conditionalFormatting sqref="Y753 U753">
    <cfRule type="expression" dxfId="477" priority="658" stopIfTrue="1">
      <formula>( CELL("type",#REF!)="l")</formula>
    </cfRule>
  </conditionalFormatting>
  <conditionalFormatting sqref="Z753">
    <cfRule type="expression" dxfId="476" priority="657" stopIfTrue="1">
      <formula>( CELL("type",#REF!)="l")</formula>
    </cfRule>
  </conditionalFormatting>
  <conditionalFormatting sqref="Y754:Y755 U754:U755">
    <cfRule type="expression" dxfId="475" priority="656" stopIfTrue="1">
      <formula>( CELL("type",#REF!)="l")</formula>
    </cfRule>
  </conditionalFormatting>
  <conditionalFormatting sqref="Z754:Z755">
    <cfRule type="expression" dxfId="474" priority="655" stopIfTrue="1">
      <formula>( CELL("type",#REF!)="l")</formula>
    </cfRule>
  </conditionalFormatting>
  <conditionalFormatting sqref="Y756 U756">
    <cfRule type="expression" dxfId="473" priority="648" stopIfTrue="1">
      <formula>( CELL("type",#REF!)="l")</formula>
    </cfRule>
  </conditionalFormatting>
  <conditionalFormatting sqref="Z756">
    <cfRule type="expression" dxfId="472" priority="647" stopIfTrue="1">
      <formula>( CELL("type",#REF!)="l")</formula>
    </cfRule>
  </conditionalFormatting>
  <conditionalFormatting sqref="Y780 U780">
    <cfRule type="expression" dxfId="471" priority="624" stopIfTrue="1">
      <formula>( CELL("type",#REF!)="l")</formula>
    </cfRule>
  </conditionalFormatting>
  <conditionalFormatting sqref="Z780">
    <cfRule type="expression" dxfId="470" priority="623" stopIfTrue="1">
      <formula>( CELL("type",#REF!)="l")</formula>
    </cfRule>
  </conditionalFormatting>
  <conditionalFormatting sqref="Y786 U786">
    <cfRule type="expression" dxfId="469" priority="606" stopIfTrue="1">
      <formula>( CELL("type",#REF!)="l")</formula>
    </cfRule>
  </conditionalFormatting>
  <conditionalFormatting sqref="Z786">
    <cfRule type="expression" dxfId="468" priority="605" stopIfTrue="1">
      <formula>( CELL("type",#REF!)="l")</formula>
    </cfRule>
  </conditionalFormatting>
  <conditionalFormatting sqref="AD796">
    <cfRule type="expression" dxfId="467" priority="586" stopIfTrue="1">
      <formula>( CELL("type",#REF!)="l")</formula>
    </cfRule>
  </conditionalFormatting>
  <conditionalFormatting sqref="AE796">
    <cfRule type="expression" dxfId="466" priority="585" stopIfTrue="1">
      <formula>( CELL("type",#REF!)="l")</formula>
    </cfRule>
  </conditionalFormatting>
  <conditionalFormatting sqref="B918:B922 B924:B927">
    <cfRule type="expression" dxfId="465" priority="2574" stopIfTrue="1">
      <formula>(CELL("type", #REF!)="l")</formula>
    </cfRule>
  </conditionalFormatting>
  <conditionalFormatting sqref="Y764 U764">
    <cfRule type="expression" dxfId="464" priority="558" stopIfTrue="1">
      <formula>( CELL("type",#REF!)="l")</formula>
    </cfRule>
  </conditionalFormatting>
  <conditionalFormatting sqref="Z764">
    <cfRule type="expression" dxfId="463" priority="557" stopIfTrue="1">
      <formula>( CELL("type",#REF!)="l")</formula>
    </cfRule>
  </conditionalFormatting>
  <conditionalFormatting sqref="Y776 U776">
    <cfRule type="expression" dxfId="462" priority="556" stopIfTrue="1">
      <formula>( CELL("type",#REF!)="l")</formula>
    </cfRule>
  </conditionalFormatting>
  <conditionalFormatting sqref="Z776">
    <cfRule type="expression" dxfId="461" priority="555" stopIfTrue="1">
      <formula>( CELL("type",#REF!)="l")</formula>
    </cfRule>
  </conditionalFormatting>
  <conditionalFormatting sqref="Y778 U778">
    <cfRule type="expression" dxfId="460" priority="554" stopIfTrue="1">
      <formula>( CELL("type",#REF!)="l")</formula>
    </cfRule>
  </conditionalFormatting>
  <conditionalFormatting sqref="Z778">
    <cfRule type="expression" dxfId="459" priority="553" stopIfTrue="1">
      <formula>( CELL("type",#REF!)="l")</formula>
    </cfRule>
  </conditionalFormatting>
  <conditionalFormatting sqref="Y979 U979">
    <cfRule type="expression" dxfId="458" priority="548" stopIfTrue="1">
      <formula>( CELL("type",#REF!)="l")</formula>
    </cfRule>
  </conditionalFormatting>
  <conditionalFormatting sqref="Z979">
    <cfRule type="expression" dxfId="457" priority="547" stopIfTrue="1">
      <formula>( CELL("type",#REF!)="l")</formula>
    </cfRule>
  </conditionalFormatting>
  <conditionalFormatting sqref="Y980 U980">
    <cfRule type="expression" dxfId="456" priority="546" stopIfTrue="1">
      <formula>( CELL("type",#REF!)="l")</formula>
    </cfRule>
  </conditionalFormatting>
  <conditionalFormatting sqref="Z980">
    <cfRule type="expression" dxfId="455" priority="545" stopIfTrue="1">
      <formula>( CELL("type",#REF!)="l")</formula>
    </cfRule>
  </conditionalFormatting>
  <conditionalFormatting sqref="Y161 U161">
    <cfRule type="expression" dxfId="454" priority="542" stopIfTrue="1">
      <formula>( CELL("type",#REF!)="l")</formula>
    </cfRule>
  </conditionalFormatting>
  <conditionalFormatting sqref="Z161">
    <cfRule type="expression" dxfId="453" priority="541" stopIfTrue="1">
      <formula>( CELL("type",#REF!)="l")</formula>
    </cfRule>
  </conditionalFormatting>
  <conditionalFormatting sqref="Y505 U505">
    <cfRule type="expression" dxfId="452" priority="540" stopIfTrue="1">
      <formula>( CELL("type",#REF!)="l")</formula>
    </cfRule>
  </conditionalFormatting>
  <conditionalFormatting sqref="Z505">
    <cfRule type="expression" dxfId="451" priority="539" stopIfTrue="1">
      <formula>( CELL("type",#REF!)="l")</formula>
    </cfRule>
  </conditionalFormatting>
  <conditionalFormatting sqref="B929">
    <cfRule type="expression" dxfId="450" priority="2577" stopIfTrue="1">
      <formula>(CELL("type", #REF!)="l")</formula>
    </cfRule>
  </conditionalFormatting>
  <conditionalFormatting sqref="Y895 U895">
    <cfRule type="expression" dxfId="449" priority="538" stopIfTrue="1">
      <formula>( CELL("type",#REF!)="l")</formula>
    </cfRule>
  </conditionalFormatting>
  <conditionalFormatting sqref="Z895">
    <cfRule type="expression" dxfId="448" priority="537" stopIfTrue="1">
      <formula>( CELL("type",#REF!)="l")</formula>
    </cfRule>
  </conditionalFormatting>
  <conditionalFormatting sqref="Y777 U777">
    <cfRule type="expression" dxfId="447" priority="536" stopIfTrue="1">
      <formula>( CELL("type",#REF!)="l")</formula>
    </cfRule>
  </conditionalFormatting>
  <conditionalFormatting sqref="Z777">
    <cfRule type="expression" dxfId="446" priority="535" stopIfTrue="1">
      <formula>( CELL("type",#REF!)="l")</formula>
    </cfRule>
  </conditionalFormatting>
  <conditionalFormatting sqref="U1001 Y1001">
    <cfRule type="expression" dxfId="445" priority="532" stopIfTrue="1">
      <formula>( CELL("type",#REF!)="l")</formula>
    </cfRule>
  </conditionalFormatting>
  <conditionalFormatting sqref="Z1001">
    <cfRule type="expression" dxfId="444" priority="531" stopIfTrue="1">
      <formula>( CELL("type",#REF!)="l")</formula>
    </cfRule>
  </conditionalFormatting>
  <conditionalFormatting sqref="U1004 Y1004">
    <cfRule type="expression" dxfId="443" priority="528" stopIfTrue="1">
      <formula>( CELL("type",#REF!)="l")</formula>
    </cfRule>
  </conditionalFormatting>
  <conditionalFormatting sqref="Z1004">
    <cfRule type="expression" dxfId="442" priority="527" stopIfTrue="1">
      <formula>( CELL("type",#REF!)="l")</formula>
    </cfRule>
  </conditionalFormatting>
  <conditionalFormatting sqref="U1006 Y1006">
    <cfRule type="expression" dxfId="441" priority="526" stopIfTrue="1">
      <formula>( CELL("type",#REF!)="l")</formula>
    </cfRule>
  </conditionalFormatting>
  <conditionalFormatting sqref="Z1006">
    <cfRule type="expression" dxfId="440" priority="525" stopIfTrue="1">
      <formula>( CELL("type",#REF!)="l")</formula>
    </cfRule>
  </conditionalFormatting>
  <conditionalFormatting sqref="U992:U999 Y992:Y999">
    <cfRule type="expression" dxfId="439" priority="522" stopIfTrue="1">
      <formula>( CELL("type",#REF!)="l")</formula>
    </cfRule>
  </conditionalFormatting>
  <conditionalFormatting sqref="Z992:Z999">
    <cfRule type="expression" dxfId="438" priority="521" stopIfTrue="1">
      <formula>( CELL("type",#REF!)="l")</formula>
    </cfRule>
  </conditionalFormatting>
  <conditionalFormatting sqref="U984:U987 Y984:Y987 Y989:Y991 U989:U991">
    <cfRule type="expression" dxfId="437" priority="520" stopIfTrue="1">
      <formula>( CELL("type",#REF!)="l")</formula>
    </cfRule>
  </conditionalFormatting>
  <conditionalFormatting sqref="Z984:Z987 Z989:Z991">
    <cfRule type="expression" dxfId="436" priority="519" stopIfTrue="1">
      <formula>( CELL("type",#REF!)="l")</formula>
    </cfRule>
  </conditionalFormatting>
  <conditionalFormatting sqref="U982:U983 Y982:Y983">
    <cfRule type="expression" dxfId="435" priority="518" stopIfTrue="1">
      <formula>( CELL("type",#REF!)="l")</formula>
    </cfRule>
  </conditionalFormatting>
  <conditionalFormatting sqref="Z982:Z983">
    <cfRule type="expression" dxfId="434" priority="517" stopIfTrue="1">
      <formula>( CELL("type",#REF!)="l")</formula>
    </cfRule>
  </conditionalFormatting>
  <conditionalFormatting sqref="U981 Y981">
    <cfRule type="expression" dxfId="433" priority="516" stopIfTrue="1">
      <formula>( CELL("type",#REF!)="l")</formula>
    </cfRule>
  </conditionalFormatting>
  <conditionalFormatting sqref="Z981">
    <cfRule type="expression" dxfId="432" priority="515" stopIfTrue="1">
      <formula>( CELL("type",#REF!)="l")</formula>
    </cfRule>
  </conditionalFormatting>
  <conditionalFormatting sqref="Y757 U757">
    <cfRule type="expression" dxfId="431" priority="512" stopIfTrue="1">
      <formula>( CELL("type",#REF!)="l")</formula>
    </cfRule>
  </conditionalFormatting>
  <conditionalFormatting sqref="Z757">
    <cfRule type="expression" dxfId="430" priority="511" stopIfTrue="1">
      <formula>( CELL("type",#REF!)="l")</formula>
    </cfRule>
  </conditionalFormatting>
  <conditionalFormatting sqref="Y763 U763">
    <cfRule type="expression" dxfId="429" priority="510" stopIfTrue="1">
      <formula>( CELL("type",#REF!)="l")</formula>
    </cfRule>
  </conditionalFormatting>
  <conditionalFormatting sqref="Z763">
    <cfRule type="expression" dxfId="428" priority="509" stopIfTrue="1">
      <formula>( CELL("type",#REF!)="l")</formula>
    </cfRule>
  </conditionalFormatting>
  <conditionalFormatting sqref="Y767 U767">
    <cfRule type="expression" dxfId="427" priority="508" stopIfTrue="1">
      <formula>( CELL("type",#REF!)="l")</formula>
    </cfRule>
  </conditionalFormatting>
  <conditionalFormatting sqref="Z767">
    <cfRule type="expression" dxfId="426" priority="507" stopIfTrue="1">
      <formula>( CELL("type",#REF!)="l")</formula>
    </cfRule>
  </conditionalFormatting>
  <conditionalFormatting sqref="Y779 U779">
    <cfRule type="expression" dxfId="425" priority="506" stopIfTrue="1">
      <formula>( CELL("type",#REF!)="l")</formula>
    </cfRule>
  </conditionalFormatting>
  <conditionalFormatting sqref="Z779">
    <cfRule type="expression" dxfId="424" priority="505" stopIfTrue="1">
      <formula>( CELL("type",#REF!)="l")</formula>
    </cfRule>
  </conditionalFormatting>
  <conditionalFormatting sqref="Y784 U784">
    <cfRule type="expression" dxfId="423" priority="504" stopIfTrue="1">
      <formula>( CELL("type",#REF!)="l")</formula>
    </cfRule>
  </conditionalFormatting>
  <conditionalFormatting sqref="Z784">
    <cfRule type="expression" dxfId="422" priority="503" stopIfTrue="1">
      <formula>( CELL("type",#REF!)="l")</formula>
    </cfRule>
  </conditionalFormatting>
  <conditionalFormatting sqref="Y792 U792">
    <cfRule type="expression" dxfId="421" priority="498" stopIfTrue="1">
      <formula>( CELL("type",#REF!)="l")</formula>
    </cfRule>
  </conditionalFormatting>
  <conditionalFormatting sqref="Z792">
    <cfRule type="expression" dxfId="420" priority="497" stopIfTrue="1">
      <formula>( CELL("type",#REF!)="l")</formula>
    </cfRule>
  </conditionalFormatting>
  <conditionalFormatting sqref="Y799 U799">
    <cfRule type="expression" dxfId="419" priority="496" stopIfTrue="1">
      <formula>( CELL("type",#REF!)="l")</formula>
    </cfRule>
  </conditionalFormatting>
  <conditionalFormatting sqref="Z799">
    <cfRule type="expression" dxfId="418" priority="495" stopIfTrue="1">
      <formula>( CELL("type",#REF!)="l")</formula>
    </cfRule>
  </conditionalFormatting>
  <conditionalFormatting sqref="Y804 U804">
    <cfRule type="expression" dxfId="417" priority="492" stopIfTrue="1">
      <formula>( CELL("type",#REF!)="l")</formula>
    </cfRule>
  </conditionalFormatting>
  <conditionalFormatting sqref="Z804">
    <cfRule type="expression" dxfId="416" priority="491" stopIfTrue="1">
      <formula>( CELL("type",#REF!)="l")</formula>
    </cfRule>
  </conditionalFormatting>
  <conditionalFormatting sqref="Y607 U607">
    <cfRule type="expression" dxfId="415" priority="488" stopIfTrue="1">
      <formula>( CELL("type",#REF!)="l")</formula>
    </cfRule>
  </conditionalFormatting>
  <conditionalFormatting sqref="Z607">
    <cfRule type="expression" dxfId="414" priority="487" stopIfTrue="1">
      <formula>( CELL("type",#REF!)="l")</formula>
    </cfRule>
  </conditionalFormatting>
  <conditionalFormatting sqref="Y521 U521">
    <cfRule type="expression" dxfId="413" priority="486" stopIfTrue="1">
      <formula>( CELL("type",#REF!)="l")</formula>
    </cfRule>
  </conditionalFormatting>
  <conditionalFormatting sqref="Z521">
    <cfRule type="expression" dxfId="412" priority="485" stopIfTrue="1">
      <formula>( CELL("type",#REF!)="l")</formula>
    </cfRule>
  </conditionalFormatting>
  <conditionalFormatting sqref="Y534 U534">
    <cfRule type="expression" dxfId="411" priority="484" stopIfTrue="1">
      <formula>( CELL("type",#REF!)="l")</formula>
    </cfRule>
  </conditionalFormatting>
  <conditionalFormatting sqref="Z534">
    <cfRule type="expression" dxfId="410" priority="483" stopIfTrue="1">
      <formula>( CELL("type",#REF!)="l")</formula>
    </cfRule>
  </conditionalFormatting>
  <conditionalFormatting sqref="Y545 U545">
    <cfRule type="expression" dxfId="409" priority="482" stopIfTrue="1">
      <formula>( CELL("type",#REF!)="l")</formula>
    </cfRule>
  </conditionalFormatting>
  <conditionalFormatting sqref="Z545">
    <cfRule type="expression" dxfId="408" priority="481" stopIfTrue="1">
      <formula>( CELL("type",#REF!)="l")</formula>
    </cfRule>
  </conditionalFormatting>
  <conditionalFormatting sqref="Y549 U549">
    <cfRule type="expression" dxfId="407" priority="480" stopIfTrue="1">
      <formula>( CELL("type",#REF!)="l")</formula>
    </cfRule>
  </conditionalFormatting>
  <conditionalFormatting sqref="Z549">
    <cfRule type="expression" dxfId="406" priority="479" stopIfTrue="1">
      <formula>( CELL("type",#REF!)="l")</formula>
    </cfRule>
  </conditionalFormatting>
  <conditionalFormatting sqref="Y555 U555">
    <cfRule type="expression" dxfId="405" priority="478" stopIfTrue="1">
      <formula>( CELL("type",#REF!)="l")</formula>
    </cfRule>
  </conditionalFormatting>
  <conditionalFormatting sqref="Z555">
    <cfRule type="expression" dxfId="404" priority="477" stopIfTrue="1">
      <formula>( CELL("type",#REF!)="l")</formula>
    </cfRule>
  </conditionalFormatting>
  <conditionalFormatting sqref="Y560 U560">
    <cfRule type="expression" dxfId="403" priority="476" stopIfTrue="1">
      <formula>( CELL("type",#REF!)="l")</formula>
    </cfRule>
  </conditionalFormatting>
  <conditionalFormatting sqref="Z560">
    <cfRule type="expression" dxfId="402" priority="475" stopIfTrue="1">
      <formula>( CELL("type",#REF!)="l")</formula>
    </cfRule>
  </conditionalFormatting>
  <conditionalFormatting sqref="Y634 U634">
    <cfRule type="expression" dxfId="401" priority="474" stopIfTrue="1">
      <formula>( CELL("type",#REF!)="l")</formula>
    </cfRule>
  </conditionalFormatting>
  <conditionalFormatting sqref="Z634">
    <cfRule type="expression" dxfId="400" priority="473" stopIfTrue="1">
      <formula>( CELL("type",#REF!)="l")</formula>
    </cfRule>
  </conditionalFormatting>
  <conditionalFormatting sqref="Y703 U703">
    <cfRule type="expression" dxfId="399" priority="472" stopIfTrue="1">
      <formula>( CELL("type",#REF!)="l")</formula>
    </cfRule>
  </conditionalFormatting>
  <conditionalFormatting sqref="Z703">
    <cfRule type="expression" dxfId="398" priority="471" stopIfTrue="1">
      <formula>( CELL("type",#REF!)="l")</formula>
    </cfRule>
  </conditionalFormatting>
  <conditionalFormatting sqref="Y715 U715">
    <cfRule type="expression" dxfId="397" priority="470" stopIfTrue="1">
      <formula>( CELL("type",#REF!)="l")</formula>
    </cfRule>
  </conditionalFormatting>
  <conditionalFormatting sqref="Z715">
    <cfRule type="expression" dxfId="396" priority="469" stopIfTrue="1">
      <formula>( CELL("type",#REF!)="l")</formula>
    </cfRule>
  </conditionalFormatting>
  <conditionalFormatting sqref="Y738 U738">
    <cfRule type="expression" dxfId="395" priority="468" stopIfTrue="1">
      <formula>( CELL("type",#REF!)="l")</formula>
    </cfRule>
  </conditionalFormatting>
  <conditionalFormatting sqref="Z738">
    <cfRule type="expression" dxfId="394" priority="467" stopIfTrue="1">
      <formula>( CELL("type",#REF!)="l")</formula>
    </cfRule>
  </conditionalFormatting>
  <conditionalFormatting sqref="U14">
    <cfRule type="expression" dxfId="393" priority="464" stopIfTrue="1">
      <formula>( CELL("type",#REF!)="l")</formula>
    </cfRule>
  </conditionalFormatting>
  <conditionalFormatting sqref="Y14">
    <cfRule type="expression" dxfId="392" priority="463" stopIfTrue="1">
      <formula>( CELL("type",#REF!)="l")</formula>
    </cfRule>
  </conditionalFormatting>
  <conditionalFormatting sqref="Z14">
    <cfRule type="expression" dxfId="391" priority="462" stopIfTrue="1">
      <formula>( CELL("type",#REF!)="l")</formula>
    </cfRule>
  </conditionalFormatting>
  <conditionalFormatting sqref="B14">
    <cfRule type="expression" dxfId="390" priority="461" stopIfTrue="1">
      <formula>(CELL("type", A14)="l")</formula>
    </cfRule>
  </conditionalFormatting>
  <conditionalFormatting sqref="B341">
    <cfRule type="expression" dxfId="389" priority="314" stopIfTrue="1">
      <formula>(CELL("type", A341)="l")</formula>
    </cfRule>
  </conditionalFormatting>
  <conditionalFormatting sqref="B310">
    <cfRule type="expression" dxfId="388" priority="317" stopIfTrue="1">
      <formula>(CELL("type", A310)="l")</formula>
    </cfRule>
  </conditionalFormatting>
  <conditionalFormatting sqref="B388">
    <cfRule type="expression" dxfId="384" priority="309" stopIfTrue="1">
      <formula>(CELL("type", A388)="l")</formula>
    </cfRule>
  </conditionalFormatting>
  <conditionalFormatting sqref="B107">
    <cfRule type="expression" dxfId="383" priority="436" stopIfTrue="1">
      <formula>(CELL("type", A107)="l")</formula>
    </cfRule>
  </conditionalFormatting>
  <conditionalFormatting sqref="B359">
    <cfRule type="expression" dxfId="382" priority="312" stopIfTrue="1">
      <formula>(CELL("type", A359)="l")</formula>
    </cfRule>
  </conditionalFormatting>
  <conditionalFormatting sqref="B395">
    <cfRule type="expression" dxfId="381" priority="308" stopIfTrue="1">
      <formula>(CELL("type", A395)="l")</formula>
    </cfRule>
  </conditionalFormatting>
  <conditionalFormatting sqref="U518">
    <cfRule type="expression" dxfId="380" priority="276" stopIfTrue="1">
      <formula>( CELL("type",#REF!)="l")</formula>
    </cfRule>
  </conditionalFormatting>
  <conditionalFormatting sqref="B421">
    <cfRule type="expression" dxfId="379" priority="305" stopIfTrue="1">
      <formula>(CELL("type", A421)="l")</formula>
    </cfRule>
  </conditionalFormatting>
  <conditionalFormatting sqref="B379">
    <cfRule type="expression" dxfId="378" priority="310" stopIfTrue="1">
      <formula>(CELL("type", A379)="l")</formula>
    </cfRule>
  </conditionalFormatting>
  <conditionalFormatting sqref="U1012:U1015 Y1012:Y1015">
    <cfRule type="expression" dxfId="377" priority="413" stopIfTrue="1">
      <formula>( CELL("type",#REF!)="l")</formula>
    </cfRule>
  </conditionalFormatting>
  <conditionalFormatting sqref="Z1012:Z1015">
    <cfRule type="expression" dxfId="376" priority="412" stopIfTrue="1">
      <formula>( CELL("type",#REF!)="l")</formula>
    </cfRule>
  </conditionalFormatting>
  <conditionalFormatting sqref="U1005 Y1005">
    <cfRule type="expression" dxfId="375" priority="411" stopIfTrue="1">
      <formula>( CELL("type",#REF!)="l")</formula>
    </cfRule>
  </conditionalFormatting>
  <conditionalFormatting sqref="Z1005">
    <cfRule type="expression" dxfId="374" priority="410" stopIfTrue="1">
      <formula>( CELL("type",#REF!)="l")</formula>
    </cfRule>
  </conditionalFormatting>
  <conditionalFormatting sqref="U1000 Y1000">
    <cfRule type="expression" dxfId="373" priority="409" stopIfTrue="1">
      <formula>( CELL("type",#REF!)="l")</formula>
    </cfRule>
  </conditionalFormatting>
  <conditionalFormatting sqref="Z1000">
    <cfRule type="expression" dxfId="372" priority="408" stopIfTrue="1">
      <formula>( CELL("type",#REF!)="l")</formula>
    </cfRule>
  </conditionalFormatting>
  <conditionalFormatting sqref="Y811 U811">
    <cfRule type="expression" dxfId="371" priority="407" stopIfTrue="1">
      <formula>( CELL("type",#REF!)="l")</formula>
    </cfRule>
  </conditionalFormatting>
  <conditionalFormatting sqref="Z811">
    <cfRule type="expression" dxfId="370" priority="406" stopIfTrue="1">
      <formula>( CELL("type",#REF!)="l")</formula>
    </cfRule>
  </conditionalFormatting>
  <conditionalFormatting sqref="Y639 U639">
    <cfRule type="expression" dxfId="369" priority="405" stopIfTrue="1">
      <formula>( CELL("type",#REF!)="l")</formula>
    </cfRule>
  </conditionalFormatting>
  <conditionalFormatting sqref="Z639">
    <cfRule type="expression" dxfId="368" priority="404" stopIfTrue="1">
      <formula>( CELL("type",#REF!)="l")</formula>
    </cfRule>
  </conditionalFormatting>
  <conditionalFormatting sqref="Y612 U612">
    <cfRule type="expression" dxfId="367" priority="403" stopIfTrue="1">
      <formula>( CELL("type",#REF!)="l")</formula>
    </cfRule>
  </conditionalFormatting>
  <conditionalFormatting sqref="Z612">
    <cfRule type="expression" dxfId="366" priority="402" stopIfTrue="1">
      <formula>( CELL("type",#REF!)="l")</formula>
    </cfRule>
  </conditionalFormatting>
  <conditionalFormatting sqref="Y226 U226">
    <cfRule type="expression" dxfId="365" priority="401" stopIfTrue="1">
      <formula>( CELL("type",#REF!)="l")</formula>
    </cfRule>
  </conditionalFormatting>
  <conditionalFormatting sqref="Z226">
    <cfRule type="expression" dxfId="364" priority="400" stopIfTrue="1">
      <formula>( CELL("type",#REF!)="l")</formula>
    </cfRule>
  </conditionalFormatting>
  <conditionalFormatting sqref="B572">
    <cfRule type="expression" dxfId="363" priority="217" stopIfTrue="1">
      <formula>(CELL("type", A572)="l")</formula>
    </cfRule>
  </conditionalFormatting>
  <conditionalFormatting sqref="Y551">
    <cfRule type="expression" dxfId="362" priority="247" stopIfTrue="1">
      <formula>( CELL("type",#REF!)="l")</formula>
    </cfRule>
  </conditionalFormatting>
  <conditionalFormatting sqref="Z551">
    <cfRule type="expression" dxfId="361" priority="246" stopIfTrue="1">
      <formula>( CELL("type",#REF!)="l")</formula>
    </cfRule>
  </conditionalFormatting>
  <conditionalFormatting sqref="B64">
    <cfRule type="expression" dxfId="360" priority="395" stopIfTrue="1">
      <formula>(CELL("type", A64)="l")</formula>
    </cfRule>
  </conditionalFormatting>
  <conditionalFormatting sqref="Y64">
    <cfRule type="expression" dxfId="359" priority="394" stopIfTrue="1">
      <formula>( CELL("type",#REF!)="l")</formula>
    </cfRule>
  </conditionalFormatting>
  <conditionalFormatting sqref="Z64">
    <cfRule type="expression" dxfId="358" priority="393" stopIfTrue="1">
      <formula>( CELL("type",#REF!)="l")</formula>
    </cfRule>
  </conditionalFormatting>
  <conditionalFormatting sqref="U64">
    <cfRule type="expression" dxfId="357" priority="392" stopIfTrue="1">
      <formula>( CELL("type",#REF!)="l")</formula>
    </cfRule>
  </conditionalFormatting>
  <conditionalFormatting sqref="B75">
    <cfRule type="expression" dxfId="356" priority="391" stopIfTrue="1">
      <formula>(CELL("type", A75)="l")</formula>
    </cfRule>
  </conditionalFormatting>
  <conditionalFormatting sqref="Y75">
    <cfRule type="expression" dxfId="355" priority="390" stopIfTrue="1">
      <formula>( CELL("type",#REF!)="l")</formula>
    </cfRule>
  </conditionalFormatting>
  <conditionalFormatting sqref="Z75">
    <cfRule type="expression" dxfId="354" priority="389" stopIfTrue="1">
      <formula>( CELL("type",#REF!)="l")</formula>
    </cfRule>
  </conditionalFormatting>
  <conditionalFormatting sqref="U75">
    <cfRule type="expression" dxfId="353" priority="388" stopIfTrue="1">
      <formula>( CELL("type",#REF!)="l")</formula>
    </cfRule>
  </conditionalFormatting>
  <conditionalFormatting sqref="U22">
    <cfRule type="expression" dxfId="352" priority="387" stopIfTrue="1">
      <formula>( CELL("type",#REF!)="l")</formula>
    </cfRule>
  </conditionalFormatting>
  <conditionalFormatting sqref="Y22">
    <cfRule type="expression" dxfId="351" priority="386" stopIfTrue="1">
      <formula>( CELL("type",#REF!)="l")</formula>
    </cfRule>
  </conditionalFormatting>
  <conditionalFormatting sqref="Z22">
    <cfRule type="expression" dxfId="350" priority="385" stopIfTrue="1">
      <formula>( CELL("type",#REF!)="l")</formula>
    </cfRule>
  </conditionalFormatting>
  <conditionalFormatting sqref="B22">
    <cfRule type="expression" dxfId="349" priority="384" stopIfTrue="1">
      <formula>(CELL("type", A22)="l")</formula>
    </cfRule>
  </conditionalFormatting>
  <conditionalFormatting sqref="U65">
    <cfRule type="expression" dxfId="348" priority="383" stopIfTrue="1">
      <formula>( CELL("type",#REF!)="l")</formula>
    </cfRule>
  </conditionalFormatting>
  <conditionalFormatting sqref="Y65">
    <cfRule type="expression" dxfId="347" priority="382" stopIfTrue="1">
      <formula>( CELL("type",#REF!)="l")</formula>
    </cfRule>
  </conditionalFormatting>
  <conditionalFormatting sqref="Z65">
    <cfRule type="expression" dxfId="346" priority="381" stopIfTrue="1">
      <formula>( CELL("type",#REF!)="l")</formula>
    </cfRule>
  </conditionalFormatting>
  <conditionalFormatting sqref="B65">
    <cfRule type="expression" dxfId="345" priority="380" stopIfTrue="1">
      <formula>(CELL("type", A65)="l")</formula>
    </cfRule>
  </conditionalFormatting>
  <conditionalFormatting sqref="U76">
    <cfRule type="expression" dxfId="344" priority="379" stopIfTrue="1">
      <formula>( CELL("type",#REF!)="l")</formula>
    </cfRule>
  </conditionalFormatting>
  <conditionalFormatting sqref="Y76">
    <cfRule type="expression" dxfId="343" priority="378" stopIfTrue="1">
      <formula>( CELL("type",#REF!)="l")</formula>
    </cfRule>
  </conditionalFormatting>
  <conditionalFormatting sqref="Z76">
    <cfRule type="expression" dxfId="342" priority="377" stopIfTrue="1">
      <formula>( CELL("type",#REF!)="l")</formula>
    </cfRule>
  </conditionalFormatting>
  <conditionalFormatting sqref="B76">
    <cfRule type="expression" dxfId="341" priority="376" stopIfTrue="1">
      <formula>(CELL("type", A76)="l")</formula>
    </cfRule>
  </conditionalFormatting>
  <conditionalFormatting sqref="B105">
    <cfRule type="expression" dxfId="340" priority="375" stopIfTrue="1">
      <formula>(CELL("type", A105)="l")</formula>
    </cfRule>
  </conditionalFormatting>
  <conditionalFormatting sqref="Y105">
    <cfRule type="expression" dxfId="339" priority="374" stopIfTrue="1">
      <formula>( CELL("type",#REF!)="l")</formula>
    </cfRule>
  </conditionalFormatting>
  <conditionalFormatting sqref="Z105">
    <cfRule type="expression" dxfId="338" priority="373" stopIfTrue="1">
      <formula>( CELL("type",#REF!)="l")</formula>
    </cfRule>
  </conditionalFormatting>
  <conditionalFormatting sqref="U105">
    <cfRule type="expression" dxfId="337" priority="372" stopIfTrue="1">
      <formula>( CELL("type",#REF!)="l")</formula>
    </cfRule>
  </conditionalFormatting>
  <conditionalFormatting sqref="U106">
    <cfRule type="expression" dxfId="336" priority="371" stopIfTrue="1">
      <formula>( CELL("type",#REF!)="l")</formula>
    </cfRule>
  </conditionalFormatting>
  <conditionalFormatting sqref="Y106">
    <cfRule type="expression" dxfId="335" priority="370" stopIfTrue="1">
      <formula>( CELL("type",#REF!)="l")</formula>
    </cfRule>
  </conditionalFormatting>
  <conditionalFormatting sqref="Z106">
    <cfRule type="expression" dxfId="334" priority="369" stopIfTrue="1">
      <formula>( CELL("type",#REF!)="l")</formula>
    </cfRule>
  </conditionalFormatting>
  <conditionalFormatting sqref="B106">
    <cfRule type="expression" dxfId="333" priority="368" stopIfTrue="1">
      <formula>(CELL("type", A106)="l")</formula>
    </cfRule>
  </conditionalFormatting>
  <conditionalFormatting sqref="Y536">
    <cfRule type="expression" dxfId="331" priority="263" stopIfTrue="1">
      <formula>( CELL("type",#REF!)="l")</formula>
    </cfRule>
  </conditionalFormatting>
  <conditionalFormatting sqref="B113">
    <cfRule type="expression" dxfId="330" priority="363" stopIfTrue="1">
      <formula>(CELL("type", A113)="l")</formula>
    </cfRule>
  </conditionalFormatting>
  <conditionalFormatting sqref="U543">
    <cfRule type="expression" dxfId="329" priority="256" stopIfTrue="1">
      <formula>( CELL("type",#REF!)="l")</formula>
    </cfRule>
  </conditionalFormatting>
  <conditionalFormatting sqref="B157">
    <cfRule type="expression" dxfId="327" priority="358" stopIfTrue="1">
      <formula>(CELL("type", A157)="l")</formula>
    </cfRule>
  </conditionalFormatting>
  <conditionalFormatting sqref="B197">
    <cfRule type="expression" dxfId="326" priority="357" stopIfTrue="1">
      <formula>(CELL("type", A197)="l")</formula>
    </cfRule>
  </conditionalFormatting>
  <conditionalFormatting sqref="Y197">
    <cfRule type="expression" dxfId="325" priority="356" stopIfTrue="1">
      <formula>( CELL("type",#REF!)="l")</formula>
    </cfRule>
  </conditionalFormatting>
  <conditionalFormatting sqref="Z197">
    <cfRule type="expression" dxfId="324" priority="355" stopIfTrue="1">
      <formula>( CELL("type",#REF!)="l")</formula>
    </cfRule>
  </conditionalFormatting>
  <conditionalFormatting sqref="U197">
    <cfRule type="expression" dxfId="323" priority="354" stopIfTrue="1">
      <formula>( CELL("type",#REF!)="l")</formula>
    </cfRule>
  </conditionalFormatting>
  <conditionalFormatting sqref="B562">
    <cfRule type="expression" dxfId="322" priority="225" stopIfTrue="1">
      <formula>(CELL("type", A562)="l")</formula>
    </cfRule>
  </conditionalFormatting>
  <conditionalFormatting sqref="Y543">
    <cfRule type="expression" dxfId="321" priority="255" stopIfTrue="1">
      <formula>( CELL("type",#REF!)="l")</formula>
    </cfRule>
  </conditionalFormatting>
  <conditionalFormatting sqref="Z543">
    <cfRule type="expression" dxfId="320" priority="254" stopIfTrue="1">
      <formula>( CELL("type",#REF!)="l")</formula>
    </cfRule>
  </conditionalFormatting>
  <conditionalFormatting sqref="B156">
    <cfRule type="expression" dxfId="319" priority="349" stopIfTrue="1">
      <formula>(CELL("type", A156)="l")</formula>
    </cfRule>
  </conditionalFormatting>
  <conditionalFormatting sqref="Y156">
    <cfRule type="expression" dxfId="318" priority="348" stopIfTrue="1">
      <formula>( CELL("type",#REF!)="l")</formula>
    </cfRule>
  </conditionalFormatting>
  <conditionalFormatting sqref="Z156">
    <cfRule type="expression" dxfId="317" priority="347" stopIfTrue="1">
      <formula>( CELL("type",#REF!)="l")</formula>
    </cfRule>
  </conditionalFormatting>
  <conditionalFormatting sqref="U156">
    <cfRule type="expression" dxfId="316" priority="346" stopIfTrue="1">
      <formula>( CELL("type",#REF!)="l")</formula>
    </cfRule>
  </conditionalFormatting>
  <conditionalFormatting sqref="B112">
    <cfRule type="expression" dxfId="315" priority="345" stopIfTrue="1">
      <formula>(CELL("type", A112)="l")</formula>
    </cfRule>
  </conditionalFormatting>
  <conditionalFormatting sqref="Y112">
    <cfRule type="expression" dxfId="314" priority="344" stopIfTrue="1">
      <formula>( CELL("type",#REF!)="l")</formula>
    </cfRule>
  </conditionalFormatting>
  <conditionalFormatting sqref="Z112">
    <cfRule type="expression" dxfId="313" priority="343" stopIfTrue="1">
      <formula>( CELL("type",#REF!)="l")</formula>
    </cfRule>
  </conditionalFormatting>
  <conditionalFormatting sqref="U112">
    <cfRule type="expression" dxfId="312" priority="342" stopIfTrue="1">
      <formula>( CELL("type",#REF!)="l")</formula>
    </cfRule>
  </conditionalFormatting>
  <conditionalFormatting sqref="B198">
    <cfRule type="expression" dxfId="311" priority="341" stopIfTrue="1">
      <formula>(CELL("type", A198)="l")</formula>
    </cfRule>
  </conditionalFormatting>
  <conditionalFormatting sqref="Y198">
    <cfRule type="expression" dxfId="310" priority="340" stopIfTrue="1">
      <formula>( CELL("type",#REF!)="l")</formula>
    </cfRule>
  </conditionalFormatting>
  <conditionalFormatting sqref="Z198">
    <cfRule type="expression" dxfId="309" priority="339" stopIfTrue="1">
      <formula>( CELL("type",#REF!)="l")</formula>
    </cfRule>
  </conditionalFormatting>
  <conditionalFormatting sqref="U198">
    <cfRule type="expression" dxfId="308" priority="338" stopIfTrue="1">
      <formula>( CELL("type",#REF!)="l")</formula>
    </cfRule>
  </conditionalFormatting>
  <conditionalFormatting sqref="U199">
    <cfRule type="expression" dxfId="307" priority="337" stopIfTrue="1">
      <formula>( CELL("type",#REF!)="l")</formula>
    </cfRule>
  </conditionalFormatting>
  <conditionalFormatting sqref="Y199">
    <cfRule type="expression" dxfId="306" priority="336" stopIfTrue="1">
      <formula>( CELL("type",#REF!)="l")</formula>
    </cfRule>
  </conditionalFormatting>
  <conditionalFormatting sqref="Z199">
    <cfRule type="expression" dxfId="305" priority="335" stopIfTrue="1">
      <formula>( CELL("type",#REF!)="l")</formula>
    </cfRule>
  </conditionalFormatting>
  <conditionalFormatting sqref="B199">
    <cfRule type="expression" dxfId="304" priority="334" stopIfTrue="1">
      <formula>(CELL("type", A199)="l")</formula>
    </cfRule>
  </conditionalFormatting>
  <conditionalFormatting sqref="B227">
    <cfRule type="expression" dxfId="303" priority="333" stopIfTrue="1">
      <formula>(CELL("type", A227)="l")</formula>
    </cfRule>
  </conditionalFormatting>
  <conditionalFormatting sqref="Y227">
    <cfRule type="expression" dxfId="302" priority="332" stopIfTrue="1">
      <formula>( CELL("type",#REF!)="l")</formula>
    </cfRule>
  </conditionalFormatting>
  <conditionalFormatting sqref="Z227">
    <cfRule type="expression" dxfId="301" priority="331" stopIfTrue="1">
      <formula>( CELL("type",#REF!)="l")</formula>
    </cfRule>
  </conditionalFormatting>
  <conditionalFormatting sqref="U227">
    <cfRule type="expression" dxfId="300" priority="330" stopIfTrue="1">
      <formula>( CELL("type",#REF!)="l")</formula>
    </cfRule>
  </conditionalFormatting>
  <conditionalFormatting sqref="U228">
    <cfRule type="expression" dxfId="299" priority="329" stopIfTrue="1">
      <formula>( CELL("type",#REF!)="l")</formula>
    </cfRule>
  </conditionalFormatting>
  <conditionalFormatting sqref="Y228">
    <cfRule type="expression" dxfId="298" priority="328" stopIfTrue="1">
      <formula>( CELL("type",#REF!)="l")</formula>
    </cfRule>
  </conditionalFormatting>
  <conditionalFormatting sqref="Z228">
    <cfRule type="expression" dxfId="297" priority="327" stopIfTrue="1">
      <formula>( CELL("type",#REF!)="l")</formula>
    </cfRule>
  </conditionalFormatting>
  <conditionalFormatting sqref="B228">
    <cfRule type="expression" dxfId="296" priority="326" stopIfTrue="1">
      <formula>(CELL("type", A228)="l")</formula>
    </cfRule>
  </conditionalFormatting>
  <conditionalFormatting sqref="B229">
    <cfRule type="expression" dxfId="295" priority="325" stopIfTrue="1">
      <formula>(CELL("type", A229)="l")</formula>
    </cfRule>
  </conditionalFormatting>
  <conditionalFormatting sqref="B230">
    <cfRule type="expression" dxfId="294" priority="324" stopIfTrue="1">
      <formula>(CELL("type", A230)="l")</formula>
    </cfRule>
  </conditionalFormatting>
  <conditionalFormatting sqref="B248">
    <cfRule type="expression" dxfId="293" priority="323" stopIfTrue="1">
      <formula>(CELL("type", A248)="l")</formula>
    </cfRule>
  </conditionalFormatting>
  <conditionalFormatting sqref="B255">
    <cfRule type="expression" dxfId="292" priority="322" stopIfTrue="1">
      <formula>(CELL("type", A255)="l")</formula>
    </cfRule>
  </conditionalFormatting>
  <conditionalFormatting sqref="B270">
    <cfRule type="expression" dxfId="291" priority="321" stopIfTrue="1">
      <formula>(CELL("type", A270)="l")</formula>
    </cfRule>
  </conditionalFormatting>
  <conditionalFormatting sqref="B276">
    <cfRule type="expression" dxfId="290" priority="320" stopIfTrue="1">
      <formula>(CELL("type", A276)="l")</formula>
    </cfRule>
  </conditionalFormatting>
  <conditionalFormatting sqref="B279:B280">
    <cfRule type="expression" dxfId="289" priority="319" stopIfTrue="1">
      <formula>(CELL("type", A279)="l")</formula>
    </cfRule>
  </conditionalFormatting>
  <conditionalFormatting sqref="B296">
    <cfRule type="expression" dxfId="288" priority="318" stopIfTrue="1">
      <formula>(CELL("type", A296)="l")</formula>
    </cfRule>
  </conditionalFormatting>
  <conditionalFormatting sqref="B517">
    <cfRule type="expression" dxfId="287" priority="286" stopIfTrue="1">
      <formula>(CELL("type", A517)="l")</formula>
    </cfRule>
  </conditionalFormatting>
  <conditionalFormatting sqref="B319">
    <cfRule type="expression" dxfId="286" priority="316" stopIfTrue="1">
      <formula>(CELL("type", A319)="l")</formula>
    </cfRule>
  </conditionalFormatting>
  <conditionalFormatting sqref="B332">
    <cfRule type="expression" dxfId="285" priority="315" stopIfTrue="1">
      <formula>(CELL("type", A332)="l")</formula>
    </cfRule>
  </conditionalFormatting>
  <conditionalFormatting sqref="B349">
    <cfRule type="expression" dxfId="284" priority="313" stopIfTrue="1">
      <formula>(CELL("type", A349)="l")</formula>
    </cfRule>
  </conditionalFormatting>
  <conditionalFormatting sqref="B369">
    <cfRule type="expression" dxfId="283" priority="311" stopIfTrue="1">
      <formula>(CELL("type", A369)="l")</formula>
    </cfRule>
  </conditionalFormatting>
  <conditionalFormatting sqref="B404">
    <cfRule type="expression" dxfId="282" priority="307" stopIfTrue="1">
      <formula>(CELL("type", A404)="l")</formula>
    </cfRule>
  </conditionalFormatting>
  <conditionalFormatting sqref="B413">
    <cfRule type="expression" dxfId="281" priority="306" stopIfTrue="1">
      <formula>(CELL("type", A413)="l")</formula>
    </cfRule>
  </conditionalFormatting>
  <conditionalFormatting sqref="B430">
    <cfRule type="expression" dxfId="280" priority="304" stopIfTrue="1">
      <formula>(CELL("type", A430)="l")</formula>
    </cfRule>
  </conditionalFormatting>
  <conditionalFormatting sqref="B439">
    <cfRule type="expression" dxfId="279" priority="303" stopIfTrue="1">
      <formula>(CELL("type", A439)="l")</formula>
    </cfRule>
  </conditionalFormatting>
  <conditionalFormatting sqref="B446">
    <cfRule type="expression" dxfId="278" priority="302" stopIfTrue="1">
      <formula>(CELL("type", A446)="l")</formula>
    </cfRule>
  </conditionalFormatting>
  <conditionalFormatting sqref="B453">
    <cfRule type="expression" dxfId="277" priority="301" stopIfTrue="1">
      <formula>(CELL("type", A453)="l")</formula>
    </cfRule>
  </conditionalFormatting>
  <conditionalFormatting sqref="B462">
    <cfRule type="expression" dxfId="276" priority="300" stopIfTrue="1">
      <formula>(CELL("type", A462)="l")</formula>
    </cfRule>
  </conditionalFormatting>
  <conditionalFormatting sqref="B468">
    <cfRule type="expression" dxfId="275" priority="299" stopIfTrue="1">
      <formula>(CELL("type", A468)="l")</formula>
    </cfRule>
  </conditionalFormatting>
  <conditionalFormatting sqref="B476">
    <cfRule type="expression" dxfId="274" priority="298" stopIfTrue="1">
      <formula>(CELL("type", A476)="l")</formula>
    </cfRule>
  </conditionalFormatting>
  <conditionalFormatting sqref="B488">
    <cfRule type="expression" dxfId="273" priority="297" stopIfTrue="1">
      <formula>(CELL("type", A488)="l")</formula>
    </cfRule>
  </conditionalFormatting>
  <conditionalFormatting sqref="B494">
    <cfRule type="expression" dxfId="272" priority="296" stopIfTrue="1">
      <formula>(CELL("type", A494)="l")</formula>
    </cfRule>
  </conditionalFormatting>
  <conditionalFormatting sqref="B501">
    <cfRule type="expression" dxfId="271" priority="295" stopIfTrue="1">
      <formula>(CELL("type", A501)="l")</formula>
    </cfRule>
  </conditionalFormatting>
  <conditionalFormatting sqref="B507">
    <cfRule type="expression" dxfId="270" priority="294" stopIfTrue="1">
      <formula>(CELL("type", A507)="l")</formula>
    </cfRule>
  </conditionalFormatting>
  <conditionalFormatting sqref="B551">
    <cfRule type="expression" dxfId="269" priority="245" stopIfTrue="1">
      <formula>(CELL("type", A551)="l")</formula>
    </cfRule>
  </conditionalFormatting>
  <conditionalFormatting sqref="B602">
    <cfRule type="expression" dxfId="264" priority="214" stopIfTrue="1">
      <formula>(CELL("type", A602)="l")</formula>
    </cfRule>
  </conditionalFormatting>
  <conditionalFormatting sqref="U517">
    <cfRule type="expression" dxfId="263" priority="289" stopIfTrue="1">
      <formula>( CELL("type",#REF!)="l")</formula>
    </cfRule>
  </conditionalFormatting>
  <conditionalFormatting sqref="Y517">
    <cfRule type="expression" dxfId="262" priority="288" stopIfTrue="1">
      <formula>( CELL("type",#REF!)="l")</formula>
    </cfRule>
  </conditionalFormatting>
  <conditionalFormatting sqref="Z517">
    <cfRule type="expression" dxfId="261" priority="287" stopIfTrue="1">
      <formula>( CELL("type",#REF!)="l")</formula>
    </cfRule>
  </conditionalFormatting>
  <conditionalFormatting sqref="B543">
    <cfRule type="expression" dxfId="260" priority="253" stopIfTrue="1">
      <formula>(CELL("type", A543)="l")</formula>
    </cfRule>
  </conditionalFormatting>
  <conditionalFormatting sqref="Y518">
    <cfRule type="expression" dxfId="258" priority="275" stopIfTrue="1">
      <formula>( CELL("type",#REF!)="l")</formula>
    </cfRule>
  </conditionalFormatting>
  <conditionalFormatting sqref="Z518">
    <cfRule type="expression" dxfId="257" priority="274" stopIfTrue="1">
      <formula>( CELL("type",#REF!)="l")</formula>
    </cfRule>
  </conditionalFormatting>
  <conditionalFormatting sqref="B518">
    <cfRule type="expression" dxfId="256" priority="273" stopIfTrue="1">
      <formula>(CELL("type", A518)="l")</formula>
    </cfRule>
  </conditionalFormatting>
  <conditionalFormatting sqref="U523">
    <cfRule type="expression" dxfId="255" priority="272" stopIfTrue="1">
      <formula>( CELL("type",#REF!)="l")</formula>
    </cfRule>
  </conditionalFormatting>
  <conditionalFormatting sqref="Y523">
    <cfRule type="expression" dxfId="254" priority="271" stopIfTrue="1">
      <formula>( CELL("type",#REF!)="l")</formula>
    </cfRule>
  </conditionalFormatting>
  <conditionalFormatting sqref="Z523">
    <cfRule type="expression" dxfId="253" priority="270" stopIfTrue="1">
      <formula>( CELL("type",#REF!)="l")</formula>
    </cfRule>
  </conditionalFormatting>
  <conditionalFormatting sqref="B523">
    <cfRule type="expression" dxfId="252" priority="269" stopIfTrue="1">
      <formula>(CELL("type", A523)="l")</formula>
    </cfRule>
  </conditionalFormatting>
  <conditionalFormatting sqref="U536">
    <cfRule type="expression" dxfId="248" priority="264" stopIfTrue="1">
      <formula>( CELL("type",#REF!)="l")</formula>
    </cfRule>
  </conditionalFormatting>
  <conditionalFormatting sqref="Z536">
    <cfRule type="expression" dxfId="247" priority="262" stopIfTrue="1">
      <formula>( CELL("type",#REF!)="l")</formula>
    </cfRule>
  </conditionalFormatting>
  <conditionalFormatting sqref="B536">
    <cfRule type="expression" dxfId="246" priority="261" stopIfTrue="1">
      <formula>(CELL("type", A536)="l")</formula>
    </cfRule>
  </conditionalFormatting>
  <conditionalFormatting sqref="U551">
    <cfRule type="expression" dxfId="237" priority="248" stopIfTrue="1">
      <formula>( CELL("type",#REF!)="l")</formula>
    </cfRule>
  </conditionalFormatting>
  <conditionalFormatting sqref="U547">
    <cfRule type="expression" dxfId="236" priority="244" stopIfTrue="1">
      <formula>( CELL("type",#REF!)="l")</formula>
    </cfRule>
  </conditionalFormatting>
  <conditionalFormatting sqref="Y547">
    <cfRule type="expression" dxfId="235" priority="243" stopIfTrue="1">
      <formula>( CELL("type",#REF!)="l")</formula>
    </cfRule>
  </conditionalFormatting>
  <conditionalFormatting sqref="Z547">
    <cfRule type="expression" dxfId="234" priority="242" stopIfTrue="1">
      <formula>( CELL("type",#REF!)="l")</formula>
    </cfRule>
  </conditionalFormatting>
  <conditionalFormatting sqref="B547">
    <cfRule type="expression" dxfId="233" priority="241" stopIfTrue="1">
      <formula>(CELL("type", A547)="l")</formula>
    </cfRule>
  </conditionalFormatting>
  <conditionalFormatting sqref="Y557">
    <cfRule type="expression" dxfId="232" priority="235" stopIfTrue="1">
      <formula>( CELL("type",#REF!)="l")</formula>
    </cfRule>
  </conditionalFormatting>
  <conditionalFormatting sqref="Z557">
    <cfRule type="expression" dxfId="231" priority="234" stopIfTrue="1">
      <formula>( CELL("type",#REF!)="l")</formula>
    </cfRule>
  </conditionalFormatting>
  <conditionalFormatting sqref="B557">
    <cfRule type="expression" dxfId="230" priority="233" stopIfTrue="1">
      <formula>(CELL("type", A557)="l")</formula>
    </cfRule>
  </conditionalFormatting>
  <conditionalFormatting sqref="U557">
    <cfRule type="expression" dxfId="225" priority="236" stopIfTrue="1">
      <formula>( CELL("type",#REF!)="l")</formula>
    </cfRule>
  </conditionalFormatting>
  <conditionalFormatting sqref="Y562">
    <cfRule type="expression" dxfId="224" priority="227" stopIfTrue="1">
      <formula>( CELL("type",#REF!)="l")</formula>
    </cfRule>
  </conditionalFormatting>
  <conditionalFormatting sqref="Z562">
    <cfRule type="expression" dxfId="223" priority="226" stopIfTrue="1">
      <formula>( CELL("type",#REF!)="l")</formula>
    </cfRule>
  </conditionalFormatting>
  <conditionalFormatting sqref="U562">
    <cfRule type="expression" dxfId="218" priority="228" stopIfTrue="1">
      <formula>( CELL("type",#REF!)="l")</formula>
    </cfRule>
  </conditionalFormatting>
  <conditionalFormatting sqref="B563">
    <cfRule type="expression" dxfId="214" priority="220" stopIfTrue="1">
      <formula>(CELL("type", A563)="l")</formula>
    </cfRule>
  </conditionalFormatting>
  <conditionalFormatting sqref="B566">
    <cfRule type="expression" dxfId="213" priority="219" stopIfTrue="1">
      <formula>(CELL("type", A566)="l")</formula>
    </cfRule>
  </conditionalFormatting>
  <conditionalFormatting sqref="B570">
    <cfRule type="expression" dxfId="212" priority="218" stopIfTrue="1">
      <formula>(CELL("type", A570)="l")</formula>
    </cfRule>
  </conditionalFormatting>
  <conditionalFormatting sqref="B574">
    <cfRule type="expression" dxfId="211" priority="216" stopIfTrue="1">
      <formula>(CELL("type", A574)="l")</formula>
    </cfRule>
  </conditionalFormatting>
  <conditionalFormatting sqref="B589">
    <cfRule type="expression" dxfId="210" priority="215" stopIfTrue="1">
      <formula>(CELL("type", A589)="l")</formula>
    </cfRule>
  </conditionalFormatting>
  <conditionalFormatting sqref="B791">
    <cfRule type="expression" dxfId="209" priority="133" stopIfTrue="1">
      <formula>(CELL("type", A791)="l")</formula>
    </cfRule>
  </conditionalFormatting>
  <conditionalFormatting sqref="B611">
    <cfRule type="expression" dxfId="204" priority="205" stopIfTrue="1">
      <formula>(CELL("type", A611)="l")</formula>
    </cfRule>
  </conditionalFormatting>
  <conditionalFormatting sqref="B619">
    <cfRule type="expression" dxfId="203" priority="204" stopIfTrue="1">
      <formula>(CELL("type", A619)="l")</formula>
    </cfRule>
  </conditionalFormatting>
  <conditionalFormatting sqref="B628">
    <cfRule type="expression" dxfId="202" priority="203" stopIfTrue="1">
      <formula>(CELL("type", A628)="l")</formula>
    </cfRule>
  </conditionalFormatting>
  <conditionalFormatting sqref="B633">
    <cfRule type="expression" dxfId="201" priority="202" stopIfTrue="1">
      <formula>(CELL("type", A633)="l")</formula>
    </cfRule>
  </conditionalFormatting>
  <conditionalFormatting sqref="B610">
    <cfRule type="expression" dxfId="196" priority="194" stopIfTrue="1">
      <formula>(CELL("type", A610)="l")</formula>
    </cfRule>
  </conditionalFormatting>
  <conditionalFormatting sqref="U610">
    <cfRule type="expression" dxfId="195" priority="197" stopIfTrue="1">
      <formula>( CELL("type",#REF!)="l")</formula>
    </cfRule>
  </conditionalFormatting>
  <conditionalFormatting sqref="Y610">
    <cfRule type="expression" dxfId="194" priority="196" stopIfTrue="1">
      <formula>( CELL("type",#REF!)="l")</formula>
    </cfRule>
  </conditionalFormatting>
  <conditionalFormatting sqref="Z610">
    <cfRule type="expression" dxfId="193" priority="195" stopIfTrue="1">
      <formula>( CELL("type",#REF!)="l")</formula>
    </cfRule>
  </conditionalFormatting>
  <conditionalFormatting sqref="B637">
    <cfRule type="expression" dxfId="188" priority="186" stopIfTrue="1">
      <formula>(CELL("type", A637)="l")</formula>
    </cfRule>
  </conditionalFormatting>
  <conditionalFormatting sqref="U637">
    <cfRule type="expression" dxfId="187" priority="189" stopIfTrue="1">
      <formula>( CELL("type",#REF!)="l")</formula>
    </cfRule>
  </conditionalFormatting>
  <conditionalFormatting sqref="Y637">
    <cfRule type="expression" dxfId="186" priority="188" stopIfTrue="1">
      <formula>( CELL("type",#REF!)="l")</formula>
    </cfRule>
  </conditionalFormatting>
  <conditionalFormatting sqref="Z637">
    <cfRule type="expression" dxfId="185" priority="187" stopIfTrue="1">
      <formula>( CELL("type",#REF!)="l")</formula>
    </cfRule>
  </conditionalFormatting>
  <conditionalFormatting sqref="B638">
    <cfRule type="expression" dxfId="184" priority="185" stopIfTrue="1">
      <formula>(CELL("type", A638)="l")</formula>
    </cfRule>
  </conditionalFormatting>
  <conditionalFormatting sqref="B663">
    <cfRule type="expression" dxfId="183" priority="184" stopIfTrue="1">
      <formula>(CELL("type", A663)="l")</formula>
    </cfRule>
  </conditionalFormatting>
  <conditionalFormatting sqref="B670">
    <cfRule type="expression" dxfId="182" priority="183" stopIfTrue="1">
      <formula>(CELL("type", A670)="l")</formula>
    </cfRule>
  </conditionalFormatting>
  <conditionalFormatting sqref="B677">
    <cfRule type="expression" dxfId="181" priority="182" stopIfTrue="1">
      <formula>(CELL("type", A677)="l")</formula>
    </cfRule>
  </conditionalFormatting>
  <conditionalFormatting sqref="B679">
    <cfRule type="expression" dxfId="180" priority="181" stopIfTrue="1">
      <formula>(CELL("type", A679)="l")</formula>
    </cfRule>
  </conditionalFormatting>
  <conditionalFormatting sqref="B681">
    <cfRule type="expression" dxfId="179" priority="180" stopIfTrue="1">
      <formula>(CELL("type", A681)="l")</formula>
    </cfRule>
  </conditionalFormatting>
  <conditionalFormatting sqref="B685">
    <cfRule type="expression" dxfId="178" priority="179" stopIfTrue="1">
      <formula>(CELL("type", A685)="l")</formula>
    </cfRule>
  </conditionalFormatting>
  <conditionalFormatting sqref="B699">
    <cfRule type="expression" dxfId="177" priority="178" stopIfTrue="1">
      <formula>(CELL("type", A699)="l")</formula>
    </cfRule>
  </conditionalFormatting>
  <conditionalFormatting sqref="B702">
    <cfRule type="expression" dxfId="176" priority="177" stopIfTrue="1">
      <formula>(CELL("type", A702)="l")</formula>
    </cfRule>
  </conditionalFormatting>
  <conditionalFormatting sqref="B704">
    <cfRule type="expression" dxfId="175" priority="176" stopIfTrue="1">
      <formula>(CELL("type", A704)="l")</formula>
    </cfRule>
  </conditionalFormatting>
  <conditionalFormatting sqref="B707">
    <cfRule type="expression" dxfId="170" priority="168" stopIfTrue="1">
      <formula>(CELL("type", A707)="l")</formula>
    </cfRule>
  </conditionalFormatting>
  <conditionalFormatting sqref="U707">
    <cfRule type="expression" dxfId="169" priority="171" stopIfTrue="1">
      <formula>( CELL("type",#REF!)="l")</formula>
    </cfRule>
  </conditionalFormatting>
  <conditionalFormatting sqref="Y707">
    <cfRule type="expression" dxfId="168" priority="170" stopIfTrue="1">
      <formula>( CELL("type",#REF!)="l")</formula>
    </cfRule>
  </conditionalFormatting>
  <conditionalFormatting sqref="Z707">
    <cfRule type="expression" dxfId="167" priority="169" stopIfTrue="1">
      <formula>( CELL("type",#REF!)="l")</formula>
    </cfRule>
  </conditionalFormatting>
  <conditionalFormatting sqref="B708">
    <cfRule type="expression" dxfId="166" priority="167" stopIfTrue="1">
      <formula>(CELL("type", A708)="l")</formula>
    </cfRule>
  </conditionalFormatting>
  <conditionalFormatting sqref="B714">
    <cfRule type="expression" dxfId="165" priority="166" stopIfTrue="1">
      <formula>(CELL("type", A714)="l")</formula>
    </cfRule>
  </conditionalFormatting>
  <conditionalFormatting sqref="B716">
    <cfRule type="expression" dxfId="164" priority="165" stopIfTrue="1">
      <formula>(CELL("type", A716)="l")</formula>
    </cfRule>
  </conditionalFormatting>
  <conditionalFormatting sqref="B719">
    <cfRule type="expression" dxfId="159" priority="157" stopIfTrue="1">
      <formula>(CELL("type", A719)="l")</formula>
    </cfRule>
  </conditionalFormatting>
  <conditionalFormatting sqref="U719">
    <cfRule type="expression" dxfId="158" priority="160" stopIfTrue="1">
      <formula>( CELL("type",#REF!)="l")</formula>
    </cfRule>
  </conditionalFormatting>
  <conditionalFormatting sqref="Y719">
    <cfRule type="expression" dxfId="157" priority="159" stopIfTrue="1">
      <formula>( CELL("type",#REF!)="l")</formula>
    </cfRule>
  </conditionalFormatting>
  <conditionalFormatting sqref="Z719">
    <cfRule type="expression" dxfId="156" priority="158" stopIfTrue="1">
      <formula>( CELL("type",#REF!)="l")</formula>
    </cfRule>
  </conditionalFormatting>
  <conditionalFormatting sqref="B741">
    <cfRule type="expression" dxfId="151" priority="149" stopIfTrue="1">
      <formula>(CELL("type", A741)="l")</formula>
    </cfRule>
  </conditionalFormatting>
  <conditionalFormatting sqref="U741">
    <cfRule type="expression" dxfId="150" priority="152" stopIfTrue="1">
      <formula>( CELL("type",#REF!)="l")</formula>
    </cfRule>
  </conditionalFormatting>
  <conditionalFormatting sqref="Y741">
    <cfRule type="expression" dxfId="149" priority="151" stopIfTrue="1">
      <formula>( CELL("type",#REF!)="l")</formula>
    </cfRule>
  </conditionalFormatting>
  <conditionalFormatting sqref="Z741">
    <cfRule type="expression" dxfId="148" priority="150" stopIfTrue="1">
      <formula>( CELL("type",#REF!)="l")</formula>
    </cfRule>
  </conditionalFormatting>
  <conditionalFormatting sqref="B749">
    <cfRule type="expression" dxfId="147" priority="148" stopIfTrue="1">
      <formula>(CELL("type", A749)="l")</formula>
    </cfRule>
  </conditionalFormatting>
  <conditionalFormatting sqref="B759">
    <cfRule type="expression" dxfId="146" priority="147" stopIfTrue="1">
      <formula>(CELL("type", A759)="l")</formula>
    </cfRule>
  </conditionalFormatting>
  <conditionalFormatting sqref="Y759">
    <cfRule type="expression" dxfId="145" priority="146" stopIfTrue="1">
      <formula>( CELL("type",#REF!)="l")</formula>
    </cfRule>
  </conditionalFormatting>
  <conditionalFormatting sqref="Z759">
    <cfRule type="expression" dxfId="144" priority="145" stopIfTrue="1">
      <formula>( CELL("type",#REF!)="l")</formula>
    </cfRule>
  </conditionalFormatting>
  <conditionalFormatting sqref="U759">
    <cfRule type="expression" dxfId="143" priority="144" stopIfTrue="1">
      <formula>( CELL("type",#REF!)="l")</formula>
    </cfRule>
  </conditionalFormatting>
  <conditionalFormatting sqref="U761">
    <cfRule type="expression" dxfId="142" priority="143" stopIfTrue="1">
      <formula>( CELL("type",#REF!)="l")</formula>
    </cfRule>
  </conditionalFormatting>
  <conditionalFormatting sqref="Y761">
    <cfRule type="expression" dxfId="141" priority="142" stopIfTrue="1">
      <formula>( CELL("type",#REF!)="l")</formula>
    </cfRule>
  </conditionalFormatting>
  <conditionalFormatting sqref="Z761">
    <cfRule type="expression" dxfId="140" priority="141" stopIfTrue="1">
      <formula>( CELL("type",#REF!)="l")</formula>
    </cfRule>
  </conditionalFormatting>
  <conditionalFormatting sqref="B761">
    <cfRule type="expression" dxfId="139" priority="140" stopIfTrue="1">
      <formula>(CELL("type", A761)="l")</formula>
    </cfRule>
  </conditionalFormatting>
  <conditionalFormatting sqref="B762">
    <cfRule type="expression" dxfId="138" priority="139" stopIfTrue="1">
      <formula>(CELL("type", A762)="l")</formula>
    </cfRule>
  </conditionalFormatting>
  <conditionalFormatting sqref="B765">
    <cfRule type="expression" dxfId="137" priority="138" stopIfTrue="1">
      <formula>(CELL("type", A765)="l")</formula>
    </cfRule>
  </conditionalFormatting>
  <conditionalFormatting sqref="B769">
    <cfRule type="expression" dxfId="136" priority="137" stopIfTrue="1">
      <formula>(CELL("type", A769)="l")</formula>
    </cfRule>
  </conditionalFormatting>
  <conditionalFormatting sqref="B781">
    <cfRule type="expression" dxfId="135" priority="136" stopIfTrue="1">
      <formula>(CELL("type", A781)="l")</formula>
    </cfRule>
  </conditionalFormatting>
  <conditionalFormatting sqref="B787">
    <cfRule type="expression" dxfId="134" priority="135" stopIfTrue="1">
      <formula>(CELL("type", A787)="l")</formula>
    </cfRule>
  </conditionalFormatting>
  <conditionalFormatting sqref="B789">
    <cfRule type="expression" dxfId="133" priority="134" stopIfTrue="1">
      <formula>(CELL("type", A789)="l")</formula>
    </cfRule>
  </conditionalFormatting>
  <conditionalFormatting sqref="B794">
    <cfRule type="expression" dxfId="132" priority="132" stopIfTrue="1">
      <formula>(CELL("type", A794)="l")</formula>
    </cfRule>
  </conditionalFormatting>
  <conditionalFormatting sqref="B801">
    <cfRule type="expression" dxfId="131" priority="131" stopIfTrue="1">
      <formula>(CELL("type", A801)="l")</formula>
    </cfRule>
  </conditionalFormatting>
  <conditionalFormatting sqref="B803">
    <cfRule type="expression" dxfId="130" priority="130" stopIfTrue="1">
      <formula>(CELL("type", A803)="l")</formula>
    </cfRule>
  </conditionalFormatting>
  <conditionalFormatting sqref="B806">
    <cfRule type="expression" dxfId="129" priority="129" stopIfTrue="1">
      <formula>(CELL("type", A806)="l")</formula>
    </cfRule>
  </conditionalFormatting>
  <conditionalFormatting sqref="B785">
    <cfRule type="expression" dxfId="128" priority="124" stopIfTrue="1">
      <formula>(CELL("type", A785)="l")</formula>
    </cfRule>
  </conditionalFormatting>
  <conditionalFormatting sqref="B802 B807">
    <cfRule type="expression" dxfId="127" priority="2579" stopIfTrue="1">
      <formula>(CELL("type", #REF!)="l")</formula>
    </cfRule>
  </conditionalFormatting>
  <conditionalFormatting sqref="B808">
    <cfRule type="expression" dxfId="126" priority="123" stopIfTrue="1">
      <formula>(CELL("type", A808)="l")</formula>
    </cfRule>
  </conditionalFormatting>
  <conditionalFormatting sqref="Y808">
    <cfRule type="expression" dxfId="125" priority="122" stopIfTrue="1">
      <formula>( CELL("type",#REF!)="l")</formula>
    </cfRule>
  </conditionalFormatting>
  <conditionalFormatting sqref="Z808">
    <cfRule type="expression" dxfId="124" priority="121" stopIfTrue="1">
      <formula>( CELL("type",#REF!)="l")</formula>
    </cfRule>
  </conditionalFormatting>
  <conditionalFormatting sqref="U808">
    <cfRule type="expression" dxfId="123" priority="120" stopIfTrue="1">
      <formula>( CELL("type",#REF!)="l")</formula>
    </cfRule>
  </conditionalFormatting>
  <conditionalFormatting sqref="U809">
    <cfRule type="expression" dxfId="122" priority="119" stopIfTrue="1">
      <formula>( CELL("type",#REF!)="l")</formula>
    </cfRule>
  </conditionalFormatting>
  <conditionalFormatting sqref="Y809">
    <cfRule type="expression" dxfId="121" priority="118" stopIfTrue="1">
      <formula>( CELL("type",#REF!)="l")</formula>
    </cfRule>
  </conditionalFormatting>
  <conditionalFormatting sqref="Z809">
    <cfRule type="expression" dxfId="120" priority="117" stopIfTrue="1">
      <formula>( CELL("type",#REF!)="l")</formula>
    </cfRule>
  </conditionalFormatting>
  <conditionalFormatting sqref="B809">
    <cfRule type="expression" dxfId="119" priority="116" stopIfTrue="1">
      <formula>(CELL("type", A809)="l")</formula>
    </cfRule>
  </conditionalFormatting>
  <conditionalFormatting sqref="B810">
    <cfRule type="expression" dxfId="118" priority="115" stopIfTrue="1">
      <formula>(CELL("type", A810)="l")</formula>
    </cfRule>
  </conditionalFormatting>
  <conditionalFormatting sqref="B816">
    <cfRule type="expression" dxfId="117" priority="114" stopIfTrue="1">
      <formula>(CELL("type", A816)="l")</formula>
    </cfRule>
  </conditionalFormatting>
  <conditionalFormatting sqref="B835">
    <cfRule type="expression" dxfId="116" priority="113" stopIfTrue="1">
      <formula>(CELL("type", A835)="l")</formula>
    </cfRule>
  </conditionalFormatting>
  <conditionalFormatting sqref="B858">
    <cfRule type="expression" dxfId="115" priority="112" stopIfTrue="1">
      <formula>(CELL("type", A858)="l")</formula>
    </cfRule>
  </conditionalFormatting>
  <conditionalFormatting sqref="B881">
    <cfRule type="expression" dxfId="114" priority="111" stopIfTrue="1">
      <formula>(CELL("type", A881)="l")</formula>
    </cfRule>
  </conditionalFormatting>
  <conditionalFormatting sqref="B904">
    <cfRule type="expression" dxfId="113" priority="110" stopIfTrue="1">
      <formula>(CELL("type", A904)="l")</formula>
    </cfRule>
  </conditionalFormatting>
  <conditionalFormatting sqref="B923">
    <cfRule type="expression" dxfId="112" priority="109" stopIfTrue="1">
      <formula>(CELL("type", A923)="l")</formula>
    </cfRule>
  </conditionalFormatting>
  <conditionalFormatting sqref="B928">
    <cfRule type="expression" dxfId="111" priority="108" stopIfTrue="1">
      <formula>(CELL("type", A928)="l")</formula>
    </cfRule>
  </conditionalFormatting>
  <conditionalFormatting sqref="B930">
    <cfRule type="expression" dxfId="110" priority="107" stopIfTrue="1">
      <formula>(CELL("type", A930)="l")</formula>
    </cfRule>
  </conditionalFormatting>
  <conditionalFormatting sqref="B951">
    <cfRule type="expression" dxfId="109" priority="106" stopIfTrue="1">
      <formula>(CELL("type", A951)="l")</formula>
    </cfRule>
  </conditionalFormatting>
  <conditionalFormatting sqref="B988">
    <cfRule type="expression" dxfId="108" priority="105" stopIfTrue="1">
      <formula>(CELL("type", A988)="l")</formula>
    </cfRule>
  </conditionalFormatting>
  <conditionalFormatting sqref="B1008">
    <cfRule type="expression" dxfId="107" priority="89" stopIfTrue="1">
      <formula>(CELL("type", A1008)="l")</formula>
    </cfRule>
  </conditionalFormatting>
  <conditionalFormatting sqref="B1002">
    <cfRule type="expression" dxfId="106" priority="104" stopIfTrue="1">
      <formula>(CELL("type", A1002)="l")</formula>
    </cfRule>
  </conditionalFormatting>
  <conditionalFormatting sqref="Y1002">
    <cfRule type="expression" dxfId="105" priority="103" stopIfTrue="1">
      <formula>( CELL("type",#REF!)="l")</formula>
    </cfRule>
  </conditionalFormatting>
  <conditionalFormatting sqref="Z1002">
    <cfRule type="expression" dxfId="104" priority="102" stopIfTrue="1">
      <formula>( CELL("type",#REF!)="l")</formula>
    </cfRule>
  </conditionalFormatting>
  <conditionalFormatting sqref="U1002">
    <cfRule type="expression" dxfId="103" priority="101" stopIfTrue="1">
      <formula>( CELL("type",#REF!)="l")</formula>
    </cfRule>
  </conditionalFormatting>
  <conditionalFormatting sqref="U1003">
    <cfRule type="expression" dxfId="102" priority="100" stopIfTrue="1">
      <formula>( CELL("type",#REF!)="l")</formula>
    </cfRule>
  </conditionalFormatting>
  <conditionalFormatting sqref="Y1003">
    <cfRule type="expression" dxfId="101" priority="99" stopIfTrue="1">
      <formula>( CELL("type",#REF!)="l")</formula>
    </cfRule>
  </conditionalFormatting>
  <conditionalFormatting sqref="Z1003">
    <cfRule type="expression" dxfId="100" priority="98" stopIfTrue="1">
      <formula>( CELL("type",#REF!)="l")</formula>
    </cfRule>
  </conditionalFormatting>
  <conditionalFormatting sqref="B1003">
    <cfRule type="expression" dxfId="99" priority="97" stopIfTrue="1">
      <formula>(CELL("type", A1003)="l")</formula>
    </cfRule>
  </conditionalFormatting>
  <conditionalFormatting sqref="B1007">
    <cfRule type="expression" dxfId="98" priority="96" stopIfTrue="1">
      <formula>(CELL("type", A1007)="l")</formula>
    </cfRule>
  </conditionalFormatting>
  <conditionalFormatting sqref="Y1007">
    <cfRule type="expression" dxfId="97" priority="95" stopIfTrue="1">
      <formula>( CELL("type",#REF!)="l")</formula>
    </cfRule>
  </conditionalFormatting>
  <conditionalFormatting sqref="Z1007">
    <cfRule type="expression" dxfId="96" priority="94" stopIfTrue="1">
      <formula>( CELL("type",#REF!)="l")</formula>
    </cfRule>
  </conditionalFormatting>
  <conditionalFormatting sqref="U1007">
    <cfRule type="expression" dxfId="95" priority="93" stopIfTrue="1">
      <formula>( CELL("type",#REF!)="l")</formula>
    </cfRule>
  </conditionalFormatting>
  <conditionalFormatting sqref="U1008">
    <cfRule type="expression" dxfId="94" priority="92" stopIfTrue="1">
      <formula>( CELL("type",#REF!)="l")</formula>
    </cfRule>
  </conditionalFormatting>
  <conditionalFormatting sqref="Y1008">
    <cfRule type="expression" dxfId="93" priority="91" stopIfTrue="1">
      <formula>( CELL("type",#REF!)="l")</formula>
    </cfRule>
  </conditionalFormatting>
  <conditionalFormatting sqref="Z1008">
    <cfRule type="expression" dxfId="92" priority="90" stopIfTrue="1">
      <formula>( CELL("type",#REF!)="l")</formula>
    </cfRule>
  </conditionalFormatting>
  <conditionalFormatting sqref="B1016">
    <cfRule type="expression" dxfId="91" priority="88" stopIfTrue="1">
      <formula>(CELL("type", A1016)="l")</formula>
    </cfRule>
  </conditionalFormatting>
  <conditionalFormatting sqref="Y1016">
    <cfRule type="expression" dxfId="90" priority="87" stopIfTrue="1">
      <formula>( CELL("type",#REF!)="l")</formula>
    </cfRule>
  </conditionalFormatting>
  <conditionalFormatting sqref="Z1016">
    <cfRule type="expression" dxfId="89" priority="86" stopIfTrue="1">
      <formula>( CELL("type",#REF!)="l")</formula>
    </cfRule>
  </conditionalFormatting>
  <conditionalFormatting sqref="U1016">
    <cfRule type="expression" dxfId="88" priority="85" stopIfTrue="1">
      <formula>( CELL("type",#REF!)="l")</formula>
    </cfRule>
  </conditionalFormatting>
  <conditionalFormatting sqref="B760">
    <cfRule type="expression" dxfId="87" priority="84" stopIfTrue="1">
      <formula>(CELL("type", A760)="l")</formula>
    </cfRule>
  </conditionalFormatting>
  <conditionalFormatting sqref="Y760">
    <cfRule type="expression" dxfId="86" priority="83" stopIfTrue="1">
      <formula>( CELL("type",#REF!)="l")</formula>
    </cfRule>
  </conditionalFormatting>
  <conditionalFormatting sqref="Z760">
    <cfRule type="expression" dxfId="85" priority="82" stopIfTrue="1">
      <formula>( CELL("type",#REF!)="l")</formula>
    </cfRule>
  </conditionalFormatting>
  <conditionalFormatting sqref="U760">
    <cfRule type="expression" dxfId="84" priority="81" stopIfTrue="1">
      <formula>( CELL("type",#REF!)="l")</formula>
    </cfRule>
  </conditionalFormatting>
  <conditionalFormatting sqref="B740">
    <cfRule type="expression" dxfId="83" priority="80" stopIfTrue="1">
      <formula>(CELL("type", A740)="l")</formula>
    </cfRule>
  </conditionalFormatting>
  <conditionalFormatting sqref="Y740">
    <cfRule type="expression" dxfId="82" priority="79" stopIfTrue="1">
      <formula>( CELL("type",#REF!)="l")</formula>
    </cfRule>
  </conditionalFormatting>
  <conditionalFormatting sqref="Z740">
    <cfRule type="expression" dxfId="81" priority="78" stopIfTrue="1">
      <formula>( CELL("type",#REF!)="l")</formula>
    </cfRule>
  </conditionalFormatting>
  <conditionalFormatting sqref="U740">
    <cfRule type="expression" dxfId="80" priority="77" stopIfTrue="1">
      <formula>( CELL("type",#REF!)="l")</formula>
    </cfRule>
  </conditionalFormatting>
  <conditionalFormatting sqref="B718">
    <cfRule type="expression" dxfId="79" priority="76" stopIfTrue="1">
      <formula>(CELL("type", A718)="l")</formula>
    </cfRule>
  </conditionalFormatting>
  <conditionalFormatting sqref="Y718">
    <cfRule type="expression" dxfId="78" priority="75" stopIfTrue="1">
      <formula>( CELL("type",#REF!)="l")</formula>
    </cfRule>
  </conditionalFormatting>
  <conditionalFormatting sqref="Z718">
    <cfRule type="expression" dxfId="77" priority="74" stopIfTrue="1">
      <formula>( CELL("type",#REF!)="l")</formula>
    </cfRule>
  </conditionalFormatting>
  <conditionalFormatting sqref="U718">
    <cfRule type="expression" dxfId="76" priority="73" stopIfTrue="1">
      <formula>( CELL("type",#REF!)="l")</formula>
    </cfRule>
  </conditionalFormatting>
  <conditionalFormatting sqref="B706">
    <cfRule type="expression" dxfId="75" priority="72" stopIfTrue="1">
      <formula>(CELL("type", A706)="l")</formula>
    </cfRule>
  </conditionalFormatting>
  <conditionalFormatting sqref="Y706">
    <cfRule type="expression" dxfId="74" priority="71" stopIfTrue="1">
      <formula>( CELL("type",#REF!)="l")</formula>
    </cfRule>
  </conditionalFormatting>
  <conditionalFormatting sqref="Z706">
    <cfRule type="expression" dxfId="73" priority="70" stopIfTrue="1">
      <formula>( CELL("type",#REF!)="l")</formula>
    </cfRule>
  </conditionalFormatting>
  <conditionalFormatting sqref="U706">
    <cfRule type="expression" dxfId="72" priority="69" stopIfTrue="1">
      <formula>( CELL("type",#REF!)="l")</formula>
    </cfRule>
  </conditionalFormatting>
  <conditionalFormatting sqref="B636">
    <cfRule type="expression" dxfId="71" priority="68" stopIfTrue="1">
      <formula>(CELL("type", A636)="l")</formula>
    </cfRule>
  </conditionalFormatting>
  <conditionalFormatting sqref="Y636">
    <cfRule type="expression" dxfId="70" priority="67" stopIfTrue="1">
      <formula>( CELL("type",#REF!)="l")</formula>
    </cfRule>
  </conditionalFormatting>
  <conditionalFormatting sqref="Z636">
    <cfRule type="expression" dxfId="69" priority="66" stopIfTrue="1">
      <formula>( CELL("type",#REF!)="l")</formula>
    </cfRule>
  </conditionalFormatting>
  <conditionalFormatting sqref="U636">
    <cfRule type="expression" dxfId="68" priority="65" stopIfTrue="1">
      <formula>( CELL("type",#REF!)="l")</formula>
    </cfRule>
  </conditionalFormatting>
  <conditionalFormatting sqref="B608">
    <cfRule type="expression" dxfId="67" priority="64" stopIfTrue="1">
      <formula>(CELL("type", A608)="l")</formula>
    </cfRule>
  </conditionalFormatting>
  <conditionalFormatting sqref="Y608">
    <cfRule type="expression" dxfId="66" priority="63" stopIfTrue="1">
      <formula>( CELL("type",#REF!)="l")</formula>
    </cfRule>
  </conditionalFormatting>
  <conditionalFormatting sqref="Z608">
    <cfRule type="expression" dxfId="65" priority="62" stopIfTrue="1">
      <formula>( CELL("type",#REF!)="l")</formula>
    </cfRule>
  </conditionalFormatting>
  <conditionalFormatting sqref="U608">
    <cfRule type="expression" dxfId="64" priority="61" stopIfTrue="1">
      <formula>( CELL("type",#REF!)="l")</formula>
    </cfRule>
  </conditionalFormatting>
  <conditionalFormatting sqref="B522">
    <cfRule type="expression" dxfId="39" priority="36" stopIfTrue="1">
      <formula>(CELL("type", A522)="l")</formula>
    </cfRule>
  </conditionalFormatting>
  <conditionalFormatting sqref="Y522">
    <cfRule type="expression" dxfId="38" priority="35" stopIfTrue="1">
      <formula>( CELL("type",#REF!)="l")</formula>
    </cfRule>
  </conditionalFormatting>
  <conditionalFormatting sqref="Z522">
    <cfRule type="expression" dxfId="37" priority="34" stopIfTrue="1">
      <formula>( CELL("type",#REF!)="l")</formula>
    </cfRule>
  </conditionalFormatting>
  <conditionalFormatting sqref="U522">
    <cfRule type="expression" dxfId="36" priority="33" stopIfTrue="1">
      <formula>( CELL("type",#REF!)="l")</formula>
    </cfRule>
  </conditionalFormatting>
  <conditionalFormatting sqref="B609">
    <cfRule type="expression" dxfId="35" priority="32" stopIfTrue="1">
      <formula>(CELL("type", A609)="l")</formula>
    </cfRule>
  </conditionalFormatting>
  <conditionalFormatting sqref="Y609">
    <cfRule type="expression" dxfId="34" priority="31" stopIfTrue="1">
      <formula>( CELL("type",#REF!)="l")</formula>
    </cfRule>
  </conditionalFormatting>
  <conditionalFormatting sqref="Z609">
    <cfRule type="expression" dxfId="33" priority="30" stopIfTrue="1">
      <formula>( CELL("type",#REF!)="l")</formula>
    </cfRule>
  </conditionalFormatting>
  <conditionalFormatting sqref="U609">
    <cfRule type="expression" dxfId="32" priority="29" stopIfTrue="1">
      <formula>( CELL("type",#REF!)="l")</formula>
    </cfRule>
  </conditionalFormatting>
  <conditionalFormatting sqref="B516">
    <cfRule type="expression" dxfId="31" priority="28" stopIfTrue="1">
      <formula>(CELL("type", A516)="l")</formula>
    </cfRule>
  </conditionalFormatting>
  <conditionalFormatting sqref="Y516">
    <cfRule type="expression" dxfId="30" priority="27" stopIfTrue="1">
      <formula>( CELL("type",#REF!)="l")</formula>
    </cfRule>
  </conditionalFormatting>
  <conditionalFormatting sqref="Z516">
    <cfRule type="expression" dxfId="29" priority="26" stopIfTrue="1">
      <formula>( CELL("type",#REF!)="l")</formula>
    </cfRule>
  </conditionalFormatting>
  <conditionalFormatting sqref="U516">
    <cfRule type="expression" dxfId="28" priority="25" stopIfTrue="1">
      <formula>( CELL("type",#REF!)="l")</formula>
    </cfRule>
  </conditionalFormatting>
  <conditionalFormatting sqref="B535">
    <cfRule type="expression" dxfId="27" priority="24" stopIfTrue="1">
      <formula>(CELL("type", A535)="l")</formula>
    </cfRule>
  </conditionalFormatting>
  <conditionalFormatting sqref="Y535">
    <cfRule type="expression" dxfId="26" priority="23" stopIfTrue="1">
      <formula>( CELL("type",#REF!)="l")</formula>
    </cfRule>
  </conditionalFormatting>
  <conditionalFormatting sqref="Z535">
    <cfRule type="expression" dxfId="25" priority="22" stopIfTrue="1">
      <formula>( CELL("type",#REF!)="l")</formula>
    </cfRule>
  </conditionalFormatting>
  <conditionalFormatting sqref="U535">
    <cfRule type="expression" dxfId="24" priority="21" stopIfTrue="1">
      <formula>( CELL("type",#REF!)="l")</formula>
    </cfRule>
  </conditionalFormatting>
  <conditionalFormatting sqref="B542">
    <cfRule type="expression" dxfId="23" priority="20" stopIfTrue="1">
      <formula>(CELL("type", A542)="l")</formula>
    </cfRule>
  </conditionalFormatting>
  <conditionalFormatting sqref="Y542">
    <cfRule type="expression" dxfId="22" priority="19" stopIfTrue="1">
      <formula>( CELL("type",#REF!)="l")</formula>
    </cfRule>
  </conditionalFormatting>
  <conditionalFormatting sqref="Z542">
    <cfRule type="expression" dxfId="21" priority="18" stopIfTrue="1">
      <formula>( CELL("type",#REF!)="l")</formula>
    </cfRule>
  </conditionalFormatting>
  <conditionalFormatting sqref="U542">
    <cfRule type="expression" dxfId="20" priority="17" stopIfTrue="1">
      <formula>( CELL("type",#REF!)="l")</formula>
    </cfRule>
  </conditionalFormatting>
  <conditionalFormatting sqref="B546">
    <cfRule type="expression" dxfId="19" priority="16" stopIfTrue="1">
      <formula>(CELL("type", A546)="l")</formula>
    </cfRule>
  </conditionalFormatting>
  <conditionalFormatting sqref="Y546">
    <cfRule type="expression" dxfId="18" priority="15" stopIfTrue="1">
      <formula>( CELL("type",#REF!)="l")</formula>
    </cfRule>
  </conditionalFormatting>
  <conditionalFormatting sqref="Z546">
    <cfRule type="expression" dxfId="17" priority="14" stopIfTrue="1">
      <formula>( CELL("type",#REF!)="l")</formula>
    </cfRule>
  </conditionalFormatting>
  <conditionalFormatting sqref="U546">
    <cfRule type="expression" dxfId="16" priority="13" stopIfTrue="1">
      <formula>( CELL("type",#REF!)="l")</formula>
    </cfRule>
  </conditionalFormatting>
  <conditionalFormatting sqref="B550">
    <cfRule type="expression" dxfId="15" priority="12" stopIfTrue="1">
      <formula>(CELL("type", A550)="l")</formula>
    </cfRule>
  </conditionalFormatting>
  <conditionalFormatting sqref="Y550">
    <cfRule type="expression" dxfId="14" priority="11" stopIfTrue="1">
      <formula>( CELL("type",#REF!)="l")</formula>
    </cfRule>
  </conditionalFormatting>
  <conditionalFormatting sqref="Z550">
    <cfRule type="expression" dxfId="13" priority="10" stopIfTrue="1">
      <formula>( CELL("type",#REF!)="l")</formula>
    </cfRule>
  </conditionalFormatting>
  <conditionalFormatting sqref="U550">
    <cfRule type="expression" dxfId="12" priority="9" stopIfTrue="1">
      <formula>( CELL("type",#REF!)="l")</formula>
    </cfRule>
  </conditionalFormatting>
  <conditionalFormatting sqref="B556">
    <cfRule type="expression" dxfId="11" priority="8" stopIfTrue="1">
      <formula>(CELL("type", A556)="l")</formula>
    </cfRule>
  </conditionalFormatting>
  <conditionalFormatting sqref="Y556">
    <cfRule type="expression" dxfId="10" priority="7" stopIfTrue="1">
      <formula>( CELL("type",#REF!)="l")</formula>
    </cfRule>
  </conditionalFormatting>
  <conditionalFormatting sqref="Z556">
    <cfRule type="expression" dxfId="9" priority="6" stopIfTrue="1">
      <formula>( CELL("type",#REF!)="l")</formula>
    </cfRule>
  </conditionalFormatting>
  <conditionalFormatting sqref="U556">
    <cfRule type="expression" dxfId="8" priority="5" stopIfTrue="1">
      <formula>( CELL("type",#REF!)="l")</formula>
    </cfRule>
  </conditionalFormatting>
  <conditionalFormatting sqref="B561">
    <cfRule type="expression" dxfId="7" priority="4" stopIfTrue="1">
      <formula>(CELL("type", A561)="l")</formula>
    </cfRule>
  </conditionalFormatting>
  <conditionalFormatting sqref="Y561">
    <cfRule type="expression" dxfId="6" priority="3" stopIfTrue="1">
      <formula>( CELL("type",#REF!)="l")</formula>
    </cfRule>
  </conditionalFormatting>
  <conditionalFormatting sqref="Z561">
    <cfRule type="expression" dxfId="5" priority="2" stopIfTrue="1">
      <formula>( CELL("type",#REF!)="l")</formula>
    </cfRule>
  </conditionalFormatting>
  <conditionalFormatting sqref="U561">
    <cfRule type="expression" dxfId="4" priority="1" stopIfTrue="1">
      <formula>( CELL("type",#REF!)="l")</formula>
    </cfRule>
  </conditionalFormatting>
  <printOptions horizontalCentered="1" gridLines="1"/>
  <pageMargins left="0.25" right="0.25" top="0.75" bottom="0.64" header="0.3" footer="0.3"/>
  <pageSetup paperSize="8" scale="48" orientation="landscape" r:id="rId1"/>
  <headerFooter differentFirst="1" scaleWithDoc="0" alignWithMargins="0">
    <oddHeader>&amp;CRehabilitation Works for  UCAS-University College of Applied Science-Phase D &amp; IUG- Islamic University of Gaza- Phase B</oddHeader>
  </headerFooter>
  <rowBreaks count="5" manualBreakCount="5">
    <brk id="2" max="16383" man="1"/>
    <brk id="21" max="25" man="1"/>
    <brk id="64" max="25" man="1"/>
    <brk id="190" max="25" man="1"/>
    <brk id="1000"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BOQ</vt:lpstr>
      <vt:lpstr>Bill Origin</vt:lpstr>
      <vt:lpstr>Bill Origin with Cost Analysis</vt:lpstr>
      <vt:lpstr>'Bill Origin with Cost Analysis'!Page1</vt:lpstr>
      <vt:lpstr>Page1</vt:lpstr>
      <vt:lpstr>Page2</vt:lpstr>
      <vt:lpstr>Page3</vt:lpstr>
      <vt:lpstr>Page5</vt:lpstr>
      <vt:lpstr>'Bill Origin'!Print_Area</vt:lpstr>
      <vt:lpstr>'Bill Origin with Cost Analysis'!Print_Area</vt:lpstr>
      <vt:lpstr>BOQ!Print_Area</vt:lpstr>
      <vt:lpstr>'Bill Origin'!Print_Titles</vt:lpstr>
      <vt:lpstr>'Bill Origin with Cost Analysis'!Print_Titles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ahmad muqbel</cp:lastModifiedBy>
  <cp:lastPrinted>2018-03-05T11:47:36Z</cp:lastPrinted>
  <dcterms:created xsi:type="dcterms:W3CDTF">2000-12-19T07:12:30Z</dcterms:created>
  <dcterms:modified xsi:type="dcterms:W3CDTF">2018-06-03T13:49:33Z</dcterms:modified>
</cp:coreProperties>
</file>