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431"/>
  <workbookPr defaultThemeVersion="124226"/>
  <mc:AlternateContent xmlns:mc="http://schemas.openxmlformats.org/markup-compatibility/2006">
    <mc:Choice Requires="x15">
      <x15ac:absPath xmlns:x15ac="http://schemas.microsoft.com/office/spreadsheetml/2010/11/ac" url="R:\Procurement Electronic Files\Procurement 2018\ITB\ITB- PAL-0000049629 - Lot 7 Installation of stadium Lighting System for 3 playgrounds\Tendering\"/>
    </mc:Choice>
  </mc:AlternateContent>
  <bookViews>
    <workbookView xWindow="0" yWindow="0" windowWidth="12228" windowHeight="8676" tabRatio="533" firstSheet="3" activeTab="3"/>
  </bookViews>
  <sheets>
    <sheet name="civil works" sheetId="16" r:id="rId1"/>
    <sheet name="Electrical Works" sheetId="17" r:id="rId2"/>
    <sheet name="Mechanical Works" sheetId="18" r:id="rId3"/>
    <sheet name="Landscape" sheetId="22" r:id="rId4"/>
  </sheets>
  <definedNames>
    <definedName name="fac" localSheetId="3">#REF!</definedName>
    <definedName name="fac">#REF!</definedName>
    <definedName name="facc" localSheetId="3">#REF!</definedName>
    <definedName name="facc">#REF!</definedName>
    <definedName name="_xlnm.Print_Area" localSheetId="0">'civil works'!$A$1:$Z$7</definedName>
    <definedName name="_xlnm.Print_Area" localSheetId="1">'Electrical Works'!$A$1:$Z$92</definedName>
    <definedName name="_xlnm.Print_Area" localSheetId="2">'Mechanical Works'!$A$1:$Z$13</definedName>
    <definedName name="_xlnm.Print_Titles" localSheetId="1">'Electrical Works'!$1:$3</definedName>
    <definedName name="_xlnm.Print_Titles" localSheetId="3">Landscape!$1:$3</definedName>
  </definedNames>
  <calcPr calcId="171027"/>
</workbook>
</file>

<file path=xl/calcChain.xml><?xml version="1.0" encoding="utf-8"?>
<calcChain xmlns="http://schemas.openxmlformats.org/spreadsheetml/2006/main">
  <c r="AA17" i="22" l="1"/>
  <c r="AA13" i="22"/>
  <c r="AA14" i="22"/>
  <c r="AA15" i="22"/>
  <c r="AA16" i="22"/>
  <c r="Z11" i="18"/>
  <c r="Z12" i="18"/>
  <c r="Z10" i="18"/>
  <c r="Z91" i="17"/>
  <c r="Z90" i="17"/>
  <c r="Z89" i="17"/>
  <c r="Z88" i="17"/>
  <c r="Z87" i="17"/>
  <c r="Z86" i="17"/>
  <c r="Z85" i="17"/>
  <c r="Z84" i="17"/>
  <c r="Z82" i="17"/>
  <c r="Z81" i="17"/>
  <c r="Z79" i="17"/>
  <c r="Z77" i="17"/>
  <c r="Z75" i="17"/>
  <c r="Z74" i="17"/>
  <c r="Z73" i="17"/>
  <c r="Z72" i="17"/>
  <c r="Z70" i="17"/>
  <c r="Z69" i="17"/>
  <c r="Z68" i="17"/>
  <c r="Z67" i="17"/>
  <c r="Z66" i="17"/>
  <c r="Z65" i="17"/>
  <c r="Z64" i="17"/>
  <c r="Z63" i="17"/>
  <c r="Z62" i="17"/>
  <c r="Z61" i="17"/>
  <c r="Z60" i="17"/>
  <c r="Z59" i="17"/>
  <c r="Z58" i="17"/>
  <c r="Z57" i="17"/>
  <c r="Z56" i="17"/>
  <c r="Z55" i="17"/>
  <c r="Z54" i="17"/>
  <c r="Z53" i="17"/>
  <c r="Z52" i="17"/>
  <c r="Z51" i="17"/>
  <c r="Z50" i="17"/>
  <c r="Z49" i="17"/>
  <c r="Z48" i="17"/>
  <c r="Z47" i="17"/>
  <c r="Z46" i="17"/>
  <c r="Z45" i="17"/>
  <c r="Z44" i="17"/>
  <c r="Z43" i="17"/>
  <c r="Z42" i="17"/>
  <c r="Z41" i="17"/>
  <c r="Z40" i="17"/>
  <c r="Z37" i="17"/>
  <c r="Z36" i="17"/>
  <c r="Z35" i="17"/>
  <c r="Z34" i="17"/>
  <c r="Z33" i="17"/>
  <c r="Z32" i="17"/>
  <c r="Z31" i="17"/>
  <c r="Z30" i="17"/>
  <c r="Z29" i="17"/>
  <c r="Z28" i="17"/>
  <c r="Z27" i="17"/>
  <c r="Z26" i="17"/>
  <c r="Z25" i="17"/>
  <c r="Z24" i="17"/>
  <c r="Z21" i="17"/>
  <c r="Z17" i="17"/>
  <c r="Z5" i="16"/>
  <c r="Z6" i="16"/>
  <c r="Z4" i="16"/>
  <c r="O15" i="17" l="1"/>
  <c r="S15" i="17"/>
  <c r="U15" i="17"/>
  <c r="X15" i="17"/>
  <c r="X17" i="17" l="1"/>
  <c r="U17" i="17"/>
  <c r="S17" i="17"/>
  <c r="O17" i="17"/>
  <c r="K17" i="17"/>
  <c r="X21" i="17"/>
  <c r="U21" i="17"/>
  <c r="S21" i="17"/>
  <c r="O21" i="17"/>
  <c r="K21" i="17"/>
  <c r="X37" i="17"/>
  <c r="U37" i="17"/>
  <c r="S37" i="17"/>
  <c r="O37" i="17"/>
  <c r="K37" i="17"/>
  <c r="X36" i="17"/>
  <c r="U36" i="17"/>
  <c r="S36" i="17"/>
  <c r="O36" i="17"/>
  <c r="K36" i="17"/>
  <c r="X35" i="17"/>
  <c r="U35" i="17"/>
  <c r="S35" i="17"/>
  <c r="O35" i="17"/>
  <c r="K35" i="17"/>
  <c r="X34" i="17"/>
  <c r="U34" i="17"/>
  <c r="S34" i="17"/>
  <c r="O34" i="17"/>
  <c r="K34" i="17"/>
  <c r="X33" i="17"/>
  <c r="U33" i="17"/>
  <c r="S33" i="17"/>
  <c r="O33" i="17"/>
  <c r="K33" i="17"/>
  <c r="X32" i="17"/>
  <c r="U32" i="17"/>
  <c r="S32" i="17"/>
  <c r="O32" i="17"/>
  <c r="K32" i="17"/>
  <c r="X31" i="17"/>
  <c r="U31" i="17"/>
  <c r="S31" i="17"/>
  <c r="O31" i="17"/>
  <c r="K31" i="17"/>
  <c r="X30" i="17"/>
  <c r="U30" i="17"/>
  <c r="S30" i="17"/>
  <c r="O30" i="17"/>
  <c r="K30" i="17"/>
  <c r="X29" i="17"/>
  <c r="U29" i="17"/>
  <c r="S29" i="17"/>
  <c r="O29" i="17"/>
  <c r="K29" i="17"/>
  <c r="X28" i="17"/>
  <c r="U28" i="17"/>
  <c r="S28" i="17"/>
  <c r="O28" i="17"/>
  <c r="K28" i="17"/>
  <c r="X27" i="17"/>
  <c r="U27" i="17"/>
  <c r="S27" i="17"/>
  <c r="O27" i="17"/>
  <c r="K27" i="17"/>
  <c r="X26" i="17"/>
  <c r="U26" i="17"/>
  <c r="S26" i="17"/>
  <c r="O26" i="17"/>
  <c r="K26" i="17"/>
  <c r="X25" i="17"/>
  <c r="U25" i="17"/>
  <c r="S25" i="17"/>
  <c r="O25" i="17"/>
  <c r="K25" i="17"/>
  <c r="X24" i="17"/>
  <c r="U24" i="17"/>
  <c r="S24" i="17"/>
  <c r="O24" i="17"/>
  <c r="K24" i="17"/>
  <c r="X48" i="17"/>
  <c r="U48" i="17"/>
  <c r="S48" i="17"/>
  <c r="O48" i="17"/>
  <c r="K48" i="17"/>
  <c r="X47" i="17"/>
  <c r="U47" i="17"/>
  <c r="S47" i="17"/>
  <c r="O47" i="17"/>
  <c r="K47" i="17"/>
  <c r="X46" i="17"/>
  <c r="U46" i="17"/>
  <c r="S46" i="17"/>
  <c r="O46" i="17"/>
  <c r="K46" i="17"/>
  <c r="X45" i="17"/>
  <c r="U45" i="17"/>
  <c r="S45" i="17"/>
  <c r="O45" i="17"/>
  <c r="K45" i="17"/>
  <c r="X44" i="17"/>
  <c r="U44" i="17"/>
  <c r="S44" i="17"/>
  <c r="O44" i="17"/>
  <c r="K44" i="17"/>
  <c r="X43" i="17"/>
  <c r="U43" i="17"/>
  <c r="S43" i="17"/>
  <c r="O43" i="17"/>
  <c r="K43" i="17"/>
  <c r="X42" i="17"/>
  <c r="U42" i="17"/>
  <c r="S42" i="17"/>
  <c r="O42" i="17"/>
  <c r="K42" i="17"/>
  <c r="X41" i="17"/>
  <c r="U41" i="17"/>
  <c r="S41" i="17"/>
  <c r="O41" i="17"/>
  <c r="K41" i="17"/>
  <c r="X40" i="17"/>
  <c r="U40" i="17"/>
  <c r="S40" i="17"/>
  <c r="O40" i="17"/>
  <c r="K40" i="17"/>
  <c r="X57" i="17"/>
  <c r="U57" i="17"/>
  <c r="S57" i="17"/>
  <c r="O57" i="17"/>
  <c r="K57" i="17"/>
  <c r="X56" i="17"/>
  <c r="U56" i="17"/>
  <c r="S56" i="17"/>
  <c r="O56" i="17"/>
  <c r="K56" i="17"/>
  <c r="X55" i="17"/>
  <c r="U55" i="17"/>
  <c r="S55" i="17"/>
  <c r="O55" i="17"/>
  <c r="K55" i="17"/>
  <c r="Y55" i="17" s="1"/>
  <c r="X54" i="17"/>
  <c r="U54" i="17"/>
  <c r="S54" i="17"/>
  <c r="O54" i="17"/>
  <c r="K54" i="17"/>
  <c r="X53" i="17"/>
  <c r="U53" i="17"/>
  <c r="S53" i="17"/>
  <c r="O53" i="17"/>
  <c r="K53" i="17"/>
  <c r="X52" i="17"/>
  <c r="U52" i="17"/>
  <c r="S52" i="17"/>
  <c r="O52" i="17"/>
  <c r="K52" i="17"/>
  <c r="X51" i="17"/>
  <c r="U51" i="17"/>
  <c r="S51" i="17"/>
  <c r="O51" i="17"/>
  <c r="K51" i="17"/>
  <c r="X50" i="17"/>
  <c r="U50" i="17"/>
  <c r="S50" i="17"/>
  <c r="O50" i="17"/>
  <c r="K50" i="17"/>
  <c r="X49" i="17"/>
  <c r="U49" i="17"/>
  <c r="S49" i="17"/>
  <c r="O49" i="17"/>
  <c r="K49" i="17"/>
  <c r="X64" i="17"/>
  <c r="U64" i="17"/>
  <c r="S64" i="17"/>
  <c r="O64" i="17"/>
  <c r="K64" i="17"/>
  <c r="X63" i="17"/>
  <c r="U63" i="17"/>
  <c r="S63" i="17"/>
  <c r="O63" i="17"/>
  <c r="K63" i="17"/>
  <c r="X62" i="17"/>
  <c r="U62" i="17"/>
  <c r="S62" i="17"/>
  <c r="O62" i="17"/>
  <c r="K62" i="17"/>
  <c r="X61" i="17"/>
  <c r="U61" i="17"/>
  <c r="S61" i="17"/>
  <c r="O61" i="17"/>
  <c r="K61" i="17"/>
  <c r="X60" i="17"/>
  <c r="U60" i="17"/>
  <c r="S60" i="17"/>
  <c r="O60" i="17"/>
  <c r="K60" i="17"/>
  <c r="X59" i="17"/>
  <c r="U59" i="17"/>
  <c r="S59" i="17"/>
  <c r="O59" i="17"/>
  <c r="K59" i="17"/>
  <c r="X70" i="17"/>
  <c r="U70" i="17"/>
  <c r="S70" i="17"/>
  <c r="O70" i="17"/>
  <c r="K70" i="17"/>
  <c r="X69" i="17"/>
  <c r="U69" i="17"/>
  <c r="S69" i="17"/>
  <c r="O69" i="17"/>
  <c r="K69" i="17"/>
  <c r="X68" i="17"/>
  <c r="U68" i="17"/>
  <c r="S68" i="17"/>
  <c r="O68" i="17"/>
  <c r="K68" i="17"/>
  <c r="X67" i="17"/>
  <c r="U67" i="17"/>
  <c r="S67" i="17"/>
  <c r="O67" i="17"/>
  <c r="K67" i="17"/>
  <c r="X66" i="17"/>
  <c r="U66" i="17"/>
  <c r="S66" i="17"/>
  <c r="O66" i="17"/>
  <c r="K66" i="17"/>
  <c r="X75" i="17"/>
  <c r="U75" i="17"/>
  <c r="S75" i="17"/>
  <c r="O75" i="17"/>
  <c r="K75" i="17"/>
  <c r="X74" i="17"/>
  <c r="U74" i="17"/>
  <c r="S74" i="17"/>
  <c r="O74" i="17"/>
  <c r="K74" i="17"/>
  <c r="X73" i="17"/>
  <c r="U73" i="17"/>
  <c r="S73" i="17"/>
  <c r="O73" i="17"/>
  <c r="K73" i="17"/>
  <c r="X72" i="17"/>
  <c r="U72" i="17"/>
  <c r="S72" i="17"/>
  <c r="O72" i="17"/>
  <c r="K72" i="17"/>
  <c r="X77" i="17"/>
  <c r="U77" i="17"/>
  <c r="S77" i="17"/>
  <c r="O77" i="17"/>
  <c r="K77" i="17"/>
  <c r="X79" i="17"/>
  <c r="U79" i="17"/>
  <c r="S79" i="17"/>
  <c r="O79" i="17"/>
  <c r="K79" i="17"/>
  <c r="X81" i="17"/>
  <c r="U81" i="17"/>
  <c r="S81" i="17"/>
  <c r="O81" i="17"/>
  <c r="K81" i="17"/>
  <c r="X91" i="17"/>
  <c r="U91" i="17"/>
  <c r="S91" i="17"/>
  <c r="O91" i="17"/>
  <c r="K91" i="17"/>
  <c r="X90" i="17"/>
  <c r="U90" i="17"/>
  <c r="S90" i="17"/>
  <c r="O90" i="17"/>
  <c r="K90" i="17"/>
  <c r="X89" i="17"/>
  <c r="U89" i="17"/>
  <c r="S89" i="17"/>
  <c r="O89" i="17"/>
  <c r="K89" i="17"/>
  <c r="X88" i="17"/>
  <c r="U88" i="17"/>
  <c r="S88" i="17"/>
  <c r="O88" i="17"/>
  <c r="K88" i="17"/>
  <c r="X87" i="17"/>
  <c r="U87" i="17"/>
  <c r="S87" i="17"/>
  <c r="O87" i="17"/>
  <c r="K87" i="17"/>
  <c r="X86" i="17"/>
  <c r="U86" i="17"/>
  <c r="S86" i="17"/>
  <c r="O86" i="17"/>
  <c r="K86" i="17"/>
  <c r="X85" i="17"/>
  <c r="U85" i="17"/>
  <c r="S85" i="17"/>
  <c r="O85" i="17"/>
  <c r="K85" i="17"/>
  <c r="X84" i="17"/>
  <c r="U84" i="17"/>
  <c r="S84" i="17"/>
  <c r="O84" i="17"/>
  <c r="K84" i="17"/>
  <c r="X82" i="17"/>
  <c r="U82" i="17"/>
  <c r="S82" i="17"/>
  <c r="O82" i="17"/>
  <c r="K82" i="17"/>
  <c r="K15" i="17"/>
  <c r="Y15" i="17" s="1"/>
  <c r="X6" i="16"/>
  <c r="U6" i="16"/>
  <c r="S6" i="16"/>
  <c r="O6" i="16"/>
  <c r="K6" i="16"/>
  <c r="Y6" i="16" s="1"/>
  <c r="X5" i="16"/>
  <c r="U5" i="16"/>
  <c r="S5" i="16"/>
  <c r="O5" i="16"/>
  <c r="K5" i="16"/>
  <c r="Y5" i="16" s="1"/>
  <c r="X4" i="16"/>
  <c r="U4" i="16"/>
  <c r="S4" i="16"/>
  <c r="O4" i="16"/>
  <c r="K4" i="16"/>
  <c r="Y4" i="16" s="1"/>
  <c r="X12" i="18"/>
  <c r="U12" i="18"/>
  <c r="S12" i="18"/>
  <c r="O12" i="18"/>
  <c r="K12" i="18"/>
  <c r="X11" i="18"/>
  <c r="U11" i="18"/>
  <c r="S11" i="18"/>
  <c r="O11" i="18"/>
  <c r="K11" i="18"/>
  <c r="Y11" i="18" s="1"/>
  <c r="X10" i="18"/>
  <c r="U10" i="18"/>
  <c r="S10" i="18"/>
  <c r="O10" i="18"/>
  <c r="K10" i="18"/>
  <c r="Y17" i="22"/>
  <c r="Y16" i="22"/>
  <c r="Y15" i="22"/>
  <c r="Y14" i="22"/>
  <c r="Y13" i="22"/>
  <c r="Y12" i="22"/>
  <c r="V14" i="22"/>
  <c r="V15" i="22"/>
  <c r="V16" i="22"/>
  <c r="V17" i="22"/>
  <c r="V12" i="22"/>
  <c r="V13" i="22"/>
  <c r="T17" i="22"/>
  <c r="T16" i="22"/>
  <c r="T15" i="22"/>
  <c r="T14" i="22"/>
  <c r="T13" i="22"/>
  <c r="T12" i="22"/>
  <c r="P17" i="22"/>
  <c r="P16" i="22"/>
  <c r="P15" i="22"/>
  <c r="P14" i="22"/>
  <c r="Z14" i="22" s="1"/>
  <c r="P13" i="22"/>
  <c r="P12" i="22"/>
  <c r="L17" i="22"/>
  <c r="Z17" i="22" s="1"/>
  <c r="L16" i="22"/>
  <c r="Z16" i="22" s="1"/>
  <c r="L15" i="22"/>
  <c r="Z15" i="22" s="1"/>
  <c r="L14" i="22"/>
  <c r="L13" i="22"/>
  <c r="Z13" i="22" s="1"/>
  <c r="L12" i="22"/>
  <c r="Z12" i="22" s="1"/>
  <c r="AA12" i="22" s="1"/>
  <c r="Y79" i="17" l="1"/>
  <c r="Y86" i="17"/>
  <c r="Y90" i="17"/>
  <c r="Y60" i="17"/>
  <c r="Y52" i="17"/>
  <c r="Y56" i="17"/>
  <c r="Y82" i="17"/>
  <c r="Y88" i="17"/>
  <c r="Y91" i="17"/>
  <c r="Y69" i="17"/>
  <c r="Y49" i="17"/>
  <c r="Y43" i="17"/>
  <c r="Y47" i="17"/>
  <c r="Y26" i="17"/>
  <c r="Y34" i="17"/>
  <c r="Y85" i="17"/>
  <c r="Y40" i="17"/>
  <c r="Y67" i="17"/>
  <c r="Y46" i="17"/>
  <c r="Y27" i="17"/>
  <c r="Y35" i="17"/>
  <c r="Y63" i="17"/>
  <c r="Y29" i="17"/>
  <c r="Y37" i="17"/>
  <c r="Y77" i="17"/>
  <c r="Y66" i="17"/>
  <c r="Y62" i="17"/>
  <c r="Y42" i="17"/>
  <c r="Y45" i="17"/>
  <c r="Y48" i="17"/>
  <c r="Y24" i="17"/>
  <c r="Y32" i="17"/>
  <c r="Y17" i="17"/>
  <c r="Y51" i="17"/>
  <c r="Y54" i="17"/>
  <c r="Y57" i="17"/>
  <c r="Y31" i="17"/>
  <c r="Y84" i="17"/>
  <c r="Y87" i="17"/>
  <c r="Y74" i="17"/>
  <c r="Y68" i="17"/>
  <c r="Y64" i="17"/>
  <c r="Y73" i="17"/>
  <c r="Y75" i="17"/>
  <c r="Y59" i="17"/>
  <c r="Y61" i="17"/>
  <c r="Y41" i="17"/>
  <c r="Y44" i="17"/>
  <c r="Y25" i="17"/>
  <c r="Y30" i="17"/>
  <c r="Y33" i="17"/>
  <c r="Y89" i="17"/>
  <c r="Y81" i="17"/>
  <c r="Y72" i="17"/>
  <c r="Y70" i="17"/>
  <c r="Y50" i="17"/>
  <c r="Y53" i="17"/>
  <c r="Y28" i="17"/>
  <c r="Y36" i="17"/>
  <c r="Y21" i="17"/>
  <c r="Y10" i="18"/>
  <c r="Y12" i="18"/>
  <c r="D75" i="17"/>
  <c r="D11" i="18" l="1"/>
  <c r="D10" i="18"/>
  <c r="D89" i="17"/>
  <c r="D88" i="17"/>
  <c r="D87" i="17"/>
  <c r="D86" i="17"/>
  <c r="D85" i="17"/>
  <c r="D84" i="17"/>
  <c r="D79" i="17"/>
  <c r="D77" i="17"/>
  <c r="D47" i="17"/>
  <c r="D46" i="17"/>
  <c r="D45" i="17"/>
  <c r="D44" i="17"/>
  <c r="D42" i="17"/>
  <c r="D41" i="17"/>
  <c r="D40" i="17"/>
  <c r="D17" i="17"/>
</calcChain>
</file>

<file path=xl/comments1.xml><?xml version="1.0" encoding="utf-8"?>
<comments xmlns="http://schemas.openxmlformats.org/spreadsheetml/2006/main">
  <authors>
    <author>aswad</author>
  </authors>
  <commentList>
    <comment ref="Z1" authorId="0" shapeId="0">
      <text>
        <r>
          <rPr>
            <b/>
            <sz val="14"/>
            <color indexed="81"/>
            <rFont val="Tahoma"/>
            <family val="2"/>
          </rPr>
          <t xml:space="preserve">US Dollar Exchange Rate should be given on Tender Closing Date </t>
        </r>
        <r>
          <rPr>
            <sz val="14"/>
            <color indexed="81"/>
            <rFont val="Tahoma"/>
            <family val="2"/>
          </rPr>
          <t xml:space="preserve">
</t>
        </r>
      </text>
    </comment>
  </commentList>
</comments>
</file>

<file path=xl/comments2.xml><?xml version="1.0" encoding="utf-8"?>
<comments xmlns="http://schemas.openxmlformats.org/spreadsheetml/2006/main">
  <authors>
    <author>aswad</author>
  </authors>
  <commentList>
    <comment ref="Z1" authorId="0" shapeId="0">
      <text>
        <r>
          <rPr>
            <b/>
            <sz val="14"/>
            <color indexed="81"/>
            <rFont val="Tahoma"/>
            <family val="2"/>
          </rPr>
          <t xml:space="preserve">US Dollar Exchange Rate should be given on Tender Closing Date </t>
        </r>
        <r>
          <rPr>
            <sz val="14"/>
            <color indexed="81"/>
            <rFont val="Tahoma"/>
            <family val="2"/>
          </rPr>
          <t xml:space="preserve">
</t>
        </r>
      </text>
    </comment>
  </commentList>
</comments>
</file>

<file path=xl/comments3.xml><?xml version="1.0" encoding="utf-8"?>
<comments xmlns="http://schemas.openxmlformats.org/spreadsheetml/2006/main">
  <authors>
    <author>aswad</author>
  </authors>
  <commentList>
    <comment ref="Z1" authorId="0" shapeId="0">
      <text>
        <r>
          <rPr>
            <b/>
            <sz val="14"/>
            <color indexed="81"/>
            <rFont val="Tahoma"/>
            <family val="2"/>
          </rPr>
          <t xml:space="preserve">US Dollar Exchange Rate should be given on Tender Closing Date </t>
        </r>
        <r>
          <rPr>
            <sz val="14"/>
            <color indexed="81"/>
            <rFont val="Tahoma"/>
            <family val="2"/>
          </rPr>
          <t xml:space="preserve">
</t>
        </r>
      </text>
    </comment>
  </commentList>
</comments>
</file>

<file path=xl/comments4.xml><?xml version="1.0" encoding="utf-8"?>
<comments xmlns="http://schemas.openxmlformats.org/spreadsheetml/2006/main">
  <authors>
    <author>aswad</author>
  </authors>
  <commentList>
    <comment ref="AA1" authorId="0" shapeId="0">
      <text>
        <r>
          <rPr>
            <b/>
            <sz val="14"/>
            <color indexed="81"/>
            <rFont val="Tahoma"/>
            <family val="2"/>
          </rPr>
          <t xml:space="preserve">US Dollar Exchange Rate should be given on Tender Closing Date </t>
        </r>
        <r>
          <rPr>
            <sz val="14"/>
            <color indexed="81"/>
            <rFont val="Tahoma"/>
            <family val="2"/>
          </rPr>
          <t xml:space="preserve">
</t>
        </r>
      </text>
    </comment>
  </commentList>
</comments>
</file>

<file path=xl/sharedStrings.xml><?xml version="1.0" encoding="utf-8"?>
<sst xmlns="http://schemas.openxmlformats.org/spreadsheetml/2006/main" count="359" uniqueCount="199">
  <si>
    <t>Description</t>
  </si>
  <si>
    <t>Unit</t>
  </si>
  <si>
    <t xml:space="preserve"> Qty</t>
  </si>
  <si>
    <t>No.</t>
  </si>
  <si>
    <t>L.M</t>
  </si>
  <si>
    <t>Item No.</t>
  </si>
  <si>
    <t>Unit Rate US $</t>
  </si>
  <si>
    <t>Amount US $</t>
  </si>
  <si>
    <t xml:space="preserve">All installation shall be in accordance with : </t>
  </si>
  <si>
    <t>* The electricity law and electrical code requirements of the BRITISH Standards.</t>
  </si>
  <si>
    <t>The contractor should refer to the drawings , specifications and other Contract Documents .</t>
  </si>
  <si>
    <t>The prices will be deemed to include for the full cost as described in all Documents.</t>
  </si>
  <si>
    <t>Earthing system for poles</t>
  </si>
  <si>
    <t>UNIT</t>
  </si>
  <si>
    <t>Lightning system for poles</t>
  </si>
  <si>
    <t>Set</t>
  </si>
  <si>
    <t>1</t>
  </si>
  <si>
    <t>5.1</t>
  </si>
  <si>
    <t>7.1</t>
  </si>
  <si>
    <t xml:space="preserve">Supply and install cylindrical steel fuel tank with 1800 liters capacity and 6 mm thickness complete with all the required valves, Solenoid valve with fuel sensor controlled by control panel, fittings, fuel pump, float, pipe works, excavation, The item includes: 
-Filling the tank with fuel .
-Epoxy painting with approved type and color
-Construction of Suitable Reinforced concrete base for the Tank.
 all according to Drawings, Specifications and instructions of the Engineer. 
</t>
  </si>
  <si>
    <t>Lighting STADIUM Fittings</t>
  </si>
  <si>
    <t>1.1</t>
  </si>
  <si>
    <t>1.2</t>
  </si>
  <si>
    <t>1.3</t>
  </si>
  <si>
    <t>Cables and Conduits</t>
  </si>
  <si>
    <t>2.1</t>
  </si>
  <si>
    <t>Supply, laying and termination of  XLPE cupper cable , (3X95+50+50) mm2 .</t>
  </si>
  <si>
    <t>2.2</t>
  </si>
  <si>
    <t>2.3</t>
  </si>
  <si>
    <t>Supply, laying and termination of  XLPE  cupper cable , (3X35+16+16) mm2.</t>
  </si>
  <si>
    <t>2.4</t>
  </si>
  <si>
    <t>2.5</t>
  </si>
  <si>
    <t>Supply, laying and termination of XLPE  cupper cable  5x16 mm2.</t>
  </si>
  <si>
    <t>2.6</t>
  </si>
  <si>
    <t>Supply, laying and termination of XLPE  cupper cable  5x10 mm2.</t>
  </si>
  <si>
    <t>2.7</t>
  </si>
  <si>
    <t>Supply, laying and termination of XLPE  cupper cable  5x6 mm2.</t>
  </si>
  <si>
    <t>2.8</t>
  </si>
  <si>
    <t>Supply, laying and termination of XLPE  cupper cable 3x4 mm2.</t>
  </si>
  <si>
    <t>2.9</t>
  </si>
  <si>
    <t>Supply , and install 4" PVC pipe.</t>
  </si>
  <si>
    <t>Ditto, but 3" PVC pipe</t>
  </si>
  <si>
    <t>Ditto, but 3" flexiable  PVC pipe</t>
  </si>
  <si>
    <t>Distribution Boards</t>
  </si>
  <si>
    <t>Supply and install LTL fuse 3x400/250A with 250A fuses.(Type is JEAN MUELLER  or equivalent)</t>
  </si>
  <si>
    <t>Supply and install Molded Case Circuit Breaker MCCB 3x250 A, Isc=50 KA. (Type is MOELLER NZMN2-AE 250A or equivalent) with external panel handle.</t>
  </si>
  <si>
    <t>Ditto, but  MCCB 4x250 A, Isc=50 KA. (Type is MOELLER NZMN2-4-VE250 or equivalent) .</t>
  </si>
  <si>
    <t>Supply and install Current transformer 3x(250/5A).</t>
  </si>
  <si>
    <t xml:space="preserve">Set </t>
  </si>
  <si>
    <t>Supply and install Kwh meter 3 phase 3x5A.(Type is ISKRA or equivalent).</t>
  </si>
  <si>
    <t>Supply and install KVAR meter, 3 phase 3x5A(Type is ISKRA or equivalent).</t>
  </si>
  <si>
    <t>Supply and install Kwh meter, 1 phase 1x5A.(Type is ISKRA or equivalent)</t>
  </si>
  <si>
    <t>Supply and install Digital Multi Meter with LTL fuse 3x36/6A (Type is ENTES or equivalent).</t>
  </si>
  <si>
    <t>Supply and install MCCB  3x63/40A. (Type is MOELLER NZMN1-A63 or equivalent).</t>
  </si>
  <si>
    <t>Ditto, but  MCCB  3x100A. (Type is MOELLER NZMB1-A100 or equivalent).</t>
  </si>
  <si>
    <t>Ditto, but  MCCB  3x40A. (Type is MOELLER NZMB1-A40 or equivalent).</t>
  </si>
  <si>
    <t>Ditto, but Manual Changeover switch 4x400A with external hand  European made  or Equivalent.</t>
  </si>
  <si>
    <t>supply and install a coplete control unit for External Lighting Auto/Man , th price includes 24 Hour timer, sellector switch and 3 PH  Moller contactor  DILM 80A,indication lambs ,Ltl, fues , Toggle switches , for external lighting  as per drawings.</t>
  </si>
  <si>
    <t xml:space="preserve">Supply and install MCB 2X10A. (Type is MOELLER FAZ-C10/2 or equivalent). </t>
  </si>
  <si>
    <t>External Lighting Distribution Board (LDB) 
for (Al Dorra)</t>
  </si>
  <si>
    <t xml:space="preserve">Supply, install, connect and operate LDB EXTERNAL LIGHTING DISTRIBUTION BOARD with 30% spare size made of 2mm thick  hot dip galvanized steel sheets with painting as specified and shown on drawings,the panel sizes should be 210 cm height, 40 cm depth while the width to be determined after submit shop drawings and that all internal components were agreed upon. The panel should include  hard copper bus-bars for three phases, neutral and separate earth bus bar, wires, cables , extract fans with thermostats for cabinets,  isolating fiber glass barrier, document holder, labeling, connection terminals, cable marshalling box, and any required accessories.
All needed civil works like trench , sleeves , ... lockable type with key switch for the panel.
The panel shall include but not limited to the followings components : 
 </t>
  </si>
  <si>
    <t>3.20</t>
  </si>
  <si>
    <t>3.21</t>
  </si>
  <si>
    <t>3.22</t>
  </si>
  <si>
    <t>3.23</t>
  </si>
  <si>
    <t>3.24</t>
  </si>
  <si>
    <t>3.25</t>
  </si>
  <si>
    <t>3.26</t>
  </si>
  <si>
    <t>3.27</t>
  </si>
  <si>
    <t>3.28</t>
  </si>
  <si>
    <t>3.29</t>
  </si>
  <si>
    <t>Supply, install lighting sub-distribution board IP 65 consists of lockable board frames with 30% free space including 2m hot dip Galv. steel sheets with anti-static paint, bus bars for incoming cables, neutral and earthing terminal with all necessary accessories and material to hand over clean and tested in operating conditions. 
All needed civil works like trench , sleeves , ... lockable type with key switch for the panel.  according to Standards, drawings, specifications and supervisor engineer instructions.
(Type is MOELLER or equivalent).</t>
  </si>
  <si>
    <t>Supply and install MCCB  3x63/40A. (Type is MOELLER NZMB1-A63 or equivalent).</t>
  </si>
  <si>
    <t xml:space="preserve">Supply and install MCB 2X16A. (Type is MOELLER FAZ-C16/2 or equivalent). </t>
  </si>
  <si>
    <t>Supply, install and commission a complete grounding system including all required  Cable 50 mm2, earthing pits, electrodes, manholes  according,  drawing ,specification and engineers instructions such that the resistance shall not exceed 5 ohm.</t>
  </si>
  <si>
    <t>Modify - Main Distribution Boards (MDB) (Beit Hanoun &amp; Khanyounis and AL-Dura play grounds)</t>
  </si>
  <si>
    <t xml:space="preserve">Generator </t>
  </si>
  <si>
    <t>Electrical works for  ( Electrical &amp; Generator Rooms ) in 3 playground</t>
  </si>
  <si>
    <t xml:space="preserve">Supply, install, connect and test water proof  lighting fixture 2x16w complete with LED lamp 16 w  T8 120 cm with lumen 1600 , internal or external PVC conduits , J. boxes, fixing screws (Galv.) and wiring. (Type is GA'ASH or equivalent). </t>
  </si>
  <si>
    <t xml:space="preserve">Supply and install , external water proof one way, two gang switch , including all needs xlpe cable 3*1.5 , external pipe , … (Type is GEWISS Chorus  or equivalent). </t>
  </si>
  <si>
    <t>Supply and install external waterproof single phase socket outlet 16A, 220v, 2p+E for flush or surface mounting, complete with PVC conduits, junction boxes, xlpe 3*2.5, and all necessary accessories. (Type is GEWISS or equivalent)  ( for generator room In khanyounis &amp; Al-Dura play ground).</t>
  </si>
  <si>
    <t xml:space="preserve">Supply and install one way , two pole switch with all needed wires , covers , box , pipes  Including all needed materials and workmanship for propper installation. (Type is GEWISS Chorus or equivalent) </t>
  </si>
  <si>
    <t>Supply and install single phase, 3-pin, flush mounting, 220V-16A socket outlet with all needed wires , covers , box , pipes,including all needed materials and workmanship for propper installation.(Type is GEWISS or equivalent) ( for Electrical &amp; generator  room in Beit hanoun stadium)</t>
  </si>
  <si>
    <t xml:space="preserve">Supply and fix 8" diameter 250m3/hr wall mounted extract fan with steel  louver and with all needed  wires , pipes,including all needed materials and workmanship for propper installation. (Type-Venta or equivalent)  </t>
  </si>
  <si>
    <t>Supply and install water proof lighting globe LED 14 watt with all needed wires, pvc pipes, boxes .including all needed materials and workmanship for propper installation.</t>
  </si>
  <si>
    <t>Supply and install Manual (CO2 Gas) wall mounted Fire extinguisher (6 kg) all according to drawings, specifications, Engineer's instructions.</t>
  </si>
  <si>
    <t xml:space="preserve">Supply,Install, lay and termination of XLPE cable as per the following sizes:
</t>
  </si>
  <si>
    <t xml:space="preserve">Supply and install, connect  electrical board size of 12 c.b. with all needed circuit breakers, ELCB , busbrs,wires as specified and shown on drawings and  all needed materials and workmanship for propper installation. (Type-Haggar  or equivalent)  </t>
  </si>
  <si>
    <t>2</t>
  </si>
  <si>
    <t xml:space="preserve">* All installation shall be in accordance with : </t>
  </si>
  <si>
    <t>* The contractor must submit gurantee not less than two years for all components from the manufacture.</t>
  </si>
  <si>
    <t xml:space="preserve"> * All electrical materials for stadium lighting must be Brand Name and must be European made and have obtained the ENEC European Certificate of Conformity.</t>
  </si>
  <si>
    <t>* The contractor should refer to the drawings , specifications and other Contract Documents .</t>
  </si>
  <si>
    <t>7.2</t>
  </si>
  <si>
    <t xml:space="preserve">Supply materials and construct civil works for the pillars (Pole panels) according to drawings with concrete walls 10 cm thick and reinforcement Y8mm  each 10 cm in both directions, the price includes plaster works and italian plaster and painted louver galvanized steel door with lock and master key </t>
  </si>
  <si>
    <r>
      <t>Bill No.A</t>
    </r>
    <r>
      <rPr>
        <b/>
        <sz val="14"/>
        <rFont val="Arial"/>
        <family val="2"/>
        <charset val="178"/>
      </rPr>
      <t xml:space="preserve"> </t>
    </r>
    <r>
      <rPr>
        <b/>
        <sz val="14"/>
        <rFont val="Cambria"/>
        <family val="1"/>
        <scheme val="major"/>
      </rPr>
      <t xml:space="preserve"> (Civil Works)</t>
    </r>
  </si>
  <si>
    <t>Bill No.C (Mechanical Works)</t>
  </si>
  <si>
    <t>Total Bill No.A (Carried to summary)</t>
  </si>
  <si>
    <t>Total Bill No.B (Carried to summary)</t>
  </si>
  <si>
    <t>Total Bill No.C (Carried to summary)</t>
  </si>
  <si>
    <t>L.S.</t>
  </si>
  <si>
    <t>* The drawings , specifications and instructions of the engineer.</t>
  </si>
  <si>
    <t xml:space="preserve">* The price includes safe Dismantle , removing and Re-connect  Existing all  Cables  with all Accessories in a New  MDB's and other distribution boards,According to drawings the supervisor engineer instructions </t>
  </si>
  <si>
    <t>*The prices will be deemed to include for the full cost as described in all Documents.</t>
  </si>
  <si>
    <t xml:space="preserve">* supply and erecting of the electrical works as per drawings, specifications, and engineer's instructions. The price of the following items includes, all necessary junction boxes, wires, conduits, clamps, bolts, connectors and connecting all cables </t>
  </si>
  <si>
    <t>supply and erecting the mechanical works as per drawings, specifications, and engineer's instructions. The price of the following items includes, all necessary junction boxes, wires, conduits, clamps, bolts, connectors and connecting all cables to suite</t>
  </si>
  <si>
    <t xml:space="preserve">Excavation and back filling for trenches with dimension not less than 40-50 cm in width and 90 cm depth and including all earthwork in all the different types of soil and rock excavation. Backfilling by supplying proper and approved material e or with suitable approved selected excavated materials and watering and comoaction until 98% MDD. 
The price includes warining tape, Dismantling, and reinstating of  the existing paving layers to any required width,  excavation, bedding material under surrounding, and above the Electrical cables with clean dune sand (safia), also includes replacing the damages interlocks, tiles, asphalt,  .. etc with new materials to match the existing one, as per supervisor instructions. </t>
  </si>
  <si>
    <t>2.9.1</t>
  </si>
  <si>
    <t>2.9.2</t>
  </si>
  <si>
    <t>2.9.3</t>
  </si>
  <si>
    <t>2.9.4</t>
  </si>
  <si>
    <t>2.9.5</t>
  </si>
  <si>
    <t>Supply and install Electrical Concrete manhole 60cm internal Daimeter,  with 8Ton  iron cover.including the excavation, backfilling, safe dismantle the paving layer and reinstatement according to specifications and engineer instructions</t>
  </si>
  <si>
    <t>ditto, but 80cm internal Daimeter,  with 8Ton  iron cover.</t>
  </si>
  <si>
    <t>3.1.1</t>
  </si>
  <si>
    <t>3.1.2</t>
  </si>
  <si>
    <t>3.1.3</t>
  </si>
  <si>
    <t>3.1.4</t>
  </si>
  <si>
    <t>3.1.5</t>
  </si>
  <si>
    <t>3.1.6</t>
  </si>
  <si>
    <t>3.1.7</t>
  </si>
  <si>
    <t>3.1.8</t>
  </si>
  <si>
    <t>3.1.9</t>
  </si>
  <si>
    <t>3.1.10</t>
  </si>
  <si>
    <t>3.1.11</t>
  </si>
  <si>
    <t>3.1.12</t>
  </si>
  <si>
    <t>3.1.13</t>
  </si>
  <si>
    <t>3.1.14</t>
  </si>
  <si>
    <t>3.1.15</t>
  </si>
  <si>
    <t>3.1.16</t>
  </si>
  <si>
    <t>3.1.17</t>
  </si>
  <si>
    <t>3.1.18</t>
  </si>
  <si>
    <t>supply and install a complete control unit for External Lighting Auto/Man , th price includes 24 Hour timer, sellector switch and 3 PH  Moller contactor  DILM 80A,indication lambs ,Ltl, fues , Toggle switches , for external lighting  as per drawings.</t>
  </si>
  <si>
    <t>3.2.1</t>
  </si>
  <si>
    <t>Supply materials and construct concrete Electrical room for Beit-Hanoun playground according to drawings including excavation, backfilling works, concrete work, block works, internal plastering of three coats, external plastering of three coats and Italian plaster coat, marble chips tiling, marble for windows sills, painting two coats, roof water proofing works, steel doors, Aluminum and luver galvanized steel windows, steel fence and suppling &amp; installation of Earthing to acheive resistance less than 5 ohm &amp; all the needed civil works for the generator, Fuel tank and Electrical room and making good all according to drawings, specifications and instructions by the Engineer. 
- The contractor shall submit shop drawings with calculation sheet to get the engineer approval before commencement.
- All the material shall be class A and to get the engineer approval before commencement.</t>
  </si>
  <si>
    <t>Supply materials and construct Sicorite Electrical room for Khanyounis or AlDorrah playgrounds according to drawings including excavation, backfilling works, concrete work, floor slab, painted steel columns an purlins, sicorite steel fence and door &amp; all the needed civil works for the generator, Fuel tank and Electrical room and making good all according to drawings, specifications and instructions by the Engineer. 
- The contractor shall submit shop drawings with calculation sheet to get the engineer approval before commencement.
- All the material shall be class A and to get the engineer approval before commencement.</t>
  </si>
  <si>
    <t>4.1</t>
  </si>
  <si>
    <t>4.2</t>
  </si>
  <si>
    <t>4.3</t>
  </si>
  <si>
    <t>4.4</t>
  </si>
  <si>
    <t>Supply, laying and termination of  XLPE cupper cable , (3X120+70+70) mm2. (Provisional )</t>
  </si>
  <si>
    <t>Supply and install 1 ph Pre-paied KWH,the price includes all required wires, cards terminals and accessories to complete the job.
(Approved Type from GEDCO) (Provisional Item)</t>
  </si>
  <si>
    <t>Mains Distribution Boards (MDB) for (Beit Hanoun &amp; Khanyounis)</t>
  </si>
  <si>
    <r>
      <t>Bill No.B</t>
    </r>
    <r>
      <rPr>
        <b/>
        <sz val="13"/>
        <rFont val="Arial"/>
        <family val="2"/>
        <charset val="178"/>
      </rPr>
      <t xml:space="preserve"> </t>
    </r>
    <r>
      <rPr>
        <b/>
        <sz val="13"/>
        <rFont val="Cambria"/>
        <family val="1"/>
        <scheme val="major"/>
      </rPr>
      <t xml:space="preserve"> (Electrical Works)</t>
    </r>
  </si>
  <si>
    <r>
      <rPr>
        <b/>
        <u/>
        <sz val="13"/>
        <rFont val="Cambria"/>
        <family val="1"/>
        <scheme val="major"/>
      </rPr>
      <t xml:space="preserve"> LIGHTING STADIUM TOWER
</t>
    </r>
    <r>
      <rPr>
        <sz val="13"/>
        <rFont val="Cambria"/>
        <family val="1"/>
        <scheme val="major"/>
      </rPr>
      <t xml:space="preserve">Supply, install  LIGHTING STADIUM TOWER HIGH MAST 22 meter - MITAS type, with 3 crossbars to support up to 16 DISANO FORUM in sitting and hanging position. Lighting: 1 side ( 180 ° ) according to standard CP 3-TR7 with wind 47 m/s and top rectangular platform from 4" galvanized steel safety Handrail, access by external ladder with safety rail from 3" steel ladder starts at 3 m above the base to the maintenance basket. 
Masts should be tapered in polygonal shape and delivered in 3 sections. The thickness of the steel used for the shaft shall not be less than 6 mm. The steel grade  shall be according to EN 10025-2 standard ; to S235JR with a low silicone contain ( less than 0,04%) . At the bottom a circular baseplate of suitable dimensions and suitable holes sizes (dimension’s &amp; Numbers) that will comply and fit to the existing base with anchors in each playground. 
The Stadium Pole  must be hot dip galvanized and also fully equipped with two or three layers of an attractive and protective exterior coating paint, which covering and maintaining any exterior metal parts.
</t>
    </r>
    <r>
      <rPr>
        <b/>
        <sz val="13"/>
        <rFont val="Cambria"/>
        <family val="1"/>
        <scheme val="major"/>
      </rPr>
      <t>(Type is BABTAINE LIGHTING  or equivalent )</t>
    </r>
  </si>
  <si>
    <r>
      <rPr>
        <b/>
        <u/>
        <sz val="13"/>
        <rFont val="Cambria"/>
        <family val="1"/>
        <scheme val="major"/>
      </rPr>
      <t xml:space="preserve">Metal Halide Floodlight:
</t>
    </r>
    <r>
      <rPr>
        <sz val="13"/>
        <rFont val="Cambria"/>
        <family val="1"/>
        <scheme val="major"/>
      </rPr>
      <t xml:space="preserve">
Supply, install, connect and operate 2000 watt metal halide sport facilities floodlight, available with color temperatures of 5700 K and CRI of 90 with symmetric beam angles to be fixed on the lighting pole. </t>
    </r>
    <r>
      <rPr>
        <b/>
        <sz val="13"/>
        <rFont val="Cambria"/>
        <family val="1"/>
        <scheme val="major"/>
      </rPr>
      <t xml:space="preserve">(Type is DISANO, PHILIPS, GEWISS or equivalent). </t>
    </r>
    <r>
      <rPr>
        <sz val="13"/>
        <rFont val="Cambria"/>
        <family val="1"/>
        <scheme val="major"/>
      </rPr>
      <t xml:space="preserve">
as per the following specifications: 
</t>
    </r>
    <r>
      <rPr>
        <b/>
        <sz val="13"/>
        <rFont val="Cambria"/>
        <family val="1"/>
        <scheme val="major"/>
      </rPr>
      <t>Housing/frame:</t>
    </r>
    <r>
      <rPr>
        <sz val="13"/>
        <rFont val="Cambria"/>
        <family val="1"/>
        <scheme val="major"/>
      </rPr>
      <t xml:space="preserve"> In die-cast aluminum, with cooling fins. 
</t>
    </r>
    <r>
      <rPr>
        <b/>
        <sz val="13"/>
        <rFont val="Cambria"/>
        <family val="1"/>
        <scheme val="major"/>
      </rPr>
      <t>Reflector:</t>
    </r>
    <r>
      <rPr>
        <sz val="13"/>
        <rFont val="Cambria"/>
        <family val="1"/>
        <scheme val="major"/>
      </rPr>
      <t xml:space="preserve"> In 99.98 aluminum, anodized and polished, with fin for recovery of unused light. 
</t>
    </r>
    <r>
      <rPr>
        <b/>
        <sz val="13"/>
        <rFont val="Cambria"/>
        <family val="1"/>
        <scheme val="major"/>
      </rPr>
      <t>Diffuser</t>
    </r>
    <r>
      <rPr>
        <sz val="13"/>
        <rFont val="Cambria"/>
        <family val="1"/>
        <scheme val="major"/>
      </rPr>
      <t xml:space="preserve">: Tempered glass, 5 mm thick, resistant to thermal shocks and impacts. (UNI7142 tests, 3193 British standard). 
</t>
    </r>
  </si>
  <si>
    <r>
      <rPr>
        <b/>
        <sz val="13"/>
        <rFont val="Cambria"/>
        <family val="1"/>
        <scheme val="major"/>
      </rPr>
      <t>Painting:</t>
    </r>
    <r>
      <rPr>
        <sz val="13"/>
        <rFont val="Cambria"/>
        <family val="1"/>
        <scheme val="major"/>
      </rPr>
      <t xml:space="preserve"> With polyester powder, color graphite, resistant to corrosive and saline environments. 
</t>
    </r>
    <r>
      <rPr>
        <b/>
        <sz val="13"/>
        <rFont val="Cambria"/>
        <family val="1"/>
        <scheme val="major"/>
      </rPr>
      <t>Lamp holder</t>
    </r>
    <r>
      <rPr>
        <sz val="13"/>
        <rFont val="Cambria"/>
        <family val="1"/>
        <scheme val="major"/>
      </rPr>
      <t xml:space="preserve">: In ceramics with silver-plated contacts. Cable socket. 
</t>
    </r>
    <r>
      <rPr>
        <b/>
        <sz val="13"/>
        <rFont val="Cambria"/>
        <family val="1"/>
        <scheme val="major"/>
      </rPr>
      <t>Electric gear</t>
    </r>
    <r>
      <rPr>
        <sz val="13"/>
        <rFont val="Cambria"/>
        <family val="1"/>
        <scheme val="major"/>
      </rPr>
      <t xml:space="preserve">: 230V/50Hz power supply. Silicone wire terminated with clamps in admiralty brass, with fiberglass braid, 2.5 sqmm2 cross section. Nylon 2P+T terminal block with maximum allowed lead cross section of 6 sqmm2. 
</t>
    </r>
    <r>
      <rPr>
        <b/>
        <sz val="13"/>
        <rFont val="Cambria"/>
        <family val="1"/>
        <scheme val="major"/>
      </rPr>
      <t>Equipment</t>
    </r>
    <r>
      <rPr>
        <sz val="13"/>
        <rFont val="Cambria"/>
        <family val="1"/>
        <scheme val="major"/>
      </rPr>
      <t xml:space="preserve">: Cable gland in f.g. nylon Ø 1/2 gas thread.
</t>
    </r>
    <r>
      <rPr>
        <b/>
        <sz val="13"/>
        <rFont val="Cambria"/>
        <family val="1"/>
        <scheme val="major"/>
      </rPr>
      <t>Protective device</t>
    </r>
    <r>
      <rPr>
        <sz val="13"/>
        <rFont val="Cambria"/>
        <family val="1"/>
        <scheme val="major"/>
      </rPr>
      <t xml:space="preserve">: when the back cover is opened (hinge opening), the normally closed contact opens and cuts off supply to the fixture. Aiming visor. Anticondensation filter. Standard igniter placed in a special box.
</t>
    </r>
    <r>
      <rPr>
        <b/>
        <sz val="13"/>
        <rFont val="Cambria"/>
        <family val="1"/>
        <scheme val="major"/>
      </rPr>
      <t>Regulations:</t>
    </r>
    <r>
      <rPr>
        <sz val="13"/>
        <rFont val="Cambria"/>
        <family val="1"/>
        <scheme val="major"/>
      </rPr>
      <t xml:space="preserve"> Produced according to applicable EN60598-1 CEI 34-21
standards, IP66 IK08 degree of protection according to EN 60529 standards.
</t>
    </r>
  </si>
  <si>
    <r>
      <rPr>
        <b/>
        <sz val="13"/>
        <rFont val="Cambria"/>
        <family val="1"/>
        <scheme val="major"/>
      </rPr>
      <t>The product must be European made and have obtained the ENEC European Certificate of Conformity.</t>
    </r>
    <r>
      <rPr>
        <sz val="13"/>
        <rFont val="Cambria"/>
        <family val="1"/>
        <scheme val="major"/>
      </rPr>
      <t xml:space="preserve">
</t>
    </r>
    <r>
      <rPr>
        <b/>
        <sz val="13"/>
        <rFont val="Cambria"/>
        <family val="1"/>
        <scheme val="major"/>
      </rPr>
      <t>Additional gear</t>
    </r>
    <r>
      <rPr>
        <sz val="13"/>
        <rFont val="Cambria"/>
        <family val="1"/>
        <scheme val="major"/>
      </rPr>
      <t xml:space="preserve">: Hot restrike
</t>
    </r>
    <r>
      <rPr>
        <b/>
        <sz val="13"/>
        <rFont val="Cambria"/>
        <family val="1"/>
        <scheme val="major"/>
      </rPr>
      <t>Lamp</t>
    </r>
    <r>
      <rPr>
        <sz val="13"/>
        <rFont val="Cambria"/>
        <family val="1"/>
        <scheme val="major"/>
      </rPr>
      <t xml:space="preserve">: MAX-TS2000 – Osram Type
</t>
    </r>
    <r>
      <rPr>
        <b/>
        <sz val="13"/>
        <rFont val="Cambria"/>
        <family val="1"/>
        <scheme val="major"/>
      </rPr>
      <t>Luminous flux of Luminaire:</t>
    </r>
    <r>
      <rPr>
        <sz val="13"/>
        <rFont val="Cambria"/>
        <family val="1"/>
        <scheme val="major"/>
      </rPr>
      <t xml:space="preserve"> 150,000 - 160,000  [lm]-5900k-Ra 1a
</t>
    </r>
    <r>
      <rPr>
        <b/>
        <sz val="13"/>
        <rFont val="Cambria"/>
        <family val="1"/>
        <scheme val="major"/>
      </rPr>
      <t xml:space="preserve">Luminous flux of Lamp: </t>
    </r>
    <r>
      <rPr>
        <sz val="13"/>
        <rFont val="Cambria"/>
        <family val="1"/>
        <scheme val="major"/>
      </rPr>
      <t xml:space="preserve">200,000 [lm]-5900k-Ra 1a
The price includes supply, install and connect the following:
- IP66 driver BOX 2000w Supply Unit for Fittings Using MT or MN Lamps, Can be used to drive 2000w floodlight inside the distribution board. 
- XLPE power cables with size 3x4 mm2 from the distribution board (Driver Box) to the lighting Floodlight on the top of the Pole with all needed PVC conduits, labels, clamps, supports, accessories and other required materials to complete the job as per drawings, specifications and engineer instructions.
</t>
    </r>
  </si>
  <si>
    <r>
      <rPr>
        <b/>
        <u/>
        <sz val="13"/>
        <rFont val="Cambria"/>
        <family val="1"/>
        <scheme val="major"/>
      </rPr>
      <t xml:space="preserve">LED FLOODLIGHT FOR SPORT FACILITY: </t>
    </r>
    <r>
      <rPr>
        <sz val="13"/>
        <rFont val="Cambria"/>
        <family val="1"/>
        <scheme val="major"/>
      </rPr>
      <t xml:space="preserve">
Supply, install, connect and operate 1386 watt highly advanced LED sport facilities floodlight, available with color temperatures of 5700 K and CRI of 90 with symmetric beam angles to be fixed on the lighting pole. </t>
    </r>
    <r>
      <rPr>
        <b/>
        <sz val="13"/>
        <rFont val="Cambria"/>
        <family val="1"/>
        <scheme val="major"/>
      </rPr>
      <t xml:space="preserve">(Type is DISANO, PHILIPS, GEWISS or equivalent). </t>
    </r>
    <r>
      <rPr>
        <sz val="13"/>
        <rFont val="Cambria"/>
        <family val="1"/>
        <scheme val="major"/>
      </rPr>
      <t xml:space="preserve">
as per the following specifications: 
</t>
    </r>
    <r>
      <rPr>
        <b/>
        <sz val="13"/>
        <rFont val="Cambria"/>
        <family val="1"/>
        <scheme val="major"/>
      </rPr>
      <t>Housing/Frame:</t>
    </r>
    <r>
      <rPr>
        <sz val="13"/>
        <rFont val="Cambria"/>
        <family val="1"/>
        <scheme val="major"/>
      </rPr>
      <t xml:space="preserve"> in die-cast aluminum with cooling fins.</t>
    </r>
    <r>
      <rPr>
        <b/>
        <sz val="13"/>
        <rFont val="Cambria"/>
        <family val="1"/>
        <scheme val="major"/>
      </rPr>
      <t xml:space="preserve">
Structure (2/3 LED modules):</t>
    </r>
    <r>
      <rPr>
        <sz val="13"/>
        <rFont val="Cambria"/>
        <family val="1"/>
        <scheme val="major"/>
      </rPr>
      <t xml:space="preserve"> in die-cast aluminum with
bracket for spotlight mounting. It also allows pointing the individual module at an angle of +/- 20° to its horizontal axis.</t>
    </r>
    <r>
      <rPr>
        <b/>
        <sz val="13"/>
        <rFont val="Cambria"/>
        <family val="1"/>
        <scheme val="major"/>
      </rPr>
      <t xml:space="preserve">
Optics: </t>
    </r>
    <r>
      <rPr>
        <sz val="13"/>
        <rFont val="Cambria"/>
        <family val="1"/>
        <scheme val="major"/>
      </rPr>
      <t>made of V0 polycarbonate, metallized high yield.</t>
    </r>
    <r>
      <rPr>
        <b/>
        <sz val="13"/>
        <rFont val="Cambria"/>
        <family val="1"/>
        <scheme val="major"/>
      </rPr>
      <t xml:space="preserve">
Diffuser: </t>
    </r>
    <r>
      <rPr>
        <sz val="13"/>
        <rFont val="Cambria"/>
        <family val="1"/>
        <scheme val="major"/>
      </rPr>
      <t xml:space="preserve">extra-clear, tempered glass, 4 mm thick, resistant to thermal shock and impacts.
</t>
    </r>
    <r>
      <rPr>
        <b/>
        <sz val="13"/>
        <rFont val="Cambria"/>
        <family val="1"/>
        <scheme val="major"/>
      </rPr>
      <t>Electric wiring:</t>
    </r>
    <r>
      <rPr>
        <sz val="13"/>
        <rFont val="Cambria"/>
        <family val="1"/>
        <scheme val="major"/>
      </rPr>
      <t xml:space="preserve"> 230V/50Hz power supply. Silicone wire terminated with clamps in admiralty brass, with fiberglass braid, 2.5 sqmm2 cross section. Nylon 2P+T terminal block with maximum allowed lead cross section of 6 sqmm2. 
</t>
    </r>
  </si>
  <si>
    <r>
      <rPr>
        <b/>
        <sz val="13"/>
        <rFont val="Cambria"/>
        <family val="1"/>
        <scheme val="major"/>
      </rPr>
      <t>Coating:</t>
    </r>
    <r>
      <rPr>
        <sz val="13"/>
        <rFont val="Cambria"/>
        <family val="1"/>
        <scheme val="major"/>
      </rPr>
      <t xml:space="preserve"> polyester resin for powder coating, resistant to corrosion and saline environments. Then the fixture is coated with an acrylic based UV-stabilized resin.
</t>
    </r>
    <r>
      <rPr>
        <b/>
        <sz val="13"/>
        <rFont val="Cambria"/>
        <family val="1"/>
        <scheme val="major"/>
      </rPr>
      <t>Standard Supply</t>
    </r>
    <r>
      <rPr>
        <sz val="13"/>
        <rFont val="Cambria"/>
        <family val="1"/>
        <scheme val="major"/>
      </rPr>
      <t xml:space="preserve">: complete with galvanized and coated bracket. Single LED module version, equipped with </t>
    </r>
    <r>
      <rPr>
        <b/>
        <sz val="13"/>
        <rFont val="Cambria"/>
        <family val="1"/>
        <scheme val="major"/>
      </rPr>
      <t>IP66</t>
    </r>
    <r>
      <rPr>
        <sz val="13"/>
        <rFont val="Cambria"/>
        <family val="1"/>
        <scheme val="major"/>
      </rPr>
      <t xml:space="preserve"> airtight connector for mains connection. Electronic safety device to protect the LED module and the related ballast compliant with EN 61547.
</t>
    </r>
    <r>
      <rPr>
        <b/>
        <sz val="13"/>
        <rFont val="Cambria"/>
        <family val="1"/>
        <scheme val="major"/>
      </rPr>
      <t>It works in two modes:</t>
    </r>
    <r>
      <rPr>
        <sz val="13"/>
        <rFont val="Cambria"/>
        <family val="1"/>
        <scheme val="major"/>
      </rPr>
      <t xml:space="preserve">
- differential mode: surge between power cables and between the phase and neutral.
- common mode: surge between power, L/N and ground cables or between the fixture’s body if it is of class II and installed on a metal pole.
</t>
    </r>
    <r>
      <rPr>
        <b/>
        <sz val="13"/>
        <rFont val="Cambria"/>
        <family val="1"/>
        <scheme val="major"/>
      </rPr>
      <t>LED: Power factor</t>
    </r>
    <r>
      <rPr>
        <sz val="13"/>
        <rFont val="Cambria"/>
        <family val="1"/>
        <scheme val="major"/>
      </rPr>
      <t xml:space="preserve">: ≥0,92. 
</t>
    </r>
    <r>
      <rPr>
        <b/>
        <sz val="13"/>
        <rFont val="Cambria"/>
        <family val="1"/>
        <scheme val="major"/>
      </rPr>
      <t>Luminous flux maintenance:</t>
    </r>
    <r>
      <rPr>
        <sz val="13"/>
        <rFont val="Cambria"/>
        <family val="1"/>
        <scheme val="major"/>
      </rPr>
      <t xml:space="preserve"> more than 50,000 hours.
</t>
    </r>
  </si>
  <si>
    <r>
      <rPr>
        <b/>
        <sz val="13"/>
        <rFont val="Cambria"/>
        <family val="1"/>
        <scheme val="major"/>
      </rPr>
      <t>The product must be European made and have obtained the ENEC European Certificate of Conformity.</t>
    </r>
    <r>
      <rPr>
        <sz val="13"/>
        <rFont val="Cambria"/>
        <family val="1"/>
        <scheme val="major"/>
      </rPr>
      <t xml:space="preserve">
</t>
    </r>
    <r>
      <rPr>
        <b/>
        <sz val="13"/>
        <rFont val="Cambria"/>
        <family val="1"/>
        <scheme val="major"/>
      </rPr>
      <t>Additional Driver:</t>
    </r>
    <r>
      <rPr>
        <sz val="13"/>
        <rFont val="Cambria"/>
        <family val="1"/>
        <scheme val="major"/>
      </rPr>
      <t xml:space="preserve"> IP66 Driver LED.
</t>
    </r>
    <r>
      <rPr>
        <b/>
        <sz val="13"/>
        <rFont val="Cambria"/>
        <family val="1"/>
        <scheme val="major"/>
      </rPr>
      <t xml:space="preserve">LED Wattage: </t>
    </r>
    <r>
      <rPr>
        <sz val="13"/>
        <rFont val="Cambria"/>
        <family val="1"/>
        <scheme val="major"/>
      </rPr>
      <t>1270 watt</t>
    </r>
    <r>
      <rPr>
        <b/>
        <sz val="13"/>
        <rFont val="Cambria"/>
        <family val="1"/>
        <scheme val="major"/>
      </rPr>
      <t xml:space="preserve"> 
Total Unit wattage consumption: </t>
    </r>
    <r>
      <rPr>
        <sz val="13"/>
        <rFont val="Cambria"/>
        <family val="1"/>
        <scheme val="major"/>
      </rPr>
      <t xml:space="preserve">1368 watt
</t>
    </r>
    <r>
      <rPr>
        <b/>
        <sz val="13"/>
        <rFont val="Cambria"/>
        <family val="1"/>
        <scheme val="major"/>
      </rPr>
      <t>Luminous flux of Luminaire:</t>
    </r>
    <r>
      <rPr>
        <sz val="13"/>
        <rFont val="Cambria"/>
        <family val="1"/>
        <scheme val="major"/>
      </rPr>
      <t xml:space="preserve"> 140,000 - 150,000  [lm]-@ 5700K
The price includes supply, install and connect the following:
- IP66 driver BOX  Supply Unit for Fittings , Can be used to drive 1386 LED floodlight inside the distribution board. 
The price includes supply, install and connect XLPE power cables with size 3x4 mm2 from the distribution board to the lighting Floodlight on the top of the Pole with all needed PVC conduits,labels,  clamps, supports, accessories and other required materials to complete the job as per drawings, specifications and engineer instructions.
</t>
    </r>
  </si>
  <si>
    <r>
      <t xml:space="preserve">Supply, laying and termination of  XLPE cupper </t>
    </r>
    <r>
      <rPr>
        <sz val="13"/>
        <rFont val="Cambria"/>
        <family val="1"/>
        <scheme val="major"/>
      </rPr>
      <t>cable , (3X25+16+16) mm2 .</t>
    </r>
  </si>
  <si>
    <r>
      <t>Signal lamps R.S.T with LTL fuse 32/</t>
    </r>
    <r>
      <rPr>
        <sz val="13"/>
        <color theme="1"/>
        <rFont val="Cambria"/>
        <family val="1"/>
        <scheme val="major"/>
      </rPr>
      <t>6A</t>
    </r>
    <r>
      <rPr>
        <sz val="13"/>
        <rFont val="Cambria"/>
        <family val="1"/>
        <scheme val="major"/>
      </rPr>
      <t xml:space="preserve"> .</t>
    </r>
  </si>
  <si>
    <r>
      <t xml:space="preserve">Supply, install, connect and Automatic Transfer Switch ATS  made of </t>
    </r>
    <r>
      <rPr>
        <b/>
        <sz val="13"/>
        <rFont val="Cambria"/>
        <family val="1"/>
        <scheme val="major"/>
      </rPr>
      <t>two</t>
    </r>
    <r>
      <rPr>
        <sz val="13"/>
        <rFont val="Cambria"/>
        <family val="1"/>
        <scheme val="major"/>
      </rPr>
      <t xml:space="preserve"> identicalcontactores 4 poles 400A ,each,400v, rating, including mechanical and electrically interlock, the work includes automatic changeover control unit (ACU) with all required Timers,Relays,adjastable under voltage Relay, sellector sitches and all protection devices to complete the work as per the engineer instructions .
</t>
    </r>
    <r>
      <rPr>
        <b/>
        <sz val="13"/>
        <rFont val="Cambria"/>
        <family val="1"/>
        <scheme val="major"/>
      </rPr>
      <t>(Type is Eaton or Equivellent)</t>
    </r>
    <r>
      <rPr>
        <sz val="13"/>
        <rFont val="Cambria"/>
        <family val="1"/>
        <scheme val="major"/>
      </rPr>
      <t xml:space="preserve">
The item includes all needed busbar &amp; wires According to specifications, instructions and demands of the supervisor engineer.</t>
    </r>
  </si>
  <si>
    <r>
      <t xml:space="preserve">This circular baseplate will be welded by double fillets to the shaft. A suitable hinged door opening at the bottom with a lock shall be provided with steel chain.
 Overlapping length of each section shall be upper or equal to 1,5 times the maximum diameter across angle of female section. Assembling of each section shall be by slip joints, without bolts or welding. All components are hot dipped
galvanized internally and externally as per NF EN ISO 1461
standard.
The price includes all required materials, accessories, bolts, nuts washers, steel arms and supports and workman ship to complete the job as per drawings, specifications and engineer instructions.
</t>
    </r>
    <r>
      <rPr>
        <b/>
        <sz val="13"/>
        <rFont val="Cambria"/>
        <family val="1"/>
        <scheme val="major"/>
      </rPr>
      <t>Noting that the foundation (concrete and steel) already was casted and it is not included in the Unit price, while adjusting the supplied column to the existing foundation is the contractor responsibility</t>
    </r>
    <r>
      <rPr>
        <sz val="13"/>
        <rFont val="Cambria"/>
        <family val="1"/>
        <scheme val="major"/>
      </rPr>
      <t xml:space="preserve">
</t>
    </r>
  </si>
  <si>
    <t xml:space="preserve">Rehabilitation, Dismantling and reinstalling with re location the existing MDB in the existing building to be fixed on the wall, the item includes maintenance works for all components of the panel with removing all components of the metering panel and other damaged materials, meters, Circuit breakers, busbars, wires, etc..). 
The price includes removing the existing main LTL and main MCCB with supply and install new MCCB 3x63A (NZMB-63A) with all required wires, terminals and accessories and also new keys switches for panel doors, rewiring to comply with the new components, the price includes all needed materials and workmanship to complete the job. All works and materials must be according to Engineer's instructions. 
</t>
  </si>
  <si>
    <r>
      <t xml:space="preserve">Supply and install Caterpillar, Perkins , Olympian or equivalent approved standby power supply diesel generator set  and connect it to the storage fuel tank, the item shall include automatic start and stop, exhaust system, fuel pump and control, with automatic float, control, protection and digital control panel, sensors for heat, speed, under voltage, over voltage, oil pressure, phase sequence and phase failure, measuring instruments, air duct, built in 8 hours fuel consumption day  tank, alternator, diesel engine, exciter, automatic charger, main  circuit breaker, sound attenuated enclosure (original) as recommended by the manufacturer . the price includes supply and install complete earthing system with all needed metrial (manhols &amp; cables, electrods , pipes,boxs ,all accessories ) to complete earthing system to achieve earth ressistance less than 5 Ω . All fittings and fixing materials and control needed are included in the price. The generator shall be rated </t>
    </r>
    <r>
      <rPr>
        <b/>
        <sz val="13"/>
        <rFont val="Cambria"/>
        <family val="1"/>
        <scheme val="major"/>
      </rPr>
      <t>200 kVA</t>
    </r>
    <r>
      <rPr>
        <sz val="13"/>
        <rFont val="Cambria"/>
        <family val="1"/>
        <scheme val="major"/>
      </rPr>
      <t xml:space="preserve"> standby rating, 400V, 50HZ, 1500RPM. The price shall include also the supply and construct concrete pad and foundation, excavation for foundation  with all works associated as per the Specifications and as directed by the Engineer.</t>
    </r>
  </si>
  <si>
    <t xml:space="preserve">Supply, install, connect and operate MDB switch board with 30% spare size made of 2mm thick  hot dip galvanized steel sheets with painting as specified and shown on drawings,the panel sizes should be 210 cm height, 40 cm depth while the width to be determined after submit shop drawings and that all internal components were agreed upon. The panel should include  hard copper bus-bars for three phases, neutral and separate earth bus bar, wires, cables , extract fans with thermostats for cabinets,  isolating fiber glass barrier, document holder, labeling, connection terminals, cable marshalling box, and any required accessories.
All needed civil works like trench , sleeves , ... lockable type with key switch for the panel.
The panel size shall include but not limited to the followings components : 
 </t>
  </si>
  <si>
    <r>
      <t xml:space="preserve">Supply and install complete set of Power factor Panel including Static capacitors,35KVAR with quick discharge,automatic power factor , the price includes supply and install capacitor banks , with 3x80A main MCCB , contactors, MCB's, C.T ,with all needed mcbs, toggle switches factor regulation,the price includes all needed materials and workmanship as per drawings,GEDCO specifications and engineer instructions.
</t>
    </r>
    <r>
      <rPr>
        <b/>
        <sz val="13"/>
        <rFont val="Cambria"/>
        <family val="1"/>
        <scheme val="major"/>
      </rPr>
      <t>(Provisional Item)</t>
    </r>
  </si>
  <si>
    <t>Sub Distribution Boards Near the POLE for three playgrounds</t>
  </si>
  <si>
    <r>
      <t xml:space="preserve">Supplying, installing and operating lightning protection system </t>
    </r>
    <r>
      <rPr>
        <b/>
        <sz val="13"/>
        <rFont val="Cambria"/>
        <family val="1"/>
        <scheme val="major"/>
      </rPr>
      <t>(Type is HELITA PULSAR 45 or equivalent)</t>
    </r>
    <r>
      <rPr>
        <sz val="13"/>
        <rFont val="Cambria"/>
        <family val="1"/>
        <scheme val="major"/>
      </rPr>
      <t xml:space="preserve"> complete with earthing electrods &amp; 3 manholes connected with each others and 70 mm2 flexible pvc wire from pulser to the ground rods resistance less than 5 ohm , lightning protection located  above the tower to be fixed  above  of the pole  with all needed accessories, required materials and workman ship to complete the job as per drawings, specifications and engineer instructions.</t>
    </r>
  </si>
  <si>
    <t>D. Landscap</t>
  </si>
  <si>
    <t>Item 
No.</t>
  </si>
  <si>
    <t xml:space="preserve">Description </t>
  </si>
  <si>
    <t xml:space="preserve">Quantity </t>
  </si>
  <si>
    <t>Unit Rate 
US $ (letters)</t>
  </si>
  <si>
    <t>Unit Rate 
US $ (Numbers)</t>
  </si>
  <si>
    <t>Total Amount 
US $</t>
  </si>
  <si>
    <t xml:space="preserve"> - The Contractor has to submit Detailed Shop Drawings to be approved by the Engineer before commencement of the work, and all required materials should be supplied as specified and subject to  the Engineer approval.</t>
  </si>
  <si>
    <t xml:space="preserve"> - The Contractor has to fix,maintain and replace the under ground services that may be  damaged during his work.</t>
  </si>
  <si>
    <t xml:space="preserve"> - All works has to be done according to the Engineer's instructions, Drawings and specification.</t>
  </si>
  <si>
    <t xml:space="preserve"> - The Contractor should include in his price the costs of  sampling and testing as required and according to technical specifications and work requirement.</t>
  </si>
  <si>
    <t>Price includes costs of  removing and/or relocating of all obstacles such as  debris, garbage, trees, existing clay base,Asphalt or concrete raod  and existing services  in addition to the required materials necessary for work completion according to engineer's instructions and specifications.</t>
  </si>
  <si>
    <t xml:space="preserve"> - The Contractor should include in his price the costs of cut and removal  of  trees roots, backfilling, watering ,compaction in layers with clean sand as specified and according to the Engineer instructions, the price  also  include relocation of Power, Telephone  poles and networks to sidewalk.</t>
  </si>
  <si>
    <t xml:space="preserve"> - Price  include costs of adjusting the levels of existing manholes (in any diameter) to suit the new situation by adding rings with the same diameter and thickness of the existing manhole . according to engineer instructions . Replacing  covers, frames, rings if defected and all materials and work required to complete the task
Note: the neck not to increase 25 cm.</t>
  </si>
  <si>
    <t>Price includes costs of cleaning all sewage network by using Jitter</t>
  </si>
  <si>
    <t>Clean, excavate, cut and fill area around the playgrounds with clean dense sand  from natural ground level to  the bottom of the  sub-base layer design level  including watering, compaction not less than 98% &amp; CBR not less than 15% ,all according to drawing and technical specifications .Price includes transferring the sand to site specified by engineer</t>
  </si>
  <si>
    <t>m2</t>
  </si>
  <si>
    <t>Supply and lay approved crushed stone base coarse 20 cm thick in two layers( each layer10 cm thickness) with CBR &gt; 80%. Price includes watering &amp; compaction to reach 100 % of maximum dry density , the work includes all tests as per specifications &amp; Engineer Instructions, The Grader must be used in spreading and Leveling the tow layers.</t>
  </si>
  <si>
    <t>Supply and lay approved Kurkar 20 cm thick  with CBR &gt; 30% for the side walks to the levels shown in the drawings . Price includes watering &amp; compaction to reach 98 % of maximum dry density , the work includes all tests as per specifications &amp; Engineer Instructions.</t>
  </si>
  <si>
    <t xml:space="preserve">Supply, install and compact of interlock tiles  6 cm thick, The price include casting concrete beam with B300 (size 20x40 cm) at the ends of interlock, Also supply and spread dune sand  5 cm thick under interlock, all  the required tests, The work include connect the work with existing asphalt. all works are according to specifications, Drawings  and Engineer instructions.The shape  and color of interlock tiles to be approved by engineer </t>
  </si>
  <si>
    <t>Ditto, But 8 cm thick.</t>
  </si>
  <si>
    <t>Supply &amp; lay pre-cast concrete curbstones for side walks (17x30x100 cm) including all necessary excavations, filling with dune sand &amp; compaction to 98% of MDD and the base coarse layer (30x10 cm) with compaction 100%, B250 plain concrete foundation (30x10cm) under the curb and  (15x19cm) behind, spreading 2 cm mortar under the curbstone, filling joints between curbs with cement mortar and painting with one prime coat and two finishing  coats of approved brand name painting material ,expansion joint every 12 m.r  with selotex board and  filling 3cm with seka flex ,all according to drawing and technical specifications.</t>
  </si>
  <si>
    <t>L.m</t>
  </si>
  <si>
    <t>Total</t>
  </si>
  <si>
    <t>Materials</t>
  </si>
  <si>
    <t>Equipment</t>
  </si>
  <si>
    <t>Workmanships</t>
  </si>
  <si>
    <t>Miscellaneous</t>
  </si>
  <si>
    <t>Sub Total NIS</t>
  </si>
  <si>
    <t>Profit &amp; Overhead</t>
  </si>
  <si>
    <t>Cost NIS</t>
  </si>
  <si>
    <t>Skills</t>
  </si>
  <si>
    <t>Simi Skills</t>
  </si>
  <si>
    <t>Non Skills</t>
  </si>
  <si>
    <t>OH
% NIS</t>
  </si>
  <si>
    <t>Profit 
% NIS</t>
  </si>
  <si>
    <t>Total NIS</t>
  </si>
  <si>
    <t>Total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</si>
</sst>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_(* \(#,##0.00\);_(* &quot;-&quot;??_);_(@_)"/>
    <numFmt numFmtId="164" formatCode="_-&quot;ر.س.‏&quot;\ * #,##0.00_-;_-&quot;ر.س.‏&quot;\ * #,##0.00\-;_-&quot;ر.س.‏&quot;\ * &quot;-&quot;??_-;_-@_-"/>
    <numFmt numFmtId="165" formatCode="_-* #,##0.00_-;_-* #,##0.00\-;_-* &quot;-&quot;??_-;_-@_-"/>
    <numFmt numFmtId="166" formatCode="[$$-409]#,##0.00"/>
    <numFmt numFmtId="167" formatCode="[$$-409]#,##0.00_ ;\-[$$-409]#,##0.00\ "/>
    <numFmt numFmtId="168" formatCode="[$$-540A]#,##0.00_ ;\-[$$-540A]#,##0.00\ "/>
    <numFmt numFmtId="169" formatCode="&quot;US $1.0= NIS&quot;\ 0.00"/>
  </numFmts>
  <fonts count="53">
    <font>
      <sz val="11"/>
      <color theme="1"/>
      <name val="Calibri"/>
      <family val="2"/>
      <charset val="178"/>
      <scheme val="minor"/>
    </font>
    <font>
      <sz val="10"/>
      <name val="Arial"/>
      <family val="2"/>
    </font>
    <font>
      <sz val="10"/>
      <name val="Arial"/>
      <family val="2"/>
    </font>
    <font>
      <sz val="11"/>
      <color indexed="8"/>
      <name val="Arial"/>
      <family val="2"/>
      <charset val="178"/>
    </font>
    <font>
      <sz val="11"/>
      <color indexed="9"/>
      <name val="Arial"/>
      <family val="2"/>
      <charset val="178"/>
    </font>
    <font>
      <sz val="11"/>
      <color indexed="20"/>
      <name val="Arial"/>
      <family val="2"/>
      <charset val="178"/>
    </font>
    <font>
      <b/>
      <sz val="11"/>
      <color indexed="10"/>
      <name val="Arial"/>
      <family val="2"/>
      <charset val="178"/>
    </font>
    <font>
      <b/>
      <sz val="11"/>
      <color indexed="9"/>
      <name val="Arial"/>
      <family val="2"/>
      <charset val="178"/>
    </font>
    <font>
      <i/>
      <sz val="11"/>
      <color indexed="23"/>
      <name val="Arial"/>
      <family val="2"/>
      <charset val="178"/>
    </font>
    <font>
      <sz val="11"/>
      <color indexed="17"/>
      <name val="Arial"/>
      <family val="2"/>
      <charset val="178"/>
    </font>
    <font>
      <b/>
      <sz val="15"/>
      <color indexed="62"/>
      <name val="Arial"/>
      <family val="2"/>
      <charset val="178"/>
    </font>
    <font>
      <b/>
      <sz val="13"/>
      <color indexed="62"/>
      <name val="Arial"/>
      <family val="2"/>
      <charset val="178"/>
    </font>
    <font>
      <b/>
      <sz val="11"/>
      <color indexed="62"/>
      <name val="Arial"/>
      <family val="2"/>
      <charset val="178"/>
    </font>
    <font>
      <sz val="11"/>
      <color indexed="62"/>
      <name val="Arial"/>
      <family val="2"/>
      <charset val="178"/>
    </font>
    <font>
      <sz val="11"/>
      <color indexed="10"/>
      <name val="Arial"/>
      <family val="2"/>
      <charset val="178"/>
    </font>
    <font>
      <sz val="11"/>
      <color indexed="19"/>
      <name val="Arial"/>
      <family val="2"/>
      <charset val="178"/>
    </font>
    <font>
      <b/>
      <sz val="11"/>
      <color indexed="63"/>
      <name val="Arial"/>
      <family val="2"/>
      <charset val="178"/>
    </font>
    <font>
      <b/>
      <sz val="18"/>
      <color indexed="62"/>
      <name val="Times New Roman"/>
      <family val="2"/>
      <charset val="178"/>
    </font>
    <font>
      <b/>
      <sz val="11"/>
      <color indexed="8"/>
      <name val="Arial"/>
      <family val="2"/>
      <charset val="178"/>
    </font>
    <font>
      <sz val="12"/>
      <name val="Cambria"/>
      <family val="1"/>
      <scheme val="major"/>
    </font>
    <font>
      <b/>
      <sz val="12"/>
      <name val="Cambria"/>
      <family val="1"/>
      <scheme val="major"/>
    </font>
    <font>
      <sz val="11"/>
      <color theme="1"/>
      <name val="Calibri"/>
      <family val="2"/>
      <charset val="178"/>
      <scheme val="minor"/>
    </font>
    <font>
      <sz val="10"/>
      <name val="Arial"/>
      <family val="2"/>
    </font>
    <font>
      <sz val="10"/>
      <name val="Arial"/>
      <family val="2"/>
    </font>
    <font>
      <sz val="12"/>
      <color theme="1"/>
      <name val="Calibri"/>
      <family val="2"/>
      <charset val="178"/>
      <scheme val="minor"/>
    </font>
    <font>
      <sz val="10"/>
      <name val="Arial"/>
      <family val="2"/>
    </font>
    <font>
      <b/>
      <u val="double"/>
      <sz val="12"/>
      <name val="Cambria"/>
      <family val="1"/>
      <scheme val="major"/>
    </font>
    <font>
      <b/>
      <sz val="14"/>
      <name val="Cambria"/>
      <family val="1"/>
      <scheme val="major"/>
    </font>
    <font>
      <b/>
      <sz val="14"/>
      <name val="Arial"/>
      <family val="2"/>
      <charset val="178"/>
    </font>
    <font>
      <sz val="12"/>
      <name val="Arial"/>
      <family val="2"/>
      <charset val="178"/>
    </font>
    <font>
      <b/>
      <sz val="12"/>
      <name val="Arial"/>
      <family val="2"/>
      <charset val="178"/>
    </font>
    <font>
      <b/>
      <sz val="12"/>
      <name val="Times New Roman"/>
      <family val="1"/>
    </font>
    <font>
      <b/>
      <sz val="13"/>
      <name val="Cambria"/>
      <family val="1"/>
      <scheme val="major"/>
    </font>
    <font>
      <b/>
      <sz val="13"/>
      <name val="Arial"/>
      <family val="2"/>
      <charset val="178"/>
    </font>
    <font>
      <sz val="13"/>
      <name val="Arial"/>
      <family val="2"/>
    </font>
    <font>
      <sz val="13"/>
      <name val="Cambria"/>
      <family val="1"/>
      <scheme val="major"/>
    </font>
    <font>
      <b/>
      <sz val="13"/>
      <color theme="1"/>
      <name val="Cambria"/>
      <family val="1"/>
      <scheme val="major"/>
    </font>
    <font>
      <sz val="13"/>
      <color theme="1"/>
      <name val="Cambria"/>
      <family val="1"/>
      <scheme val="major"/>
    </font>
    <font>
      <b/>
      <u/>
      <sz val="13"/>
      <name val="Cambria"/>
      <family val="1"/>
      <scheme val="major"/>
    </font>
    <font>
      <sz val="13"/>
      <color rgb="FF545454"/>
      <name val="Calibri"/>
      <family val="2"/>
      <scheme val="minor"/>
    </font>
    <font>
      <sz val="13"/>
      <name val="Cambria"/>
      <family val="2"/>
      <scheme val="major"/>
    </font>
    <font>
      <sz val="13"/>
      <color theme="1"/>
      <name val="Cambria"/>
      <family val="2"/>
      <scheme val="major"/>
    </font>
    <font>
      <sz val="13"/>
      <name val="Calibri"/>
      <family val="2"/>
      <scheme val="minor"/>
    </font>
    <font>
      <sz val="13"/>
      <color theme="1"/>
      <name val="Times New Roman"/>
      <family val="1"/>
    </font>
    <font>
      <sz val="10"/>
      <name val="Arial"/>
      <charset val="178"/>
    </font>
    <font>
      <sz val="12"/>
      <name val="Times New Roman"/>
      <family val="1"/>
    </font>
    <font>
      <b/>
      <sz val="8"/>
      <color indexed="72"/>
      <name val="MS Sans Serif"/>
      <family val="2"/>
      <charset val="178"/>
    </font>
    <font>
      <b/>
      <sz val="6"/>
      <name val="MS Sans Serif"/>
      <family val="2"/>
      <charset val="178"/>
    </font>
    <font>
      <b/>
      <sz val="12"/>
      <name val="MS Sans Serif"/>
      <family val="2"/>
      <charset val="178"/>
    </font>
    <font>
      <b/>
      <sz val="18"/>
      <name val="Arial"/>
      <family val="2"/>
    </font>
    <font>
      <b/>
      <sz val="14"/>
      <color indexed="81"/>
      <name val="Tahoma"/>
      <family val="2"/>
    </font>
    <font>
      <sz val="14"/>
      <color indexed="81"/>
      <name val="Tahoma"/>
      <family val="2"/>
    </font>
    <font>
      <b/>
      <sz val="10"/>
      <name val="MS Sans Serif"/>
      <family val="2"/>
      <charset val="178"/>
    </font>
  </fonts>
  <fills count="31">
    <fill>
      <patternFill patternType="none"/>
    </fill>
    <fill>
      <patternFill patternType="gray125"/>
    </fill>
    <fill>
      <patternFill patternType="solid">
        <fgColor theme="0"/>
        <bgColor indexed="64"/>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9"/>
      </patternFill>
    </fill>
    <fill>
      <patternFill patternType="solid">
        <fgColor indexed="55"/>
      </patternFill>
    </fill>
    <fill>
      <patternFill patternType="solid">
        <fgColor theme="0" tint="-4.9989318521683403E-2"/>
        <bgColor indexed="64"/>
      </patternFill>
    </fill>
    <fill>
      <patternFill patternType="solid">
        <fgColor indexed="22"/>
        <bgColor indexed="64"/>
      </patternFill>
    </fill>
    <fill>
      <patternFill patternType="solid">
        <fgColor theme="0" tint="-0.249977111117893"/>
        <bgColor indexed="64"/>
      </patternFill>
    </fill>
    <fill>
      <patternFill patternType="solid">
        <fgColor rgb="FFFFFF00"/>
        <bgColor indexed="64"/>
      </patternFill>
    </fill>
    <fill>
      <patternFill patternType="solid">
        <fgColor theme="0" tint="-0.14999847407452621"/>
        <bgColor indexed="64"/>
      </patternFill>
    </fill>
    <fill>
      <patternFill patternType="solid">
        <fgColor indexed="13"/>
        <bgColor indexed="64"/>
      </patternFill>
    </fill>
    <fill>
      <patternFill patternType="solid">
        <fgColor theme="8" tint="0.79998168889431442"/>
        <bgColor indexed="64"/>
      </patternFill>
    </fill>
    <fill>
      <patternFill patternType="solid">
        <fgColor rgb="FF00B0F0"/>
        <bgColor indexed="64"/>
      </patternFill>
    </fill>
    <fill>
      <patternFill patternType="solid">
        <fgColor theme="9" tint="-0.249977111117893"/>
        <bgColor indexed="64"/>
      </patternFill>
    </fill>
    <fill>
      <patternFill patternType="solid">
        <fgColor rgb="FF92D050"/>
        <bgColor indexed="64"/>
      </patternFill>
    </fill>
    <fill>
      <patternFill patternType="solid">
        <fgColor theme="9" tint="0.59999389629810485"/>
        <bgColor indexed="64"/>
      </patternFill>
    </fill>
    <fill>
      <patternFill patternType="solid">
        <fgColor rgb="FFFFFFCC"/>
        <bgColor indexed="64"/>
      </patternFill>
    </fill>
  </fills>
  <borders count="50">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style="thin">
        <color indexed="64"/>
      </left>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top style="thin">
        <color indexed="64"/>
      </top>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thin">
        <color indexed="64"/>
      </top>
      <bottom/>
      <diagonal/>
    </border>
    <border>
      <left style="thin">
        <color theme="1" tint="0.34998626667073579"/>
      </left>
      <right style="thick">
        <color theme="3" tint="0.39994506668294322"/>
      </right>
      <top style="thin">
        <color indexed="64"/>
      </top>
      <bottom style="thin">
        <color indexed="64"/>
      </bottom>
      <diagonal/>
    </border>
  </borders>
  <cellStyleXfs count="72">
    <xf numFmtId="0" fontId="0" fillId="0" borderId="0"/>
    <xf numFmtId="0" fontId="1" fillId="0" borderId="0"/>
    <xf numFmtId="0" fontId="2" fillId="0" borderId="0"/>
    <xf numFmtId="0" fontId="2"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5" borderId="0" applyNumberFormat="0" applyBorder="0" applyAlignment="0" applyProtection="0"/>
    <xf numFmtId="0" fontId="3" fillId="7" borderId="0" applyNumberFormat="0" applyBorder="0" applyAlignment="0" applyProtection="0"/>
    <xf numFmtId="0" fontId="3" fillId="4"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7" borderId="0" applyNumberFormat="0" applyBorder="0" applyAlignment="0" applyProtection="0"/>
    <xf numFmtId="0" fontId="3" fillId="5" borderId="0" applyNumberFormat="0" applyBorder="0" applyAlignment="0" applyProtection="0"/>
    <xf numFmtId="0" fontId="4" fillId="7"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9" borderId="0" applyNumberFormat="0" applyBorder="0" applyAlignment="0" applyProtection="0"/>
    <xf numFmtId="0" fontId="4" fillId="7" borderId="0" applyNumberFormat="0" applyBorder="0" applyAlignment="0" applyProtection="0"/>
    <xf numFmtId="0" fontId="4" fillId="4" borderId="0" applyNumberFormat="0" applyBorder="0" applyAlignment="0" applyProtection="0"/>
    <xf numFmtId="0" fontId="4" fillId="12"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5" fillId="16" borderId="0" applyNumberFormat="0" applyBorder="0" applyAlignment="0" applyProtection="0"/>
    <xf numFmtId="0" fontId="6" fillId="17" borderId="10" applyNumberFormat="0" applyAlignment="0" applyProtection="0"/>
    <xf numFmtId="0" fontId="7" fillId="18" borderId="11" applyNumberFormat="0" applyAlignment="0" applyProtection="0"/>
    <xf numFmtId="165" fontId="1" fillId="0" borderId="0" applyFont="0" applyFill="0" applyBorder="0" applyAlignment="0" applyProtection="0"/>
    <xf numFmtId="0" fontId="8" fillId="0" borderId="0" applyNumberFormat="0" applyFill="0" applyBorder="0" applyAlignment="0" applyProtection="0"/>
    <xf numFmtId="0" fontId="9" fillId="7" borderId="0" applyNumberFormat="0" applyBorder="0" applyAlignment="0" applyProtection="0"/>
    <xf numFmtId="0" fontId="10" fillId="0" borderId="12" applyNumberFormat="0" applyFill="0" applyAlignment="0" applyProtection="0"/>
    <xf numFmtId="0" fontId="11" fillId="0" borderId="13" applyNumberFormat="0" applyFill="0" applyAlignment="0" applyProtection="0"/>
    <xf numFmtId="0" fontId="12" fillId="0" borderId="14" applyNumberFormat="0" applyFill="0" applyAlignment="0" applyProtection="0"/>
    <xf numFmtId="0" fontId="12" fillId="0" borderId="0" applyNumberFormat="0" applyFill="0" applyBorder="0" applyAlignment="0" applyProtection="0"/>
    <xf numFmtId="0" fontId="13" fillId="8" borderId="10" applyNumberFormat="0" applyAlignment="0" applyProtection="0"/>
    <xf numFmtId="0" fontId="14" fillId="0" borderId="15" applyNumberFormat="0" applyFill="0" applyAlignment="0" applyProtection="0"/>
    <xf numFmtId="0" fontId="15" fillId="8" borderId="0" applyNumberFormat="0" applyBorder="0" applyAlignment="0" applyProtection="0"/>
    <xf numFmtId="0" fontId="2" fillId="5" borderId="16" applyNumberFormat="0" applyFont="0" applyAlignment="0" applyProtection="0"/>
    <xf numFmtId="0" fontId="16" fillId="17" borderId="17" applyNumberFormat="0" applyAlignment="0" applyProtection="0"/>
    <xf numFmtId="0" fontId="17" fillId="0" borderId="0" applyNumberFormat="0" applyFill="0" applyBorder="0" applyAlignment="0" applyProtection="0"/>
    <xf numFmtId="0" fontId="18" fillId="0" borderId="18" applyNumberFormat="0" applyFill="0" applyAlignment="0" applyProtection="0"/>
    <xf numFmtId="0" fontId="14" fillId="0" borderId="0" applyNumberFormat="0" applyFill="0" applyBorder="0" applyAlignment="0" applyProtection="0"/>
    <xf numFmtId="0" fontId="1" fillId="0" borderId="0"/>
    <xf numFmtId="0" fontId="1" fillId="0" borderId="0"/>
    <xf numFmtId="0" fontId="1" fillId="0" borderId="0"/>
    <xf numFmtId="165" fontId="21" fillId="0" borderId="0" applyFont="0" applyFill="0" applyBorder="0" applyAlignment="0" applyProtection="0"/>
    <xf numFmtId="0" fontId="22" fillId="0" borderId="0"/>
    <xf numFmtId="166" fontId="21" fillId="0" borderId="0" applyFont="0" applyFill="0" applyBorder="0" applyAlignment="0" applyProtection="0"/>
    <xf numFmtId="167" fontId="21" fillId="0" borderId="0" applyFont="0" applyFill="0" applyBorder="0" applyProtection="0">
      <alignment wrapText="1"/>
    </xf>
    <xf numFmtId="168" fontId="21" fillId="0" borderId="0" applyFont="0" applyFill="0" applyBorder="0" applyAlignment="0" applyProtection="0"/>
    <xf numFmtId="0" fontId="1" fillId="0" borderId="0"/>
    <xf numFmtId="0" fontId="21" fillId="0" borderId="0"/>
    <xf numFmtId="167" fontId="1" fillId="0" borderId="0" applyFont="0" applyFill="0" applyBorder="0" applyAlignment="0" applyProtection="0"/>
    <xf numFmtId="0" fontId="23" fillId="0" borderId="0"/>
    <xf numFmtId="0" fontId="1" fillId="0" borderId="0"/>
    <xf numFmtId="164" fontId="24" fillId="0" borderId="0" applyFont="0" applyFill="0" applyBorder="0" applyAlignment="0" applyProtection="0"/>
    <xf numFmtId="0" fontId="24" fillId="0" borderId="0"/>
    <xf numFmtId="43" fontId="24" fillId="0" borderId="0" applyFont="0" applyFill="0" applyBorder="0" applyAlignment="0" applyProtection="0"/>
    <xf numFmtId="0" fontId="21" fillId="0" borderId="0"/>
    <xf numFmtId="164" fontId="21" fillId="0" borderId="0" applyFont="0" applyFill="0" applyBorder="0" applyAlignment="0" applyProtection="0"/>
    <xf numFmtId="0" fontId="21" fillId="0" borderId="0"/>
    <xf numFmtId="0" fontId="25" fillId="0" borderId="0"/>
    <xf numFmtId="165" fontId="25" fillId="0" borderId="0" applyFont="0" applyFill="0" applyBorder="0" applyAlignment="0" applyProtection="0"/>
    <xf numFmtId="9" fontId="21" fillId="0" borderId="0" applyFont="0" applyFill="0" applyBorder="0" applyAlignment="0" applyProtection="0"/>
    <xf numFmtId="0" fontId="1" fillId="0" borderId="0"/>
    <xf numFmtId="165" fontId="1" fillId="0" borderId="0" applyFont="0" applyFill="0" applyBorder="0" applyAlignment="0" applyProtection="0"/>
    <xf numFmtId="0" fontId="44" fillId="0" borderId="0"/>
    <xf numFmtId="165" fontId="44" fillId="0" borderId="0" applyFont="0" applyFill="0" applyBorder="0" applyAlignment="0" applyProtection="0"/>
  </cellStyleXfs>
  <cellXfs count="250">
    <xf numFmtId="0" fontId="0" fillId="0" borderId="0" xfId="0"/>
    <xf numFmtId="0" fontId="19" fillId="0" borderId="0" xfId="1" applyFont="1" applyProtection="1"/>
    <xf numFmtId="0" fontId="19" fillId="0" borderId="0" xfId="1" applyFont="1" applyAlignment="1" applyProtection="1">
      <alignment horizontal="justify" vertical="justify"/>
    </xf>
    <xf numFmtId="0" fontId="19" fillId="0" borderId="0" xfId="46" applyFont="1" applyAlignment="1" applyProtection="1">
      <alignment vertical="center" readingOrder="2"/>
    </xf>
    <xf numFmtId="2" fontId="19" fillId="0" borderId="4" xfId="47" applyNumberFormat="1" applyFont="1" applyFill="1" applyBorder="1" applyAlignment="1">
      <alignment horizontal="center" vertical="center"/>
    </xf>
    <xf numFmtId="2" fontId="19" fillId="0" borderId="6" xfId="47" applyNumberFormat="1" applyFont="1" applyFill="1" applyBorder="1" applyAlignment="1">
      <alignment horizontal="center" vertical="center"/>
    </xf>
    <xf numFmtId="2" fontId="19" fillId="0" borderId="24" xfId="47" applyNumberFormat="1" applyFont="1" applyFill="1" applyBorder="1" applyAlignment="1">
      <alignment horizontal="center" vertical="center"/>
    </xf>
    <xf numFmtId="2" fontId="19" fillId="0" borderId="28" xfId="47" applyNumberFormat="1" applyFont="1" applyFill="1" applyBorder="1" applyAlignment="1">
      <alignment horizontal="center" vertical="center"/>
    </xf>
    <xf numFmtId="166" fontId="20" fillId="19" borderId="1" xfId="51" applyFont="1" applyFill="1" applyBorder="1" applyAlignment="1" applyProtection="1">
      <alignment horizontal="center" vertical="center"/>
    </xf>
    <xf numFmtId="0" fontId="19" fillId="0" borderId="19" xfId="47" applyFont="1" applyFill="1" applyBorder="1" applyAlignment="1">
      <alignment vertical="center" wrapText="1" readingOrder="1"/>
    </xf>
    <xf numFmtId="2" fontId="19" fillId="0" borderId="31" xfId="47" applyNumberFormat="1" applyFont="1" applyFill="1" applyBorder="1" applyAlignment="1">
      <alignment horizontal="center" vertical="center"/>
    </xf>
    <xf numFmtId="2" fontId="19" fillId="0" borderId="7" xfId="47" applyNumberFormat="1" applyFont="1" applyFill="1" applyBorder="1" applyAlignment="1">
      <alignment horizontal="center" vertical="center"/>
    </xf>
    <xf numFmtId="2" fontId="19" fillId="0" borderId="26" xfId="47" applyNumberFormat="1" applyFont="1" applyFill="1" applyBorder="1" applyAlignment="1">
      <alignment horizontal="center" vertical="center"/>
    </xf>
    <xf numFmtId="0" fontId="19" fillId="2" borderId="0" xfId="1" applyFont="1" applyFill="1" applyProtection="1"/>
    <xf numFmtId="0" fontId="1" fillId="0" borderId="0" xfId="65" applyFont="1"/>
    <xf numFmtId="4" fontId="19" fillId="2" borderId="31" xfId="65" applyNumberFormat="1" applyFont="1" applyFill="1" applyBorder="1" applyAlignment="1" applyProtection="1">
      <alignment horizontal="center" vertical="center" readingOrder="1"/>
      <protection locked="0"/>
    </xf>
    <xf numFmtId="0" fontId="1" fillId="0" borderId="0" xfId="68"/>
    <xf numFmtId="49" fontId="19" fillId="2" borderId="33" xfId="65" applyNumberFormat="1" applyFont="1" applyFill="1" applyBorder="1" applyAlignment="1">
      <alignment horizontal="center" vertical="center"/>
    </xf>
    <xf numFmtId="0" fontId="19" fillId="0" borderId="21" xfId="47" applyFont="1" applyFill="1" applyBorder="1" applyAlignment="1">
      <alignment vertical="center" wrapText="1" readingOrder="1"/>
    </xf>
    <xf numFmtId="2" fontId="19" fillId="0" borderId="40" xfId="47" applyNumberFormat="1" applyFont="1" applyFill="1" applyBorder="1" applyAlignment="1">
      <alignment horizontal="center" vertical="center"/>
    </xf>
    <xf numFmtId="4" fontId="19" fillId="2" borderId="40" xfId="65" applyNumberFormat="1" applyFont="1" applyFill="1" applyBorder="1" applyAlignment="1" applyProtection="1">
      <alignment horizontal="center" vertical="center" readingOrder="1"/>
      <protection locked="0"/>
    </xf>
    <xf numFmtId="0" fontId="19" fillId="0" borderId="34" xfId="47" applyFont="1" applyFill="1" applyBorder="1" applyAlignment="1">
      <alignment vertical="center" wrapText="1" readingOrder="1"/>
    </xf>
    <xf numFmtId="49" fontId="19" fillId="2" borderId="23" xfId="65" applyNumberFormat="1" applyFont="1" applyFill="1" applyBorder="1" applyAlignment="1">
      <alignment horizontal="center" vertical="center"/>
    </xf>
    <xf numFmtId="4" fontId="19" fillId="2" borderId="4" xfId="65" applyNumberFormat="1" applyFont="1" applyFill="1" applyBorder="1" applyAlignment="1" applyProtection="1">
      <alignment horizontal="center" vertical="center" readingOrder="1"/>
      <protection locked="0"/>
    </xf>
    <xf numFmtId="0" fontId="19" fillId="2" borderId="30" xfId="65" applyNumberFormat="1" applyFont="1" applyFill="1" applyBorder="1" applyAlignment="1">
      <alignment horizontal="center" vertical="center"/>
    </xf>
    <xf numFmtId="0" fontId="34" fillId="0" borderId="0" xfId="68" applyFont="1"/>
    <xf numFmtId="0" fontId="32" fillId="2" borderId="9" xfId="68" applyFont="1" applyFill="1" applyBorder="1" applyAlignment="1">
      <alignment horizontal="center" vertical="center" wrapText="1"/>
    </xf>
    <xf numFmtId="0" fontId="32" fillId="20" borderId="8" xfId="68" applyFont="1" applyFill="1" applyBorder="1" applyAlignment="1">
      <alignment horizontal="center" vertical="center"/>
    </xf>
    <xf numFmtId="0" fontId="32" fillId="20" borderId="8" xfId="68" applyFont="1" applyFill="1" applyBorder="1" applyAlignment="1">
      <alignment horizontal="center" vertical="center" wrapText="1"/>
    </xf>
    <xf numFmtId="0" fontId="34" fillId="0" borderId="0" xfId="68" applyFont="1" applyAlignment="1">
      <alignment horizontal="center" vertical="center"/>
    </xf>
    <xf numFmtId="0" fontId="35" fillId="2" borderId="25" xfId="68" applyFont="1" applyFill="1" applyBorder="1" applyAlignment="1">
      <alignment horizontal="center" vertical="top"/>
    </xf>
    <xf numFmtId="0" fontId="35" fillId="0" borderId="7" xfId="68" applyFont="1" applyBorder="1" applyAlignment="1">
      <alignment horizontal="justify" vertical="justify" wrapText="1" readingOrder="1"/>
    </xf>
    <xf numFmtId="0" fontId="35" fillId="0" borderId="7" xfId="68" applyFont="1" applyBorder="1" applyAlignment="1">
      <alignment horizontal="center"/>
    </xf>
    <xf numFmtId="0" fontId="35" fillId="0" borderId="7" xfId="68" applyFont="1" applyBorder="1"/>
    <xf numFmtId="0" fontId="35" fillId="0" borderId="7" xfId="68" applyFont="1" applyBorder="1" applyAlignment="1">
      <alignment horizontal="left" vertical="justify" wrapText="1" readingOrder="1"/>
    </xf>
    <xf numFmtId="0" fontId="35" fillId="0" borderId="7" xfId="68" applyFont="1" applyBorder="1" applyAlignment="1">
      <alignment horizontal="justify" vertical="center" wrapText="1" readingOrder="1"/>
    </xf>
    <xf numFmtId="0" fontId="35" fillId="2" borderId="27" xfId="68" applyFont="1" applyFill="1" applyBorder="1" applyAlignment="1">
      <alignment horizontal="center" vertical="top"/>
    </xf>
    <xf numFmtId="0" fontId="35" fillId="0" borderId="5" xfId="68" applyFont="1" applyBorder="1" applyAlignment="1">
      <alignment horizontal="center"/>
    </xf>
    <xf numFmtId="0" fontId="35" fillId="0" borderId="5" xfId="68" applyFont="1" applyBorder="1"/>
    <xf numFmtId="0" fontId="36" fillId="2" borderId="9" xfId="68" applyNumberFormat="1" applyFont="1" applyFill="1" applyBorder="1" applyAlignment="1" applyProtection="1">
      <alignment horizontal="center" vertical="center"/>
    </xf>
    <xf numFmtId="0" fontId="36" fillId="21" borderId="20" xfId="68" applyFont="1" applyFill="1" applyBorder="1" applyAlignment="1" applyProtection="1">
      <alignment vertical="center" wrapText="1" readingOrder="1"/>
    </xf>
    <xf numFmtId="0" fontId="37" fillId="21" borderId="8" xfId="68" applyFont="1" applyFill="1" applyBorder="1" applyAlignment="1" applyProtection="1">
      <alignment vertical="center" readingOrder="1"/>
    </xf>
    <xf numFmtId="4" fontId="37" fillId="21" borderId="8" xfId="68" applyNumberFormat="1" applyFont="1" applyFill="1" applyBorder="1" applyAlignment="1" applyProtection="1">
      <alignment vertical="center" readingOrder="1"/>
    </xf>
    <xf numFmtId="0" fontId="37" fillId="2" borderId="0" xfId="68" applyFont="1" applyFill="1" applyProtection="1"/>
    <xf numFmtId="49" fontId="35" fillId="2" borderId="33" xfId="68" applyNumberFormat="1" applyFont="1" applyFill="1" applyBorder="1" applyAlignment="1">
      <alignment horizontal="center" vertical="top" wrapText="1"/>
    </xf>
    <xf numFmtId="49" fontId="35" fillId="0" borderId="6" xfId="68" applyNumberFormat="1" applyFont="1" applyBorder="1" applyAlignment="1">
      <alignment horizontal="left" vertical="top" wrapText="1" readingOrder="1"/>
    </xf>
    <xf numFmtId="2" fontId="35" fillId="0" borderId="6" xfId="47" applyNumberFormat="1" applyFont="1" applyFill="1" applyBorder="1" applyAlignment="1">
      <alignment horizontal="center" vertical="center"/>
    </xf>
    <xf numFmtId="2" fontId="35" fillId="2" borderId="21" xfId="47" applyNumberFormat="1" applyFont="1" applyFill="1" applyBorder="1" applyAlignment="1">
      <alignment horizontal="center" vertical="center"/>
    </xf>
    <xf numFmtId="0" fontId="35" fillId="0" borderId="7" xfId="68" applyFont="1" applyBorder="1" applyAlignment="1">
      <alignment horizontal="left" vertical="top" wrapText="1" readingOrder="1"/>
    </xf>
    <xf numFmtId="0" fontId="35" fillId="0" borderId="6" xfId="68" applyFont="1" applyBorder="1" applyAlignment="1">
      <alignment horizontal="center" vertical="center" wrapText="1"/>
    </xf>
    <xf numFmtId="49" fontId="35" fillId="2" borderId="25" xfId="68" applyNumberFormat="1" applyFont="1" applyFill="1" applyBorder="1" applyAlignment="1">
      <alignment horizontal="center" vertical="top"/>
    </xf>
    <xf numFmtId="0" fontId="35" fillId="0" borderId="35" xfId="68" applyFont="1" applyBorder="1" applyAlignment="1">
      <alignment horizontal="justify" vertical="top" wrapText="1" readingOrder="1"/>
    </xf>
    <xf numFmtId="0" fontId="35" fillId="0" borderId="7" xfId="68" applyFont="1" applyBorder="1" applyAlignment="1">
      <alignment horizontal="center" vertical="center" wrapText="1"/>
    </xf>
    <xf numFmtId="2" fontId="35" fillId="0" borderId="7" xfId="47" applyNumberFormat="1" applyFont="1" applyFill="1" applyBorder="1" applyAlignment="1">
      <alignment horizontal="center" vertical="center"/>
    </xf>
    <xf numFmtId="2" fontId="35" fillId="0" borderId="38" xfId="47" applyNumberFormat="1" applyFont="1" applyFill="1" applyBorder="1" applyAlignment="1">
      <alignment horizontal="center" vertical="center"/>
    </xf>
    <xf numFmtId="0" fontId="35" fillId="2" borderId="25" xfId="68" applyNumberFormat="1" applyFont="1" applyFill="1" applyBorder="1" applyAlignment="1">
      <alignment horizontal="center" vertical="top"/>
    </xf>
    <xf numFmtId="2" fontId="37" fillId="0" borderId="38" xfId="47" applyNumberFormat="1" applyFont="1" applyFill="1" applyBorder="1" applyAlignment="1">
      <alignment horizontal="center" vertical="center"/>
    </xf>
    <xf numFmtId="49" fontId="35" fillId="2" borderId="25" xfId="68" applyNumberFormat="1" applyFont="1" applyFill="1" applyBorder="1" applyAlignment="1">
      <alignment horizontal="center" vertical="center" wrapText="1"/>
    </xf>
    <xf numFmtId="0" fontId="35" fillId="0" borderId="32" xfId="68" applyFont="1" applyBorder="1" applyAlignment="1">
      <alignment horizontal="left" vertical="center" wrapText="1" readingOrder="1"/>
    </xf>
    <xf numFmtId="2" fontId="35" fillId="0" borderId="21" xfId="47" applyNumberFormat="1" applyFont="1" applyFill="1" applyBorder="1" applyAlignment="1">
      <alignment horizontal="center" vertical="center"/>
    </xf>
    <xf numFmtId="49" fontId="35" fillId="2" borderId="23" xfId="68" applyNumberFormat="1" applyFont="1" applyFill="1" applyBorder="1" applyAlignment="1">
      <alignment horizontal="center" vertical="center"/>
    </xf>
    <xf numFmtId="0" fontId="37" fillId="0" borderId="5" xfId="1" applyFont="1" applyBorder="1" applyAlignment="1">
      <alignment horizontal="left" vertical="center" wrapText="1" readingOrder="1"/>
    </xf>
    <xf numFmtId="0" fontId="35" fillId="0" borderId="4" xfId="68" applyFont="1" applyBorder="1" applyAlignment="1">
      <alignment horizontal="center" vertical="center" wrapText="1"/>
    </xf>
    <xf numFmtId="2" fontId="35" fillId="0" borderId="4" xfId="47" applyNumberFormat="1" applyFont="1" applyFill="1" applyBorder="1" applyAlignment="1">
      <alignment horizontal="center" vertical="center"/>
    </xf>
    <xf numFmtId="2" fontId="35" fillId="0" borderId="19" xfId="47" applyNumberFormat="1" applyFont="1" applyFill="1" applyBorder="1" applyAlignment="1">
      <alignment horizontal="center" vertical="center"/>
    </xf>
    <xf numFmtId="49" fontId="35" fillId="2" borderId="22" xfId="68" applyNumberFormat="1" applyFont="1" applyFill="1" applyBorder="1" applyAlignment="1">
      <alignment horizontal="center" vertical="center"/>
    </xf>
    <xf numFmtId="0" fontId="35" fillId="2" borderId="5" xfId="1" applyFont="1" applyFill="1" applyBorder="1" applyAlignment="1">
      <alignment horizontal="left" vertical="center" wrapText="1" readingOrder="1"/>
    </xf>
    <xf numFmtId="0" fontId="35" fillId="0" borderId="5" xfId="1" applyFont="1" applyBorder="1" applyAlignment="1">
      <alignment horizontal="left" vertical="center" wrapText="1" readingOrder="1"/>
    </xf>
    <xf numFmtId="0" fontId="35" fillId="0" borderId="5" xfId="68" applyFont="1" applyBorder="1" applyAlignment="1">
      <alignment horizontal="center" vertical="center" wrapText="1"/>
    </xf>
    <xf numFmtId="2" fontId="35" fillId="0" borderId="5" xfId="47" applyNumberFormat="1" applyFont="1" applyFill="1" applyBorder="1" applyAlignment="1">
      <alignment horizontal="center" vertical="center"/>
    </xf>
    <xf numFmtId="2" fontId="35" fillId="0" borderId="34" xfId="47" applyNumberFormat="1" applyFont="1" applyFill="1" applyBorder="1" applyAlignment="1">
      <alignment horizontal="center" vertical="center"/>
    </xf>
    <xf numFmtId="0" fontId="37" fillId="0" borderId="19" xfId="47" applyFont="1" applyFill="1" applyBorder="1" applyAlignment="1">
      <alignment vertical="center" wrapText="1"/>
    </xf>
    <xf numFmtId="0" fontId="34" fillId="0" borderId="0" xfId="68" applyFont="1" applyAlignment="1">
      <alignment vertical="center"/>
    </xf>
    <xf numFmtId="0" fontId="40" fillId="0" borderId="4" xfId="47" applyFont="1" applyFill="1" applyBorder="1" applyAlignment="1">
      <alignment vertical="center" wrapText="1"/>
    </xf>
    <xf numFmtId="0" fontId="40" fillId="0" borderId="5" xfId="1" applyFont="1" applyBorder="1" applyAlignment="1">
      <alignment horizontal="left" vertical="center" wrapText="1" readingOrder="1"/>
    </xf>
    <xf numFmtId="0" fontId="36" fillId="2" borderId="39" xfId="68" applyNumberFormat="1" applyFont="1" applyFill="1" applyBorder="1" applyAlignment="1" applyProtection="1">
      <alignment horizontal="center" vertical="center"/>
    </xf>
    <xf numFmtId="0" fontId="37" fillId="23" borderId="32" xfId="68" applyFont="1" applyFill="1" applyBorder="1" applyAlignment="1" applyProtection="1">
      <alignment vertical="center" readingOrder="1"/>
    </xf>
    <xf numFmtId="4" fontId="37" fillId="23" borderId="32" xfId="68" applyNumberFormat="1" applyFont="1" applyFill="1" applyBorder="1" applyAlignment="1" applyProtection="1">
      <alignment vertical="center" readingOrder="1"/>
    </xf>
    <xf numFmtId="0" fontId="35" fillId="0" borderId="4" xfId="0" applyFont="1" applyFill="1" applyBorder="1" applyAlignment="1">
      <alignment vertical="top" wrapText="1"/>
    </xf>
    <xf numFmtId="0" fontId="35" fillId="0" borderId="4" xfId="0" applyFont="1" applyFill="1" applyBorder="1" applyAlignment="1">
      <alignment horizontal="justify" vertical="center" wrapText="1"/>
    </xf>
    <xf numFmtId="0" fontId="35" fillId="0" borderId="5" xfId="68" applyFont="1" applyBorder="1" applyAlignment="1">
      <alignment horizontal="justify" vertical="center" wrapText="1" readingOrder="1"/>
    </xf>
    <xf numFmtId="4" fontId="37" fillId="2" borderId="5" xfId="68" applyNumberFormat="1" applyFont="1" applyFill="1" applyBorder="1" applyAlignment="1" applyProtection="1">
      <alignment horizontal="center" vertical="center" readingOrder="1"/>
      <protection locked="0"/>
    </xf>
    <xf numFmtId="0" fontId="35" fillId="0" borderId="4" xfId="0" applyFont="1" applyBorder="1" applyAlignment="1">
      <alignment vertical="center" wrapText="1"/>
    </xf>
    <xf numFmtId="0" fontId="35" fillId="0" borderId="5" xfId="0" applyFont="1" applyFill="1" applyBorder="1" applyAlignment="1">
      <alignment horizontal="justify" vertical="center" wrapText="1"/>
    </xf>
    <xf numFmtId="0" fontId="35" fillId="0" borderId="4" xfId="0" applyFont="1" applyFill="1" applyBorder="1" applyAlignment="1">
      <alignment horizontal="left" vertical="center" wrapText="1" shrinkToFit="1" readingOrder="1"/>
    </xf>
    <xf numFmtId="0" fontId="35" fillId="0" borderId="4" xfId="68" applyFont="1" applyBorder="1" applyAlignment="1">
      <alignment horizontal="left" vertical="center" wrapText="1" readingOrder="1"/>
    </xf>
    <xf numFmtId="0" fontId="35" fillId="2" borderId="4" xfId="1" applyFont="1" applyFill="1" applyBorder="1" applyAlignment="1">
      <alignment vertical="center" wrapText="1" readingOrder="1"/>
    </xf>
    <xf numFmtId="0" fontId="35" fillId="2" borderId="4" xfId="68" applyFont="1" applyFill="1" applyBorder="1" applyAlignment="1">
      <alignment vertical="center" wrapText="1" readingOrder="1"/>
    </xf>
    <xf numFmtId="0" fontId="35" fillId="2" borderId="4" xfId="68" applyFont="1" applyFill="1" applyBorder="1" applyAlignment="1">
      <alignment horizontal="center" vertical="center" wrapText="1"/>
    </xf>
    <xf numFmtId="2" fontId="35" fillId="2" borderId="4" xfId="47" applyNumberFormat="1" applyFont="1" applyFill="1" applyBorder="1" applyAlignment="1">
      <alignment horizontal="center" vertical="center"/>
    </xf>
    <xf numFmtId="0" fontId="34" fillId="22" borderId="0" xfId="68" applyFont="1" applyFill="1" applyAlignment="1">
      <alignment vertical="center"/>
    </xf>
    <xf numFmtId="49" fontId="35" fillId="2" borderId="27" xfId="68" applyNumberFormat="1" applyFont="1" applyFill="1" applyBorder="1" applyAlignment="1">
      <alignment horizontal="center" vertical="center"/>
    </xf>
    <xf numFmtId="0" fontId="35" fillId="0" borderId="5" xfId="68" applyFont="1" applyBorder="1" applyAlignment="1">
      <alignment horizontal="center" vertical="center"/>
    </xf>
    <xf numFmtId="4" fontId="35" fillId="2" borderId="5" xfId="68" applyNumberFormat="1" applyFont="1" applyFill="1" applyBorder="1" applyAlignment="1" applyProtection="1">
      <alignment horizontal="center" vertical="center" readingOrder="1"/>
      <protection locked="0"/>
    </xf>
    <xf numFmtId="49" fontId="35" fillId="2" borderId="25" xfId="68" applyNumberFormat="1" applyFont="1" applyFill="1" applyBorder="1" applyAlignment="1">
      <alignment horizontal="center" vertical="center"/>
    </xf>
    <xf numFmtId="0" fontId="35" fillId="0" borderId="7" xfId="68" applyFont="1" applyBorder="1" applyAlignment="1">
      <alignment vertical="justify" wrapText="1" readingOrder="1"/>
    </xf>
    <xf numFmtId="4" fontId="37" fillId="2" borderId="7" xfId="68" applyNumberFormat="1" applyFont="1" applyFill="1" applyBorder="1" applyAlignment="1" applyProtection="1">
      <alignment horizontal="center" vertical="center" readingOrder="1"/>
      <protection locked="0"/>
    </xf>
    <xf numFmtId="9" fontId="35" fillId="0" borderId="7" xfId="67" applyFont="1" applyBorder="1" applyAlignment="1">
      <alignment vertical="justify" wrapText="1" readingOrder="1"/>
    </xf>
    <xf numFmtId="9" fontId="35" fillId="0" borderId="6" xfId="67" applyFont="1" applyFill="1" applyBorder="1" applyAlignment="1">
      <alignment horizontal="center" vertical="center"/>
    </xf>
    <xf numFmtId="9" fontId="34" fillId="0" borderId="0" xfId="67" applyFont="1"/>
    <xf numFmtId="0" fontId="35" fillId="0" borderId="4" xfId="0" applyFont="1" applyFill="1" applyBorder="1" applyAlignment="1">
      <alignment horizontal="left" vertical="top" wrapText="1"/>
    </xf>
    <xf numFmtId="0" fontId="41" fillId="2" borderId="27" xfId="47" applyFont="1" applyFill="1" applyBorder="1" applyAlignment="1">
      <alignment horizontal="center" vertical="center" wrapText="1"/>
    </xf>
    <xf numFmtId="0" fontId="41" fillId="0" borderId="5" xfId="47" applyFont="1" applyFill="1" applyBorder="1" applyAlignment="1">
      <alignment vertical="top" wrapText="1"/>
    </xf>
    <xf numFmtId="0" fontId="41" fillId="0" borderId="5" xfId="47" applyFont="1" applyFill="1" applyBorder="1" applyAlignment="1">
      <alignment horizontal="center" vertical="center" wrapText="1"/>
    </xf>
    <xf numFmtId="0" fontId="42" fillId="0" borderId="0" xfId="47" applyFont="1"/>
    <xf numFmtId="0" fontId="41" fillId="2" borderId="23" xfId="47" applyFont="1" applyFill="1" applyBorder="1" applyAlignment="1">
      <alignment horizontal="center" vertical="center" wrapText="1"/>
    </xf>
    <xf numFmtId="0" fontId="41" fillId="0" borderId="4" xfId="47" applyFont="1" applyFill="1" applyBorder="1" applyAlignment="1">
      <alignment vertical="top" wrapText="1"/>
    </xf>
    <xf numFmtId="0" fontId="41" fillId="0" borderId="4" xfId="47" applyFont="1" applyFill="1" applyBorder="1" applyAlignment="1">
      <alignment horizontal="center" vertical="center" wrapText="1"/>
    </xf>
    <xf numFmtId="0" fontId="37" fillId="0" borderId="4" xfId="0" applyFont="1" applyBorder="1" applyAlignment="1">
      <alignment vertical="center" wrapText="1"/>
    </xf>
    <xf numFmtId="0" fontId="35" fillId="2" borderId="0" xfId="1" applyFont="1" applyFill="1" applyProtection="1"/>
    <xf numFmtId="0" fontId="35" fillId="0" borderId="0" xfId="1" applyFont="1" applyAlignment="1" applyProtection="1">
      <alignment horizontal="justify" vertical="justify"/>
    </xf>
    <xf numFmtId="0" fontId="35" fillId="0" borderId="0" xfId="1" applyFont="1" applyProtection="1"/>
    <xf numFmtId="0" fontId="35" fillId="2" borderId="0" xfId="1" applyFont="1" applyFill="1" applyAlignment="1" applyProtection="1">
      <alignment horizontal="justify" vertical="justify"/>
    </xf>
    <xf numFmtId="0" fontId="36" fillId="2" borderId="9" xfId="68" applyFont="1" applyFill="1" applyBorder="1" applyAlignment="1" applyProtection="1">
      <alignment horizontal="center" vertical="center" wrapText="1" readingOrder="1"/>
    </xf>
    <xf numFmtId="0" fontId="36" fillId="21" borderId="9" xfId="68" applyNumberFormat="1" applyFont="1" applyFill="1" applyBorder="1" applyAlignment="1" applyProtection="1">
      <alignment horizontal="center" vertical="center"/>
    </xf>
    <xf numFmtId="0" fontId="37" fillId="2" borderId="0" xfId="68" applyFont="1" applyFill="1" applyBorder="1" applyProtection="1"/>
    <xf numFmtId="0" fontId="35" fillId="0" borderId="19" xfId="47" applyFont="1" applyFill="1" applyBorder="1" applyAlignment="1">
      <alignment vertical="center" wrapText="1" readingOrder="1"/>
    </xf>
    <xf numFmtId="0" fontId="29" fillId="0" borderId="41" xfId="70" applyFont="1" applyBorder="1" applyAlignment="1">
      <alignment horizontal="center"/>
    </xf>
    <xf numFmtId="0" fontId="29" fillId="0" borderId="0" xfId="70" applyFont="1"/>
    <xf numFmtId="0" fontId="30" fillId="0" borderId="42" xfId="70" applyFont="1" applyFill="1" applyBorder="1" applyAlignment="1">
      <alignment horizontal="center" vertical="center" wrapText="1"/>
    </xf>
    <xf numFmtId="0" fontId="45" fillId="0" borderId="40" xfId="70" applyFont="1" applyBorder="1" applyAlignment="1">
      <alignment vertical="top" wrapText="1"/>
    </xf>
    <xf numFmtId="0" fontId="30" fillId="0" borderId="40" xfId="70" applyFont="1" applyFill="1" applyBorder="1" applyAlignment="1">
      <alignment horizontal="center" vertical="center"/>
    </xf>
    <xf numFmtId="0" fontId="30" fillId="0" borderId="40" xfId="70" applyFont="1" applyFill="1" applyBorder="1" applyAlignment="1">
      <alignment horizontal="center" vertical="center" wrapText="1"/>
    </xf>
    <xf numFmtId="0" fontId="30" fillId="0" borderId="25" xfId="70" applyFont="1" applyFill="1" applyBorder="1" applyAlignment="1">
      <alignment horizontal="center" vertical="center" wrapText="1"/>
    </xf>
    <xf numFmtId="0" fontId="45" fillId="0" borderId="7" xfId="70" applyFont="1" applyBorder="1" applyAlignment="1">
      <alignment vertical="top" wrapText="1"/>
    </xf>
    <xf numFmtId="0" fontId="30" fillId="0" borderId="7" xfId="70" applyFont="1" applyFill="1" applyBorder="1" applyAlignment="1">
      <alignment horizontal="center" vertical="center"/>
    </xf>
    <xf numFmtId="0" fontId="30" fillId="0" borderId="7" xfId="70" applyFont="1" applyFill="1" applyBorder="1" applyAlignment="1">
      <alignment horizontal="center" vertical="center" wrapText="1"/>
    </xf>
    <xf numFmtId="0" fontId="30" fillId="0" borderId="27" xfId="70" applyFont="1" applyFill="1" applyBorder="1" applyAlignment="1">
      <alignment horizontal="center" vertical="center" wrapText="1"/>
    </xf>
    <xf numFmtId="0" fontId="45" fillId="0" borderId="5" xfId="70" applyFont="1" applyBorder="1" applyAlignment="1">
      <alignment vertical="top" wrapText="1"/>
    </xf>
    <xf numFmtId="0" fontId="30" fillId="0" borderId="5" xfId="70" applyFont="1" applyFill="1" applyBorder="1" applyAlignment="1">
      <alignment horizontal="center" vertical="center"/>
    </xf>
    <xf numFmtId="0" fontId="30" fillId="0" borderId="5" xfId="70" applyFont="1" applyFill="1" applyBorder="1" applyAlignment="1">
      <alignment horizontal="center" vertical="center" wrapText="1"/>
    </xf>
    <xf numFmtId="1" fontId="29" fillId="0" borderId="23" xfId="70" quotePrefix="1" applyNumberFormat="1" applyFont="1" applyBorder="1" applyAlignment="1">
      <alignment horizontal="center" vertical="center"/>
    </xf>
    <xf numFmtId="0" fontId="45" fillId="2" borderId="4" xfId="70" applyFont="1" applyFill="1" applyBorder="1" applyAlignment="1">
      <alignment horizontal="left" vertical="center" wrapText="1"/>
    </xf>
    <xf numFmtId="0" fontId="29" fillId="0" borderId="4" xfId="70" applyFont="1" applyBorder="1" applyAlignment="1">
      <alignment horizontal="center" vertical="center"/>
    </xf>
    <xf numFmtId="0" fontId="29" fillId="0" borderId="4" xfId="70" applyFont="1" applyFill="1" applyBorder="1" applyAlignment="1">
      <alignment horizontal="center" vertical="center"/>
    </xf>
    <xf numFmtId="0" fontId="29" fillId="0" borderId="0" xfId="70" applyFont="1" applyAlignment="1">
      <alignment vertical="center"/>
    </xf>
    <xf numFmtId="0" fontId="44" fillId="0" borderId="0" xfId="70"/>
    <xf numFmtId="0" fontId="44" fillId="0" borderId="0" xfId="70" applyAlignment="1">
      <alignment horizontal="justify"/>
    </xf>
    <xf numFmtId="0" fontId="44" fillId="0" borderId="0" xfId="70" applyFill="1"/>
    <xf numFmtId="0" fontId="0" fillId="25" borderId="7" xfId="0" applyFill="1" applyBorder="1" applyAlignment="1" applyProtection="1">
      <alignment horizontal="center" vertical="center" wrapText="1"/>
      <protection locked="0"/>
    </xf>
    <xf numFmtId="0" fontId="46" fillId="25" borderId="7" xfId="0" applyFont="1" applyFill="1" applyBorder="1" applyAlignment="1" applyProtection="1">
      <alignment horizontal="center" vertical="center" wrapText="1"/>
      <protection locked="0"/>
    </xf>
    <xf numFmtId="0" fontId="47" fillId="25" borderId="6" xfId="0" applyFont="1" applyFill="1" applyBorder="1" applyAlignment="1" applyProtection="1">
      <alignment horizontal="center" vertical="center" wrapText="1"/>
      <protection locked="0"/>
    </xf>
    <xf numFmtId="0" fontId="30" fillId="0" borderId="44" xfId="70" applyFont="1" applyFill="1" applyBorder="1" applyAlignment="1">
      <alignment horizontal="center" vertical="center" wrapText="1"/>
    </xf>
    <xf numFmtId="0" fontId="30" fillId="0" borderId="38" xfId="70" applyFont="1" applyFill="1" applyBorder="1" applyAlignment="1">
      <alignment horizontal="center" vertical="center" wrapText="1"/>
    </xf>
    <xf numFmtId="0" fontId="30" fillId="0" borderId="34" xfId="70" applyFont="1" applyFill="1" applyBorder="1" applyAlignment="1">
      <alignment horizontal="center" vertical="center" wrapText="1"/>
    </xf>
    <xf numFmtId="2" fontId="29" fillId="0" borderId="19" xfId="70" applyNumberFormat="1" applyFont="1" applyBorder="1" applyAlignment="1">
      <alignment horizontal="center" vertical="center"/>
    </xf>
    <xf numFmtId="169" fontId="49" fillId="30" borderId="6" xfId="0" applyNumberFormat="1" applyFont="1" applyFill="1" applyBorder="1" applyAlignment="1" applyProtection="1">
      <alignment horizontal="center" vertical="center" shrinkToFit="1"/>
      <protection locked="0"/>
    </xf>
    <xf numFmtId="0" fontId="46" fillId="25" borderId="4" xfId="0" applyFont="1" applyFill="1" applyBorder="1" applyAlignment="1" applyProtection="1">
      <alignment horizontal="center" vertical="center" wrapText="1"/>
      <protection locked="0"/>
    </xf>
    <xf numFmtId="0" fontId="0" fillId="28" borderId="7" xfId="0" applyFill="1" applyBorder="1" applyAlignment="1" applyProtection="1">
      <alignment horizontal="center" vertical="center" wrapText="1"/>
      <protection locked="0"/>
    </xf>
    <xf numFmtId="0" fontId="0" fillId="25" borderId="6" xfId="0" applyFill="1" applyBorder="1" applyAlignment="1" applyProtection="1">
      <alignment horizontal="center" vertical="center" wrapText="1"/>
      <protection locked="0"/>
    </xf>
    <xf numFmtId="0" fontId="0" fillId="28" borderId="40" xfId="0" applyFill="1" applyBorder="1" applyAlignment="1" applyProtection="1">
      <alignment horizontal="center" vertical="center" wrapText="1"/>
      <protection locked="0"/>
    </xf>
    <xf numFmtId="0" fontId="48" fillId="26" borderId="40" xfId="0" applyFont="1" applyFill="1" applyBorder="1" applyAlignment="1" applyProtection="1">
      <alignment horizontal="center" vertical="center" wrapText="1"/>
      <protection locked="0"/>
    </xf>
    <xf numFmtId="0" fontId="48" fillId="29" borderId="6" xfId="0" applyFont="1" applyFill="1" applyBorder="1" applyAlignment="1" applyProtection="1">
      <alignment horizontal="center" vertical="center" wrapText="1"/>
      <protection locked="0"/>
    </xf>
    <xf numFmtId="0" fontId="29" fillId="0" borderId="7" xfId="70" applyFont="1" applyBorder="1"/>
    <xf numFmtId="0" fontId="29" fillId="0" borderId="4" xfId="70" applyFont="1" applyBorder="1"/>
    <xf numFmtId="0" fontId="29" fillId="0" borderId="23" xfId="70" applyFont="1" applyBorder="1" applyAlignment="1">
      <alignment horizontal="center" vertical="center"/>
    </xf>
    <xf numFmtId="0" fontId="30" fillId="0" borderId="4" xfId="70" applyFont="1" applyBorder="1" applyAlignment="1">
      <alignment horizontal="center" vertical="center"/>
    </xf>
    <xf numFmtId="165" fontId="30" fillId="0" borderId="19" xfId="71" applyFont="1" applyBorder="1" applyAlignment="1">
      <alignment horizontal="center" vertical="center"/>
    </xf>
    <xf numFmtId="0" fontId="29" fillId="0" borderId="4" xfId="70" applyFont="1" applyBorder="1" applyAlignment="1">
      <alignment vertical="center"/>
    </xf>
    <xf numFmtId="0" fontId="29" fillId="0" borderId="24" xfId="70" applyFont="1" applyBorder="1" applyAlignment="1">
      <alignment vertical="center"/>
    </xf>
    <xf numFmtId="0" fontId="35" fillId="0" borderId="38" xfId="68" applyFont="1" applyBorder="1" applyAlignment="1">
      <alignment horizontal="center"/>
    </xf>
    <xf numFmtId="0" fontId="35" fillId="0" borderId="34" xfId="68" applyFont="1" applyBorder="1" applyAlignment="1">
      <alignment horizontal="center"/>
    </xf>
    <xf numFmtId="4" fontId="37" fillId="21" borderId="45" xfId="68" applyNumberFormat="1" applyFont="1" applyFill="1" applyBorder="1" applyAlignment="1" applyProtection="1">
      <alignment vertical="center" readingOrder="1"/>
    </xf>
    <xf numFmtId="3" fontId="41" fillId="0" borderId="19" xfId="47" applyNumberFormat="1" applyFont="1" applyFill="1" applyBorder="1" applyAlignment="1">
      <alignment horizontal="center" vertical="center" wrapText="1"/>
    </xf>
    <xf numFmtId="166" fontId="32" fillId="19" borderId="3" xfId="51" applyFont="1" applyFill="1" applyBorder="1" applyAlignment="1" applyProtection="1">
      <alignment horizontal="center" vertical="center"/>
    </xf>
    <xf numFmtId="0" fontId="34" fillId="0" borderId="7" xfId="68" applyFont="1" applyBorder="1"/>
    <xf numFmtId="0" fontId="37" fillId="2" borderId="7" xfId="68" applyFont="1" applyFill="1" applyBorder="1" applyProtection="1"/>
    <xf numFmtId="0" fontId="37" fillId="2" borderId="7" xfId="68" applyFont="1" applyFill="1" applyBorder="1" applyAlignment="1" applyProtection="1">
      <alignment horizontal="left" vertical="top"/>
    </xf>
    <xf numFmtId="0" fontId="34" fillId="0" borderId="5" xfId="68" applyFont="1" applyBorder="1"/>
    <xf numFmtId="0" fontId="43" fillId="0" borderId="5" xfId="0" applyFont="1" applyBorder="1" applyAlignment="1">
      <alignment horizontal="left" vertical="center" readingOrder="2"/>
    </xf>
    <xf numFmtId="0" fontId="0" fillId="25" borderId="4" xfId="0" applyFill="1" applyBorder="1" applyAlignment="1" applyProtection="1">
      <alignment horizontal="center" vertical="center" wrapText="1"/>
      <protection locked="0"/>
    </xf>
    <xf numFmtId="0" fontId="0" fillId="28" borderId="4" xfId="0" applyFill="1" applyBorder="1" applyAlignment="1" applyProtection="1">
      <alignment horizontal="center" vertical="center" wrapText="1"/>
      <protection locked="0"/>
    </xf>
    <xf numFmtId="0" fontId="47" fillId="25" borderId="4" xfId="0" applyFont="1" applyFill="1" applyBorder="1" applyAlignment="1" applyProtection="1">
      <alignment horizontal="center" vertical="center" wrapText="1"/>
      <protection locked="0"/>
    </xf>
    <xf numFmtId="0" fontId="48" fillId="29" borderId="4" xfId="0" applyFont="1" applyFill="1" applyBorder="1" applyAlignment="1" applyProtection="1">
      <alignment horizontal="center" vertical="center" wrapText="1"/>
      <protection locked="0"/>
    </xf>
    <xf numFmtId="0" fontId="48" fillId="26" borderId="4" xfId="0" applyFont="1" applyFill="1" applyBorder="1" applyAlignment="1" applyProtection="1">
      <alignment horizontal="center" vertical="center" wrapText="1"/>
      <protection locked="0"/>
    </xf>
    <xf numFmtId="0" fontId="32" fillId="20" borderId="45" xfId="68" applyFont="1" applyFill="1" applyBorder="1" applyAlignment="1">
      <alignment horizontal="center" vertical="center" wrapText="1"/>
    </xf>
    <xf numFmtId="4" fontId="37" fillId="23" borderId="47" xfId="68" applyNumberFormat="1" applyFont="1" applyFill="1" applyBorder="1" applyAlignment="1" applyProtection="1">
      <alignment vertical="center" readingOrder="1"/>
    </xf>
    <xf numFmtId="2" fontId="35" fillId="0" borderId="19" xfId="47" applyNumberFormat="1" applyFont="1" applyFill="1" applyBorder="1" applyAlignment="1">
      <alignment horizontal="center" vertical="center" wrapText="1"/>
    </xf>
    <xf numFmtId="2" fontId="35" fillId="2" borderId="19" xfId="47" applyNumberFormat="1" applyFont="1" applyFill="1" applyBorder="1" applyAlignment="1">
      <alignment horizontal="center" vertical="center"/>
    </xf>
    <xf numFmtId="2" fontId="35" fillId="0" borderId="0" xfId="47" applyNumberFormat="1" applyFont="1" applyFill="1" applyBorder="1" applyAlignment="1">
      <alignment horizontal="center" vertical="center"/>
    </xf>
    <xf numFmtId="2" fontId="35" fillId="0" borderId="48" xfId="47" applyNumberFormat="1" applyFont="1" applyFill="1" applyBorder="1" applyAlignment="1">
      <alignment horizontal="center" vertical="center"/>
    </xf>
    <xf numFmtId="0" fontId="34" fillId="0" borderId="7" xfId="68" applyFont="1" applyBorder="1" applyAlignment="1">
      <alignment horizontal="center" vertical="center"/>
    </xf>
    <xf numFmtId="0" fontId="39" fillId="0" borderId="7" xfId="0" applyFont="1" applyBorder="1"/>
    <xf numFmtId="49" fontId="35" fillId="2" borderId="25" xfId="68" applyNumberFormat="1" applyFont="1" applyFill="1" applyBorder="1" applyAlignment="1">
      <alignment horizontal="center" vertical="top" wrapText="1"/>
    </xf>
    <xf numFmtId="2" fontId="35" fillId="0" borderId="7" xfId="47" applyNumberFormat="1" applyFont="1" applyFill="1" applyBorder="1" applyAlignment="1">
      <alignment horizontal="center" vertical="top"/>
    </xf>
    <xf numFmtId="2" fontId="35" fillId="2" borderId="7" xfId="47" applyNumberFormat="1" applyFont="1" applyFill="1" applyBorder="1" applyAlignment="1">
      <alignment horizontal="center" vertical="top"/>
    </xf>
    <xf numFmtId="2" fontId="35" fillId="0" borderId="38" xfId="47" applyNumberFormat="1" applyFont="1" applyFill="1" applyBorder="1" applyAlignment="1">
      <alignment horizontal="center" vertical="top"/>
    </xf>
    <xf numFmtId="0" fontId="46" fillId="25" borderId="32" xfId="0" applyFont="1" applyFill="1" applyBorder="1" applyAlignment="1" applyProtection="1">
      <alignment horizontal="center" vertical="center" wrapText="1"/>
      <protection locked="0"/>
    </xf>
    <xf numFmtId="0" fontId="0" fillId="25" borderId="31" xfId="0" applyFill="1" applyBorder="1" applyAlignment="1" applyProtection="1">
      <alignment horizontal="center" vertical="center" wrapText="1"/>
      <protection locked="0"/>
    </xf>
    <xf numFmtId="0" fontId="0" fillId="28" borderId="31" xfId="0" applyFill="1" applyBorder="1" applyAlignment="1" applyProtection="1">
      <alignment horizontal="center" vertical="center" wrapText="1"/>
      <protection locked="0"/>
    </xf>
    <xf numFmtId="0" fontId="46" fillId="25" borderId="31" xfId="0" applyFont="1" applyFill="1" applyBorder="1" applyAlignment="1" applyProtection="1">
      <alignment horizontal="center" vertical="center" wrapText="1"/>
      <protection locked="0"/>
    </xf>
    <xf numFmtId="0" fontId="0" fillId="25" borderId="43" xfId="0" applyFill="1" applyBorder="1" applyAlignment="1" applyProtection="1">
      <alignment horizontal="center" vertical="center" wrapText="1"/>
      <protection locked="0"/>
    </xf>
    <xf numFmtId="0" fontId="47" fillId="25" borderId="43" xfId="0" applyFont="1" applyFill="1" applyBorder="1" applyAlignment="1" applyProtection="1">
      <alignment horizontal="center" vertical="center" wrapText="1"/>
      <protection locked="0"/>
    </xf>
    <xf numFmtId="0" fontId="0" fillId="28" borderId="8" xfId="0" applyFill="1" applyBorder="1" applyAlignment="1" applyProtection="1">
      <alignment horizontal="center" vertical="center" wrapText="1"/>
      <protection locked="0"/>
    </xf>
    <xf numFmtId="0" fontId="48" fillId="26" borderId="8" xfId="0" applyFont="1" applyFill="1" applyBorder="1" applyAlignment="1" applyProtection="1">
      <alignment horizontal="center" vertical="center" wrapText="1"/>
      <protection locked="0"/>
    </xf>
    <xf numFmtId="0" fontId="48" fillId="29" borderId="43" xfId="0" applyFont="1" applyFill="1" applyBorder="1" applyAlignment="1" applyProtection="1">
      <alignment horizontal="center" vertical="center" wrapText="1"/>
      <protection locked="0"/>
    </xf>
    <xf numFmtId="0" fontId="29" fillId="0" borderId="6" xfId="70" applyFont="1" applyBorder="1"/>
    <xf numFmtId="0" fontId="29" fillId="0" borderId="28" xfId="70" applyFont="1" applyBorder="1"/>
    <xf numFmtId="0" fontId="35" fillId="0" borderId="7" xfId="68" applyFont="1" applyBorder="1" applyAlignment="1">
      <alignment horizontal="justify" vertical="top" wrapText="1" readingOrder="1"/>
    </xf>
    <xf numFmtId="0" fontId="36" fillId="2" borderId="30" xfId="68" applyNumberFormat="1" applyFont="1" applyFill="1" applyBorder="1" applyAlignment="1" applyProtection="1">
      <alignment horizontal="center" vertical="center"/>
    </xf>
    <xf numFmtId="0" fontId="36" fillId="21" borderId="36" xfId="68" applyFont="1" applyFill="1" applyBorder="1" applyAlignment="1" applyProtection="1">
      <alignment vertical="center" wrapText="1" readingOrder="1"/>
    </xf>
    <xf numFmtId="0" fontId="37" fillId="21" borderId="31" xfId="68" applyFont="1" applyFill="1" applyBorder="1" applyAlignment="1" applyProtection="1">
      <alignment vertical="center" readingOrder="1"/>
    </xf>
    <xf numFmtId="4" fontId="37" fillId="21" borderId="31" xfId="68" applyNumberFormat="1" applyFont="1" applyFill="1" applyBorder="1" applyAlignment="1" applyProtection="1">
      <alignment vertical="center" readingOrder="1"/>
    </xf>
    <xf numFmtId="4" fontId="37" fillId="21" borderId="37" xfId="68" applyNumberFormat="1" applyFont="1" applyFill="1" applyBorder="1" applyAlignment="1" applyProtection="1">
      <alignment vertical="center" readingOrder="1"/>
    </xf>
    <xf numFmtId="49" fontId="35" fillId="2" borderId="33" xfId="68" applyNumberFormat="1" applyFont="1" applyFill="1" applyBorder="1" applyAlignment="1">
      <alignment horizontal="center" vertical="center"/>
    </xf>
    <xf numFmtId="0" fontId="35" fillId="0" borderId="6" xfId="0" applyFont="1" applyFill="1" applyBorder="1" applyAlignment="1">
      <alignment horizontal="justify" vertical="center" wrapText="1"/>
    </xf>
    <xf numFmtId="2" fontId="35" fillId="0" borderId="21" xfId="47" applyNumberFormat="1" applyFont="1" applyFill="1" applyBorder="1" applyAlignment="1">
      <alignment horizontal="center" vertical="center" wrapText="1"/>
    </xf>
    <xf numFmtId="0" fontId="29" fillId="0" borderId="5" xfId="70" applyFont="1" applyBorder="1"/>
    <xf numFmtId="0" fontId="20" fillId="19" borderId="3" xfId="1" applyFont="1" applyFill="1" applyBorder="1" applyAlignment="1" applyProtection="1">
      <alignment horizontal="center" vertical="center"/>
    </xf>
    <xf numFmtId="0" fontId="20" fillId="19" borderId="2" xfId="1" applyFont="1" applyFill="1" applyBorder="1" applyAlignment="1" applyProtection="1">
      <alignment horizontal="center" vertical="center"/>
    </xf>
    <xf numFmtId="0" fontId="20" fillId="19" borderId="1" xfId="1" applyFont="1" applyFill="1" applyBorder="1" applyAlignment="1" applyProtection="1">
      <alignment horizontal="center" vertical="center"/>
    </xf>
    <xf numFmtId="0" fontId="26" fillId="0" borderId="29" xfId="1" applyFont="1" applyBorder="1" applyAlignment="1">
      <alignment horizontal="center" vertical="top"/>
    </xf>
    <xf numFmtId="0" fontId="27" fillId="2" borderId="3" xfId="46" applyFont="1" applyFill="1" applyBorder="1" applyAlignment="1">
      <alignment horizontal="left"/>
    </xf>
    <xf numFmtId="0" fontId="27" fillId="2" borderId="2" xfId="46" applyFont="1" applyFill="1" applyBorder="1" applyAlignment="1">
      <alignment horizontal="left"/>
    </xf>
    <xf numFmtId="0" fontId="27" fillId="2" borderId="1" xfId="46" applyFont="1" applyFill="1" applyBorder="1" applyAlignment="1">
      <alignment horizontal="left"/>
    </xf>
    <xf numFmtId="0" fontId="30" fillId="24" borderId="42" xfId="70" applyFont="1" applyFill="1" applyBorder="1" applyAlignment="1">
      <alignment horizontal="center" vertical="center" wrapText="1"/>
    </xf>
    <xf numFmtId="0" fontId="30" fillId="24" borderId="25" xfId="70" applyFont="1" applyFill="1" applyBorder="1" applyAlignment="1">
      <alignment horizontal="center" vertical="center" wrapText="1"/>
    </xf>
    <xf numFmtId="0" fontId="30" fillId="24" borderId="40" xfId="70" applyFont="1" applyFill="1" applyBorder="1" applyAlignment="1">
      <alignment horizontal="center" vertical="center"/>
    </xf>
    <xf numFmtId="0" fontId="30" fillId="24" borderId="7" xfId="70" applyFont="1" applyFill="1" applyBorder="1" applyAlignment="1">
      <alignment horizontal="center" vertical="center"/>
    </xf>
    <xf numFmtId="0" fontId="30" fillId="24" borderId="40" xfId="70" applyFont="1" applyFill="1" applyBorder="1" applyAlignment="1">
      <alignment horizontal="center" vertical="center" wrapText="1"/>
    </xf>
    <xf numFmtId="0" fontId="30" fillId="24" borderId="7" xfId="70" applyFont="1" applyFill="1" applyBorder="1" applyAlignment="1">
      <alignment horizontal="center" vertical="center" wrapText="1"/>
    </xf>
    <xf numFmtId="0" fontId="30" fillId="24" borderId="44" xfId="70" applyFont="1" applyFill="1" applyBorder="1" applyAlignment="1">
      <alignment horizontal="center" vertical="center" wrapText="1"/>
    </xf>
    <xf numFmtId="0" fontId="30" fillId="24" borderId="38" xfId="70" applyFont="1" applyFill="1" applyBorder="1" applyAlignment="1">
      <alignment horizontal="center" vertical="center" wrapText="1"/>
    </xf>
    <xf numFmtId="0" fontId="0" fillId="27" borderId="46" xfId="0" applyFill="1" applyBorder="1" applyAlignment="1" applyProtection="1">
      <alignment horizontal="center" vertical="center" wrapText="1"/>
      <protection locked="0"/>
    </xf>
    <xf numFmtId="0" fontId="0" fillId="27" borderId="4" xfId="0" applyFill="1" applyBorder="1" applyAlignment="1" applyProtection="1">
      <alignment horizontal="center" vertical="center" wrapText="1"/>
      <protection locked="0"/>
    </xf>
    <xf numFmtId="0" fontId="46" fillId="25" borderId="4" xfId="0" applyFont="1" applyFill="1" applyBorder="1" applyAlignment="1" applyProtection="1">
      <alignment horizontal="center" vertical="center" wrapText="1"/>
      <protection locked="0"/>
    </xf>
    <xf numFmtId="0" fontId="0" fillId="26" borderId="4" xfId="0" applyFill="1" applyBorder="1" applyAlignment="1" applyProtection="1">
      <alignment horizontal="center" vertical="center" wrapText="1"/>
      <protection locked="0"/>
    </xf>
    <xf numFmtId="0" fontId="32" fillId="2" borderId="0" xfId="46" applyFont="1" applyFill="1" applyBorder="1" applyAlignment="1">
      <alignment horizontal="left"/>
    </xf>
    <xf numFmtId="0" fontId="32" fillId="19" borderId="3" xfId="1" applyFont="1" applyFill="1" applyBorder="1" applyAlignment="1" applyProtection="1">
      <alignment horizontal="center" vertical="center"/>
    </xf>
    <xf numFmtId="0" fontId="32" fillId="19" borderId="2" xfId="1" applyFont="1" applyFill="1" applyBorder="1" applyAlignment="1" applyProtection="1">
      <alignment horizontal="center" vertical="center"/>
    </xf>
    <xf numFmtId="0" fontId="32" fillId="19" borderId="1" xfId="1" applyFont="1" applyFill="1" applyBorder="1" applyAlignment="1" applyProtection="1">
      <alignment horizontal="center" vertical="center"/>
    </xf>
    <xf numFmtId="0" fontId="30" fillId="24" borderId="30" xfId="70" applyFont="1" applyFill="1" applyBorder="1" applyAlignment="1">
      <alignment horizontal="center" vertical="center" wrapText="1"/>
    </xf>
    <xf numFmtId="0" fontId="30" fillId="24" borderId="31" xfId="70" applyFont="1" applyFill="1" applyBorder="1" applyAlignment="1">
      <alignment horizontal="center" vertical="center"/>
    </xf>
    <xf numFmtId="0" fontId="30" fillId="24" borderId="31" xfId="70" applyFont="1" applyFill="1" applyBorder="1" applyAlignment="1">
      <alignment horizontal="center" vertical="center" wrapText="1"/>
    </xf>
    <xf numFmtId="0" fontId="46" fillId="25" borderId="40" xfId="0" applyFont="1" applyFill="1" applyBorder="1" applyAlignment="1" applyProtection="1">
      <alignment horizontal="center" vertical="center" wrapText="1"/>
      <protection locked="0"/>
    </xf>
    <xf numFmtId="0" fontId="0" fillId="27" borderId="40" xfId="0" applyFill="1" applyBorder="1" applyAlignment="1" applyProtection="1">
      <alignment horizontal="center" vertical="center" wrapText="1"/>
      <protection locked="0"/>
    </xf>
    <xf numFmtId="0" fontId="30" fillId="24" borderId="37" xfId="70" applyFont="1" applyFill="1" applyBorder="1" applyAlignment="1">
      <alignment horizontal="center" vertical="center" wrapText="1"/>
    </xf>
    <xf numFmtId="0" fontId="46" fillId="25" borderId="8" xfId="0" applyFont="1" applyFill="1" applyBorder="1" applyAlignment="1" applyProtection="1">
      <alignment horizontal="center" vertical="center" wrapText="1"/>
      <protection locked="0"/>
    </xf>
    <xf numFmtId="0" fontId="0" fillId="26" borderId="40" xfId="0" applyFill="1" applyBorder="1" applyAlignment="1" applyProtection="1">
      <alignment horizontal="center" vertical="center" wrapText="1"/>
      <protection locked="0"/>
    </xf>
    <xf numFmtId="0" fontId="0" fillId="26" borderId="31" xfId="0" applyFill="1" applyBorder="1" applyAlignment="1" applyProtection="1">
      <alignment horizontal="center" vertical="center" wrapText="1"/>
      <protection locked="0"/>
    </xf>
    <xf numFmtId="0" fontId="46" fillId="25" borderId="43" xfId="0" applyFont="1" applyFill="1" applyBorder="1" applyAlignment="1" applyProtection="1">
      <alignment horizontal="center" vertical="center" wrapText="1"/>
      <protection locked="0"/>
    </xf>
    <xf numFmtId="0" fontId="0" fillId="26" borderId="6" xfId="0" applyFill="1" applyBorder="1" applyAlignment="1" applyProtection="1">
      <alignment horizontal="center" vertical="center" wrapText="1"/>
      <protection locked="0"/>
    </xf>
    <xf numFmtId="0" fontId="46" fillId="25" borderId="6" xfId="0" applyFont="1" applyFill="1" applyBorder="1" applyAlignment="1" applyProtection="1">
      <alignment horizontal="center" vertical="center" wrapText="1"/>
      <protection locked="0"/>
    </xf>
    <xf numFmtId="0" fontId="0" fillId="27" borderId="6" xfId="0" applyFill="1" applyBorder="1" applyAlignment="1" applyProtection="1">
      <alignment horizontal="center" vertical="center" wrapText="1"/>
      <protection locked="0"/>
    </xf>
    <xf numFmtId="0" fontId="32" fillId="2" borderId="3" xfId="46" applyFont="1" applyFill="1" applyBorder="1" applyAlignment="1">
      <alignment horizontal="left"/>
    </xf>
    <xf numFmtId="0" fontId="32" fillId="2" borderId="2" xfId="46" applyFont="1" applyFill="1" applyBorder="1" applyAlignment="1">
      <alignment horizontal="left"/>
    </xf>
    <xf numFmtId="0" fontId="32" fillId="2" borderId="1" xfId="46" applyFont="1" applyFill="1" applyBorder="1" applyAlignment="1">
      <alignment horizontal="left"/>
    </xf>
    <xf numFmtId="0" fontId="31" fillId="0" borderId="41" xfId="70" applyFont="1" applyBorder="1" applyAlignment="1">
      <alignment horizontal="left"/>
    </xf>
    <xf numFmtId="169" fontId="49" fillId="30" borderId="4" xfId="0" applyNumberFormat="1" applyFont="1" applyFill="1" applyBorder="1" applyAlignment="1" applyProtection="1">
      <alignment horizontal="center" vertical="center" shrinkToFit="1"/>
      <protection locked="0"/>
    </xf>
    <xf numFmtId="0" fontId="52" fillId="0" borderId="49" xfId="0" applyFont="1" applyBorder="1" applyAlignment="1" applyProtection="1">
      <alignment horizontal="center"/>
      <protection locked="0"/>
    </xf>
  </cellXfs>
  <cellStyles count="72">
    <cellStyle name="20% - Accent1" xfId="4"/>
    <cellStyle name="20% - Accent2" xfId="5"/>
    <cellStyle name="20% - Accent3" xfId="6"/>
    <cellStyle name="20% - Accent4" xfId="7"/>
    <cellStyle name="20% - Accent5" xfId="8"/>
    <cellStyle name="20% - Accent6" xfId="9"/>
    <cellStyle name="40% - Accent1" xfId="10"/>
    <cellStyle name="40% - Accent2" xfId="11"/>
    <cellStyle name="40% - Accent3" xfId="12"/>
    <cellStyle name="40% - Accent4" xfId="13"/>
    <cellStyle name="40% - Accent5" xfId="14"/>
    <cellStyle name="40% - Accent6" xfId="15"/>
    <cellStyle name="60% - Accent1" xfId="16"/>
    <cellStyle name="60% - Accent2" xfId="17"/>
    <cellStyle name="60% - Accent3" xfId="18"/>
    <cellStyle name="60% - Accent4" xfId="19"/>
    <cellStyle name="60% - Accent5" xfId="20"/>
    <cellStyle name="60% - Accent6" xfId="21"/>
    <cellStyle name="Accent1" xfId="22"/>
    <cellStyle name="Accent2" xfId="23"/>
    <cellStyle name="Accent3" xfId="24"/>
    <cellStyle name="Accent4" xfId="25"/>
    <cellStyle name="Accent5" xfId="26"/>
    <cellStyle name="Accent6" xfId="27"/>
    <cellStyle name="Bad" xfId="28"/>
    <cellStyle name="Calculation" xfId="29"/>
    <cellStyle name="Check Cell" xfId="30"/>
    <cellStyle name="Comma 2" xfId="31"/>
    <cellStyle name="Comma 3" xfId="49"/>
    <cellStyle name="Comma 3 2" xfId="69"/>
    <cellStyle name="Comma 4" xfId="61"/>
    <cellStyle name="Comma 4 2" xfId="71"/>
    <cellStyle name="Comma 5" xfId="66"/>
    <cellStyle name="Currency" xfId="51" builtinId="4" customBuiltin="1"/>
    <cellStyle name="Currency 2" xfId="52"/>
    <cellStyle name="Currency 3" xfId="53"/>
    <cellStyle name="Currency 4" xfId="56"/>
    <cellStyle name="Currency 5" xfId="59"/>
    <cellStyle name="Currency 6" xfId="63"/>
    <cellStyle name="Explanatory Text" xfId="32"/>
    <cellStyle name="Good" xfId="33"/>
    <cellStyle name="Heading 1" xfId="34"/>
    <cellStyle name="Heading 2" xfId="35"/>
    <cellStyle name="Heading 3" xfId="36"/>
    <cellStyle name="Heading 4" xfId="37"/>
    <cellStyle name="Input" xfId="38"/>
    <cellStyle name="Linked Cell" xfId="39"/>
    <cellStyle name="Neutral" xfId="40"/>
    <cellStyle name="Normal" xfId="0" builtinId="0"/>
    <cellStyle name="Normal 2" xfId="1"/>
    <cellStyle name="Normal 2 2" xfId="3"/>
    <cellStyle name="Normal 2 2 2" xfId="47"/>
    <cellStyle name="Normal 2 3" xfId="48"/>
    <cellStyle name="Normal 2 3 2" xfId="54"/>
    <cellStyle name="Normal 2 3 3" xfId="62"/>
    <cellStyle name="Normal 2 4" xfId="55"/>
    <cellStyle name="Normal 3" xfId="2"/>
    <cellStyle name="Normal 3 2" xfId="46"/>
    <cellStyle name="Normal 3 3" xfId="64"/>
    <cellStyle name="Normal 4" xfId="50"/>
    <cellStyle name="Normal 4 2" xfId="58"/>
    <cellStyle name="Normal 5" xfId="57"/>
    <cellStyle name="Normal 6" xfId="60"/>
    <cellStyle name="Normal 7" xfId="65"/>
    <cellStyle name="Normal 7 2" xfId="68"/>
    <cellStyle name="Normal 8" xfId="70"/>
    <cellStyle name="Note" xfId="41"/>
    <cellStyle name="Output" xfId="42"/>
    <cellStyle name="Percent" xfId="67" builtinId="5"/>
    <cellStyle name="Title" xfId="43"/>
    <cellStyle name="Total" xfId="44"/>
    <cellStyle name="Warning Text" xfId="45"/>
  </cellStyles>
  <dxfs count="15">
    <dxf>
      <font>
        <b/>
        <i val="0"/>
      </font>
      <numFmt numFmtId="2" formatCode="0.00"/>
      <fill>
        <patternFill>
          <bgColor theme="9" tint="0.59996337778862885"/>
        </patternFill>
      </fill>
      <border>
        <top style="thin">
          <color indexed="64"/>
        </top>
        <bottom style="thin">
          <color indexed="64"/>
        </bottom>
      </border>
    </dxf>
    <dxf>
      <font>
        <b/>
        <i val="0"/>
      </font>
      <numFmt numFmtId="2" formatCode="0.00"/>
      <fill>
        <patternFill>
          <bgColor theme="9" tint="0.59996337778862885"/>
        </patternFill>
      </fill>
      <border>
        <top style="thin">
          <color indexed="64"/>
        </top>
        <bottom style="thin">
          <color indexed="64"/>
        </bottom>
      </border>
    </dxf>
    <dxf>
      <font>
        <b/>
        <i val="0"/>
      </font>
      <numFmt numFmtId="2" formatCode="0.00"/>
      <fill>
        <patternFill>
          <bgColor theme="9" tint="0.59996337778862885"/>
        </patternFill>
      </fill>
      <border>
        <top style="thin">
          <color indexed="64"/>
        </top>
        <bottom style="thin">
          <color indexed="64"/>
        </bottom>
      </border>
    </dxf>
    <dxf>
      <font>
        <b/>
        <i val="0"/>
      </font>
      <numFmt numFmtId="2" formatCode="0.00"/>
      <fill>
        <patternFill>
          <bgColor theme="9" tint="0.59996337778862885"/>
        </patternFill>
      </fill>
      <border>
        <top style="thin">
          <color indexed="64"/>
        </top>
        <bottom style="thin">
          <color indexed="64"/>
        </bottom>
      </border>
    </dxf>
    <dxf>
      <font>
        <b/>
        <i val="0"/>
      </font>
      <numFmt numFmtId="2" formatCode="0.00"/>
      <fill>
        <patternFill>
          <bgColor theme="9" tint="0.59996337778862885"/>
        </patternFill>
      </fill>
      <border>
        <top style="thin">
          <color indexed="64"/>
        </top>
        <bottom style="thin">
          <color indexed="64"/>
        </bottom>
      </border>
    </dxf>
    <dxf>
      <font>
        <b/>
        <i val="0"/>
      </font>
      <numFmt numFmtId="2" formatCode="0.00"/>
      <fill>
        <patternFill>
          <bgColor theme="9" tint="0.59996337778862885"/>
        </patternFill>
      </fill>
      <border>
        <top style="thin">
          <color indexed="64"/>
        </top>
        <bottom style="thin">
          <color indexed="64"/>
        </bottom>
      </border>
    </dxf>
    <dxf>
      <font>
        <b/>
        <i val="0"/>
      </font>
      <numFmt numFmtId="2" formatCode="0.00"/>
      <fill>
        <patternFill>
          <bgColor theme="9" tint="0.59996337778862885"/>
        </patternFill>
      </fill>
      <border>
        <top style="thin">
          <color indexed="64"/>
        </top>
        <bottom style="thin">
          <color indexed="64"/>
        </bottom>
      </border>
    </dxf>
    <dxf>
      <font>
        <b/>
        <i val="0"/>
      </font>
      <numFmt numFmtId="2" formatCode="0.00"/>
      <fill>
        <patternFill>
          <bgColor theme="9" tint="0.59996337778862885"/>
        </patternFill>
      </fill>
      <border>
        <top style="thin">
          <color indexed="64"/>
        </top>
        <bottom style="thin">
          <color indexed="64"/>
        </bottom>
      </border>
    </dxf>
    <dxf>
      <font>
        <b/>
        <i val="0"/>
      </font>
      <numFmt numFmtId="2" formatCode="0.00"/>
      <fill>
        <patternFill>
          <bgColor theme="9" tint="0.59996337778862885"/>
        </patternFill>
      </fill>
      <border>
        <top style="thin">
          <color indexed="64"/>
        </top>
        <bottom style="thin">
          <color indexed="64"/>
        </bottom>
      </border>
    </dxf>
    <dxf>
      <font>
        <b/>
        <i val="0"/>
      </font>
      <numFmt numFmtId="2" formatCode="0.00"/>
      <fill>
        <patternFill>
          <bgColor theme="9" tint="0.59996337778862885"/>
        </patternFill>
      </fill>
      <border>
        <top style="thin">
          <color indexed="64"/>
        </top>
        <bottom style="thin">
          <color indexed="64"/>
        </bottom>
      </border>
    </dxf>
    <dxf>
      <font>
        <b/>
        <i val="0"/>
      </font>
      <numFmt numFmtId="2" formatCode="0.00"/>
      <fill>
        <patternFill>
          <bgColor theme="9" tint="0.59996337778862885"/>
        </patternFill>
      </fill>
      <border>
        <top style="thin">
          <color indexed="64"/>
        </top>
        <bottom style="thin">
          <color indexed="64"/>
        </bottom>
      </border>
    </dxf>
    <dxf>
      <font>
        <b/>
        <i val="0"/>
      </font>
      <numFmt numFmtId="2" formatCode="0.00"/>
      <fill>
        <patternFill>
          <bgColor theme="9" tint="0.59996337778862885"/>
        </patternFill>
      </fill>
      <border>
        <top style="thin">
          <color indexed="64"/>
        </top>
        <bottom style="thin">
          <color indexed="64"/>
        </bottom>
      </border>
    </dxf>
    <dxf>
      <font>
        <b/>
        <i val="0"/>
      </font>
      <numFmt numFmtId="2" formatCode="0.00"/>
      <fill>
        <patternFill>
          <bgColor theme="9" tint="0.59996337778862885"/>
        </patternFill>
      </fill>
      <border>
        <top style="thin">
          <color indexed="64"/>
        </top>
        <bottom style="thin">
          <color indexed="64"/>
        </bottom>
      </border>
    </dxf>
    <dxf>
      <font>
        <b/>
        <i val="0"/>
      </font>
      <numFmt numFmtId="2" formatCode="0.00"/>
      <fill>
        <patternFill>
          <bgColor theme="9" tint="0.59996337778862885"/>
        </patternFill>
      </fill>
      <border>
        <top style="thin">
          <color indexed="64"/>
        </top>
        <bottom style="thin">
          <color indexed="64"/>
        </bottom>
      </border>
    </dxf>
    <dxf>
      <font>
        <b/>
        <i val="0"/>
      </font>
      <numFmt numFmtId="2" formatCode="0.00"/>
      <fill>
        <patternFill>
          <bgColor theme="9" tint="0.59996337778862885"/>
        </patternFill>
      </fill>
      <border>
        <top style="thin">
          <color indexed="64"/>
        </top>
        <bottom style="thin">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editAs="oneCell">
    <xdr:from>
      <xdr:col>1</xdr:col>
      <xdr:colOff>2665095</xdr:colOff>
      <xdr:row>92</xdr:row>
      <xdr:rowOff>0</xdr:rowOff>
    </xdr:from>
    <xdr:to>
      <xdr:col>1</xdr:col>
      <xdr:colOff>2668905</xdr:colOff>
      <xdr:row>93</xdr:row>
      <xdr:rowOff>49862</xdr:rowOff>
    </xdr:to>
    <xdr:sp macro="" textlink="">
      <xdr:nvSpPr>
        <xdr:cNvPr id="2" name="Text Box 8">
          <a:extLst>
            <a:ext uri="{FF2B5EF4-FFF2-40B4-BE49-F238E27FC236}">
              <a16:creationId xmlns:a16="http://schemas.microsoft.com/office/drawing/2014/main" id="{61765634-481B-4BE4-8990-E79715F3EFD6}"/>
            </a:ext>
          </a:extLst>
        </xdr:cNvPr>
        <xdr:cNvSpPr txBox="1">
          <a:spLocks noChangeArrowheads="1"/>
        </xdr:cNvSpPr>
      </xdr:nvSpPr>
      <xdr:spPr bwMode="auto">
        <a:xfrm>
          <a:off x="3169920" y="85315425"/>
          <a:ext cx="3810" cy="259413"/>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twoCellAnchor>
  <xdr:oneCellAnchor>
    <xdr:from>
      <xdr:col>1</xdr:col>
      <xdr:colOff>2665095</xdr:colOff>
      <xdr:row>92</xdr:row>
      <xdr:rowOff>0</xdr:rowOff>
    </xdr:from>
    <xdr:ext cx="3810" cy="528715"/>
    <xdr:sp macro="" textlink="">
      <xdr:nvSpPr>
        <xdr:cNvPr id="3" name="Text Box 8">
          <a:extLst>
            <a:ext uri="{FF2B5EF4-FFF2-40B4-BE49-F238E27FC236}">
              <a16:creationId xmlns:a16="http://schemas.microsoft.com/office/drawing/2014/main" id="{7695B24B-A69B-4AB8-B75D-424116768EA9}"/>
            </a:ext>
          </a:extLst>
        </xdr:cNvPr>
        <xdr:cNvSpPr txBox="1">
          <a:spLocks noChangeArrowheads="1"/>
        </xdr:cNvSpPr>
      </xdr:nvSpPr>
      <xdr:spPr bwMode="auto">
        <a:xfrm>
          <a:off x="3169920" y="85315425"/>
          <a:ext cx="3810" cy="528715"/>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oneCellAnchor>
  <xdr:oneCellAnchor>
    <xdr:from>
      <xdr:col>1</xdr:col>
      <xdr:colOff>2665095</xdr:colOff>
      <xdr:row>92</xdr:row>
      <xdr:rowOff>0</xdr:rowOff>
    </xdr:from>
    <xdr:ext cx="3810" cy="528715"/>
    <xdr:sp macro="" textlink="">
      <xdr:nvSpPr>
        <xdr:cNvPr id="4" name="Text Box 8">
          <a:extLst>
            <a:ext uri="{FF2B5EF4-FFF2-40B4-BE49-F238E27FC236}">
              <a16:creationId xmlns:a16="http://schemas.microsoft.com/office/drawing/2014/main" id="{39D467C7-E0F2-47DD-83A6-6D4DC372F4FB}"/>
            </a:ext>
          </a:extLst>
        </xdr:cNvPr>
        <xdr:cNvSpPr txBox="1">
          <a:spLocks noChangeArrowheads="1"/>
        </xdr:cNvSpPr>
      </xdr:nvSpPr>
      <xdr:spPr bwMode="auto">
        <a:xfrm>
          <a:off x="3169920" y="85315425"/>
          <a:ext cx="3810" cy="528715"/>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oneCellAnchor>
  <xdr:oneCellAnchor>
    <xdr:from>
      <xdr:col>1</xdr:col>
      <xdr:colOff>2665095</xdr:colOff>
      <xdr:row>92</xdr:row>
      <xdr:rowOff>0</xdr:rowOff>
    </xdr:from>
    <xdr:ext cx="3810" cy="528715"/>
    <xdr:sp macro="" textlink="">
      <xdr:nvSpPr>
        <xdr:cNvPr id="5" name="Text Box 8">
          <a:extLst>
            <a:ext uri="{FF2B5EF4-FFF2-40B4-BE49-F238E27FC236}">
              <a16:creationId xmlns:a16="http://schemas.microsoft.com/office/drawing/2014/main" id="{5BC3E13D-18D4-48C8-B957-63098D77473B}"/>
            </a:ext>
          </a:extLst>
        </xdr:cNvPr>
        <xdr:cNvSpPr txBox="1">
          <a:spLocks noChangeArrowheads="1"/>
        </xdr:cNvSpPr>
      </xdr:nvSpPr>
      <xdr:spPr bwMode="auto">
        <a:xfrm>
          <a:off x="3169920" y="85315425"/>
          <a:ext cx="3810" cy="528715"/>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oneCellAnchor>
  <xdr:oneCellAnchor>
    <xdr:from>
      <xdr:col>1</xdr:col>
      <xdr:colOff>2665095</xdr:colOff>
      <xdr:row>92</xdr:row>
      <xdr:rowOff>0</xdr:rowOff>
    </xdr:from>
    <xdr:ext cx="3810" cy="528715"/>
    <xdr:sp macro="" textlink="">
      <xdr:nvSpPr>
        <xdr:cNvPr id="6" name="Text Box 8">
          <a:extLst>
            <a:ext uri="{FF2B5EF4-FFF2-40B4-BE49-F238E27FC236}">
              <a16:creationId xmlns:a16="http://schemas.microsoft.com/office/drawing/2014/main" id="{750244D5-1508-4BA4-A3DE-A877D0F24DBD}"/>
            </a:ext>
          </a:extLst>
        </xdr:cNvPr>
        <xdr:cNvSpPr txBox="1">
          <a:spLocks noChangeArrowheads="1"/>
        </xdr:cNvSpPr>
      </xdr:nvSpPr>
      <xdr:spPr bwMode="auto">
        <a:xfrm>
          <a:off x="3169920" y="85315425"/>
          <a:ext cx="3810" cy="528715"/>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oneCellAnchor>
  <xdr:oneCellAnchor>
    <xdr:from>
      <xdr:col>1</xdr:col>
      <xdr:colOff>2665095</xdr:colOff>
      <xdr:row>92</xdr:row>
      <xdr:rowOff>0</xdr:rowOff>
    </xdr:from>
    <xdr:ext cx="3810" cy="528715"/>
    <xdr:sp macro="" textlink="">
      <xdr:nvSpPr>
        <xdr:cNvPr id="7" name="Text Box 8">
          <a:extLst>
            <a:ext uri="{FF2B5EF4-FFF2-40B4-BE49-F238E27FC236}">
              <a16:creationId xmlns:a16="http://schemas.microsoft.com/office/drawing/2014/main" id="{53868191-21E2-4916-A615-D7DDBA5845A2}"/>
            </a:ext>
          </a:extLst>
        </xdr:cNvPr>
        <xdr:cNvSpPr txBox="1">
          <a:spLocks noChangeArrowheads="1"/>
        </xdr:cNvSpPr>
      </xdr:nvSpPr>
      <xdr:spPr bwMode="auto">
        <a:xfrm>
          <a:off x="3169920" y="85315425"/>
          <a:ext cx="3810" cy="528715"/>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oneCellAnchor>
  <xdr:oneCellAnchor>
    <xdr:from>
      <xdr:col>1</xdr:col>
      <xdr:colOff>2665095</xdr:colOff>
      <xdr:row>92</xdr:row>
      <xdr:rowOff>0</xdr:rowOff>
    </xdr:from>
    <xdr:ext cx="3810" cy="528715"/>
    <xdr:sp macro="" textlink="">
      <xdr:nvSpPr>
        <xdr:cNvPr id="8" name="Text Box 8">
          <a:extLst>
            <a:ext uri="{FF2B5EF4-FFF2-40B4-BE49-F238E27FC236}">
              <a16:creationId xmlns:a16="http://schemas.microsoft.com/office/drawing/2014/main" id="{B943D735-8C8E-421A-91E0-FE54B3DC7265}"/>
            </a:ext>
          </a:extLst>
        </xdr:cNvPr>
        <xdr:cNvSpPr txBox="1">
          <a:spLocks noChangeArrowheads="1"/>
        </xdr:cNvSpPr>
      </xdr:nvSpPr>
      <xdr:spPr bwMode="auto">
        <a:xfrm>
          <a:off x="3169920" y="85315425"/>
          <a:ext cx="3810" cy="528715"/>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oneCellAnchor>
  <xdr:oneCellAnchor>
    <xdr:from>
      <xdr:col>1</xdr:col>
      <xdr:colOff>2665095</xdr:colOff>
      <xdr:row>92</xdr:row>
      <xdr:rowOff>0</xdr:rowOff>
    </xdr:from>
    <xdr:ext cx="3810" cy="528715"/>
    <xdr:sp macro="" textlink="">
      <xdr:nvSpPr>
        <xdr:cNvPr id="9" name="Text Box 8">
          <a:extLst>
            <a:ext uri="{FF2B5EF4-FFF2-40B4-BE49-F238E27FC236}">
              <a16:creationId xmlns:a16="http://schemas.microsoft.com/office/drawing/2014/main" id="{9E8520FD-FB2F-428A-A1C7-8A471FAF6F7E}"/>
            </a:ext>
          </a:extLst>
        </xdr:cNvPr>
        <xdr:cNvSpPr txBox="1">
          <a:spLocks noChangeArrowheads="1"/>
        </xdr:cNvSpPr>
      </xdr:nvSpPr>
      <xdr:spPr bwMode="auto">
        <a:xfrm>
          <a:off x="3169920" y="85315425"/>
          <a:ext cx="3810" cy="528715"/>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oneCellAnchor>
  <xdr:oneCellAnchor>
    <xdr:from>
      <xdr:col>1</xdr:col>
      <xdr:colOff>2665095</xdr:colOff>
      <xdr:row>92</xdr:row>
      <xdr:rowOff>0</xdr:rowOff>
    </xdr:from>
    <xdr:ext cx="3810" cy="528715"/>
    <xdr:sp macro="" textlink="">
      <xdr:nvSpPr>
        <xdr:cNvPr id="10" name="Text Box 8">
          <a:extLst>
            <a:ext uri="{FF2B5EF4-FFF2-40B4-BE49-F238E27FC236}">
              <a16:creationId xmlns:a16="http://schemas.microsoft.com/office/drawing/2014/main" id="{33A037BF-702F-431F-96B1-A02866CF7471}"/>
            </a:ext>
          </a:extLst>
        </xdr:cNvPr>
        <xdr:cNvSpPr txBox="1">
          <a:spLocks noChangeArrowheads="1"/>
        </xdr:cNvSpPr>
      </xdr:nvSpPr>
      <xdr:spPr bwMode="auto">
        <a:xfrm>
          <a:off x="3169920" y="85315425"/>
          <a:ext cx="3810" cy="528715"/>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oneCellAnchor>
  <xdr:twoCellAnchor editAs="oneCell">
    <xdr:from>
      <xdr:col>1</xdr:col>
      <xdr:colOff>2665095</xdr:colOff>
      <xdr:row>92</xdr:row>
      <xdr:rowOff>0</xdr:rowOff>
    </xdr:from>
    <xdr:to>
      <xdr:col>1</xdr:col>
      <xdr:colOff>2668905</xdr:colOff>
      <xdr:row>93</xdr:row>
      <xdr:rowOff>183212</xdr:rowOff>
    </xdr:to>
    <xdr:sp macro="" textlink="">
      <xdr:nvSpPr>
        <xdr:cNvPr id="11" name="Text Box 8">
          <a:extLst>
            <a:ext uri="{FF2B5EF4-FFF2-40B4-BE49-F238E27FC236}">
              <a16:creationId xmlns:a16="http://schemas.microsoft.com/office/drawing/2014/main" id="{6446CA2B-7F7B-4E0F-B110-D9F1D5E4C379}"/>
            </a:ext>
          </a:extLst>
        </xdr:cNvPr>
        <xdr:cNvSpPr txBox="1">
          <a:spLocks noChangeArrowheads="1"/>
        </xdr:cNvSpPr>
      </xdr:nvSpPr>
      <xdr:spPr bwMode="auto">
        <a:xfrm>
          <a:off x="3169920" y="85315425"/>
          <a:ext cx="3810" cy="392763"/>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twoCellAnchor>
  <xdr:twoCellAnchor editAs="oneCell">
    <xdr:from>
      <xdr:col>1</xdr:col>
      <xdr:colOff>2665095</xdr:colOff>
      <xdr:row>92</xdr:row>
      <xdr:rowOff>0</xdr:rowOff>
    </xdr:from>
    <xdr:to>
      <xdr:col>1</xdr:col>
      <xdr:colOff>2668905</xdr:colOff>
      <xdr:row>93</xdr:row>
      <xdr:rowOff>183212</xdr:rowOff>
    </xdr:to>
    <xdr:sp macro="" textlink="">
      <xdr:nvSpPr>
        <xdr:cNvPr id="12" name="Text Box 8">
          <a:extLst>
            <a:ext uri="{FF2B5EF4-FFF2-40B4-BE49-F238E27FC236}">
              <a16:creationId xmlns:a16="http://schemas.microsoft.com/office/drawing/2014/main" id="{39FD761B-3684-4A6D-B38A-A8FB7BB41490}"/>
            </a:ext>
          </a:extLst>
        </xdr:cNvPr>
        <xdr:cNvSpPr txBox="1">
          <a:spLocks noChangeArrowheads="1"/>
        </xdr:cNvSpPr>
      </xdr:nvSpPr>
      <xdr:spPr bwMode="auto">
        <a:xfrm>
          <a:off x="3169920" y="85315425"/>
          <a:ext cx="3810" cy="392763"/>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twoCellAnchor>
  <xdr:oneCellAnchor>
    <xdr:from>
      <xdr:col>1</xdr:col>
      <xdr:colOff>2665095</xdr:colOff>
      <xdr:row>92</xdr:row>
      <xdr:rowOff>0</xdr:rowOff>
    </xdr:from>
    <xdr:ext cx="3810" cy="528715"/>
    <xdr:sp macro="" textlink="">
      <xdr:nvSpPr>
        <xdr:cNvPr id="13" name="Text Box 8">
          <a:extLst>
            <a:ext uri="{FF2B5EF4-FFF2-40B4-BE49-F238E27FC236}">
              <a16:creationId xmlns:a16="http://schemas.microsoft.com/office/drawing/2014/main" id="{F8A20DAA-D883-4916-9075-501B41144227}"/>
            </a:ext>
          </a:extLst>
        </xdr:cNvPr>
        <xdr:cNvSpPr txBox="1">
          <a:spLocks noChangeArrowheads="1"/>
        </xdr:cNvSpPr>
      </xdr:nvSpPr>
      <xdr:spPr bwMode="auto">
        <a:xfrm>
          <a:off x="3169920" y="85315425"/>
          <a:ext cx="3810" cy="528715"/>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oneCellAnchor>
  <xdr:oneCellAnchor>
    <xdr:from>
      <xdr:col>1</xdr:col>
      <xdr:colOff>2665095</xdr:colOff>
      <xdr:row>92</xdr:row>
      <xdr:rowOff>0</xdr:rowOff>
    </xdr:from>
    <xdr:ext cx="3810" cy="528715"/>
    <xdr:sp macro="" textlink="">
      <xdr:nvSpPr>
        <xdr:cNvPr id="14" name="Text Box 8">
          <a:extLst>
            <a:ext uri="{FF2B5EF4-FFF2-40B4-BE49-F238E27FC236}">
              <a16:creationId xmlns:a16="http://schemas.microsoft.com/office/drawing/2014/main" id="{303FECC8-E801-4B5E-9F0F-4BC6FD3047B2}"/>
            </a:ext>
          </a:extLst>
        </xdr:cNvPr>
        <xdr:cNvSpPr txBox="1">
          <a:spLocks noChangeArrowheads="1"/>
        </xdr:cNvSpPr>
      </xdr:nvSpPr>
      <xdr:spPr bwMode="auto">
        <a:xfrm>
          <a:off x="3169920" y="85315425"/>
          <a:ext cx="3810" cy="528715"/>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oneCellAnchor>
  <xdr:oneCellAnchor>
    <xdr:from>
      <xdr:col>1</xdr:col>
      <xdr:colOff>2665095</xdr:colOff>
      <xdr:row>92</xdr:row>
      <xdr:rowOff>0</xdr:rowOff>
    </xdr:from>
    <xdr:ext cx="3810" cy="528715"/>
    <xdr:sp macro="" textlink="">
      <xdr:nvSpPr>
        <xdr:cNvPr id="15" name="Text Box 8">
          <a:extLst>
            <a:ext uri="{FF2B5EF4-FFF2-40B4-BE49-F238E27FC236}">
              <a16:creationId xmlns:a16="http://schemas.microsoft.com/office/drawing/2014/main" id="{6E8F1389-9F76-4BF2-AB6A-9BB483613E92}"/>
            </a:ext>
          </a:extLst>
        </xdr:cNvPr>
        <xdr:cNvSpPr txBox="1">
          <a:spLocks noChangeArrowheads="1"/>
        </xdr:cNvSpPr>
      </xdr:nvSpPr>
      <xdr:spPr bwMode="auto">
        <a:xfrm>
          <a:off x="3169920" y="85315425"/>
          <a:ext cx="3810" cy="528715"/>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oneCellAnchor>
  <xdr:oneCellAnchor>
    <xdr:from>
      <xdr:col>1</xdr:col>
      <xdr:colOff>2665095</xdr:colOff>
      <xdr:row>92</xdr:row>
      <xdr:rowOff>0</xdr:rowOff>
    </xdr:from>
    <xdr:ext cx="3810" cy="528715"/>
    <xdr:sp macro="" textlink="">
      <xdr:nvSpPr>
        <xdr:cNvPr id="16" name="Text Box 8">
          <a:extLst>
            <a:ext uri="{FF2B5EF4-FFF2-40B4-BE49-F238E27FC236}">
              <a16:creationId xmlns:a16="http://schemas.microsoft.com/office/drawing/2014/main" id="{E8B2BDFA-3F97-4DBF-BDDC-87F03204C5A8}"/>
            </a:ext>
          </a:extLst>
        </xdr:cNvPr>
        <xdr:cNvSpPr txBox="1">
          <a:spLocks noChangeArrowheads="1"/>
        </xdr:cNvSpPr>
      </xdr:nvSpPr>
      <xdr:spPr bwMode="auto">
        <a:xfrm>
          <a:off x="3169920" y="85315425"/>
          <a:ext cx="3810" cy="528715"/>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oneCellAnchor>
  <xdr:oneCellAnchor>
    <xdr:from>
      <xdr:col>1</xdr:col>
      <xdr:colOff>2665095</xdr:colOff>
      <xdr:row>92</xdr:row>
      <xdr:rowOff>0</xdr:rowOff>
    </xdr:from>
    <xdr:ext cx="3810" cy="528715"/>
    <xdr:sp macro="" textlink="">
      <xdr:nvSpPr>
        <xdr:cNvPr id="17" name="Text Box 8">
          <a:extLst>
            <a:ext uri="{FF2B5EF4-FFF2-40B4-BE49-F238E27FC236}">
              <a16:creationId xmlns:a16="http://schemas.microsoft.com/office/drawing/2014/main" id="{786FC1C7-68EA-4ABA-B643-9B6C14668EBF}"/>
            </a:ext>
          </a:extLst>
        </xdr:cNvPr>
        <xdr:cNvSpPr txBox="1">
          <a:spLocks noChangeArrowheads="1"/>
        </xdr:cNvSpPr>
      </xdr:nvSpPr>
      <xdr:spPr bwMode="auto">
        <a:xfrm>
          <a:off x="3169920" y="85315425"/>
          <a:ext cx="3810" cy="528715"/>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oneCellAnchor>
  <xdr:oneCellAnchor>
    <xdr:from>
      <xdr:col>1</xdr:col>
      <xdr:colOff>2665095</xdr:colOff>
      <xdr:row>92</xdr:row>
      <xdr:rowOff>0</xdr:rowOff>
    </xdr:from>
    <xdr:ext cx="3810" cy="528715"/>
    <xdr:sp macro="" textlink="">
      <xdr:nvSpPr>
        <xdr:cNvPr id="18" name="Text Box 8">
          <a:extLst>
            <a:ext uri="{FF2B5EF4-FFF2-40B4-BE49-F238E27FC236}">
              <a16:creationId xmlns:a16="http://schemas.microsoft.com/office/drawing/2014/main" id="{31650B86-6CB6-44CB-AF1A-6DF6401A5183}"/>
            </a:ext>
          </a:extLst>
        </xdr:cNvPr>
        <xdr:cNvSpPr txBox="1">
          <a:spLocks noChangeArrowheads="1"/>
        </xdr:cNvSpPr>
      </xdr:nvSpPr>
      <xdr:spPr bwMode="auto">
        <a:xfrm>
          <a:off x="3169920" y="85315425"/>
          <a:ext cx="3810" cy="528715"/>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oneCellAnchor>
  <xdr:oneCellAnchor>
    <xdr:from>
      <xdr:col>1</xdr:col>
      <xdr:colOff>2665095</xdr:colOff>
      <xdr:row>92</xdr:row>
      <xdr:rowOff>0</xdr:rowOff>
    </xdr:from>
    <xdr:ext cx="3810" cy="528715"/>
    <xdr:sp macro="" textlink="">
      <xdr:nvSpPr>
        <xdr:cNvPr id="19" name="Text Box 8">
          <a:extLst>
            <a:ext uri="{FF2B5EF4-FFF2-40B4-BE49-F238E27FC236}">
              <a16:creationId xmlns:a16="http://schemas.microsoft.com/office/drawing/2014/main" id="{46D54DE8-F634-4144-BF15-C0D1C847BF7C}"/>
            </a:ext>
          </a:extLst>
        </xdr:cNvPr>
        <xdr:cNvSpPr txBox="1">
          <a:spLocks noChangeArrowheads="1"/>
        </xdr:cNvSpPr>
      </xdr:nvSpPr>
      <xdr:spPr bwMode="auto">
        <a:xfrm>
          <a:off x="3169920" y="85315425"/>
          <a:ext cx="3810" cy="528715"/>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oneCellAnchor>
  <xdr:oneCellAnchor>
    <xdr:from>
      <xdr:col>1</xdr:col>
      <xdr:colOff>2665095</xdr:colOff>
      <xdr:row>92</xdr:row>
      <xdr:rowOff>0</xdr:rowOff>
    </xdr:from>
    <xdr:ext cx="3810" cy="528715"/>
    <xdr:sp macro="" textlink="">
      <xdr:nvSpPr>
        <xdr:cNvPr id="20" name="Text Box 8">
          <a:extLst>
            <a:ext uri="{FF2B5EF4-FFF2-40B4-BE49-F238E27FC236}">
              <a16:creationId xmlns:a16="http://schemas.microsoft.com/office/drawing/2014/main" id="{81595C65-E9E3-4E70-BF86-1D8BF5B5E48E}"/>
            </a:ext>
          </a:extLst>
        </xdr:cNvPr>
        <xdr:cNvSpPr txBox="1">
          <a:spLocks noChangeArrowheads="1"/>
        </xdr:cNvSpPr>
      </xdr:nvSpPr>
      <xdr:spPr bwMode="auto">
        <a:xfrm>
          <a:off x="3169920" y="85315425"/>
          <a:ext cx="3810" cy="528715"/>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oneCellAnchor>
  <xdr:twoCellAnchor editAs="oneCell">
    <xdr:from>
      <xdr:col>1</xdr:col>
      <xdr:colOff>2665095</xdr:colOff>
      <xdr:row>92</xdr:row>
      <xdr:rowOff>0</xdr:rowOff>
    </xdr:from>
    <xdr:to>
      <xdr:col>1</xdr:col>
      <xdr:colOff>2668905</xdr:colOff>
      <xdr:row>93</xdr:row>
      <xdr:rowOff>44892</xdr:rowOff>
    </xdr:to>
    <xdr:sp macro="" textlink="">
      <xdr:nvSpPr>
        <xdr:cNvPr id="21" name="Text Box 8">
          <a:extLst>
            <a:ext uri="{FF2B5EF4-FFF2-40B4-BE49-F238E27FC236}">
              <a16:creationId xmlns:a16="http://schemas.microsoft.com/office/drawing/2014/main" id="{31EB43B6-3310-41BF-B080-61AA5D8FFAE9}"/>
            </a:ext>
          </a:extLst>
        </xdr:cNvPr>
        <xdr:cNvSpPr txBox="1">
          <a:spLocks noChangeArrowheads="1"/>
        </xdr:cNvSpPr>
      </xdr:nvSpPr>
      <xdr:spPr bwMode="auto">
        <a:xfrm>
          <a:off x="3169920" y="85315425"/>
          <a:ext cx="3810" cy="254443"/>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twoCellAnchor>
  <xdr:twoCellAnchor editAs="oneCell">
    <xdr:from>
      <xdr:col>1</xdr:col>
      <xdr:colOff>2665095</xdr:colOff>
      <xdr:row>92</xdr:row>
      <xdr:rowOff>0</xdr:rowOff>
    </xdr:from>
    <xdr:to>
      <xdr:col>1</xdr:col>
      <xdr:colOff>2668905</xdr:colOff>
      <xdr:row>93</xdr:row>
      <xdr:rowOff>44892</xdr:rowOff>
    </xdr:to>
    <xdr:sp macro="" textlink="">
      <xdr:nvSpPr>
        <xdr:cNvPr id="22" name="Text Box 8">
          <a:extLst>
            <a:ext uri="{FF2B5EF4-FFF2-40B4-BE49-F238E27FC236}">
              <a16:creationId xmlns:a16="http://schemas.microsoft.com/office/drawing/2014/main" id="{B63C1F0A-2CD7-4884-9940-B423FC23724C}"/>
            </a:ext>
          </a:extLst>
        </xdr:cNvPr>
        <xdr:cNvSpPr txBox="1">
          <a:spLocks noChangeArrowheads="1"/>
        </xdr:cNvSpPr>
      </xdr:nvSpPr>
      <xdr:spPr bwMode="auto">
        <a:xfrm>
          <a:off x="3169920" y="85315425"/>
          <a:ext cx="3810" cy="254443"/>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twoCellAnchor>
  <xdr:oneCellAnchor>
    <xdr:from>
      <xdr:col>1</xdr:col>
      <xdr:colOff>2665095</xdr:colOff>
      <xdr:row>92</xdr:row>
      <xdr:rowOff>0</xdr:rowOff>
    </xdr:from>
    <xdr:ext cx="3810" cy="528715"/>
    <xdr:sp macro="" textlink="">
      <xdr:nvSpPr>
        <xdr:cNvPr id="23" name="Text Box 8">
          <a:extLst>
            <a:ext uri="{FF2B5EF4-FFF2-40B4-BE49-F238E27FC236}">
              <a16:creationId xmlns:a16="http://schemas.microsoft.com/office/drawing/2014/main" id="{B3136875-534B-4647-8B95-24F7725B5528}"/>
            </a:ext>
          </a:extLst>
        </xdr:cNvPr>
        <xdr:cNvSpPr txBox="1">
          <a:spLocks noChangeArrowheads="1"/>
        </xdr:cNvSpPr>
      </xdr:nvSpPr>
      <xdr:spPr bwMode="auto">
        <a:xfrm>
          <a:off x="3169920" y="85315425"/>
          <a:ext cx="3810" cy="528715"/>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oneCellAnchor>
  <xdr:oneCellAnchor>
    <xdr:from>
      <xdr:col>1</xdr:col>
      <xdr:colOff>2665095</xdr:colOff>
      <xdr:row>92</xdr:row>
      <xdr:rowOff>0</xdr:rowOff>
    </xdr:from>
    <xdr:ext cx="3810" cy="528715"/>
    <xdr:sp macro="" textlink="">
      <xdr:nvSpPr>
        <xdr:cNvPr id="24" name="Text Box 8">
          <a:extLst>
            <a:ext uri="{FF2B5EF4-FFF2-40B4-BE49-F238E27FC236}">
              <a16:creationId xmlns:a16="http://schemas.microsoft.com/office/drawing/2014/main" id="{A211FC35-A6C7-4196-BAA1-1C1968DC18D1}"/>
            </a:ext>
          </a:extLst>
        </xdr:cNvPr>
        <xdr:cNvSpPr txBox="1">
          <a:spLocks noChangeArrowheads="1"/>
        </xdr:cNvSpPr>
      </xdr:nvSpPr>
      <xdr:spPr bwMode="auto">
        <a:xfrm>
          <a:off x="3169920" y="85315425"/>
          <a:ext cx="3810" cy="528715"/>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oneCellAnchor>
  <xdr:oneCellAnchor>
    <xdr:from>
      <xdr:col>1</xdr:col>
      <xdr:colOff>2665095</xdr:colOff>
      <xdr:row>92</xdr:row>
      <xdr:rowOff>0</xdr:rowOff>
    </xdr:from>
    <xdr:ext cx="3810" cy="528715"/>
    <xdr:sp macro="" textlink="">
      <xdr:nvSpPr>
        <xdr:cNvPr id="25" name="Text Box 8">
          <a:extLst>
            <a:ext uri="{FF2B5EF4-FFF2-40B4-BE49-F238E27FC236}">
              <a16:creationId xmlns:a16="http://schemas.microsoft.com/office/drawing/2014/main" id="{98A732C3-EC51-41AF-B60E-B6AE3EA4F86B}"/>
            </a:ext>
          </a:extLst>
        </xdr:cNvPr>
        <xdr:cNvSpPr txBox="1">
          <a:spLocks noChangeArrowheads="1"/>
        </xdr:cNvSpPr>
      </xdr:nvSpPr>
      <xdr:spPr bwMode="auto">
        <a:xfrm>
          <a:off x="3169920" y="85315425"/>
          <a:ext cx="3810" cy="528715"/>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oneCellAnchor>
  <xdr:oneCellAnchor>
    <xdr:from>
      <xdr:col>1</xdr:col>
      <xdr:colOff>2665095</xdr:colOff>
      <xdr:row>92</xdr:row>
      <xdr:rowOff>0</xdr:rowOff>
    </xdr:from>
    <xdr:ext cx="3810" cy="528715"/>
    <xdr:sp macro="" textlink="">
      <xdr:nvSpPr>
        <xdr:cNvPr id="26" name="Text Box 8">
          <a:extLst>
            <a:ext uri="{FF2B5EF4-FFF2-40B4-BE49-F238E27FC236}">
              <a16:creationId xmlns:a16="http://schemas.microsoft.com/office/drawing/2014/main" id="{2058AC73-FE5E-489A-9D65-2E88FEB60C39}"/>
            </a:ext>
          </a:extLst>
        </xdr:cNvPr>
        <xdr:cNvSpPr txBox="1">
          <a:spLocks noChangeArrowheads="1"/>
        </xdr:cNvSpPr>
      </xdr:nvSpPr>
      <xdr:spPr bwMode="auto">
        <a:xfrm>
          <a:off x="3169920" y="85315425"/>
          <a:ext cx="3810" cy="528715"/>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oneCellAnchor>
  <xdr:twoCellAnchor editAs="oneCell">
    <xdr:from>
      <xdr:col>1</xdr:col>
      <xdr:colOff>2665095</xdr:colOff>
      <xdr:row>92</xdr:row>
      <xdr:rowOff>0</xdr:rowOff>
    </xdr:from>
    <xdr:to>
      <xdr:col>1</xdr:col>
      <xdr:colOff>2668905</xdr:colOff>
      <xdr:row>92</xdr:row>
      <xdr:rowOff>198596</xdr:rowOff>
    </xdr:to>
    <xdr:sp macro="" textlink="">
      <xdr:nvSpPr>
        <xdr:cNvPr id="27" name="Text Box 8">
          <a:extLst>
            <a:ext uri="{FF2B5EF4-FFF2-40B4-BE49-F238E27FC236}">
              <a16:creationId xmlns:a16="http://schemas.microsoft.com/office/drawing/2014/main" id="{A199B379-64B4-4ED1-BF87-D18E64D3C821}"/>
            </a:ext>
          </a:extLst>
        </xdr:cNvPr>
        <xdr:cNvSpPr txBox="1">
          <a:spLocks noChangeArrowheads="1"/>
        </xdr:cNvSpPr>
      </xdr:nvSpPr>
      <xdr:spPr bwMode="auto">
        <a:xfrm>
          <a:off x="3169920" y="85315425"/>
          <a:ext cx="3810" cy="198596"/>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twoCellAnchor>
  <xdr:twoCellAnchor editAs="oneCell">
    <xdr:from>
      <xdr:col>1</xdr:col>
      <xdr:colOff>2665095</xdr:colOff>
      <xdr:row>92</xdr:row>
      <xdr:rowOff>0</xdr:rowOff>
    </xdr:from>
    <xdr:to>
      <xdr:col>1</xdr:col>
      <xdr:colOff>2668905</xdr:colOff>
      <xdr:row>92</xdr:row>
      <xdr:rowOff>198596</xdr:rowOff>
    </xdr:to>
    <xdr:sp macro="" textlink="">
      <xdr:nvSpPr>
        <xdr:cNvPr id="28" name="Text Box 8">
          <a:extLst>
            <a:ext uri="{FF2B5EF4-FFF2-40B4-BE49-F238E27FC236}">
              <a16:creationId xmlns:a16="http://schemas.microsoft.com/office/drawing/2014/main" id="{D333DE07-A148-4779-A92C-4E7A3CAB66BD}"/>
            </a:ext>
          </a:extLst>
        </xdr:cNvPr>
        <xdr:cNvSpPr txBox="1">
          <a:spLocks noChangeArrowheads="1"/>
        </xdr:cNvSpPr>
      </xdr:nvSpPr>
      <xdr:spPr bwMode="auto">
        <a:xfrm>
          <a:off x="3169920" y="85315425"/>
          <a:ext cx="3810" cy="198596"/>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twoCellAnchor>
  <xdr:oneCellAnchor>
    <xdr:from>
      <xdr:col>1</xdr:col>
      <xdr:colOff>2665095</xdr:colOff>
      <xdr:row>92</xdr:row>
      <xdr:rowOff>0</xdr:rowOff>
    </xdr:from>
    <xdr:ext cx="3810" cy="528715"/>
    <xdr:sp macro="" textlink="">
      <xdr:nvSpPr>
        <xdr:cNvPr id="29" name="Text Box 8">
          <a:extLst>
            <a:ext uri="{FF2B5EF4-FFF2-40B4-BE49-F238E27FC236}">
              <a16:creationId xmlns:a16="http://schemas.microsoft.com/office/drawing/2014/main" id="{D4834D08-E0BF-49D4-9331-3D10985282F5}"/>
            </a:ext>
          </a:extLst>
        </xdr:cNvPr>
        <xdr:cNvSpPr txBox="1">
          <a:spLocks noChangeArrowheads="1"/>
        </xdr:cNvSpPr>
      </xdr:nvSpPr>
      <xdr:spPr bwMode="auto">
        <a:xfrm>
          <a:off x="3169920" y="85315425"/>
          <a:ext cx="3810" cy="528715"/>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oneCellAnchor>
  <xdr:oneCellAnchor>
    <xdr:from>
      <xdr:col>1</xdr:col>
      <xdr:colOff>2665095</xdr:colOff>
      <xdr:row>92</xdr:row>
      <xdr:rowOff>0</xdr:rowOff>
    </xdr:from>
    <xdr:ext cx="3810" cy="528715"/>
    <xdr:sp macro="" textlink="">
      <xdr:nvSpPr>
        <xdr:cNvPr id="30" name="Text Box 8">
          <a:extLst>
            <a:ext uri="{FF2B5EF4-FFF2-40B4-BE49-F238E27FC236}">
              <a16:creationId xmlns:a16="http://schemas.microsoft.com/office/drawing/2014/main" id="{69D3E963-4981-4C65-A732-35E952C18278}"/>
            </a:ext>
          </a:extLst>
        </xdr:cNvPr>
        <xdr:cNvSpPr txBox="1">
          <a:spLocks noChangeArrowheads="1"/>
        </xdr:cNvSpPr>
      </xdr:nvSpPr>
      <xdr:spPr bwMode="auto">
        <a:xfrm>
          <a:off x="3169920" y="85315425"/>
          <a:ext cx="3810" cy="528715"/>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oneCellAnchor>
  <xdr:oneCellAnchor>
    <xdr:from>
      <xdr:col>1</xdr:col>
      <xdr:colOff>2665095</xdr:colOff>
      <xdr:row>92</xdr:row>
      <xdr:rowOff>0</xdr:rowOff>
    </xdr:from>
    <xdr:ext cx="3810" cy="528715"/>
    <xdr:sp macro="" textlink="">
      <xdr:nvSpPr>
        <xdr:cNvPr id="31" name="Text Box 8">
          <a:extLst>
            <a:ext uri="{FF2B5EF4-FFF2-40B4-BE49-F238E27FC236}">
              <a16:creationId xmlns:a16="http://schemas.microsoft.com/office/drawing/2014/main" id="{57A00C01-F6B4-467D-AE16-83F904997E07}"/>
            </a:ext>
          </a:extLst>
        </xdr:cNvPr>
        <xdr:cNvSpPr txBox="1">
          <a:spLocks noChangeArrowheads="1"/>
        </xdr:cNvSpPr>
      </xdr:nvSpPr>
      <xdr:spPr bwMode="auto">
        <a:xfrm>
          <a:off x="3169920" y="85315425"/>
          <a:ext cx="3810" cy="528715"/>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oneCellAnchor>
  <xdr:oneCellAnchor>
    <xdr:from>
      <xdr:col>1</xdr:col>
      <xdr:colOff>2665095</xdr:colOff>
      <xdr:row>92</xdr:row>
      <xdr:rowOff>0</xdr:rowOff>
    </xdr:from>
    <xdr:ext cx="3810" cy="528715"/>
    <xdr:sp macro="" textlink="">
      <xdr:nvSpPr>
        <xdr:cNvPr id="32" name="Text Box 8">
          <a:extLst>
            <a:ext uri="{FF2B5EF4-FFF2-40B4-BE49-F238E27FC236}">
              <a16:creationId xmlns:a16="http://schemas.microsoft.com/office/drawing/2014/main" id="{9D31E0EC-1967-44AD-9055-ECD88B677C23}"/>
            </a:ext>
          </a:extLst>
        </xdr:cNvPr>
        <xdr:cNvSpPr txBox="1">
          <a:spLocks noChangeArrowheads="1"/>
        </xdr:cNvSpPr>
      </xdr:nvSpPr>
      <xdr:spPr bwMode="auto">
        <a:xfrm>
          <a:off x="3169920" y="85315425"/>
          <a:ext cx="3810" cy="528715"/>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oneCellAnchor>
  <xdr:oneCellAnchor>
    <xdr:from>
      <xdr:col>1</xdr:col>
      <xdr:colOff>2665095</xdr:colOff>
      <xdr:row>92</xdr:row>
      <xdr:rowOff>0</xdr:rowOff>
    </xdr:from>
    <xdr:ext cx="3810" cy="528715"/>
    <xdr:sp macro="" textlink="">
      <xdr:nvSpPr>
        <xdr:cNvPr id="33" name="Text Box 8">
          <a:extLst>
            <a:ext uri="{FF2B5EF4-FFF2-40B4-BE49-F238E27FC236}">
              <a16:creationId xmlns:a16="http://schemas.microsoft.com/office/drawing/2014/main" id="{DFDD1673-2AFD-4F03-8CF3-EF256E521399}"/>
            </a:ext>
          </a:extLst>
        </xdr:cNvPr>
        <xdr:cNvSpPr txBox="1">
          <a:spLocks noChangeArrowheads="1"/>
        </xdr:cNvSpPr>
      </xdr:nvSpPr>
      <xdr:spPr bwMode="auto">
        <a:xfrm>
          <a:off x="3169920" y="85315425"/>
          <a:ext cx="3810" cy="528715"/>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oneCellAnchor>
  <xdr:oneCellAnchor>
    <xdr:from>
      <xdr:col>1</xdr:col>
      <xdr:colOff>2665095</xdr:colOff>
      <xdr:row>92</xdr:row>
      <xdr:rowOff>0</xdr:rowOff>
    </xdr:from>
    <xdr:ext cx="3810" cy="528715"/>
    <xdr:sp macro="" textlink="">
      <xdr:nvSpPr>
        <xdr:cNvPr id="34" name="Text Box 8">
          <a:extLst>
            <a:ext uri="{FF2B5EF4-FFF2-40B4-BE49-F238E27FC236}">
              <a16:creationId xmlns:a16="http://schemas.microsoft.com/office/drawing/2014/main" id="{9ABAF19F-EFBC-4A03-979C-DBF5E012F1BA}"/>
            </a:ext>
          </a:extLst>
        </xdr:cNvPr>
        <xdr:cNvSpPr txBox="1">
          <a:spLocks noChangeArrowheads="1"/>
        </xdr:cNvSpPr>
      </xdr:nvSpPr>
      <xdr:spPr bwMode="auto">
        <a:xfrm>
          <a:off x="3169920" y="85315425"/>
          <a:ext cx="3810" cy="528715"/>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oneCellAnchor>
  <xdr:oneCellAnchor>
    <xdr:from>
      <xdr:col>1</xdr:col>
      <xdr:colOff>2665095</xdr:colOff>
      <xdr:row>92</xdr:row>
      <xdr:rowOff>0</xdr:rowOff>
    </xdr:from>
    <xdr:ext cx="3810" cy="528715"/>
    <xdr:sp macro="" textlink="">
      <xdr:nvSpPr>
        <xdr:cNvPr id="35" name="Text Box 8">
          <a:extLst>
            <a:ext uri="{FF2B5EF4-FFF2-40B4-BE49-F238E27FC236}">
              <a16:creationId xmlns:a16="http://schemas.microsoft.com/office/drawing/2014/main" id="{012AE29C-8D36-4BF3-8850-1488148027C8}"/>
            </a:ext>
          </a:extLst>
        </xdr:cNvPr>
        <xdr:cNvSpPr txBox="1">
          <a:spLocks noChangeArrowheads="1"/>
        </xdr:cNvSpPr>
      </xdr:nvSpPr>
      <xdr:spPr bwMode="auto">
        <a:xfrm>
          <a:off x="3169920" y="85315425"/>
          <a:ext cx="3810" cy="528715"/>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oneCellAnchor>
  <xdr:oneCellAnchor>
    <xdr:from>
      <xdr:col>1</xdr:col>
      <xdr:colOff>2665095</xdr:colOff>
      <xdr:row>92</xdr:row>
      <xdr:rowOff>0</xdr:rowOff>
    </xdr:from>
    <xdr:ext cx="3810" cy="528715"/>
    <xdr:sp macro="" textlink="">
      <xdr:nvSpPr>
        <xdr:cNvPr id="36" name="Text Box 8">
          <a:extLst>
            <a:ext uri="{FF2B5EF4-FFF2-40B4-BE49-F238E27FC236}">
              <a16:creationId xmlns:a16="http://schemas.microsoft.com/office/drawing/2014/main" id="{AC66E5D3-39A4-4140-8175-2C2CEF18E8D5}"/>
            </a:ext>
          </a:extLst>
        </xdr:cNvPr>
        <xdr:cNvSpPr txBox="1">
          <a:spLocks noChangeArrowheads="1"/>
        </xdr:cNvSpPr>
      </xdr:nvSpPr>
      <xdr:spPr bwMode="auto">
        <a:xfrm>
          <a:off x="3169920" y="85315425"/>
          <a:ext cx="3810" cy="528715"/>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oneCellAnchor>
  <xdr:oneCellAnchor>
    <xdr:from>
      <xdr:col>1</xdr:col>
      <xdr:colOff>2665095</xdr:colOff>
      <xdr:row>92</xdr:row>
      <xdr:rowOff>0</xdr:rowOff>
    </xdr:from>
    <xdr:ext cx="3810" cy="528715"/>
    <xdr:sp macro="" textlink="">
      <xdr:nvSpPr>
        <xdr:cNvPr id="37" name="Text Box 8">
          <a:extLst>
            <a:ext uri="{FF2B5EF4-FFF2-40B4-BE49-F238E27FC236}">
              <a16:creationId xmlns:a16="http://schemas.microsoft.com/office/drawing/2014/main" id="{6B9B9666-17B2-4B63-8A7A-53187F550642}"/>
            </a:ext>
          </a:extLst>
        </xdr:cNvPr>
        <xdr:cNvSpPr txBox="1">
          <a:spLocks noChangeArrowheads="1"/>
        </xdr:cNvSpPr>
      </xdr:nvSpPr>
      <xdr:spPr bwMode="auto">
        <a:xfrm>
          <a:off x="3169920" y="85315425"/>
          <a:ext cx="3810" cy="528715"/>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oneCellAnchor>
  <xdr:oneCellAnchor>
    <xdr:from>
      <xdr:col>1</xdr:col>
      <xdr:colOff>2665095</xdr:colOff>
      <xdr:row>92</xdr:row>
      <xdr:rowOff>0</xdr:rowOff>
    </xdr:from>
    <xdr:ext cx="3810" cy="528715"/>
    <xdr:sp macro="" textlink="">
      <xdr:nvSpPr>
        <xdr:cNvPr id="38" name="Text Box 8">
          <a:extLst>
            <a:ext uri="{FF2B5EF4-FFF2-40B4-BE49-F238E27FC236}">
              <a16:creationId xmlns:a16="http://schemas.microsoft.com/office/drawing/2014/main" id="{F59B5478-E214-4361-B93E-56F49C27DA80}"/>
            </a:ext>
          </a:extLst>
        </xdr:cNvPr>
        <xdr:cNvSpPr txBox="1">
          <a:spLocks noChangeArrowheads="1"/>
        </xdr:cNvSpPr>
      </xdr:nvSpPr>
      <xdr:spPr bwMode="auto">
        <a:xfrm>
          <a:off x="3169920" y="85315425"/>
          <a:ext cx="3810" cy="528715"/>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oneCellAnchor>
  <xdr:oneCellAnchor>
    <xdr:from>
      <xdr:col>1</xdr:col>
      <xdr:colOff>2665095</xdr:colOff>
      <xdr:row>92</xdr:row>
      <xdr:rowOff>0</xdr:rowOff>
    </xdr:from>
    <xdr:ext cx="3810" cy="528715"/>
    <xdr:sp macro="" textlink="">
      <xdr:nvSpPr>
        <xdr:cNvPr id="39" name="Text Box 8">
          <a:extLst>
            <a:ext uri="{FF2B5EF4-FFF2-40B4-BE49-F238E27FC236}">
              <a16:creationId xmlns:a16="http://schemas.microsoft.com/office/drawing/2014/main" id="{5B701252-F7CD-4BA8-86F4-041FFABD8C74}"/>
            </a:ext>
          </a:extLst>
        </xdr:cNvPr>
        <xdr:cNvSpPr txBox="1">
          <a:spLocks noChangeArrowheads="1"/>
        </xdr:cNvSpPr>
      </xdr:nvSpPr>
      <xdr:spPr bwMode="auto">
        <a:xfrm>
          <a:off x="3169920" y="85315425"/>
          <a:ext cx="3810" cy="528715"/>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oneCellAnchor>
  <xdr:oneCellAnchor>
    <xdr:from>
      <xdr:col>1</xdr:col>
      <xdr:colOff>2665095</xdr:colOff>
      <xdr:row>92</xdr:row>
      <xdr:rowOff>0</xdr:rowOff>
    </xdr:from>
    <xdr:ext cx="3810" cy="528715"/>
    <xdr:sp macro="" textlink="">
      <xdr:nvSpPr>
        <xdr:cNvPr id="40" name="Text Box 8">
          <a:extLst>
            <a:ext uri="{FF2B5EF4-FFF2-40B4-BE49-F238E27FC236}">
              <a16:creationId xmlns:a16="http://schemas.microsoft.com/office/drawing/2014/main" id="{5020B4EF-C4C3-476A-B31A-B21B19BB19D9}"/>
            </a:ext>
          </a:extLst>
        </xdr:cNvPr>
        <xdr:cNvSpPr txBox="1">
          <a:spLocks noChangeArrowheads="1"/>
        </xdr:cNvSpPr>
      </xdr:nvSpPr>
      <xdr:spPr bwMode="auto">
        <a:xfrm>
          <a:off x="3169920" y="85315425"/>
          <a:ext cx="3810" cy="528715"/>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oneCellAnchor>
  <xdr:twoCellAnchor editAs="oneCell">
    <xdr:from>
      <xdr:col>1</xdr:col>
      <xdr:colOff>2665095</xdr:colOff>
      <xdr:row>92</xdr:row>
      <xdr:rowOff>0</xdr:rowOff>
    </xdr:from>
    <xdr:to>
      <xdr:col>1</xdr:col>
      <xdr:colOff>2668905</xdr:colOff>
      <xdr:row>93</xdr:row>
      <xdr:rowOff>31438</xdr:rowOff>
    </xdr:to>
    <xdr:sp macro="" textlink="">
      <xdr:nvSpPr>
        <xdr:cNvPr id="41" name="Text Box 8">
          <a:extLst>
            <a:ext uri="{FF2B5EF4-FFF2-40B4-BE49-F238E27FC236}">
              <a16:creationId xmlns:a16="http://schemas.microsoft.com/office/drawing/2014/main" id="{7EAA152E-5867-49BB-9B3E-8BEAF792A2F9}"/>
            </a:ext>
          </a:extLst>
        </xdr:cNvPr>
        <xdr:cNvSpPr txBox="1">
          <a:spLocks noChangeArrowheads="1"/>
        </xdr:cNvSpPr>
      </xdr:nvSpPr>
      <xdr:spPr bwMode="auto">
        <a:xfrm>
          <a:off x="3169920" y="85315425"/>
          <a:ext cx="3810" cy="240989"/>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twoCellAnchor>
  <xdr:twoCellAnchor editAs="oneCell">
    <xdr:from>
      <xdr:col>1</xdr:col>
      <xdr:colOff>2665095</xdr:colOff>
      <xdr:row>92</xdr:row>
      <xdr:rowOff>0</xdr:rowOff>
    </xdr:from>
    <xdr:to>
      <xdr:col>1</xdr:col>
      <xdr:colOff>2668905</xdr:colOff>
      <xdr:row>93</xdr:row>
      <xdr:rowOff>31438</xdr:rowOff>
    </xdr:to>
    <xdr:sp macro="" textlink="">
      <xdr:nvSpPr>
        <xdr:cNvPr id="42" name="Text Box 8">
          <a:extLst>
            <a:ext uri="{FF2B5EF4-FFF2-40B4-BE49-F238E27FC236}">
              <a16:creationId xmlns:a16="http://schemas.microsoft.com/office/drawing/2014/main" id="{005970FA-284D-41B6-95FD-0D2F5D4052B4}"/>
            </a:ext>
          </a:extLst>
        </xdr:cNvPr>
        <xdr:cNvSpPr txBox="1">
          <a:spLocks noChangeArrowheads="1"/>
        </xdr:cNvSpPr>
      </xdr:nvSpPr>
      <xdr:spPr bwMode="auto">
        <a:xfrm>
          <a:off x="3169920" y="85315425"/>
          <a:ext cx="3810" cy="240989"/>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twoCellAnchor>
  <xdr:oneCellAnchor>
    <xdr:from>
      <xdr:col>1</xdr:col>
      <xdr:colOff>2665095</xdr:colOff>
      <xdr:row>92</xdr:row>
      <xdr:rowOff>0</xdr:rowOff>
    </xdr:from>
    <xdr:ext cx="3810" cy="528715"/>
    <xdr:sp macro="" textlink="">
      <xdr:nvSpPr>
        <xdr:cNvPr id="43" name="Text Box 8">
          <a:extLst>
            <a:ext uri="{FF2B5EF4-FFF2-40B4-BE49-F238E27FC236}">
              <a16:creationId xmlns:a16="http://schemas.microsoft.com/office/drawing/2014/main" id="{937D295C-B8C8-4885-A336-9C1BAD78C9C2}"/>
            </a:ext>
          </a:extLst>
        </xdr:cNvPr>
        <xdr:cNvSpPr txBox="1">
          <a:spLocks noChangeArrowheads="1"/>
        </xdr:cNvSpPr>
      </xdr:nvSpPr>
      <xdr:spPr bwMode="auto">
        <a:xfrm>
          <a:off x="3169920" y="85315425"/>
          <a:ext cx="3810" cy="528715"/>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oneCellAnchor>
  <xdr:oneCellAnchor>
    <xdr:from>
      <xdr:col>1</xdr:col>
      <xdr:colOff>2665095</xdr:colOff>
      <xdr:row>92</xdr:row>
      <xdr:rowOff>0</xdr:rowOff>
    </xdr:from>
    <xdr:ext cx="3810" cy="528715"/>
    <xdr:sp macro="" textlink="">
      <xdr:nvSpPr>
        <xdr:cNvPr id="44" name="Text Box 8">
          <a:extLst>
            <a:ext uri="{FF2B5EF4-FFF2-40B4-BE49-F238E27FC236}">
              <a16:creationId xmlns:a16="http://schemas.microsoft.com/office/drawing/2014/main" id="{5331C079-6C39-42EE-B28B-2DF4FCE9EC29}"/>
            </a:ext>
          </a:extLst>
        </xdr:cNvPr>
        <xdr:cNvSpPr txBox="1">
          <a:spLocks noChangeArrowheads="1"/>
        </xdr:cNvSpPr>
      </xdr:nvSpPr>
      <xdr:spPr bwMode="auto">
        <a:xfrm>
          <a:off x="3169920" y="85315425"/>
          <a:ext cx="3810" cy="528715"/>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oneCellAnchor>
  <xdr:oneCellAnchor>
    <xdr:from>
      <xdr:col>1</xdr:col>
      <xdr:colOff>2665095</xdr:colOff>
      <xdr:row>92</xdr:row>
      <xdr:rowOff>0</xdr:rowOff>
    </xdr:from>
    <xdr:ext cx="3810" cy="528715"/>
    <xdr:sp macro="" textlink="">
      <xdr:nvSpPr>
        <xdr:cNvPr id="45" name="Text Box 8">
          <a:extLst>
            <a:ext uri="{FF2B5EF4-FFF2-40B4-BE49-F238E27FC236}">
              <a16:creationId xmlns:a16="http://schemas.microsoft.com/office/drawing/2014/main" id="{0C28F264-B291-40FB-8877-27FE0A73E616}"/>
            </a:ext>
          </a:extLst>
        </xdr:cNvPr>
        <xdr:cNvSpPr txBox="1">
          <a:spLocks noChangeArrowheads="1"/>
        </xdr:cNvSpPr>
      </xdr:nvSpPr>
      <xdr:spPr bwMode="auto">
        <a:xfrm>
          <a:off x="3169920" y="85315425"/>
          <a:ext cx="3810" cy="528715"/>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oneCellAnchor>
  <xdr:oneCellAnchor>
    <xdr:from>
      <xdr:col>1</xdr:col>
      <xdr:colOff>2665095</xdr:colOff>
      <xdr:row>92</xdr:row>
      <xdr:rowOff>0</xdr:rowOff>
    </xdr:from>
    <xdr:ext cx="3810" cy="528715"/>
    <xdr:sp macro="" textlink="">
      <xdr:nvSpPr>
        <xdr:cNvPr id="46" name="Text Box 8">
          <a:extLst>
            <a:ext uri="{FF2B5EF4-FFF2-40B4-BE49-F238E27FC236}">
              <a16:creationId xmlns:a16="http://schemas.microsoft.com/office/drawing/2014/main" id="{FD3B6ABB-C6D3-423B-8536-CDB7ADAED649}"/>
            </a:ext>
          </a:extLst>
        </xdr:cNvPr>
        <xdr:cNvSpPr txBox="1">
          <a:spLocks noChangeArrowheads="1"/>
        </xdr:cNvSpPr>
      </xdr:nvSpPr>
      <xdr:spPr bwMode="auto">
        <a:xfrm>
          <a:off x="3169920" y="85315425"/>
          <a:ext cx="3810" cy="528715"/>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oneCellAnchor>
  <xdr:oneCellAnchor>
    <xdr:from>
      <xdr:col>1</xdr:col>
      <xdr:colOff>2665095</xdr:colOff>
      <xdr:row>92</xdr:row>
      <xdr:rowOff>0</xdr:rowOff>
    </xdr:from>
    <xdr:ext cx="3810" cy="528715"/>
    <xdr:sp macro="" textlink="">
      <xdr:nvSpPr>
        <xdr:cNvPr id="47" name="Text Box 8">
          <a:extLst>
            <a:ext uri="{FF2B5EF4-FFF2-40B4-BE49-F238E27FC236}">
              <a16:creationId xmlns:a16="http://schemas.microsoft.com/office/drawing/2014/main" id="{E01235A1-AEAD-453B-AA07-C9501FEF5BFA}"/>
            </a:ext>
          </a:extLst>
        </xdr:cNvPr>
        <xdr:cNvSpPr txBox="1">
          <a:spLocks noChangeArrowheads="1"/>
        </xdr:cNvSpPr>
      </xdr:nvSpPr>
      <xdr:spPr bwMode="auto">
        <a:xfrm>
          <a:off x="3169920" y="85315425"/>
          <a:ext cx="3810" cy="528715"/>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oneCellAnchor>
  <xdr:oneCellAnchor>
    <xdr:from>
      <xdr:col>1</xdr:col>
      <xdr:colOff>2665095</xdr:colOff>
      <xdr:row>92</xdr:row>
      <xdr:rowOff>0</xdr:rowOff>
    </xdr:from>
    <xdr:ext cx="3810" cy="528715"/>
    <xdr:sp macro="" textlink="">
      <xdr:nvSpPr>
        <xdr:cNvPr id="48" name="Text Box 8">
          <a:extLst>
            <a:ext uri="{FF2B5EF4-FFF2-40B4-BE49-F238E27FC236}">
              <a16:creationId xmlns:a16="http://schemas.microsoft.com/office/drawing/2014/main" id="{E23AA780-26AA-4339-BC93-3878095B25A1}"/>
            </a:ext>
          </a:extLst>
        </xdr:cNvPr>
        <xdr:cNvSpPr txBox="1">
          <a:spLocks noChangeArrowheads="1"/>
        </xdr:cNvSpPr>
      </xdr:nvSpPr>
      <xdr:spPr bwMode="auto">
        <a:xfrm>
          <a:off x="3169920" y="85315425"/>
          <a:ext cx="3810" cy="528715"/>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oneCellAnchor>
  <xdr:oneCellAnchor>
    <xdr:from>
      <xdr:col>1</xdr:col>
      <xdr:colOff>2665095</xdr:colOff>
      <xdr:row>92</xdr:row>
      <xdr:rowOff>0</xdr:rowOff>
    </xdr:from>
    <xdr:ext cx="3810" cy="528715"/>
    <xdr:sp macro="" textlink="">
      <xdr:nvSpPr>
        <xdr:cNvPr id="49" name="Text Box 8">
          <a:extLst>
            <a:ext uri="{FF2B5EF4-FFF2-40B4-BE49-F238E27FC236}">
              <a16:creationId xmlns:a16="http://schemas.microsoft.com/office/drawing/2014/main" id="{C2E32504-480F-41DE-A1C1-45A718EA1188}"/>
            </a:ext>
          </a:extLst>
        </xdr:cNvPr>
        <xdr:cNvSpPr txBox="1">
          <a:spLocks noChangeArrowheads="1"/>
        </xdr:cNvSpPr>
      </xdr:nvSpPr>
      <xdr:spPr bwMode="auto">
        <a:xfrm>
          <a:off x="3169920" y="85315425"/>
          <a:ext cx="3810" cy="528715"/>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oneCellAnchor>
  <xdr:oneCellAnchor>
    <xdr:from>
      <xdr:col>1</xdr:col>
      <xdr:colOff>2665095</xdr:colOff>
      <xdr:row>92</xdr:row>
      <xdr:rowOff>0</xdr:rowOff>
    </xdr:from>
    <xdr:ext cx="3810" cy="528715"/>
    <xdr:sp macro="" textlink="">
      <xdr:nvSpPr>
        <xdr:cNvPr id="50" name="Text Box 8">
          <a:extLst>
            <a:ext uri="{FF2B5EF4-FFF2-40B4-BE49-F238E27FC236}">
              <a16:creationId xmlns:a16="http://schemas.microsoft.com/office/drawing/2014/main" id="{DE8F26E0-D2E0-4C35-BA8D-8A587D585BEB}"/>
            </a:ext>
          </a:extLst>
        </xdr:cNvPr>
        <xdr:cNvSpPr txBox="1">
          <a:spLocks noChangeArrowheads="1"/>
        </xdr:cNvSpPr>
      </xdr:nvSpPr>
      <xdr:spPr bwMode="auto">
        <a:xfrm>
          <a:off x="3169920" y="85315425"/>
          <a:ext cx="3810" cy="528715"/>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oneCellAnchor>
  <xdr:twoCellAnchor editAs="oneCell">
    <xdr:from>
      <xdr:col>1</xdr:col>
      <xdr:colOff>2665095</xdr:colOff>
      <xdr:row>92</xdr:row>
      <xdr:rowOff>0</xdr:rowOff>
    </xdr:from>
    <xdr:to>
      <xdr:col>1</xdr:col>
      <xdr:colOff>2668905</xdr:colOff>
      <xdr:row>93</xdr:row>
      <xdr:rowOff>174313</xdr:rowOff>
    </xdr:to>
    <xdr:sp macro="" textlink="">
      <xdr:nvSpPr>
        <xdr:cNvPr id="51" name="Text Box 8">
          <a:extLst>
            <a:ext uri="{FF2B5EF4-FFF2-40B4-BE49-F238E27FC236}">
              <a16:creationId xmlns:a16="http://schemas.microsoft.com/office/drawing/2014/main" id="{FE67EAC2-CD07-418F-B701-CA37327CB42C}"/>
            </a:ext>
          </a:extLst>
        </xdr:cNvPr>
        <xdr:cNvSpPr txBox="1">
          <a:spLocks noChangeArrowheads="1"/>
        </xdr:cNvSpPr>
      </xdr:nvSpPr>
      <xdr:spPr bwMode="auto">
        <a:xfrm>
          <a:off x="3169920" y="85315425"/>
          <a:ext cx="3810" cy="383864"/>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twoCellAnchor>
  <xdr:twoCellAnchor editAs="oneCell">
    <xdr:from>
      <xdr:col>1</xdr:col>
      <xdr:colOff>2665095</xdr:colOff>
      <xdr:row>92</xdr:row>
      <xdr:rowOff>0</xdr:rowOff>
    </xdr:from>
    <xdr:to>
      <xdr:col>1</xdr:col>
      <xdr:colOff>2668905</xdr:colOff>
      <xdr:row>93</xdr:row>
      <xdr:rowOff>174313</xdr:rowOff>
    </xdr:to>
    <xdr:sp macro="" textlink="">
      <xdr:nvSpPr>
        <xdr:cNvPr id="52" name="Text Box 8">
          <a:extLst>
            <a:ext uri="{FF2B5EF4-FFF2-40B4-BE49-F238E27FC236}">
              <a16:creationId xmlns:a16="http://schemas.microsoft.com/office/drawing/2014/main" id="{0B1DFC6A-3532-4792-9BA2-C0E93B0EC278}"/>
            </a:ext>
          </a:extLst>
        </xdr:cNvPr>
        <xdr:cNvSpPr txBox="1">
          <a:spLocks noChangeArrowheads="1"/>
        </xdr:cNvSpPr>
      </xdr:nvSpPr>
      <xdr:spPr bwMode="auto">
        <a:xfrm>
          <a:off x="3169920" y="85315425"/>
          <a:ext cx="3810" cy="383864"/>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twoCellAnchor>
  <xdr:oneCellAnchor>
    <xdr:from>
      <xdr:col>1</xdr:col>
      <xdr:colOff>2665095</xdr:colOff>
      <xdr:row>92</xdr:row>
      <xdr:rowOff>0</xdr:rowOff>
    </xdr:from>
    <xdr:ext cx="3810" cy="528715"/>
    <xdr:sp macro="" textlink="">
      <xdr:nvSpPr>
        <xdr:cNvPr id="53" name="Text Box 8">
          <a:extLst>
            <a:ext uri="{FF2B5EF4-FFF2-40B4-BE49-F238E27FC236}">
              <a16:creationId xmlns:a16="http://schemas.microsoft.com/office/drawing/2014/main" id="{AE3682F2-9417-424B-84F1-40B870692BAD}"/>
            </a:ext>
          </a:extLst>
        </xdr:cNvPr>
        <xdr:cNvSpPr txBox="1">
          <a:spLocks noChangeArrowheads="1"/>
        </xdr:cNvSpPr>
      </xdr:nvSpPr>
      <xdr:spPr bwMode="auto">
        <a:xfrm>
          <a:off x="3169920" y="85315425"/>
          <a:ext cx="3810" cy="528715"/>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oneCellAnchor>
  <xdr:oneCellAnchor>
    <xdr:from>
      <xdr:col>1</xdr:col>
      <xdr:colOff>2665095</xdr:colOff>
      <xdr:row>92</xdr:row>
      <xdr:rowOff>0</xdr:rowOff>
    </xdr:from>
    <xdr:ext cx="3810" cy="528715"/>
    <xdr:sp macro="" textlink="">
      <xdr:nvSpPr>
        <xdr:cNvPr id="54" name="Text Box 8">
          <a:extLst>
            <a:ext uri="{FF2B5EF4-FFF2-40B4-BE49-F238E27FC236}">
              <a16:creationId xmlns:a16="http://schemas.microsoft.com/office/drawing/2014/main" id="{5D7CA32D-A2DE-40CD-8502-5CA8A6FD3349}"/>
            </a:ext>
          </a:extLst>
        </xdr:cNvPr>
        <xdr:cNvSpPr txBox="1">
          <a:spLocks noChangeArrowheads="1"/>
        </xdr:cNvSpPr>
      </xdr:nvSpPr>
      <xdr:spPr bwMode="auto">
        <a:xfrm>
          <a:off x="3169920" y="85315425"/>
          <a:ext cx="3810" cy="528715"/>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oneCellAnchor>
  <xdr:oneCellAnchor>
    <xdr:from>
      <xdr:col>1</xdr:col>
      <xdr:colOff>2665095</xdr:colOff>
      <xdr:row>92</xdr:row>
      <xdr:rowOff>0</xdr:rowOff>
    </xdr:from>
    <xdr:ext cx="3810" cy="528715"/>
    <xdr:sp macro="" textlink="">
      <xdr:nvSpPr>
        <xdr:cNvPr id="55" name="Text Box 8">
          <a:extLst>
            <a:ext uri="{FF2B5EF4-FFF2-40B4-BE49-F238E27FC236}">
              <a16:creationId xmlns:a16="http://schemas.microsoft.com/office/drawing/2014/main" id="{9017C904-68C9-48F3-81B0-510E9A2D4C2C}"/>
            </a:ext>
          </a:extLst>
        </xdr:cNvPr>
        <xdr:cNvSpPr txBox="1">
          <a:spLocks noChangeArrowheads="1"/>
        </xdr:cNvSpPr>
      </xdr:nvSpPr>
      <xdr:spPr bwMode="auto">
        <a:xfrm>
          <a:off x="3169920" y="85315425"/>
          <a:ext cx="3810" cy="528715"/>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oneCellAnchor>
  <xdr:oneCellAnchor>
    <xdr:from>
      <xdr:col>1</xdr:col>
      <xdr:colOff>2665095</xdr:colOff>
      <xdr:row>92</xdr:row>
      <xdr:rowOff>0</xdr:rowOff>
    </xdr:from>
    <xdr:ext cx="3810" cy="528715"/>
    <xdr:sp macro="" textlink="">
      <xdr:nvSpPr>
        <xdr:cNvPr id="56" name="Text Box 8">
          <a:extLst>
            <a:ext uri="{FF2B5EF4-FFF2-40B4-BE49-F238E27FC236}">
              <a16:creationId xmlns:a16="http://schemas.microsoft.com/office/drawing/2014/main" id="{432A0BC3-6321-49BC-963E-D55318637F9A}"/>
            </a:ext>
          </a:extLst>
        </xdr:cNvPr>
        <xdr:cNvSpPr txBox="1">
          <a:spLocks noChangeArrowheads="1"/>
        </xdr:cNvSpPr>
      </xdr:nvSpPr>
      <xdr:spPr bwMode="auto">
        <a:xfrm>
          <a:off x="3169920" y="85315425"/>
          <a:ext cx="3810" cy="528715"/>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oneCellAnchor>
  <xdr:oneCellAnchor>
    <xdr:from>
      <xdr:col>1</xdr:col>
      <xdr:colOff>2665095</xdr:colOff>
      <xdr:row>92</xdr:row>
      <xdr:rowOff>0</xdr:rowOff>
    </xdr:from>
    <xdr:ext cx="3810" cy="528715"/>
    <xdr:sp macro="" textlink="">
      <xdr:nvSpPr>
        <xdr:cNvPr id="57" name="Text Box 8">
          <a:extLst>
            <a:ext uri="{FF2B5EF4-FFF2-40B4-BE49-F238E27FC236}">
              <a16:creationId xmlns:a16="http://schemas.microsoft.com/office/drawing/2014/main" id="{93ED20C4-F3F1-48A4-AE42-8E47D79E3451}"/>
            </a:ext>
          </a:extLst>
        </xdr:cNvPr>
        <xdr:cNvSpPr txBox="1">
          <a:spLocks noChangeArrowheads="1"/>
        </xdr:cNvSpPr>
      </xdr:nvSpPr>
      <xdr:spPr bwMode="auto">
        <a:xfrm>
          <a:off x="3169920" y="85315425"/>
          <a:ext cx="3810" cy="528715"/>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oneCellAnchor>
  <xdr:oneCellAnchor>
    <xdr:from>
      <xdr:col>1</xdr:col>
      <xdr:colOff>2665095</xdr:colOff>
      <xdr:row>92</xdr:row>
      <xdr:rowOff>0</xdr:rowOff>
    </xdr:from>
    <xdr:ext cx="3810" cy="528715"/>
    <xdr:sp macro="" textlink="">
      <xdr:nvSpPr>
        <xdr:cNvPr id="58" name="Text Box 8">
          <a:extLst>
            <a:ext uri="{FF2B5EF4-FFF2-40B4-BE49-F238E27FC236}">
              <a16:creationId xmlns:a16="http://schemas.microsoft.com/office/drawing/2014/main" id="{A8F5A4F2-49CE-43CF-BAC8-2199EEB12E8F}"/>
            </a:ext>
          </a:extLst>
        </xdr:cNvPr>
        <xdr:cNvSpPr txBox="1">
          <a:spLocks noChangeArrowheads="1"/>
        </xdr:cNvSpPr>
      </xdr:nvSpPr>
      <xdr:spPr bwMode="auto">
        <a:xfrm>
          <a:off x="3169920" y="85315425"/>
          <a:ext cx="3810" cy="528715"/>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oneCellAnchor>
  <xdr:oneCellAnchor>
    <xdr:from>
      <xdr:col>1</xdr:col>
      <xdr:colOff>2665095</xdr:colOff>
      <xdr:row>92</xdr:row>
      <xdr:rowOff>0</xdr:rowOff>
    </xdr:from>
    <xdr:ext cx="3810" cy="528715"/>
    <xdr:sp macro="" textlink="">
      <xdr:nvSpPr>
        <xdr:cNvPr id="59" name="Text Box 8">
          <a:extLst>
            <a:ext uri="{FF2B5EF4-FFF2-40B4-BE49-F238E27FC236}">
              <a16:creationId xmlns:a16="http://schemas.microsoft.com/office/drawing/2014/main" id="{92C7A0FD-8248-4680-BFF6-D152FE6F71DB}"/>
            </a:ext>
          </a:extLst>
        </xdr:cNvPr>
        <xdr:cNvSpPr txBox="1">
          <a:spLocks noChangeArrowheads="1"/>
        </xdr:cNvSpPr>
      </xdr:nvSpPr>
      <xdr:spPr bwMode="auto">
        <a:xfrm>
          <a:off x="3169920" y="85315425"/>
          <a:ext cx="3810" cy="528715"/>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oneCellAnchor>
  <xdr:oneCellAnchor>
    <xdr:from>
      <xdr:col>1</xdr:col>
      <xdr:colOff>2665095</xdr:colOff>
      <xdr:row>92</xdr:row>
      <xdr:rowOff>0</xdr:rowOff>
    </xdr:from>
    <xdr:ext cx="3810" cy="528715"/>
    <xdr:sp macro="" textlink="">
      <xdr:nvSpPr>
        <xdr:cNvPr id="60" name="Text Box 8">
          <a:extLst>
            <a:ext uri="{FF2B5EF4-FFF2-40B4-BE49-F238E27FC236}">
              <a16:creationId xmlns:a16="http://schemas.microsoft.com/office/drawing/2014/main" id="{C3882BF3-F233-4252-9889-C504DBDCEAB9}"/>
            </a:ext>
          </a:extLst>
        </xdr:cNvPr>
        <xdr:cNvSpPr txBox="1">
          <a:spLocks noChangeArrowheads="1"/>
        </xdr:cNvSpPr>
      </xdr:nvSpPr>
      <xdr:spPr bwMode="auto">
        <a:xfrm>
          <a:off x="3169920" y="85315425"/>
          <a:ext cx="3810" cy="528715"/>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oneCellAnchor>
  <xdr:twoCellAnchor editAs="oneCell">
    <xdr:from>
      <xdr:col>1</xdr:col>
      <xdr:colOff>2665095</xdr:colOff>
      <xdr:row>92</xdr:row>
      <xdr:rowOff>0</xdr:rowOff>
    </xdr:from>
    <xdr:to>
      <xdr:col>1</xdr:col>
      <xdr:colOff>2668905</xdr:colOff>
      <xdr:row>93</xdr:row>
      <xdr:rowOff>26468</xdr:rowOff>
    </xdr:to>
    <xdr:sp macro="" textlink="">
      <xdr:nvSpPr>
        <xdr:cNvPr id="61" name="Text Box 8">
          <a:extLst>
            <a:ext uri="{FF2B5EF4-FFF2-40B4-BE49-F238E27FC236}">
              <a16:creationId xmlns:a16="http://schemas.microsoft.com/office/drawing/2014/main" id="{0629BC71-3864-4A7C-A72C-97F680865FAB}"/>
            </a:ext>
          </a:extLst>
        </xdr:cNvPr>
        <xdr:cNvSpPr txBox="1">
          <a:spLocks noChangeArrowheads="1"/>
        </xdr:cNvSpPr>
      </xdr:nvSpPr>
      <xdr:spPr bwMode="auto">
        <a:xfrm>
          <a:off x="3169920" y="85315425"/>
          <a:ext cx="3810" cy="236019"/>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twoCellAnchor>
  <xdr:twoCellAnchor editAs="oneCell">
    <xdr:from>
      <xdr:col>1</xdr:col>
      <xdr:colOff>2665095</xdr:colOff>
      <xdr:row>92</xdr:row>
      <xdr:rowOff>0</xdr:rowOff>
    </xdr:from>
    <xdr:to>
      <xdr:col>1</xdr:col>
      <xdr:colOff>2668905</xdr:colOff>
      <xdr:row>93</xdr:row>
      <xdr:rowOff>26468</xdr:rowOff>
    </xdr:to>
    <xdr:sp macro="" textlink="">
      <xdr:nvSpPr>
        <xdr:cNvPr id="62" name="Text Box 8">
          <a:extLst>
            <a:ext uri="{FF2B5EF4-FFF2-40B4-BE49-F238E27FC236}">
              <a16:creationId xmlns:a16="http://schemas.microsoft.com/office/drawing/2014/main" id="{753F2D00-96F5-4EE6-8A29-FC422F3C2624}"/>
            </a:ext>
          </a:extLst>
        </xdr:cNvPr>
        <xdr:cNvSpPr txBox="1">
          <a:spLocks noChangeArrowheads="1"/>
        </xdr:cNvSpPr>
      </xdr:nvSpPr>
      <xdr:spPr bwMode="auto">
        <a:xfrm>
          <a:off x="3169920" y="85315425"/>
          <a:ext cx="3810" cy="236019"/>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twoCellAnchor>
  <xdr:oneCellAnchor>
    <xdr:from>
      <xdr:col>1</xdr:col>
      <xdr:colOff>2665095</xdr:colOff>
      <xdr:row>92</xdr:row>
      <xdr:rowOff>0</xdr:rowOff>
    </xdr:from>
    <xdr:ext cx="3810" cy="528715"/>
    <xdr:sp macro="" textlink="">
      <xdr:nvSpPr>
        <xdr:cNvPr id="63" name="Text Box 8">
          <a:extLst>
            <a:ext uri="{FF2B5EF4-FFF2-40B4-BE49-F238E27FC236}">
              <a16:creationId xmlns:a16="http://schemas.microsoft.com/office/drawing/2014/main" id="{535AC60E-4C6F-41D2-AC84-1789C10D76D3}"/>
            </a:ext>
          </a:extLst>
        </xdr:cNvPr>
        <xdr:cNvSpPr txBox="1">
          <a:spLocks noChangeArrowheads="1"/>
        </xdr:cNvSpPr>
      </xdr:nvSpPr>
      <xdr:spPr bwMode="auto">
        <a:xfrm>
          <a:off x="3169920" y="85315425"/>
          <a:ext cx="3810" cy="528715"/>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oneCellAnchor>
  <xdr:oneCellAnchor>
    <xdr:from>
      <xdr:col>1</xdr:col>
      <xdr:colOff>2665095</xdr:colOff>
      <xdr:row>92</xdr:row>
      <xdr:rowOff>0</xdr:rowOff>
    </xdr:from>
    <xdr:ext cx="3810" cy="528715"/>
    <xdr:sp macro="" textlink="">
      <xdr:nvSpPr>
        <xdr:cNvPr id="64" name="Text Box 8">
          <a:extLst>
            <a:ext uri="{FF2B5EF4-FFF2-40B4-BE49-F238E27FC236}">
              <a16:creationId xmlns:a16="http://schemas.microsoft.com/office/drawing/2014/main" id="{F04D4458-0399-46CD-95DA-39965806A7BD}"/>
            </a:ext>
          </a:extLst>
        </xdr:cNvPr>
        <xdr:cNvSpPr txBox="1">
          <a:spLocks noChangeArrowheads="1"/>
        </xdr:cNvSpPr>
      </xdr:nvSpPr>
      <xdr:spPr bwMode="auto">
        <a:xfrm>
          <a:off x="3169920" y="85315425"/>
          <a:ext cx="3810" cy="528715"/>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oneCellAnchor>
  <xdr:oneCellAnchor>
    <xdr:from>
      <xdr:col>1</xdr:col>
      <xdr:colOff>2665095</xdr:colOff>
      <xdr:row>92</xdr:row>
      <xdr:rowOff>0</xdr:rowOff>
    </xdr:from>
    <xdr:ext cx="3810" cy="528715"/>
    <xdr:sp macro="" textlink="">
      <xdr:nvSpPr>
        <xdr:cNvPr id="65" name="Text Box 8">
          <a:extLst>
            <a:ext uri="{FF2B5EF4-FFF2-40B4-BE49-F238E27FC236}">
              <a16:creationId xmlns:a16="http://schemas.microsoft.com/office/drawing/2014/main" id="{61069EE7-E459-4833-9D89-479B3E08193D}"/>
            </a:ext>
          </a:extLst>
        </xdr:cNvPr>
        <xdr:cNvSpPr txBox="1">
          <a:spLocks noChangeArrowheads="1"/>
        </xdr:cNvSpPr>
      </xdr:nvSpPr>
      <xdr:spPr bwMode="auto">
        <a:xfrm>
          <a:off x="3169920" y="85315425"/>
          <a:ext cx="3810" cy="528715"/>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oneCellAnchor>
  <xdr:oneCellAnchor>
    <xdr:from>
      <xdr:col>1</xdr:col>
      <xdr:colOff>2665095</xdr:colOff>
      <xdr:row>92</xdr:row>
      <xdr:rowOff>0</xdr:rowOff>
    </xdr:from>
    <xdr:ext cx="3810" cy="528715"/>
    <xdr:sp macro="" textlink="">
      <xdr:nvSpPr>
        <xdr:cNvPr id="66" name="Text Box 8">
          <a:extLst>
            <a:ext uri="{FF2B5EF4-FFF2-40B4-BE49-F238E27FC236}">
              <a16:creationId xmlns:a16="http://schemas.microsoft.com/office/drawing/2014/main" id="{AE5BD905-ED9E-4680-A5CD-234CBF6E0E5E}"/>
            </a:ext>
          </a:extLst>
        </xdr:cNvPr>
        <xdr:cNvSpPr txBox="1">
          <a:spLocks noChangeArrowheads="1"/>
        </xdr:cNvSpPr>
      </xdr:nvSpPr>
      <xdr:spPr bwMode="auto">
        <a:xfrm>
          <a:off x="3169920" y="85315425"/>
          <a:ext cx="3810" cy="528715"/>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oneCellAnchor>
  <xdr:twoCellAnchor editAs="oneCell">
    <xdr:from>
      <xdr:col>1</xdr:col>
      <xdr:colOff>2665095</xdr:colOff>
      <xdr:row>92</xdr:row>
      <xdr:rowOff>0</xdr:rowOff>
    </xdr:from>
    <xdr:to>
      <xdr:col>1</xdr:col>
      <xdr:colOff>2668905</xdr:colOff>
      <xdr:row>92</xdr:row>
      <xdr:rowOff>182788</xdr:rowOff>
    </xdr:to>
    <xdr:sp macro="" textlink="">
      <xdr:nvSpPr>
        <xdr:cNvPr id="67" name="Text Box 8">
          <a:extLst>
            <a:ext uri="{FF2B5EF4-FFF2-40B4-BE49-F238E27FC236}">
              <a16:creationId xmlns:a16="http://schemas.microsoft.com/office/drawing/2014/main" id="{DF8A7F66-9978-4E6A-AD8E-360D0701D87A}"/>
            </a:ext>
          </a:extLst>
        </xdr:cNvPr>
        <xdr:cNvSpPr txBox="1">
          <a:spLocks noChangeArrowheads="1"/>
        </xdr:cNvSpPr>
      </xdr:nvSpPr>
      <xdr:spPr bwMode="auto">
        <a:xfrm>
          <a:off x="3169920" y="85315425"/>
          <a:ext cx="3810" cy="182788"/>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twoCellAnchor>
  <xdr:twoCellAnchor editAs="oneCell">
    <xdr:from>
      <xdr:col>1</xdr:col>
      <xdr:colOff>2665095</xdr:colOff>
      <xdr:row>92</xdr:row>
      <xdr:rowOff>0</xdr:rowOff>
    </xdr:from>
    <xdr:to>
      <xdr:col>1</xdr:col>
      <xdr:colOff>2668905</xdr:colOff>
      <xdr:row>92</xdr:row>
      <xdr:rowOff>182788</xdr:rowOff>
    </xdr:to>
    <xdr:sp macro="" textlink="">
      <xdr:nvSpPr>
        <xdr:cNvPr id="68" name="Text Box 8">
          <a:extLst>
            <a:ext uri="{FF2B5EF4-FFF2-40B4-BE49-F238E27FC236}">
              <a16:creationId xmlns:a16="http://schemas.microsoft.com/office/drawing/2014/main" id="{BF099CA5-25F9-4FF5-8A37-007874F5A233}"/>
            </a:ext>
          </a:extLst>
        </xdr:cNvPr>
        <xdr:cNvSpPr txBox="1">
          <a:spLocks noChangeArrowheads="1"/>
        </xdr:cNvSpPr>
      </xdr:nvSpPr>
      <xdr:spPr bwMode="auto">
        <a:xfrm>
          <a:off x="3169920" y="85315425"/>
          <a:ext cx="3810" cy="182788"/>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twoCellAnchor>
  <xdr:oneCellAnchor>
    <xdr:from>
      <xdr:col>1</xdr:col>
      <xdr:colOff>2665095</xdr:colOff>
      <xdr:row>92</xdr:row>
      <xdr:rowOff>0</xdr:rowOff>
    </xdr:from>
    <xdr:ext cx="3810" cy="528715"/>
    <xdr:sp macro="" textlink="">
      <xdr:nvSpPr>
        <xdr:cNvPr id="69" name="Text Box 8">
          <a:extLst>
            <a:ext uri="{FF2B5EF4-FFF2-40B4-BE49-F238E27FC236}">
              <a16:creationId xmlns:a16="http://schemas.microsoft.com/office/drawing/2014/main" id="{9359610F-3FBD-42FA-B7A9-03B2EA7D26DE}"/>
            </a:ext>
          </a:extLst>
        </xdr:cNvPr>
        <xdr:cNvSpPr txBox="1">
          <a:spLocks noChangeArrowheads="1"/>
        </xdr:cNvSpPr>
      </xdr:nvSpPr>
      <xdr:spPr bwMode="auto">
        <a:xfrm>
          <a:off x="3169920" y="85315425"/>
          <a:ext cx="3810" cy="528715"/>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oneCellAnchor>
  <xdr:oneCellAnchor>
    <xdr:from>
      <xdr:col>1</xdr:col>
      <xdr:colOff>2665095</xdr:colOff>
      <xdr:row>92</xdr:row>
      <xdr:rowOff>0</xdr:rowOff>
    </xdr:from>
    <xdr:ext cx="3810" cy="528715"/>
    <xdr:sp macro="" textlink="">
      <xdr:nvSpPr>
        <xdr:cNvPr id="70" name="Text Box 8">
          <a:extLst>
            <a:ext uri="{FF2B5EF4-FFF2-40B4-BE49-F238E27FC236}">
              <a16:creationId xmlns:a16="http://schemas.microsoft.com/office/drawing/2014/main" id="{E1845B50-D5A6-4085-9FC5-B341DC4151F8}"/>
            </a:ext>
          </a:extLst>
        </xdr:cNvPr>
        <xdr:cNvSpPr txBox="1">
          <a:spLocks noChangeArrowheads="1"/>
        </xdr:cNvSpPr>
      </xdr:nvSpPr>
      <xdr:spPr bwMode="auto">
        <a:xfrm>
          <a:off x="3169920" y="85315425"/>
          <a:ext cx="3810" cy="528715"/>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oneCellAnchor>
  <xdr:oneCellAnchor>
    <xdr:from>
      <xdr:col>1</xdr:col>
      <xdr:colOff>2665095</xdr:colOff>
      <xdr:row>92</xdr:row>
      <xdr:rowOff>0</xdr:rowOff>
    </xdr:from>
    <xdr:ext cx="3810" cy="528715"/>
    <xdr:sp macro="" textlink="">
      <xdr:nvSpPr>
        <xdr:cNvPr id="71" name="Text Box 8">
          <a:extLst>
            <a:ext uri="{FF2B5EF4-FFF2-40B4-BE49-F238E27FC236}">
              <a16:creationId xmlns:a16="http://schemas.microsoft.com/office/drawing/2014/main" id="{66F3E502-BF8E-4BD8-8749-154FB65D5701}"/>
            </a:ext>
          </a:extLst>
        </xdr:cNvPr>
        <xdr:cNvSpPr txBox="1">
          <a:spLocks noChangeArrowheads="1"/>
        </xdr:cNvSpPr>
      </xdr:nvSpPr>
      <xdr:spPr bwMode="auto">
        <a:xfrm>
          <a:off x="3169920" y="85315425"/>
          <a:ext cx="3810" cy="528715"/>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oneCellAnchor>
  <xdr:oneCellAnchor>
    <xdr:from>
      <xdr:col>1</xdr:col>
      <xdr:colOff>2665095</xdr:colOff>
      <xdr:row>92</xdr:row>
      <xdr:rowOff>0</xdr:rowOff>
    </xdr:from>
    <xdr:ext cx="3810" cy="528715"/>
    <xdr:sp macro="" textlink="">
      <xdr:nvSpPr>
        <xdr:cNvPr id="72" name="Text Box 8">
          <a:extLst>
            <a:ext uri="{FF2B5EF4-FFF2-40B4-BE49-F238E27FC236}">
              <a16:creationId xmlns:a16="http://schemas.microsoft.com/office/drawing/2014/main" id="{48DE0C87-2C15-4F19-B5CC-FB9F99E74CE8}"/>
            </a:ext>
          </a:extLst>
        </xdr:cNvPr>
        <xdr:cNvSpPr txBox="1">
          <a:spLocks noChangeArrowheads="1"/>
        </xdr:cNvSpPr>
      </xdr:nvSpPr>
      <xdr:spPr bwMode="auto">
        <a:xfrm>
          <a:off x="3169920" y="85315425"/>
          <a:ext cx="3810" cy="528715"/>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oneCellAnchor>
  <xdr:oneCellAnchor>
    <xdr:from>
      <xdr:col>1</xdr:col>
      <xdr:colOff>2665095</xdr:colOff>
      <xdr:row>92</xdr:row>
      <xdr:rowOff>0</xdr:rowOff>
    </xdr:from>
    <xdr:ext cx="3810" cy="528715"/>
    <xdr:sp macro="" textlink="">
      <xdr:nvSpPr>
        <xdr:cNvPr id="73" name="Text Box 8">
          <a:extLst>
            <a:ext uri="{FF2B5EF4-FFF2-40B4-BE49-F238E27FC236}">
              <a16:creationId xmlns:a16="http://schemas.microsoft.com/office/drawing/2014/main" id="{BC4BFC93-428D-4CF8-B406-89E7D8C5EACF}"/>
            </a:ext>
          </a:extLst>
        </xdr:cNvPr>
        <xdr:cNvSpPr txBox="1">
          <a:spLocks noChangeArrowheads="1"/>
        </xdr:cNvSpPr>
      </xdr:nvSpPr>
      <xdr:spPr bwMode="auto">
        <a:xfrm>
          <a:off x="3169920" y="85315425"/>
          <a:ext cx="3810" cy="528715"/>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oneCellAnchor>
  <xdr:oneCellAnchor>
    <xdr:from>
      <xdr:col>1</xdr:col>
      <xdr:colOff>2665095</xdr:colOff>
      <xdr:row>92</xdr:row>
      <xdr:rowOff>0</xdr:rowOff>
    </xdr:from>
    <xdr:ext cx="3810" cy="528715"/>
    <xdr:sp macro="" textlink="">
      <xdr:nvSpPr>
        <xdr:cNvPr id="74" name="Text Box 8">
          <a:extLst>
            <a:ext uri="{FF2B5EF4-FFF2-40B4-BE49-F238E27FC236}">
              <a16:creationId xmlns:a16="http://schemas.microsoft.com/office/drawing/2014/main" id="{410D207A-F6A0-4E63-8213-DC35163E6EE7}"/>
            </a:ext>
          </a:extLst>
        </xdr:cNvPr>
        <xdr:cNvSpPr txBox="1">
          <a:spLocks noChangeArrowheads="1"/>
        </xdr:cNvSpPr>
      </xdr:nvSpPr>
      <xdr:spPr bwMode="auto">
        <a:xfrm>
          <a:off x="3169920" y="85315425"/>
          <a:ext cx="3810" cy="528715"/>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oneCellAnchor>
  <xdr:oneCellAnchor>
    <xdr:from>
      <xdr:col>1</xdr:col>
      <xdr:colOff>2665095</xdr:colOff>
      <xdr:row>92</xdr:row>
      <xdr:rowOff>0</xdr:rowOff>
    </xdr:from>
    <xdr:ext cx="3810" cy="528715"/>
    <xdr:sp macro="" textlink="">
      <xdr:nvSpPr>
        <xdr:cNvPr id="75" name="Text Box 8">
          <a:extLst>
            <a:ext uri="{FF2B5EF4-FFF2-40B4-BE49-F238E27FC236}">
              <a16:creationId xmlns:a16="http://schemas.microsoft.com/office/drawing/2014/main" id="{1A1A8BD7-A6E1-4B99-92C8-BC6B0A105B92}"/>
            </a:ext>
          </a:extLst>
        </xdr:cNvPr>
        <xdr:cNvSpPr txBox="1">
          <a:spLocks noChangeArrowheads="1"/>
        </xdr:cNvSpPr>
      </xdr:nvSpPr>
      <xdr:spPr bwMode="auto">
        <a:xfrm>
          <a:off x="3169920" y="85315425"/>
          <a:ext cx="3810" cy="528715"/>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oneCellAnchor>
  <xdr:oneCellAnchor>
    <xdr:from>
      <xdr:col>1</xdr:col>
      <xdr:colOff>2665095</xdr:colOff>
      <xdr:row>92</xdr:row>
      <xdr:rowOff>0</xdr:rowOff>
    </xdr:from>
    <xdr:ext cx="3810" cy="528715"/>
    <xdr:sp macro="" textlink="">
      <xdr:nvSpPr>
        <xdr:cNvPr id="76" name="Text Box 8">
          <a:extLst>
            <a:ext uri="{FF2B5EF4-FFF2-40B4-BE49-F238E27FC236}">
              <a16:creationId xmlns:a16="http://schemas.microsoft.com/office/drawing/2014/main" id="{71D0E31D-F185-4693-AB47-CDCD826E5A2D}"/>
            </a:ext>
          </a:extLst>
        </xdr:cNvPr>
        <xdr:cNvSpPr txBox="1">
          <a:spLocks noChangeArrowheads="1"/>
        </xdr:cNvSpPr>
      </xdr:nvSpPr>
      <xdr:spPr bwMode="auto">
        <a:xfrm>
          <a:off x="3169920" y="85315425"/>
          <a:ext cx="3810" cy="528715"/>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oneCellAnchor>
  <xdr:oneCellAnchor>
    <xdr:from>
      <xdr:col>1</xdr:col>
      <xdr:colOff>2665095</xdr:colOff>
      <xdr:row>92</xdr:row>
      <xdr:rowOff>0</xdr:rowOff>
    </xdr:from>
    <xdr:ext cx="3810" cy="528715"/>
    <xdr:sp macro="" textlink="">
      <xdr:nvSpPr>
        <xdr:cNvPr id="77" name="Text Box 8">
          <a:extLst>
            <a:ext uri="{FF2B5EF4-FFF2-40B4-BE49-F238E27FC236}">
              <a16:creationId xmlns:a16="http://schemas.microsoft.com/office/drawing/2014/main" id="{CB47F815-CD71-4DBE-A88C-A8B6550394B0}"/>
            </a:ext>
          </a:extLst>
        </xdr:cNvPr>
        <xdr:cNvSpPr txBox="1">
          <a:spLocks noChangeArrowheads="1"/>
        </xdr:cNvSpPr>
      </xdr:nvSpPr>
      <xdr:spPr bwMode="auto">
        <a:xfrm>
          <a:off x="3169920" y="85315425"/>
          <a:ext cx="3810" cy="528715"/>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oneCellAnchor>
  <xdr:oneCellAnchor>
    <xdr:from>
      <xdr:col>1</xdr:col>
      <xdr:colOff>2665095</xdr:colOff>
      <xdr:row>92</xdr:row>
      <xdr:rowOff>0</xdr:rowOff>
    </xdr:from>
    <xdr:ext cx="3810" cy="528715"/>
    <xdr:sp macro="" textlink="">
      <xdr:nvSpPr>
        <xdr:cNvPr id="78" name="Text Box 8">
          <a:extLst>
            <a:ext uri="{FF2B5EF4-FFF2-40B4-BE49-F238E27FC236}">
              <a16:creationId xmlns:a16="http://schemas.microsoft.com/office/drawing/2014/main" id="{96B85DC6-24D4-4449-AAB6-5EEE7C09D26F}"/>
            </a:ext>
          </a:extLst>
        </xdr:cNvPr>
        <xdr:cNvSpPr txBox="1">
          <a:spLocks noChangeArrowheads="1"/>
        </xdr:cNvSpPr>
      </xdr:nvSpPr>
      <xdr:spPr bwMode="auto">
        <a:xfrm>
          <a:off x="3169920" y="85315425"/>
          <a:ext cx="3810" cy="528715"/>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oneCellAnchor>
  <xdr:oneCellAnchor>
    <xdr:from>
      <xdr:col>1</xdr:col>
      <xdr:colOff>2665095</xdr:colOff>
      <xdr:row>92</xdr:row>
      <xdr:rowOff>0</xdr:rowOff>
    </xdr:from>
    <xdr:ext cx="3810" cy="528715"/>
    <xdr:sp macro="" textlink="">
      <xdr:nvSpPr>
        <xdr:cNvPr id="79" name="Text Box 8">
          <a:extLst>
            <a:ext uri="{FF2B5EF4-FFF2-40B4-BE49-F238E27FC236}">
              <a16:creationId xmlns:a16="http://schemas.microsoft.com/office/drawing/2014/main" id="{35451306-CD40-41BF-8C37-61F188F5C577}"/>
            </a:ext>
          </a:extLst>
        </xdr:cNvPr>
        <xdr:cNvSpPr txBox="1">
          <a:spLocks noChangeArrowheads="1"/>
        </xdr:cNvSpPr>
      </xdr:nvSpPr>
      <xdr:spPr bwMode="auto">
        <a:xfrm>
          <a:off x="3169920" y="85315425"/>
          <a:ext cx="3810" cy="528715"/>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oneCellAnchor>
  <xdr:twoCellAnchor editAs="oneCell">
    <xdr:from>
      <xdr:col>1</xdr:col>
      <xdr:colOff>2665095</xdr:colOff>
      <xdr:row>92</xdr:row>
      <xdr:rowOff>0</xdr:rowOff>
    </xdr:from>
    <xdr:to>
      <xdr:col>1</xdr:col>
      <xdr:colOff>2668905</xdr:colOff>
      <xdr:row>94</xdr:row>
      <xdr:rowOff>135589</xdr:rowOff>
    </xdr:to>
    <xdr:sp macro="" textlink="">
      <xdr:nvSpPr>
        <xdr:cNvPr id="80" name="Text Box 8">
          <a:extLst>
            <a:ext uri="{FF2B5EF4-FFF2-40B4-BE49-F238E27FC236}">
              <a16:creationId xmlns:a16="http://schemas.microsoft.com/office/drawing/2014/main" id="{72462CD2-FA19-440A-A25E-55A99125433B}"/>
            </a:ext>
          </a:extLst>
        </xdr:cNvPr>
        <xdr:cNvSpPr txBox="1">
          <a:spLocks noChangeArrowheads="1"/>
        </xdr:cNvSpPr>
      </xdr:nvSpPr>
      <xdr:spPr bwMode="auto">
        <a:xfrm>
          <a:off x="3169920" y="85315425"/>
          <a:ext cx="3810" cy="554688"/>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twoCellAnchor>
  <xdr:twoCellAnchor editAs="oneCell">
    <xdr:from>
      <xdr:col>1</xdr:col>
      <xdr:colOff>2665095</xdr:colOff>
      <xdr:row>92</xdr:row>
      <xdr:rowOff>0</xdr:rowOff>
    </xdr:from>
    <xdr:to>
      <xdr:col>1</xdr:col>
      <xdr:colOff>2668905</xdr:colOff>
      <xdr:row>94</xdr:row>
      <xdr:rowOff>135589</xdr:rowOff>
    </xdr:to>
    <xdr:sp macro="" textlink="">
      <xdr:nvSpPr>
        <xdr:cNvPr id="81" name="Text Box 8">
          <a:extLst>
            <a:ext uri="{FF2B5EF4-FFF2-40B4-BE49-F238E27FC236}">
              <a16:creationId xmlns:a16="http://schemas.microsoft.com/office/drawing/2014/main" id="{D33276C8-A517-491D-B86A-7E4627B4CF8E}"/>
            </a:ext>
          </a:extLst>
        </xdr:cNvPr>
        <xdr:cNvSpPr txBox="1">
          <a:spLocks noChangeArrowheads="1"/>
        </xdr:cNvSpPr>
      </xdr:nvSpPr>
      <xdr:spPr bwMode="auto">
        <a:xfrm>
          <a:off x="3169920" y="85315425"/>
          <a:ext cx="3810" cy="554688"/>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twoCellAnchor>
  <xdr:oneCellAnchor>
    <xdr:from>
      <xdr:col>1</xdr:col>
      <xdr:colOff>2665095</xdr:colOff>
      <xdr:row>92</xdr:row>
      <xdr:rowOff>0</xdr:rowOff>
    </xdr:from>
    <xdr:ext cx="3810" cy="528715"/>
    <xdr:sp macro="" textlink="">
      <xdr:nvSpPr>
        <xdr:cNvPr id="82" name="Text Box 8">
          <a:extLst>
            <a:ext uri="{FF2B5EF4-FFF2-40B4-BE49-F238E27FC236}">
              <a16:creationId xmlns:a16="http://schemas.microsoft.com/office/drawing/2014/main" id="{556523B6-150F-4390-AD23-63D1063257D0}"/>
            </a:ext>
          </a:extLst>
        </xdr:cNvPr>
        <xdr:cNvSpPr txBox="1">
          <a:spLocks noChangeArrowheads="1"/>
        </xdr:cNvSpPr>
      </xdr:nvSpPr>
      <xdr:spPr bwMode="auto">
        <a:xfrm>
          <a:off x="3169920" y="85315425"/>
          <a:ext cx="3810" cy="528715"/>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oneCellAnchor>
  <xdr:oneCellAnchor>
    <xdr:from>
      <xdr:col>1</xdr:col>
      <xdr:colOff>2665095</xdr:colOff>
      <xdr:row>92</xdr:row>
      <xdr:rowOff>0</xdr:rowOff>
    </xdr:from>
    <xdr:ext cx="3810" cy="528715"/>
    <xdr:sp macro="" textlink="">
      <xdr:nvSpPr>
        <xdr:cNvPr id="83" name="Text Box 8">
          <a:extLst>
            <a:ext uri="{FF2B5EF4-FFF2-40B4-BE49-F238E27FC236}">
              <a16:creationId xmlns:a16="http://schemas.microsoft.com/office/drawing/2014/main" id="{12B2A9E0-17E1-4DE8-B34E-AA46EE123EA7}"/>
            </a:ext>
          </a:extLst>
        </xdr:cNvPr>
        <xdr:cNvSpPr txBox="1">
          <a:spLocks noChangeArrowheads="1"/>
        </xdr:cNvSpPr>
      </xdr:nvSpPr>
      <xdr:spPr bwMode="auto">
        <a:xfrm>
          <a:off x="3169920" y="85315425"/>
          <a:ext cx="3810" cy="528715"/>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oneCellAnchor>
  <xdr:oneCellAnchor>
    <xdr:from>
      <xdr:col>1</xdr:col>
      <xdr:colOff>2665095</xdr:colOff>
      <xdr:row>92</xdr:row>
      <xdr:rowOff>0</xdr:rowOff>
    </xdr:from>
    <xdr:ext cx="3810" cy="528715"/>
    <xdr:sp macro="" textlink="">
      <xdr:nvSpPr>
        <xdr:cNvPr id="84" name="Text Box 8">
          <a:extLst>
            <a:ext uri="{FF2B5EF4-FFF2-40B4-BE49-F238E27FC236}">
              <a16:creationId xmlns:a16="http://schemas.microsoft.com/office/drawing/2014/main" id="{E1BF7852-A588-4000-8B49-D5738E4B5600}"/>
            </a:ext>
          </a:extLst>
        </xdr:cNvPr>
        <xdr:cNvSpPr txBox="1">
          <a:spLocks noChangeArrowheads="1"/>
        </xdr:cNvSpPr>
      </xdr:nvSpPr>
      <xdr:spPr bwMode="auto">
        <a:xfrm>
          <a:off x="3169920" y="85315425"/>
          <a:ext cx="3810" cy="528715"/>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oneCellAnchor>
  <xdr:oneCellAnchor>
    <xdr:from>
      <xdr:col>1</xdr:col>
      <xdr:colOff>2665095</xdr:colOff>
      <xdr:row>92</xdr:row>
      <xdr:rowOff>0</xdr:rowOff>
    </xdr:from>
    <xdr:ext cx="3810" cy="528715"/>
    <xdr:sp macro="" textlink="">
      <xdr:nvSpPr>
        <xdr:cNvPr id="85" name="Text Box 8">
          <a:extLst>
            <a:ext uri="{FF2B5EF4-FFF2-40B4-BE49-F238E27FC236}">
              <a16:creationId xmlns:a16="http://schemas.microsoft.com/office/drawing/2014/main" id="{47D64A19-EBC4-45BE-8BCE-B2004666A4F4}"/>
            </a:ext>
          </a:extLst>
        </xdr:cNvPr>
        <xdr:cNvSpPr txBox="1">
          <a:spLocks noChangeArrowheads="1"/>
        </xdr:cNvSpPr>
      </xdr:nvSpPr>
      <xdr:spPr bwMode="auto">
        <a:xfrm>
          <a:off x="3169920" y="85315425"/>
          <a:ext cx="3810" cy="528715"/>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oneCellAnchor>
  <xdr:oneCellAnchor>
    <xdr:from>
      <xdr:col>1</xdr:col>
      <xdr:colOff>2665095</xdr:colOff>
      <xdr:row>92</xdr:row>
      <xdr:rowOff>0</xdr:rowOff>
    </xdr:from>
    <xdr:ext cx="3810" cy="528715"/>
    <xdr:sp macro="" textlink="">
      <xdr:nvSpPr>
        <xdr:cNvPr id="86" name="Text Box 8">
          <a:extLst>
            <a:ext uri="{FF2B5EF4-FFF2-40B4-BE49-F238E27FC236}">
              <a16:creationId xmlns:a16="http://schemas.microsoft.com/office/drawing/2014/main" id="{B9782F82-76DE-40F9-8553-3C20C3E58EB8}"/>
            </a:ext>
          </a:extLst>
        </xdr:cNvPr>
        <xdr:cNvSpPr txBox="1">
          <a:spLocks noChangeArrowheads="1"/>
        </xdr:cNvSpPr>
      </xdr:nvSpPr>
      <xdr:spPr bwMode="auto">
        <a:xfrm>
          <a:off x="3169920" y="85315425"/>
          <a:ext cx="3810" cy="528715"/>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oneCellAnchor>
  <xdr:oneCellAnchor>
    <xdr:from>
      <xdr:col>1</xdr:col>
      <xdr:colOff>2665095</xdr:colOff>
      <xdr:row>92</xdr:row>
      <xdr:rowOff>0</xdr:rowOff>
    </xdr:from>
    <xdr:ext cx="3810" cy="528715"/>
    <xdr:sp macro="" textlink="">
      <xdr:nvSpPr>
        <xdr:cNvPr id="87" name="Text Box 8">
          <a:extLst>
            <a:ext uri="{FF2B5EF4-FFF2-40B4-BE49-F238E27FC236}">
              <a16:creationId xmlns:a16="http://schemas.microsoft.com/office/drawing/2014/main" id="{072C0C69-EA65-499B-B9B3-CBD726DEAC85}"/>
            </a:ext>
          </a:extLst>
        </xdr:cNvPr>
        <xdr:cNvSpPr txBox="1">
          <a:spLocks noChangeArrowheads="1"/>
        </xdr:cNvSpPr>
      </xdr:nvSpPr>
      <xdr:spPr bwMode="auto">
        <a:xfrm>
          <a:off x="3169920" y="85315425"/>
          <a:ext cx="3810" cy="528715"/>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oneCellAnchor>
  <xdr:oneCellAnchor>
    <xdr:from>
      <xdr:col>1</xdr:col>
      <xdr:colOff>2665095</xdr:colOff>
      <xdr:row>92</xdr:row>
      <xdr:rowOff>0</xdr:rowOff>
    </xdr:from>
    <xdr:ext cx="3810" cy="528715"/>
    <xdr:sp macro="" textlink="">
      <xdr:nvSpPr>
        <xdr:cNvPr id="88" name="Text Box 8">
          <a:extLst>
            <a:ext uri="{FF2B5EF4-FFF2-40B4-BE49-F238E27FC236}">
              <a16:creationId xmlns:a16="http://schemas.microsoft.com/office/drawing/2014/main" id="{1826368D-00E6-4615-86D1-210637482EAE}"/>
            </a:ext>
          </a:extLst>
        </xdr:cNvPr>
        <xdr:cNvSpPr txBox="1">
          <a:spLocks noChangeArrowheads="1"/>
        </xdr:cNvSpPr>
      </xdr:nvSpPr>
      <xdr:spPr bwMode="auto">
        <a:xfrm>
          <a:off x="3169920" y="85315425"/>
          <a:ext cx="3810" cy="528715"/>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oneCellAnchor>
  <xdr:oneCellAnchor>
    <xdr:from>
      <xdr:col>1</xdr:col>
      <xdr:colOff>2665095</xdr:colOff>
      <xdr:row>92</xdr:row>
      <xdr:rowOff>0</xdr:rowOff>
    </xdr:from>
    <xdr:ext cx="3810" cy="528715"/>
    <xdr:sp macro="" textlink="">
      <xdr:nvSpPr>
        <xdr:cNvPr id="89" name="Text Box 8">
          <a:extLst>
            <a:ext uri="{FF2B5EF4-FFF2-40B4-BE49-F238E27FC236}">
              <a16:creationId xmlns:a16="http://schemas.microsoft.com/office/drawing/2014/main" id="{F4994524-46B0-4564-94AD-0F1946E81EBE}"/>
            </a:ext>
          </a:extLst>
        </xdr:cNvPr>
        <xdr:cNvSpPr txBox="1">
          <a:spLocks noChangeArrowheads="1"/>
        </xdr:cNvSpPr>
      </xdr:nvSpPr>
      <xdr:spPr bwMode="auto">
        <a:xfrm>
          <a:off x="3169920" y="85315425"/>
          <a:ext cx="3810" cy="528715"/>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oneCellAnchor>
  <xdr:twoCellAnchor editAs="oneCell">
    <xdr:from>
      <xdr:col>1</xdr:col>
      <xdr:colOff>2665095</xdr:colOff>
      <xdr:row>92</xdr:row>
      <xdr:rowOff>0</xdr:rowOff>
    </xdr:from>
    <xdr:to>
      <xdr:col>1</xdr:col>
      <xdr:colOff>2668905</xdr:colOff>
      <xdr:row>95</xdr:row>
      <xdr:rowOff>87963</xdr:rowOff>
    </xdr:to>
    <xdr:sp macro="" textlink="">
      <xdr:nvSpPr>
        <xdr:cNvPr id="90" name="Text Box 8">
          <a:extLst>
            <a:ext uri="{FF2B5EF4-FFF2-40B4-BE49-F238E27FC236}">
              <a16:creationId xmlns:a16="http://schemas.microsoft.com/office/drawing/2014/main" id="{9CE60B88-740D-4AD7-9F35-4C5C6834FD1C}"/>
            </a:ext>
          </a:extLst>
        </xdr:cNvPr>
        <xdr:cNvSpPr txBox="1">
          <a:spLocks noChangeArrowheads="1"/>
        </xdr:cNvSpPr>
      </xdr:nvSpPr>
      <xdr:spPr bwMode="auto">
        <a:xfrm>
          <a:off x="3169920" y="85315425"/>
          <a:ext cx="3810" cy="716613"/>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twoCellAnchor>
  <xdr:twoCellAnchor editAs="oneCell">
    <xdr:from>
      <xdr:col>1</xdr:col>
      <xdr:colOff>2665095</xdr:colOff>
      <xdr:row>92</xdr:row>
      <xdr:rowOff>0</xdr:rowOff>
    </xdr:from>
    <xdr:to>
      <xdr:col>1</xdr:col>
      <xdr:colOff>2668905</xdr:colOff>
      <xdr:row>95</xdr:row>
      <xdr:rowOff>87963</xdr:rowOff>
    </xdr:to>
    <xdr:sp macro="" textlink="">
      <xdr:nvSpPr>
        <xdr:cNvPr id="91" name="Text Box 8">
          <a:extLst>
            <a:ext uri="{FF2B5EF4-FFF2-40B4-BE49-F238E27FC236}">
              <a16:creationId xmlns:a16="http://schemas.microsoft.com/office/drawing/2014/main" id="{5CC1C6D2-2B2B-49E9-9378-2CCD80249B31}"/>
            </a:ext>
          </a:extLst>
        </xdr:cNvPr>
        <xdr:cNvSpPr txBox="1">
          <a:spLocks noChangeArrowheads="1"/>
        </xdr:cNvSpPr>
      </xdr:nvSpPr>
      <xdr:spPr bwMode="auto">
        <a:xfrm>
          <a:off x="3169920" y="85315425"/>
          <a:ext cx="3810" cy="716613"/>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twoCellAnchor>
  <xdr:oneCellAnchor>
    <xdr:from>
      <xdr:col>1</xdr:col>
      <xdr:colOff>2665095</xdr:colOff>
      <xdr:row>92</xdr:row>
      <xdr:rowOff>0</xdr:rowOff>
    </xdr:from>
    <xdr:ext cx="3810" cy="528715"/>
    <xdr:sp macro="" textlink="">
      <xdr:nvSpPr>
        <xdr:cNvPr id="92" name="Text Box 8">
          <a:extLst>
            <a:ext uri="{FF2B5EF4-FFF2-40B4-BE49-F238E27FC236}">
              <a16:creationId xmlns:a16="http://schemas.microsoft.com/office/drawing/2014/main" id="{597E920F-82C9-4CF0-8B6D-6E63840DA109}"/>
            </a:ext>
          </a:extLst>
        </xdr:cNvPr>
        <xdr:cNvSpPr txBox="1">
          <a:spLocks noChangeArrowheads="1"/>
        </xdr:cNvSpPr>
      </xdr:nvSpPr>
      <xdr:spPr bwMode="auto">
        <a:xfrm>
          <a:off x="3169920" y="85315425"/>
          <a:ext cx="3810" cy="528715"/>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oneCellAnchor>
  <xdr:oneCellAnchor>
    <xdr:from>
      <xdr:col>1</xdr:col>
      <xdr:colOff>2665095</xdr:colOff>
      <xdr:row>92</xdr:row>
      <xdr:rowOff>0</xdr:rowOff>
    </xdr:from>
    <xdr:ext cx="3810" cy="528715"/>
    <xdr:sp macro="" textlink="">
      <xdr:nvSpPr>
        <xdr:cNvPr id="93" name="Text Box 8">
          <a:extLst>
            <a:ext uri="{FF2B5EF4-FFF2-40B4-BE49-F238E27FC236}">
              <a16:creationId xmlns:a16="http://schemas.microsoft.com/office/drawing/2014/main" id="{B0CF4F9A-6144-48BA-83DC-E735D55AD23C}"/>
            </a:ext>
          </a:extLst>
        </xdr:cNvPr>
        <xdr:cNvSpPr txBox="1">
          <a:spLocks noChangeArrowheads="1"/>
        </xdr:cNvSpPr>
      </xdr:nvSpPr>
      <xdr:spPr bwMode="auto">
        <a:xfrm>
          <a:off x="3169920" y="85315425"/>
          <a:ext cx="3810" cy="528715"/>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oneCellAnchor>
  <xdr:oneCellAnchor>
    <xdr:from>
      <xdr:col>1</xdr:col>
      <xdr:colOff>2665095</xdr:colOff>
      <xdr:row>92</xdr:row>
      <xdr:rowOff>0</xdr:rowOff>
    </xdr:from>
    <xdr:ext cx="3810" cy="528715"/>
    <xdr:sp macro="" textlink="">
      <xdr:nvSpPr>
        <xdr:cNvPr id="94" name="Text Box 8">
          <a:extLst>
            <a:ext uri="{FF2B5EF4-FFF2-40B4-BE49-F238E27FC236}">
              <a16:creationId xmlns:a16="http://schemas.microsoft.com/office/drawing/2014/main" id="{D0D665CF-C65E-409B-8332-9C212B8FDCE1}"/>
            </a:ext>
          </a:extLst>
        </xdr:cNvPr>
        <xdr:cNvSpPr txBox="1">
          <a:spLocks noChangeArrowheads="1"/>
        </xdr:cNvSpPr>
      </xdr:nvSpPr>
      <xdr:spPr bwMode="auto">
        <a:xfrm>
          <a:off x="3169920" y="85315425"/>
          <a:ext cx="3810" cy="528715"/>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oneCellAnchor>
  <xdr:oneCellAnchor>
    <xdr:from>
      <xdr:col>1</xdr:col>
      <xdr:colOff>2665095</xdr:colOff>
      <xdr:row>92</xdr:row>
      <xdr:rowOff>0</xdr:rowOff>
    </xdr:from>
    <xdr:ext cx="3810" cy="528715"/>
    <xdr:sp macro="" textlink="">
      <xdr:nvSpPr>
        <xdr:cNvPr id="95" name="Text Box 8">
          <a:extLst>
            <a:ext uri="{FF2B5EF4-FFF2-40B4-BE49-F238E27FC236}">
              <a16:creationId xmlns:a16="http://schemas.microsoft.com/office/drawing/2014/main" id="{AA256DBB-CAF4-41B4-A823-C5B2CF90B912}"/>
            </a:ext>
          </a:extLst>
        </xdr:cNvPr>
        <xdr:cNvSpPr txBox="1">
          <a:spLocks noChangeArrowheads="1"/>
        </xdr:cNvSpPr>
      </xdr:nvSpPr>
      <xdr:spPr bwMode="auto">
        <a:xfrm>
          <a:off x="3169920" y="85315425"/>
          <a:ext cx="3810" cy="528715"/>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oneCellAnchor>
  <xdr:oneCellAnchor>
    <xdr:from>
      <xdr:col>1</xdr:col>
      <xdr:colOff>2665095</xdr:colOff>
      <xdr:row>92</xdr:row>
      <xdr:rowOff>0</xdr:rowOff>
    </xdr:from>
    <xdr:ext cx="3810" cy="528715"/>
    <xdr:sp macro="" textlink="">
      <xdr:nvSpPr>
        <xdr:cNvPr id="96" name="Text Box 8">
          <a:extLst>
            <a:ext uri="{FF2B5EF4-FFF2-40B4-BE49-F238E27FC236}">
              <a16:creationId xmlns:a16="http://schemas.microsoft.com/office/drawing/2014/main" id="{7EC98C32-527A-4166-9AF2-CD7C1F6220F0}"/>
            </a:ext>
          </a:extLst>
        </xdr:cNvPr>
        <xdr:cNvSpPr txBox="1">
          <a:spLocks noChangeArrowheads="1"/>
        </xdr:cNvSpPr>
      </xdr:nvSpPr>
      <xdr:spPr bwMode="auto">
        <a:xfrm>
          <a:off x="3169920" y="85315425"/>
          <a:ext cx="3810" cy="528715"/>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oneCellAnchor>
  <xdr:oneCellAnchor>
    <xdr:from>
      <xdr:col>1</xdr:col>
      <xdr:colOff>2665095</xdr:colOff>
      <xdr:row>92</xdr:row>
      <xdr:rowOff>0</xdr:rowOff>
    </xdr:from>
    <xdr:ext cx="3810" cy="528715"/>
    <xdr:sp macro="" textlink="">
      <xdr:nvSpPr>
        <xdr:cNvPr id="97" name="Text Box 8">
          <a:extLst>
            <a:ext uri="{FF2B5EF4-FFF2-40B4-BE49-F238E27FC236}">
              <a16:creationId xmlns:a16="http://schemas.microsoft.com/office/drawing/2014/main" id="{93B26F32-EBAA-497B-AA55-F4409AD35186}"/>
            </a:ext>
          </a:extLst>
        </xdr:cNvPr>
        <xdr:cNvSpPr txBox="1">
          <a:spLocks noChangeArrowheads="1"/>
        </xdr:cNvSpPr>
      </xdr:nvSpPr>
      <xdr:spPr bwMode="auto">
        <a:xfrm>
          <a:off x="3169920" y="85315425"/>
          <a:ext cx="3810" cy="528715"/>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oneCellAnchor>
  <xdr:oneCellAnchor>
    <xdr:from>
      <xdr:col>1</xdr:col>
      <xdr:colOff>2665095</xdr:colOff>
      <xdr:row>92</xdr:row>
      <xdr:rowOff>0</xdr:rowOff>
    </xdr:from>
    <xdr:ext cx="3810" cy="528715"/>
    <xdr:sp macro="" textlink="">
      <xdr:nvSpPr>
        <xdr:cNvPr id="98" name="Text Box 8">
          <a:extLst>
            <a:ext uri="{FF2B5EF4-FFF2-40B4-BE49-F238E27FC236}">
              <a16:creationId xmlns:a16="http://schemas.microsoft.com/office/drawing/2014/main" id="{6E7C88AC-ED58-4249-AE6F-0AECEC3B1440}"/>
            </a:ext>
          </a:extLst>
        </xdr:cNvPr>
        <xdr:cNvSpPr txBox="1">
          <a:spLocks noChangeArrowheads="1"/>
        </xdr:cNvSpPr>
      </xdr:nvSpPr>
      <xdr:spPr bwMode="auto">
        <a:xfrm>
          <a:off x="3169920" y="85315425"/>
          <a:ext cx="3810" cy="528715"/>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oneCellAnchor>
  <xdr:oneCellAnchor>
    <xdr:from>
      <xdr:col>1</xdr:col>
      <xdr:colOff>2665095</xdr:colOff>
      <xdr:row>92</xdr:row>
      <xdr:rowOff>0</xdr:rowOff>
    </xdr:from>
    <xdr:ext cx="3810" cy="528715"/>
    <xdr:sp macro="" textlink="">
      <xdr:nvSpPr>
        <xdr:cNvPr id="99" name="Text Box 8">
          <a:extLst>
            <a:ext uri="{FF2B5EF4-FFF2-40B4-BE49-F238E27FC236}">
              <a16:creationId xmlns:a16="http://schemas.microsoft.com/office/drawing/2014/main" id="{791D1762-8B98-4D5B-8AE5-953AA4E7B73A}"/>
            </a:ext>
          </a:extLst>
        </xdr:cNvPr>
        <xdr:cNvSpPr txBox="1">
          <a:spLocks noChangeArrowheads="1"/>
        </xdr:cNvSpPr>
      </xdr:nvSpPr>
      <xdr:spPr bwMode="auto">
        <a:xfrm>
          <a:off x="3169920" y="85315425"/>
          <a:ext cx="3810" cy="528715"/>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oneCellAnchor>
  <xdr:twoCellAnchor editAs="oneCell">
    <xdr:from>
      <xdr:col>1</xdr:col>
      <xdr:colOff>2665095</xdr:colOff>
      <xdr:row>92</xdr:row>
      <xdr:rowOff>0</xdr:rowOff>
    </xdr:from>
    <xdr:to>
      <xdr:col>1</xdr:col>
      <xdr:colOff>2668905</xdr:colOff>
      <xdr:row>94</xdr:row>
      <xdr:rowOff>130619</xdr:rowOff>
    </xdr:to>
    <xdr:sp macro="" textlink="">
      <xdr:nvSpPr>
        <xdr:cNvPr id="100" name="Text Box 8">
          <a:extLst>
            <a:ext uri="{FF2B5EF4-FFF2-40B4-BE49-F238E27FC236}">
              <a16:creationId xmlns:a16="http://schemas.microsoft.com/office/drawing/2014/main" id="{D729AC1A-9ED2-4E29-A827-7FAA37D7CCF4}"/>
            </a:ext>
          </a:extLst>
        </xdr:cNvPr>
        <xdr:cNvSpPr txBox="1">
          <a:spLocks noChangeArrowheads="1"/>
        </xdr:cNvSpPr>
      </xdr:nvSpPr>
      <xdr:spPr bwMode="auto">
        <a:xfrm>
          <a:off x="3169920" y="85315425"/>
          <a:ext cx="3810" cy="549718"/>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twoCellAnchor>
  <xdr:twoCellAnchor editAs="oneCell">
    <xdr:from>
      <xdr:col>1</xdr:col>
      <xdr:colOff>2665095</xdr:colOff>
      <xdr:row>92</xdr:row>
      <xdr:rowOff>0</xdr:rowOff>
    </xdr:from>
    <xdr:to>
      <xdr:col>1</xdr:col>
      <xdr:colOff>2668905</xdr:colOff>
      <xdr:row>94</xdr:row>
      <xdr:rowOff>130619</xdr:rowOff>
    </xdr:to>
    <xdr:sp macro="" textlink="">
      <xdr:nvSpPr>
        <xdr:cNvPr id="101" name="Text Box 8">
          <a:extLst>
            <a:ext uri="{FF2B5EF4-FFF2-40B4-BE49-F238E27FC236}">
              <a16:creationId xmlns:a16="http://schemas.microsoft.com/office/drawing/2014/main" id="{1FEB461C-EE7C-4AC0-B7EC-BE8BB6674C8D}"/>
            </a:ext>
          </a:extLst>
        </xdr:cNvPr>
        <xdr:cNvSpPr txBox="1">
          <a:spLocks noChangeArrowheads="1"/>
        </xdr:cNvSpPr>
      </xdr:nvSpPr>
      <xdr:spPr bwMode="auto">
        <a:xfrm>
          <a:off x="3169920" y="85315425"/>
          <a:ext cx="3810" cy="549718"/>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twoCellAnchor>
  <xdr:oneCellAnchor>
    <xdr:from>
      <xdr:col>1</xdr:col>
      <xdr:colOff>2665095</xdr:colOff>
      <xdr:row>92</xdr:row>
      <xdr:rowOff>0</xdr:rowOff>
    </xdr:from>
    <xdr:ext cx="3810" cy="528715"/>
    <xdr:sp macro="" textlink="">
      <xdr:nvSpPr>
        <xdr:cNvPr id="102" name="Text Box 8">
          <a:extLst>
            <a:ext uri="{FF2B5EF4-FFF2-40B4-BE49-F238E27FC236}">
              <a16:creationId xmlns:a16="http://schemas.microsoft.com/office/drawing/2014/main" id="{FFA0E6B1-4EE0-47D5-BFC1-528D988971C0}"/>
            </a:ext>
          </a:extLst>
        </xdr:cNvPr>
        <xdr:cNvSpPr txBox="1">
          <a:spLocks noChangeArrowheads="1"/>
        </xdr:cNvSpPr>
      </xdr:nvSpPr>
      <xdr:spPr bwMode="auto">
        <a:xfrm>
          <a:off x="3169920" y="85315425"/>
          <a:ext cx="3810" cy="528715"/>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oneCellAnchor>
  <xdr:oneCellAnchor>
    <xdr:from>
      <xdr:col>1</xdr:col>
      <xdr:colOff>2665095</xdr:colOff>
      <xdr:row>92</xdr:row>
      <xdr:rowOff>0</xdr:rowOff>
    </xdr:from>
    <xdr:ext cx="3810" cy="528715"/>
    <xdr:sp macro="" textlink="">
      <xdr:nvSpPr>
        <xdr:cNvPr id="103" name="Text Box 8">
          <a:extLst>
            <a:ext uri="{FF2B5EF4-FFF2-40B4-BE49-F238E27FC236}">
              <a16:creationId xmlns:a16="http://schemas.microsoft.com/office/drawing/2014/main" id="{52A78E40-6448-4A0A-86AB-5FC4AE952B7C}"/>
            </a:ext>
          </a:extLst>
        </xdr:cNvPr>
        <xdr:cNvSpPr txBox="1">
          <a:spLocks noChangeArrowheads="1"/>
        </xdr:cNvSpPr>
      </xdr:nvSpPr>
      <xdr:spPr bwMode="auto">
        <a:xfrm>
          <a:off x="3169920" y="85315425"/>
          <a:ext cx="3810" cy="528715"/>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oneCellAnchor>
  <xdr:oneCellAnchor>
    <xdr:from>
      <xdr:col>1</xdr:col>
      <xdr:colOff>2665095</xdr:colOff>
      <xdr:row>92</xdr:row>
      <xdr:rowOff>0</xdr:rowOff>
    </xdr:from>
    <xdr:ext cx="3810" cy="528715"/>
    <xdr:sp macro="" textlink="">
      <xdr:nvSpPr>
        <xdr:cNvPr id="104" name="Text Box 8">
          <a:extLst>
            <a:ext uri="{FF2B5EF4-FFF2-40B4-BE49-F238E27FC236}">
              <a16:creationId xmlns:a16="http://schemas.microsoft.com/office/drawing/2014/main" id="{7DBB9A74-F22F-45E3-BA35-BDB2B82793A0}"/>
            </a:ext>
          </a:extLst>
        </xdr:cNvPr>
        <xdr:cNvSpPr txBox="1">
          <a:spLocks noChangeArrowheads="1"/>
        </xdr:cNvSpPr>
      </xdr:nvSpPr>
      <xdr:spPr bwMode="auto">
        <a:xfrm>
          <a:off x="3169920" y="85315425"/>
          <a:ext cx="3810" cy="528715"/>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oneCellAnchor>
  <xdr:oneCellAnchor>
    <xdr:from>
      <xdr:col>1</xdr:col>
      <xdr:colOff>2665095</xdr:colOff>
      <xdr:row>92</xdr:row>
      <xdr:rowOff>0</xdr:rowOff>
    </xdr:from>
    <xdr:ext cx="3810" cy="528715"/>
    <xdr:sp macro="" textlink="">
      <xdr:nvSpPr>
        <xdr:cNvPr id="105" name="Text Box 8">
          <a:extLst>
            <a:ext uri="{FF2B5EF4-FFF2-40B4-BE49-F238E27FC236}">
              <a16:creationId xmlns:a16="http://schemas.microsoft.com/office/drawing/2014/main" id="{7326377F-82DE-4645-82E6-2FE933C8BFD3}"/>
            </a:ext>
          </a:extLst>
        </xdr:cNvPr>
        <xdr:cNvSpPr txBox="1">
          <a:spLocks noChangeArrowheads="1"/>
        </xdr:cNvSpPr>
      </xdr:nvSpPr>
      <xdr:spPr bwMode="auto">
        <a:xfrm>
          <a:off x="3169920" y="85315425"/>
          <a:ext cx="3810" cy="528715"/>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oneCellAnchor>
  <xdr:oneCellAnchor>
    <xdr:from>
      <xdr:col>1</xdr:col>
      <xdr:colOff>2665095</xdr:colOff>
      <xdr:row>92</xdr:row>
      <xdr:rowOff>0</xdr:rowOff>
    </xdr:from>
    <xdr:ext cx="3810" cy="528715"/>
    <xdr:sp macro="" textlink="">
      <xdr:nvSpPr>
        <xdr:cNvPr id="106" name="Text Box 8">
          <a:extLst>
            <a:ext uri="{FF2B5EF4-FFF2-40B4-BE49-F238E27FC236}">
              <a16:creationId xmlns:a16="http://schemas.microsoft.com/office/drawing/2014/main" id="{672DBB20-892C-40A0-A947-3E85DAE4BBCA}"/>
            </a:ext>
          </a:extLst>
        </xdr:cNvPr>
        <xdr:cNvSpPr txBox="1">
          <a:spLocks noChangeArrowheads="1"/>
        </xdr:cNvSpPr>
      </xdr:nvSpPr>
      <xdr:spPr bwMode="auto">
        <a:xfrm>
          <a:off x="3169920" y="85315425"/>
          <a:ext cx="3810" cy="528715"/>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oneCellAnchor>
  <xdr:oneCellAnchor>
    <xdr:from>
      <xdr:col>1</xdr:col>
      <xdr:colOff>2665095</xdr:colOff>
      <xdr:row>92</xdr:row>
      <xdr:rowOff>0</xdr:rowOff>
    </xdr:from>
    <xdr:ext cx="3810" cy="528715"/>
    <xdr:sp macro="" textlink="">
      <xdr:nvSpPr>
        <xdr:cNvPr id="107" name="Text Box 8">
          <a:extLst>
            <a:ext uri="{FF2B5EF4-FFF2-40B4-BE49-F238E27FC236}">
              <a16:creationId xmlns:a16="http://schemas.microsoft.com/office/drawing/2014/main" id="{7E61CD51-424E-4426-9FAA-10770D9A686C}"/>
            </a:ext>
          </a:extLst>
        </xdr:cNvPr>
        <xdr:cNvSpPr txBox="1">
          <a:spLocks noChangeArrowheads="1"/>
        </xdr:cNvSpPr>
      </xdr:nvSpPr>
      <xdr:spPr bwMode="auto">
        <a:xfrm>
          <a:off x="3169920" y="85315425"/>
          <a:ext cx="3810" cy="528715"/>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oneCellAnchor>
  <xdr:oneCellAnchor>
    <xdr:from>
      <xdr:col>1</xdr:col>
      <xdr:colOff>2665095</xdr:colOff>
      <xdr:row>92</xdr:row>
      <xdr:rowOff>0</xdr:rowOff>
    </xdr:from>
    <xdr:ext cx="3810" cy="528715"/>
    <xdr:sp macro="" textlink="">
      <xdr:nvSpPr>
        <xdr:cNvPr id="108" name="Text Box 8">
          <a:extLst>
            <a:ext uri="{FF2B5EF4-FFF2-40B4-BE49-F238E27FC236}">
              <a16:creationId xmlns:a16="http://schemas.microsoft.com/office/drawing/2014/main" id="{A4FEEC08-D0A1-4AF4-BBAB-A8D5E6C90652}"/>
            </a:ext>
          </a:extLst>
        </xdr:cNvPr>
        <xdr:cNvSpPr txBox="1">
          <a:spLocks noChangeArrowheads="1"/>
        </xdr:cNvSpPr>
      </xdr:nvSpPr>
      <xdr:spPr bwMode="auto">
        <a:xfrm>
          <a:off x="3169920" y="85315425"/>
          <a:ext cx="3810" cy="528715"/>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oneCellAnchor>
  <xdr:oneCellAnchor>
    <xdr:from>
      <xdr:col>1</xdr:col>
      <xdr:colOff>2665095</xdr:colOff>
      <xdr:row>92</xdr:row>
      <xdr:rowOff>0</xdr:rowOff>
    </xdr:from>
    <xdr:ext cx="3810" cy="528715"/>
    <xdr:sp macro="" textlink="">
      <xdr:nvSpPr>
        <xdr:cNvPr id="109" name="Text Box 8">
          <a:extLst>
            <a:ext uri="{FF2B5EF4-FFF2-40B4-BE49-F238E27FC236}">
              <a16:creationId xmlns:a16="http://schemas.microsoft.com/office/drawing/2014/main" id="{DFFB8417-6335-4CC8-9A22-7EAABB5CF729}"/>
            </a:ext>
          </a:extLst>
        </xdr:cNvPr>
        <xdr:cNvSpPr txBox="1">
          <a:spLocks noChangeArrowheads="1"/>
        </xdr:cNvSpPr>
      </xdr:nvSpPr>
      <xdr:spPr bwMode="auto">
        <a:xfrm>
          <a:off x="3169920" y="85315425"/>
          <a:ext cx="3810" cy="528715"/>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oneCellAnchor>
  <xdr:oneCellAnchor>
    <xdr:from>
      <xdr:col>1</xdr:col>
      <xdr:colOff>2665095</xdr:colOff>
      <xdr:row>92</xdr:row>
      <xdr:rowOff>0</xdr:rowOff>
    </xdr:from>
    <xdr:ext cx="3810" cy="528715"/>
    <xdr:sp macro="" textlink="">
      <xdr:nvSpPr>
        <xdr:cNvPr id="110" name="Text Box 8">
          <a:extLst>
            <a:ext uri="{FF2B5EF4-FFF2-40B4-BE49-F238E27FC236}">
              <a16:creationId xmlns:a16="http://schemas.microsoft.com/office/drawing/2014/main" id="{2C16F49B-99ED-4395-B509-55292FE8E80F}"/>
            </a:ext>
          </a:extLst>
        </xdr:cNvPr>
        <xdr:cNvSpPr txBox="1">
          <a:spLocks noChangeArrowheads="1"/>
        </xdr:cNvSpPr>
      </xdr:nvSpPr>
      <xdr:spPr bwMode="auto">
        <a:xfrm>
          <a:off x="3169920" y="85315425"/>
          <a:ext cx="3810" cy="528715"/>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oneCellAnchor>
  <xdr:oneCellAnchor>
    <xdr:from>
      <xdr:col>1</xdr:col>
      <xdr:colOff>2665095</xdr:colOff>
      <xdr:row>92</xdr:row>
      <xdr:rowOff>0</xdr:rowOff>
    </xdr:from>
    <xdr:ext cx="3810" cy="528715"/>
    <xdr:sp macro="" textlink="">
      <xdr:nvSpPr>
        <xdr:cNvPr id="111" name="Text Box 8">
          <a:extLst>
            <a:ext uri="{FF2B5EF4-FFF2-40B4-BE49-F238E27FC236}">
              <a16:creationId xmlns:a16="http://schemas.microsoft.com/office/drawing/2014/main" id="{6C2F0F9A-26F4-4E1D-A0F1-16270D430C3A}"/>
            </a:ext>
          </a:extLst>
        </xdr:cNvPr>
        <xdr:cNvSpPr txBox="1">
          <a:spLocks noChangeArrowheads="1"/>
        </xdr:cNvSpPr>
      </xdr:nvSpPr>
      <xdr:spPr bwMode="auto">
        <a:xfrm>
          <a:off x="3169920" y="85315425"/>
          <a:ext cx="3810" cy="528715"/>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oneCellAnchor>
  <xdr:oneCellAnchor>
    <xdr:from>
      <xdr:col>1</xdr:col>
      <xdr:colOff>2665095</xdr:colOff>
      <xdr:row>92</xdr:row>
      <xdr:rowOff>0</xdr:rowOff>
    </xdr:from>
    <xdr:ext cx="3810" cy="528715"/>
    <xdr:sp macro="" textlink="">
      <xdr:nvSpPr>
        <xdr:cNvPr id="112" name="Text Box 8">
          <a:extLst>
            <a:ext uri="{FF2B5EF4-FFF2-40B4-BE49-F238E27FC236}">
              <a16:creationId xmlns:a16="http://schemas.microsoft.com/office/drawing/2014/main" id="{6A3AF376-5A43-4206-955C-D911A958AC87}"/>
            </a:ext>
          </a:extLst>
        </xdr:cNvPr>
        <xdr:cNvSpPr txBox="1">
          <a:spLocks noChangeArrowheads="1"/>
        </xdr:cNvSpPr>
      </xdr:nvSpPr>
      <xdr:spPr bwMode="auto">
        <a:xfrm>
          <a:off x="3169920" y="85315425"/>
          <a:ext cx="3810" cy="528715"/>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oneCellAnchor>
  <xdr:oneCellAnchor>
    <xdr:from>
      <xdr:col>1</xdr:col>
      <xdr:colOff>2665095</xdr:colOff>
      <xdr:row>92</xdr:row>
      <xdr:rowOff>0</xdr:rowOff>
    </xdr:from>
    <xdr:ext cx="3810" cy="528715"/>
    <xdr:sp macro="" textlink="">
      <xdr:nvSpPr>
        <xdr:cNvPr id="113" name="Text Box 8">
          <a:extLst>
            <a:ext uri="{FF2B5EF4-FFF2-40B4-BE49-F238E27FC236}">
              <a16:creationId xmlns:a16="http://schemas.microsoft.com/office/drawing/2014/main" id="{4977EB6B-9CEF-410C-862C-52610E4F9F8C}"/>
            </a:ext>
          </a:extLst>
        </xdr:cNvPr>
        <xdr:cNvSpPr txBox="1">
          <a:spLocks noChangeArrowheads="1"/>
        </xdr:cNvSpPr>
      </xdr:nvSpPr>
      <xdr:spPr bwMode="auto">
        <a:xfrm>
          <a:off x="3169920" y="85315425"/>
          <a:ext cx="3810" cy="528715"/>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oneCellAnchor>
  <xdr:oneCellAnchor>
    <xdr:from>
      <xdr:col>1</xdr:col>
      <xdr:colOff>2665095</xdr:colOff>
      <xdr:row>92</xdr:row>
      <xdr:rowOff>0</xdr:rowOff>
    </xdr:from>
    <xdr:ext cx="3810" cy="528715"/>
    <xdr:sp macro="" textlink="">
      <xdr:nvSpPr>
        <xdr:cNvPr id="114" name="Text Box 8">
          <a:extLst>
            <a:ext uri="{FF2B5EF4-FFF2-40B4-BE49-F238E27FC236}">
              <a16:creationId xmlns:a16="http://schemas.microsoft.com/office/drawing/2014/main" id="{549F6A62-655D-4245-8EA3-12B0AED8ED37}"/>
            </a:ext>
          </a:extLst>
        </xdr:cNvPr>
        <xdr:cNvSpPr txBox="1">
          <a:spLocks noChangeArrowheads="1"/>
        </xdr:cNvSpPr>
      </xdr:nvSpPr>
      <xdr:spPr bwMode="auto">
        <a:xfrm>
          <a:off x="3169920" y="85315425"/>
          <a:ext cx="3810" cy="528715"/>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oneCellAnchor>
  <xdr:oneCellAnchor>
    <xdr:from>
      <xdr:col>1</xdr:col>
      <xdr:colOff>2665095</xdr:colOff>
      <xdr:row>92</xdr:row>
      <xdr:rowOff>0</xdr:rowOff>
    </xdr:from>
    <xdr:ext cx="3810" cy="528715"/>
    <xdr:sp macro="" textlink="">
      <xdr:nvSpPr>
        <xdr:cNvPr id="115" name="Text Box 8">
          <a:extLst>
            <a:ext uri="{FF2B5EF4-FFF2-40B4-BE49-F238E27FC236}">
              <a16:creationId xmlns:a16="http://schemas.microsoft.com/office/drawing/2014/main" id="{FBECA789-8644-42D3-A116-B163789A6280}"/>
            </a:ext>
          </a:extLst>
        </xdr:cNvPr>
        <xdr:cNvSpPr txBox="1">
          <a:spLocks noChangeArrowheads="1"/>
        </xdr:cNvSpPr>
      </xdr:nvSpPr>
      <xdr:spPr bwMode="auto">
        <a:xfrm>
          <a:off x="3169920" y="85315425"/>
          <a:ext cx="3810" cy="528715"/>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oneCellAnchor>
  <xdr:oneCellAnchor>
    <xdr:from>
      <xdr:col>1</xdr:col>
      <xdr:colOff>2665095</xdr:colOff>
      <xdr:row>92</xdr:row>
      <xdr:rowOff>0</xdr:rowOff>
    </xdr:from>
    <xdr:ext cx="3810" cy="528715"/>
    <xdr:sp macro="" textlink="">
      <xdr:nvSpPr>
        <xdr:cNvPr id="116" name="Text Box 8">
          <a:extLst>
            <a:ext uri="{FF2B5EF4-FFF2-40B4-BE49-F238E27FC236}">
              <a16:creationId xmlns:a16="http://schemas.microsoft.com/office/drawing/2014/main" id="{8C21D0CA-0927-41F6-A9E9-A85A13D88DCD}"/>
            </a:ext>
          </a:extLst>
        </xdr:cNvPr>
        <xdr:cNvSpPr txBox="1">
          <a:spLocks noChangeArrowheads="1"/>
        </xdr:cNvSpPr>
      </xdr:nvSpPr>
      <xdr:spPr bwMode="auto">
        <a:xfrm>
          <a:off x="3169920" y="85315425"/>
          <a:ext cx="3810" cy="528715"/>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oneCellAnchor>
  <xdr:oneCellAnchor>
    <xdr:from>
      <xdr:col>1</xdr:col>
      <xdr:colOff>2665095</xdr:colOff>
      <xdr:row>92</xdr:row>
      <xdr:rowOff>0</xdr:rowOff>
    </xdr:from>
    <xdr:ext cx="3810" cy="528715"/>
    <xdr:sp macro="" textlink="">
      <xdr:nvSpPr>
        <xdr:cNvPr id="117" name="Text Box 8">
          <a:extLst>
            <a:ext uri="{FF2B5EF4-FFF2-40B4-BE49-F238E27FC236}">
              <a16:creationId xmlns:a16="http://schemas.microsoft.com/office/drawing/2014/main" id="{B2E54363-3EC2-4C0F-BC4D-D8DD645F9AAB}"/>
            </a:ext>
          </a:extLst>
        </xdr:cNvPr>
        <xdr:cNvSpPr txBox="1">
          <a:spLocks noChangeArrowheads="1"/>
        </xdr:cNvSpPr>
      </xdr:nvSpPr>
      <xdr:spPr bwMode="auto">
        <a:xfrm>
          <a:off x="3169920" y="85315425"/>
          <a:ext cx="3810" cy="528715"/>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oneCellAnchor>
  <xdr:twoCellAnchor editAs="oneCell">
    <xdr:from>
      <xdr:col>1</xdr:col>
      <xdr:colOff>2665095</xdr:colOff>
      <xdr:row>92</xdr:row>
      <xdr:rowOff>0</xdr:rowOff>
    </xdr:from>
    <xdr:to>
      <xdr:col>1</xdr:col>
      <xdr:colOff>2668905</xdr:colOff>
      <xdr:row>94</xdr:row>
      <xdr:rowOff>117165</xdr:rowOff>
    </xdr:to>
    <xdr:sp macro="" textlink="">
      <xdr:nvSpPr>
        <xdr:cNvPr id="118" name="Text Box 8">
          <a:extLst>
            <a:ext uri="{FF2B5EF4-FFF2-40B4-BE49-F238E27FC236}">
              <a16:creationId xmlns:a16="http://schemas.microsoft.com/office/drawing/2014/main" id="{E92E0B9F-C3D6-4586-AD3C-9D1A2680CCF8}"/>
            </a:ext>
          </a:extLst>
        </xdr:cNvPr>
        <xdr:cNvSpPr txBox="1">
          <a:spLocks noChangeArrowheads="1"/>
        </xdr:cNvSpPr>
      </xdr:nvSpPr>
      <xdr:spPr bwMode="auto">
        <a:xfrm>
          <a:off x="3169920" y="85315425"/>
          <a:ext cx="3810" cy="536264"/>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twoCellAnchor>
  <xdr:twoCellAnchor editAs="oneCell">
    <xdr:from>
      <xdr:col>1</xdr:col>
      <xdr:colOff>2665095</xdr:colOff>
      <xdr:row>92</xdr:row>
      <xdr:rowOff>0</xdr:rowOff>
    </xdr:from>
    <xdr:to>
      <xdr:col>1</xdr:col>
      <xdr:colOff>2668905</xdr:colOff>
      <xdr:row>94</xdr:row>
      <xdr:rowOff>117165</xdr:rowOff>
    </xdr:to>
    <xdr:sp macro="" textlink="">
      <xdr:nvSpPr>
        <xdr:cNvPr id="119" name="Text Box 8">
          <a:extLst>
            <a:ext uri="{FF2B5EF4-FFF2-40B4-BE49-F238E27FC236}">
              <a16:creationId xmlns:a16="http://schemas.microsoft.com/office/drawing/2014/main" id="{399F545D-4A19-41F4-AD99-7A1483E26A11}"/>
            </a:ext>
          </a:extLst>
        </xdr:cNvPr>
        <xdr:cNvSpPr txBox="1">
          <a:spLocks noChangeArrowheads="1"/>
        </xdr:cNvSpPr>
      </xdr:nvSpPr>
      <xdr:spPr bwMode="auto">
        <a:xfrm>
          <a:off x="3169920" y="85315425"/>
          <a:ext cx="3810" cy="536264"/>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twoCellAnchor>
  <xdr:oneCellAnchor>
    <xdr:from>
      <xdr:col>1</xdr:col>
      <xdr:colOff>2665095</xdr:colOff>
      <xdr:row>92</xdr:row>
      <xdr:rowOff>0</xdr:rowOff>
    </xdr:from>
    <xdr:ext cx="3810" cy="528715"/>
    <xdr:sp macro="" textlink="">
      <xdr:nvSpPr>
        <xdr:cNvPr id="120" name="Text Box 8">
          <a:extLst>
            <a:ext uri="{FF2B5EF4-FFF2-40B4-BE49-F238E27FC236}">
              <a16:creationId xmlns:a16="http://schemas.microsoft.com/office/drawing/2014/main" id="{F53808AC-7BFD-4FC1-82F8-FAAD2A236E75}"/>
            </a:ext>
          </a:extLst>
        </xdr:cNvPr>
        <xdr:cNvSpPr txBox="1">
          <a:spLocks noChangeArrowheads="1"/>
        </xdr:cNvSpPr>
      </xdr:nvSpPr>
      <xdr:spPr bwMode="auto">
        <a:xfrm>
          <a:off x="3169920" y="85315425"/>
          <a:ext cx="3810" cy="528715"/>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oneCellAnchor>
  <xdr:oneCellAnchor>
    <xdr:from>
      <xdr:col>1</xdr:col>
      <xdr:colOff>2665095</xdr:colOff>
      <xdr:row>92</xdr:row>
      <xdr:rowOff>0</xdr:rowOff>
    </xdr:from>
    <xdr:ext cx="3810" cy="528715"/>
    <xdr:sp macro="" textlink="">
      <xdr:nvSpPr>
        <xdr:cNvPr id="121" name="Text Box 8">
          <a:extLst>
            <a:ext uri="{FF2B5EF4-FFF2-40B4-BE49-F238E27FC236}">
              <a16:creationId xmlns:a16="http://schemas.microsoft.com/office/drawing/2014/main" id="{66A65F31-9141-45B0-A231-7CF0EE38D0D7}"/>
            </a:ext>
          </a:extLst>
        </xdr:cNvPr>
        <xdr:cNvSpPr txBox="1">
          <a:spLocks noChangeArrowheads="1"/>
        </xdr:cNvSpPr>
      </xdr:nvSpPr>
      <xdr:spPr bwMode="auto">
        <a:xfrm>
          <a:off x="3169920" y="85315425"/>
          <a:ext cx="3810" cy="528715"/>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oneCellAnchor>
  <xdr:oneCellAnchor>
    <xdr:from>
      <xdr:col>1</xdr:col>
      <xdr:colOff>2665095</xdr:colOff>
      <xdr:row>92</xdr:row>
      <xdr:rowOff>0</xdr:rowOff>
    </xdr:from>
    <xdr:ext cx="3810" cy="528715"/>
    <xdr:sp macro="" textlink="">
      <xdr:nvSpPr>
        <xdr:cNvPr id="122" name="Text Box 8">
          <a:extLst>
            <a:ext uri="{FF2B5EF4-FFF2-40B4-BE49-F238E27FC236}">
              <a16:creationId xmlns:a16="http://schemas.microsoft.com/office/drawing/2014/main" id="{70D94830-52AE-4D8A-B8D0-E19A90EF85D7}"/>
            </a:ext>
          </a:extLst>
        </xdr:cNvPr>
        <xdr:cNvSpPr txBox="1">
          <a:spLocks noChangeArrowheads="1"/>
        </xdr:cNvSpPr>
      </xdr:nvSpPr>
      <xdr:spPr bwMode="auto">
        <a:xfrm>
          <a:off x="3169920" y="85315425"/>
          <a:ext cx="3810" cy="528715"/>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oneCellAnchor>
  <xdr:oneCellAnchor>
    <xdr:from>
      <xdr:col>1</xdr:col>
      <xdr:colOff>2665095</xdr:colOff>
      <xdr:row>92</xdr:row>
      <xdr:rowOff>0</xdr:rowOff>
    </xdr:from>
    <xdr:ext cx="3810" cy="528715"/>
    <xdr:sp macro="" textlink="">
      <xdr:nvSpPr>
        <xdr:cNvPr id="123" name="Text Box 8">
          <a:extLst>
            <a:ext uri="{FF2B5EF4-FFF2-40B4-BE49-F238E27FC236}">
              <a16:creationId xmlns:a16="http://schemas.microsoft.com/office/drawing/2014/main" id="{2D3CF169-708A-4504-B0EE-DE32380ECEDE}"/>
            </a:ext>
          </a:extLst>
        </xdr:cNvPr>
        <xdr:cNvSpPr txBox="1">
          <a:spLocks noChangeArrowheads="1"/>
        </xdr:cNvSpPr>
      </xdr:nvSpPr>
      <xdr:spPr bwMode="auto">
        <a:xfrm>
          <a:off x="3169920" y="85315425"/>
          <a:ext cx="3810" cy="528715"/>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oneCellAnchor>
  <xdr:oneCellAnchor>
    <xdr:from>
      <xdr:col>1</xdr:col>
      <xdr:colOff>2665095</xdr:colOff>
      <xdr:row>92</xdr:row>
      <xdr:rowOff>0</xdr:rowOff>
    </xdr:from>
    <xdr:ext cx="3810" cy="528715"/>
    <xdr:sp macro="" textlink="">
      <xdr:nvSpPr>
        <xdr:cNvPr id="124" name="Text Box 8">
          <a:extLst>
            <a:ext uri="{FF2B5EF4-FFF2-40B4-BE49-F238E27FC236}">
              <a16:creationId xmlns:a16="http://schemas.microsoft.com/office/drawing/2014/main" id="{FAF12012-1FEA-4F9A-B6D8-3A9FC21514D1}"/>
            </a:ext>
          </a:extLst>
        </xdr:cNvPr>
        <xdr:cNvSpPr txBox="1">
          <a:spLocks noChangeArrowheads="1"/>
        </xdr:cNvSpPr>
      </xdr:nvSpPr>
      <xdr:spPr bwMode="auto">
        <a:xfrm>
          <a:off x="3169920" y="85315425"/>
          <a:ext cx="3810" cy="528715"/>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oneCellAnchor>
  <xdr:oneCellAnchor>
    <xdr:from>
      <xdr:col>1</xdr:col>
      <xdr:colOff>2665095</xdr:colOff>
      <xdr:row>92</xdr:row>
      <xdr:rowOff>0</xdr:rowOff>
    </xdr:from>
    <xdr:ext cx="3810" cy="528715"/>
    <xdr:sp macro="" textlink="">
      <xdr:nvSpPr>
        <xdr:cNvPr id="125" name="Text Box 8">
          <a:extLst>
            <a:ext uri="{FF2B5EF4-FFF2-40B4-BE49-F238E27FC236}">
              <a16:creationId xmlns:a16="http://schemas.microsoft.com/office/drawing/2014/main" id="{4666C633-3B3C-43C9-A064-D5FB8EF33C21}"/>
            </a:ext>
          </a:extLst>
        </xdr:cNvPr>
        <xdr:cNvSpPr txBox="1">
          <a:spLocks noChangeArrowheads="1"/>
        </xdr:cNvSpPr>
      </xdr:nvSpPr>
      <xdr:spPr bwMode="auto">
        <a:xfrm>
          <a:off x="3169920" y="85315425"/>
          <a:ext cx="3810" cy="528715"/>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oneCellAnchor>
  <xdr:oneCellAnchor>
    <xdr:from>
      <xdr:col>1</xdr:col>
      <xdr:colOff>2665095</xdr:colOff>
      <xdr:row>92</xdr:row>
      <xdr:rowOff>0</xdr:rowOff>
    </xdr:from>
    <xdr:ext cx="3810" cy="528715"/>
    <xdr:sp macro="" textlink="">
      <xdr:nvSpPr>
        <xdr:cNvPr id="126" name="Text Box 8">
          <a:extLst>
            <a:ext uri="{FF2B5EF4-FFF2-40B4-BE49-F238E27FC236}">
              <a16:creationId xmlns:a16="http://schemas.microsoft.com/office/drawing/2014/main" id="{3DA02A76-7521-43EC-B40A-03B70226AB3D}"/>
            </a:ext>
          </a:extLst>
        </xdr:cNvPr>
        <xdr:cNvSpPr txBox="1">
          <a:spLocks noChangeArrowheads="1"/>
        </xdr:cNvSpPr>
      </xdr:nvSpPr>
      <xdr:spPr bwMode="auto">
        <a:xfrm>
          <a:off x="3169920" y="85315425"/>
          <a:ext cx="3810" cy="528715"/>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oneCellAnchor>
  <xdr:oneCellAnchor>
    <xdr:from>
      <xdr:col>1</xdr:col>
      <xdr:colOff>2665095</xdr:colOff>
      <xdr:row>92</xdr:row>
      <xdr:rowOff>0</xdr:rowOff>
    </xdr:from>
    <xdr:ext cx="3810" cy="528715"/>
    <xdr:sp macro="" textlink="">
      <xdr:nvSpPr>
        <xdr:cNvPr id="127" name="Text Box 8">
          <a:extLst>
            <a:ext uri="{FF2B5EF4-FFF2-40B4-BE49-F238E27FC236}">
              <a16:creationId xmlns:a16="http://schemas.microsoft.com/office/drawing/2014/main" id="{C2FBD8E2-D492-4BCD-8267-BC6FC3A63B81}"/>
            </a:ext>
          </a:extLst>
        </xdr:cNvPr>
        <xdr:cNvSpPr txBox="1">
          <a:spLocks noChangeArrowheads="1"/>
        </xdr:cNvSpPr>
      </xdr:nvSpPr>
      <xdr:spPr bwMode="auto">
        <a:xfrm>
          <a:off x="3169920" y="85315425"/>
          <a:ext cx="3810" cy="528715"/>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oneCellAnchor>
  <xdr:twoCellAnchor editAs="oneCell">
    <xdr:from>
      <xdr:col>1</xdr:col>
      <xdr:colOff>2665095</xdr:colOff>
      <xdr:row>92</xdr:row>
      <xdr:rowOff>0</xdr:rowOff>
    </xdr:from>
    <xdr:to>
      <xdr:col>1</xdr:col>
      <xdr:colOff>2668905</xdr:colOff>
      <xdr:row>95</xdr:row>
      <xdr:rowOff>50489</xdr:rowOff>
    </xdr:to>
    <xdr:sp macro="" textlink="">
      <xdr:nvSpPr>
        <xdr:cNvPr id="128" name="Text Box 8">
          <a:extLst>
            <a:ext uri="{FF2B5EF4-FFF2-40B4-BE49-F238E27FC236}">
              <a16:creationId xmlns:a16="http://schemas.microsoft.com/office/drawing/2014/main" id="{78FF63AB-5191-4644-AD9B-DE61DE2C354E}"/>
            </a:ext>
          </a:extLst>
        </xdr:cNvPr>
        <xdr:cNvSpPr txBox="1">
          <a:spLocks noChangeArrowheads="1"/>
        </xdr:cNvSpPr>
      </xdr:nvSpPr>
      <xdr:spPr bwMode="auto">
        <a:xfrm>
          <a:off x="3169920" y="85315425"/>
          <a:ext cx="3810" cy="679139"/>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twoCellAnchor>
  <xdr:twoCellAnchor editAs="oneCell">
    <xdr:from>
      <xdr:col>1</xdr:col>
      <xdr:colOff>2665095</xdr:colOff>
      <xdr:row>92</xdr:row>
      <xdr:rowOff>0</xdr:rowOff>
    </xdr:from>
    <xdr:to>
      <xdr:col>1</xdr:col>
      <xdr:colOff>2668905</xdr:colOff>
      <xdr:row>95</xdr:row>
      <xdr:rowOff>50489</xdr:rowOff>
    </xdr:to>
    <xdr:sp macro="" textlink="">
      <xdr:nvSpPr>
        <xdr:cNvPr id="129" name="Text Box 8">
          <a:extLst>
            <a:ext uri="{FF2B5EF4-FFF2-40B4-BE49-F238E27FC236}">
              <a16:creationId xmlns:a16="http://schemas.microsoft.com/office/drawing/2014/main" id="{D975FBA3-FAF0-4F69-8A9C-1CEE76DB42C7}"/>
            </a:ext>
          </a:extLst>
        </xdr:cNvPr>
        <xdr:cNvSpPr txBox="1">
          <a:spLocks noChangeArrowheads="1"/>
        </xdr:cNvSpPr>
      </xdr:nvSpPr>
      <xdr:spPr bwMode="auto">
        <a:xfrm>
          <a:off x="3169920" y="85315425"/>
          <a:ext cx="3810" cy="679139"/>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twoCellAnchor>
  <xdr:oneCellAnchor>
    <xdr:from>
      <xdr:col>1</xdr:col>
      <xdr:colOff>2665095</xdr:colOff>
      <xdr:row>92</xdr:row>
      <xdr:rowOff>0</xdr:rowOff>
    </xdr:from>
    <xdr:ext cx="3810" cy="528715"/>
    <xdr:sp macro="" textlink="">
      <xdr:nvSpPr>
        <xdr:cNvPr id="130" name="Text Box 8">
          <a:extLst>
            <a:ext uri="{FF2B5EF4-FFF2-40B4-BE49-F238E27FC236}">
              <a16:creationId xmlns:a16="http://schemas.microsoft.com/office/drawing/2014/main" id="{E00E8F3E-6202-4168-8CF1-DCCCF7A0C149}"/>
            </a:ext>
          </a:extLst>
        </xdr:cNvPr>
        <xdr:cNvSpPr txBox="1">
          <a:spLocks noChangeArrowheads="1"/>
        </xdr:cNvSpPr>
      </xdr:nvSpPr>
      <xdr:spPr bwMode="auto">
        <a:xfrm>
          <a:off x="3169920" y="85315425"/>
          <a:ext cx="3810" cy="528715"/>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oneCellAnchor>
  <xdr:oneCellAnchor>
    <xdr:from>
      <xdr:col>1</xdr:col>
      <xdr:colOff>2665095</xdr:colOff>
      <xdr:row>92</xdr:row>
      <xdr:rowOff>0</xdr:rowOff>
    </xdr:from>
    <xdr:ext cx="3810" cy="528715"/>
    <xdr:sp macro="" textlink="">
      <xdr:nvSpPr>
        <xdr:cNvPr id="131" name="Text Box 8">
          <a:extLst>
            <a:ext uri="{FF2B5EF4-FFF2-40B4-BE49-F238E27FC236}">
              <a16:creationId xmlns:a16="http://schemas.microsoft.com/office/drawing/2014/main" id="{5CD9835F-8490-42FB-98DA-70994144C9CE}"/>
            </a:ext>
          </a:extLst>
        </xdr:cNvPr>
        <xdr:cNvSpPr txBox="1">
          <a:spLocks noChangeArrowheads="1"/>
        </xdr:cNvSpPr>
      </xdr:nvSpPr>
      <xdr:spPr bwMode="auto">
        <a:xfrm>
          <a:off x="3169920" y="85315425"/>
          <a:ext cx="3810" cy="528715"/>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oneCellAnchor>
  <xdr:oneCellAnchor>
    <xdr:from>
      <xdr:col>1</xdr:col>
      <xdr:colOff>2665095</xdr:colOff>
      <xdr:row>92</xdr:row>
      <xdr:rowOff>0</xdr:rowOff>
    </xdr:from>
    <xdr:ext cx="3810" cy="528715"/>
    <xdr:sp macro="" textlink="">
      <xdr:nvSpPr>
        <xdr:cNvPr id="132" name="Text Box 8">
          <a:extLst>
            <a:ext uri="{FF2B5EF4-FFF2-40B4-BE49-F238E27FC236}">
              <a16:creationId xmlns:a16="http://schemas.microsoft.com/office/drawing/2014/main" id="{962E160B-76A4-404B-8855-07578B72135A}"/>
            </a:ext>
          </a:extLst>
        </xdr:cNvPr>
        <xdr:cNvSpPr txBox="1">
          <a:spLocks noChangeArrowheads="1"/>
        </xdr:cNvSpPr>
      </xdr:nvSpPr>
      <xdr:spPr bwMode="auto">
        <a:xfrm>
          <a:off x="3169920" y="85315425"/>
          <a:ext cx="3810" cy="528715"/>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oneCellAnchor>
  <xdr:oneCellAnchor>
    <xdr:from>
      <xdr:col>1</xdr:col>
      <xdr:colOff>2665095</xdr:colOff>
      <xdr:row>92</xdr:row>
      <xdr:rowOff>0</xdr:rowOff>
    </xdr:from>
    <xdr:ext cx="3810" cy="528715"/>
    <xdr:sp macro="" textlink="">
      <xdr:nvSpPr>
        <xdr:cNvPr id="133" name="Text Box 8">
          <a:extLst>
            <a:ext uri="{FF2B5EF4-FFF2-40B4-BE49-F238E27FC236}">
              <a16:creationId xmlns:a16="http://schemas.microsoft.com/office/drawing/2014/main" id="{A2A7105D-51AB-4E5C-8C6E-069092131A34}"/>
            </a:ext>
          </a:extLst>
        </xdr:cNvPr>
        <xdr:cNvSpPr txBox="1">
          <a:spLocks noChangeArrowheads="1"/>
        </xdr:cNvSpPr>
      </xdr:nvSpPr>
      <xdr:spPr bwMode="auto">
        <a:xfrm>
          <a:off x="3169920" y="85315425"/>
          <a:ext cx="3810" cy="528715"/>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oneCellAnchor>
  <xdr:oneCellAnchor>
    <xdr:from>
      <xdr:col>1</xdr:col>
      <xdr:colOff>2665095</xdr:colOff>
      <xdr:row>92</xdr:row>
      <xdr:rowOff>0</xdr:rowOff>
    </xdr:from>
    <xdr:ext cx="3810" cy="528715"/>
    <xdr:sp macro="" textlink="">
      <xdr:nvSpPr>
        <xdr:cNvPr id="134" name="Text Box 8">
          <a:extLst>
            <a:ext uri="{FF2B5EF4-FFF2-40B4-BE49-F238E27FC236}">
              <a16:creationId xmlns:a16="http://schemas.microsoft.com/office/drawing/2014/main" id="{A171522C-87E3-4B27-AF9F-77305A90B0DB}"/>
            </a:ext>
          </a:extLst>
        </xdr:cNvPr>
        <xdr:cNvSpPr txBox="1">
          <a:spLocks noChangeArrowheads="1"/>
        </xdr:cNvSpPr>
      </xdr:nvSpPr>
      <xdr:spPr bwMode="auto">
        <a:xfrm>
          <a:off x="3169920" y="85315425"/>
          <a:ext cx="3810" cy="528715"/>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oneCellAnchor>
  <xdr:oneCellAnchor>
    <xdr:from>
      <xdr:col>1</xdr:col>
      <xdr:colOff>2665095</xdr:colOff>
      <xdr:row>92</xdr:row>
      <xdr:rowOff>0</xdr:rowOff>
    </xdr:from>
    <xdr:ext cx="3810" cy="528715"/>
    <xdr:sp macro="" textlink="">
      <xdr:nvSpPr>
        <xdr:cNvPr id="135" name="Text Box 8">
          <a:extLst>
            <a:ext uri="{FF2B5EF4-FFF2-40B4-BE49-F238E27FC236}">
              <a16:creationId xmlns:a16="http://schemas.microsoft.com/office/drawing/2014/main" id="{17AC6867-111B-439B-8F12-80C1401A39B0}"/>
            </a:ext>
          </a:extLst>
        </xdr:cNvPr>
        <xdr:cNvSpPr txBox="1">
          <a:spLocks noChangeArrowheads="1"/>
        </xdr:cNvSpPr>
      </xdr:nvSpPr>
      <xdr:spPr bwMode="auto">
        <a:xfrm>
          <a:off x="3169920" y="85315425"/>
          <a:ext cx="3810" cy="528715"/>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oneCellAnchor>
  <xdr:oneCellAnchor>
    <xdr:from>
      <xdr:col>1</xdr:col>
      <xdr:colOff>2665095</xdr:colOff>
      <xdr:row>92</xdr:row>
      <xdr:rowOff>0</xdr:rowOff>
    </xdr:from>
    <xdr:ext cx="3810" cy="528715"/>
    <xdr:sp macro="" textlink="">
      <xdr:nvSpPr>
        <xdr:cNvPr id="136" name="Text Box 8">
          <a:extLst>
            <a:ext uri="{FF2B5EF4-FFF2-40B4-BE49-F238E27FC236}">
              <a16:creationId xmlns:a16="http://schemas.microsoft.com/office/drawing/2014/main" id="{E8B546FD-9CC5-4C24-BE4D-D6F63EE6F67C}"/>
            </a:ext>
          </a:extLst>
        </xdr:cNvPr>
        <xdr:cNvSpPr txBox="1">
          <a:spLocks noChangeArrowheads="1"/>
        </xdr:cNvSpPr>
      </xdr:nvSpPr>
      <xdr:spPr bwMode="auto">
        <a:xfrm>
          <a:off x="3169920" y="85315425"/>
          <a:ext cx="3810" cy="528715"/>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oneCellAnchor>
  <xdr:oneCellAnchor>
    <xdr:from>
      <xdr:col>1</xdr:col>
      <xdr:colOff>2665095</xdr:colOff>
      <xdr:row>92</xdr:row>
      <xdr:rowOff>0</xdr:rowOff>
    </xdr:from>
    <xdr:ext cx="3810" cy="528715"/>
    <xdr:sp macro="" textlink="">
      <xdr:nvSpPr>
        <xdr:cNvPr id="137" name="Text Box 8">
          <a:extLst>
            <a:ext uri="{FF2B5EF4-FFF2-40B4-BE49-F238E27FC236}">
              <a16:creationId xmlns:a16="http://schemas.microsoft.com/office/drawing/2014/main" id="{2F8534C8-9E42-4E5B-9996-DEFB995BBACB}"/>
            </a:ext>
          </a:extLst>
        </xdr:cNvPr>
        <xdr:cNvSpPr txBox="1">
          <a:spLocks noChangeArrowheads="1"/>
        </xdr:cNvSpPr>
      </xdr:nvSpPr>
      <xdr:spPr bwMode="auto">
        <a:xfrm>
          <a:off x="3169920" y="85315425"/>
          <a:ext cx="3810" cy="528715"/>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oneCellAnchor>
  <xdr:oneCellAnchor>
    <xdr:from>
      <xdr:col>1</xdr:col>
      <xdr:colOff>2665095</xdr:colOff>
      <xdr:row>92</xdr:row>
      <xdr:rowOff>0</xdr:rowOff>
    </xdr:from>
    <xdr:ext cx="3810" cy="528715"/>
    <xdr:sp macro="" textlink="">
      <xdr:nvSpPr>
        <xdr:cNvPr id="138" name="Text Box 8">
          <a:extLst>
            <a:ext uri="{FF2B5EF4-FFF2-40B4-BE49-F238E27FC236}">
              <a16:creationId xmlns:a16="http://schemas.microsoft.com/office/drawing/2014/main" id="{9305455C-E136-4757-A7FA-B8F88A35EE05}"/>
            </a:ext>
          </a:extLst>
        </xdr:cNvPr>
        <xdr:cNvSpPr txBox="1">
          <a:spLocks noChangeArrowheads="1"/>
        </xdr:cNvSpPr>
      </xdr:nvSpPr>
      <xdr:spPr bwMode="auto">
        <a:xfrm>
          <a:off x="3169920" y="85315425"/>
          <a:ext cx="3810" cy="528715"/>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oneCellAnchor>
  <xdr:oneCellAnchor>
    <xdr:from>
      <xdr:col>1</xdr:col>
      <xdr:colOff>2665095</xdr:colOff>
      <xdr:row>92</xdr:row>
      <xdr:rowOff>0</xdr:rowOff>
    </xdr:from>
    <xdr:ext cx="3810" cy="528715"/>
    <xdr:sp macro="" textlink="">
      <xdr:nvSpPr>
        <xdr:cNvPr id="139" name="Text Box 8">
          <a:extLst>
            <a:ext uri="{FF2B5EF4-FFF2-40B4-BE49-F238E27FC236}">
              <a16:creationId xmlns:a16="http://schemas.microsoft.com/office/drawing/2014/main" id="{9AE825BF-9EC5-49F6-8E23-7F684FB80DCF}"/>
            </a:ext>
          </a:extLst>
        </xdr:cNvPr>
        <xdr:cNvSpPr txBox="1">
          <a:spLocks noChangeArrowheads="1"/>
        </xdr:cNvSpPr>
      </xdr:nvSpPr>
      <xdr:spPr bwMode="auto">
        <a:xfrm>
          <a:off x="3169920" y="85315425"/>
          <a:ext cx="3810" cy="528715"/>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oneCellAnchor>
  <xdr:oneCellAnchor>
    <xdr:from>
      <xdr:col>1</xdr:col>
      <xdr:colOff>2665095</xdr:colOff>
      <xdr:row>92</xdr:row>
      <xdr:rowOff>0</xdr:rowOff>
    </xdr:from>
    <xdr:ext cx="3810" cy="528715"/>
    <xdr:sp macro="" textlink="">
      <xdr:nvSpPr>
        <xdr:cNvPr id="140" name="Text Box 8">
          <a:extLst>
            <a:ext uri="{FF2B5EF4-FFF2-40B4-BE49-F238E27FC236}">
              <a16:creationId xmlns:a16="http://schemas.microsoft.com/office/drawing/2014/main" id="{FECEF329-C401-47EA-810D-56BCFF66989E}"/>
            </a:ext>
          </a:extLst>
        </xdr:cNvPr>
        <xdr:cNvSpPr txBox="1">
          <a:spLocks noChangeArrowheads="1"/>
        </xdr:cNvSpPr>
      </xdr:nvSpPr>
      <xdr:spPr bwMode="auto">
        <a:xfrm>
          <a:off x="3169920" y="85315425"/>
          <a:ext cx="3810" cy="528715"/>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oneCellAnchor>
  <xdr:oneCellAnchor>
    <xdr:from>
      <xdr:col>1</xdr:col>
      <xdr:colOff>2665095</xdr:colOff>
      <xdr:row>92</xdr:row>
      <xdr:rowOff>0</xdr:rowOff>
    </xdr:from>
    <xdr:ext cx="3810" cy="528715"/>
    <xdr:sp macro="" textlink="">
      <xdr:nvSpPr>
        <xdr:cNvPr id="141" name="Text Box 8">
          <a:extLst>
            <a:ext uri="{FF2B5EF4-FFF2-40B4-BE49-F238E27FC236}">
              <a16:creationId xmlns:a16="http://schemas.microsoft.com/office/drawing/2014/main" id="{9B6957FE-867B-4114-B305-7BBE16507A05}"/>
            </a:ext>
          </a:extLst>
        </xdr:cNvPr>
        <xdr:cNvSpPr txBox="1">
          <a:spLocks noChangeArrowheads="1"/>
        </xdr:cNvSpPr>
      </xdr:nvSpPr>
      <xdr:spPr bwMode="auto">
        <a:xfrm>
          <a:off x="3169920" y="85315425"/>
          <a:ext cx="3810" cy="528715"/>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oneCellAnchor>
  <xdr:oneCellAnchor>
    <xdr:from>
      <xdr:col>1</xdr:col>
      <xdr:colOff>2665095</xdr:colOff>
      <xdr:row>92</xdr:row>
      <xdr:rowOff>0</xdr:rowOff>
    </xdr:from>
    <xdr:ext cx="3810" cy="528715"/>
    <xdr:sp macro="" textlink="">
      <xdr:nvSpPr>
        <xdr:cNvPr id="142" name="Text Box 8">
          <a:extLst>
            <a:ext uri="{FF2B5EF4-FFF2-40B4-BE49-F238E27FC236}">
              <a16:creationId xmlns:a16="http://schemas.microsoft.com/office/drawing/2014/main" id="{2B9D3515-9AEE-45C6-B8E1-693F8EB679BF}"/>
            </a:ext>
          </a:extLst>
        </xdr:cNvPr>
        <xdr:cNvSpPr txBox="1">
          <a:spLocks noChangeArrowheads="1"/>
        </xdr:cNvSpPr>
      </xdr:nvSpPr>
      <xdr:spPr bwMode="auto">
        <a:xfrm>
          <a:off x="3169920" y="85315425"/>
          <a:ext cx="3810" cy="528715"/>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oneCellAnchor>
  <xdr:oneCellAnchor>
    <xdr:from>
      <xdr:col>1</xdr:col>
      <xdr:colOff>2665095</xdr:colOff>
      <xdr:row>92</xdr:row>
      <xdr:rowOff>0</xdr:rowOff>
    </xdr:from>
    <xdr:ext cx="3810" cy="528715"/>
    <xdr:sp macro="" textlink="">
      <xdr:nvSpPr>
        <xdr:cNvPr id="143" name="Text Box 8">
          <a:extLst>
            <a:ext uri="{FF2B5EF4-FFF2-40B4-BE49-F238E27FC236}">
              <a16:creationId xmlns:a16="http://schemas.microsoft.com/office/drawing/2014/main" id="{ED370933-FD1C-4E29-81A3-3894476A882D}"/>
            </a:ext>
          </a:extLst>
        </xdr:cNvPr>
        <xdr:cNvSpPr txBox="1">
          <a:spLocks noChangeArrowheads="1"/>
        </xdr:cNvSpPr>
      </xdr:nvSpPr>
      <xdr:spPr bwMode="auto">
        <a:xfrm>
          <a:off x="3169920" y="85315425"/>
          <a:ext cx="3810" cy="528715"/>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oneCellAnchor>
  <xdr:oneCellAnchor>
    <xdr:from>
      <xdr:col>1</xdr:col>
      <xdr:colOff>2665095</xdr:colOff>
      <xdr:row>92</xdr:row>
      <xdr:rowOff>0</xdr:rowOff>
    </xdr:from>
    <xdr:ext cx="3810" cy="528715"/>
    <xdr:sp macro="" textlink="">
      <xdr:nvSpPr>
        <xdr:cNvPr id="144" name="Text Box 8">
          <a:extLst>
            <a:ext uri="{FF2B5EF4-FFF2-40B4-BE49-F238E27FC236}">
              <a16:creationId xmlns:a16="http://schemas.microsoft.com/office/drawing/2014/main" id="{CEFF8521-E913-4154-9664-2CE9BB3ECA10}"/>
            </a:ext>
          </a:extLst>
        </xdr:cNvPr>
        <xdr:cNvSpPr txBox="1">
          <a:spLocks noChangeArrowheads="1"/>
        </xdr:cNvSpPr>
      </xdr:nvSpPr>
      <xdr:spPr bwMode="auto">
        <a:xfrm>
          <a:off x="3169920" y="85315425"/>
          <a:ext cx="3810" cy="528715"/>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oneCellAnchor>
  <xdr:oneCellAnchor>
    <xdr:from>
      <xdr:col>1</xdr:col>
      <xdr:colOff>2665095</xdr:colOff>
      <xdr:row>92</xdr:row>
      <xdr:rowOff>0</xdr:rowOff>
    </xdr:from>
    <xdr:ext cx="3810" cy="528715"/>
    <xdr:sp macro="" textlink="">
      <xdr:nvSpPr>
        <xdr:cNvPr id="145" name="Text Box 8">
          <a:extLst>
            <a:ext uri="{FF2B5EF4-FFF2-40B4-BE49-F238E27FC236}">
              <a16:creationId xmlns:a16="http://schemas.microsoft.com/office/drawing/2014/main" id="{963491E4-C380-4C00-A231-D3BDFC6D3E28}"/>
            </a:ext>
          </a:extLst>
        </xdr:cNvPr>
        <xdr:cNvSpPr txBox="1">
          <a:spLocks noChangeArrowheads="1"/>
        </xdr:cNvSpPr>
      </xdr:nvSpPr>
      <xdr:spPr bwMode="auto">
        <a:xfrm>
          <a:off x="3169920" y="85315425"/>
          <a:ext cx="3810" cy="528715"/>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oneCellAnchor>
  <xdr:oneCellAnchor>
    <xdr:from>
      <xdr:col>1</xdr:col>
      <xdr:colOff>2665095</xdr:colOff>
      <xdr:row>92</xdr:row>
      <xdr:rowOff>0</xdr:rowOff>
    </xdr:from>
    <xdr:ext cx="3810" cy="528715"/>
    <xdr:sp macro="" textlink="">
      <xdr:nvSpPr>
        <xdr:cNvPr id="146" name="Text Box 8">
          <a:extLst>
            <a:ext uri="{FF2B5EF4-FFF2-40B4-BE49-F238E27FC236}">
              <a16:creationId xmlns:a16="http://schemas.microsoft.com/office/drawing/2014/main" id="{02923A02-DDB8-4405-83FA-48FD92BFD4C5}"/>
            </a:ext>
          </a:extLst>
        </xdr:cNvPr>
        <xdr:cNvSpPr txBox="1">
          <a:spLocks noChangeArrowheads="1"/>
        </xdr:cNvSpPr>
      </xdr:nvSpPr>
      <xdr:spPr bwMode="auto">
        <a:xfrm>
          <a:off x="3169920" y="85315425"/>
          <a:ext cx="3810" cy="528715"/>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oneCellAnchor>
  <xdr:oneCellAnchor>
    <xdr:from>
      <xdr:col>1</xdr:col>
      <xdr:colOff>2665095</xdr:colOff>
      <xdr:row>92</xdr:row>
      <xdr:rowOff>0</xdr:rowOff>
    </xdr:from>
    <xdr:ext cx="3810" cy="528715"/>
    <xdr:sp macro="" textlink="">
      <xdr:nvSpPr>
        <xdr:cNvPr id="147" name="Text Box 8">
          <a:extLst>
            <a:ext uri="{FF2B5EF4-FFF2-40B4-BE49-F238E27FC236}">
              <a16:creationId xmlns:a16="http://schemas.microsoft.com/office/drawing/2014/main" id="{AB405EE5-552D-49B1-807E-A288019B5089}"/>
            </a:ext>
          </a:extLst>
        </xdr:cNvPr>
        <xdr:cNvSpPr txBox="1">
          <a:spLocks noChangeArrowheads="1"/>
        </xdr:cNvSpPr>
      </xdr:nvSpPr>
      <xdr:spPr bwMode="auto">
        <a:xfrm>
          <a:off x="3169920" y="85315425"/>
          <a:ext cx="3810" cy="528715"/>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oneCellAnchor>
  <xdr:oneCellAnchor>
    <xdr:from>
      <xdr:col>1</xdr:col>
      <xdr:colOff>2665095</xdr:colOff>
      <xdr:row>92</xdr:row>
      <xdr:rowOff>0</xdr:rowOff>
    </xdr:from>
    <xdr:ext cx="3810" cy="528715"/>
    <xdr:sp macro="" textlink="">
      <xdr:nvSpPr>
        <xdr:cNvPr id="148" name="Text Box 8">
          <a:extLst>
            <a:ext uri="{FF2B5EF4-FFF2-40B4-BE49-F238E27FC236}">
              <a16:creationId xmlns:a16="http://schemas.microsoft.com/office/drawing/2014/main" id="{1B2CC749-EC3F-4404-9C71-7C4C764AB3ED}"/>
            </a:ext>
          </a:extLst>
        </xdr:cNvPr>
        <xdr:cNvSpPr txBox="1">
          <a:spLocks noChangeArrowheads="1"/>
        </xdr:cNvSpPr>
      </xdr:nvSpPr>
      <xdr:spPr bwMode="auto">
        <a:xfrm>
          <a:off x="3169920" y="85315425"/>
          <a:ext cx="3810" cy="528715"/>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oneCellAnchor>
  <xdr:oneCellAnchor>
    <xdr:from>
      <xdr:col>1</xdr:col>
      <xdr:colOff>2665095</xdr:colOff>
      <xdr:row>92</xdr:row>
      <xdr:rowOff>0</xdr:rowOff>
    </xdr:from>
    <xdr:ext cx="3810" cy="528715"/>
    <xdr:sp macro="" textlink="">
      <xdr:nvSpPr>
        <xdr:cNvPr id="149" name="Text Box 8">
          <a:extLst>
            <a:ext uri="{FF2B5EF4-FFF2-40B4-BE49-F238E27FC236}">
              <a16:creationId xmlns:a16="http://schemas.microsoft.com/office/drawing/2014/main" id="{C6FF4931-B87C-4700-846B-B340233AB662}"/>
            </a:ext>
          </a:extLst>
        </xdr:cNvPr>
        <xdr:cNvSpPr txBox="1">
          <a:spLocks noChangeArrowheads="1"/>
        </xdr:cNvSpPr>
      </xdr:nvSpPr>
      <xdr:spPr bwMode="auto">
        <a:xfrm>
          <a:off x="3169920" y="85315425"/>
          <a:ext cx="3810" cy="528715"/>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oneCellAnchor>
  <xdr:oneCellAnchor>
    <xdr:from>
      <xdr:col>1</xdr:col>
      <xdr:colOff>2665095</xdr:colOff>
      <xdr:row>92</xdr:row>
      <xdr:rowOff>0</xdr:rowOff>
    </xdr:from>
    <xdr:ext cx="3810" cy="528715"/>
    <xdr:sp macro="" textlink="">
      <xdr:nvSpPr>
        <xdr:cNvPr id="150" name="Text Box 8">
          <a:extLst>
            <a:ext uri="{FF2B5EF4-FFF2-40B4-BE49-F238E27FC236}">
              <a16:creationId xmlns:a16="http://schemas.microsoft.com/office/drawing/2014/main" id="{60D7EBF2-AE0B-4CA9-9EA6-CC671F1E96F9}"/>
            </a:ext>
          </a:extLst>
        </xdr:cNvPr>
        <xdr:cNvSpPr txBox="1">
          <a:spLocks noChangeArrowheads="1"/>
        </xdr:cNvSpPr>
      </xdr:nvSpPr>
      <xdr:spPr bwMode="auto">
        <a:xfrm>
          <a:off x="3169920" y="85315425"/>
          <a:ext cx="3810" cy="528715"/>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oneCellAnchor>
  <xdr:oneCellAnchor>
    <xdr:from>
      <xdr:col>1</xdr:col>
      <xdr:colOff>2665095</xdr:colOff>
      <xdr:row>92</xdr:row>
      <xdr:rowOff>0</xdr:rowOff>
    </xdr:from>
    <xdr:ext cx="3810" cy="528715"/>
    <xdr:sp macro="" textlink="">
      <xdr:nvSpPr>
        <xdr:cNvPr id="151" name="Text Box 8">
          <a:extLst>
            <a:ext uri="{FF2B5EF4-FFF2-40B4-BE49-F238E27FC236}">
              <a16:creationId xmlns:a16="http://schemas.microsoft.com/office/drawing/2014/main" id="{FB2671B3-DB15-4F09-9AF3-39DA38B35B85}"/>
            </a:ext>
          </a:extLst>
        </xdr:cNvPr>
        <xdr:cNvSpPr txBox="1">
          <a:spLocks noChangeArrowheads="1"/>
        </xdr:cNvSpPr>
      </xdr:nvSpPr>
      <xdr:spPr bwMode="auto">
        <a:xfrm>
          <a:off x="3169920" y="85315425"/>
          <a:ext cx="3810" cy="528715"/>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oneCellAnchor>
  <xdr:twoCellAnchor editAs="oneCell">
    <xdr:from>
      <xdr:col>1</xdr:col>
      <xdr:colOff>2665095</xdr:colOff>
      <xdr:row>92</xdr:row>
      <xdr:rowOff>0</xdr:rowOff>
    </xdr:from>
    <xdr:to>
      <xdr:col>1</xdr:col>
      <xdr:colOff>2668905</xdr:colOff>
      <xdr:row>93</xdr:row>
      <xdr:rowOff>49862</xdr:rowOff>
    </xdr:to>
    <xdr:sp macro="" textlink="">
      <xdr:nvSpPr>
        <xdr:cNvPr id="152" name="Text Box 8">
          <a:extLst>
            <a:ext uri="{FF2B5EF4-FFF2-40B4-BE49-F238E27FC236}">
              <a16:creationId xmlns:a16="http://schemas.microsoft.com/office/drawing/2014/main" id="{8FFD4884-D6DF-41A7-8035-71722A4A9478}"/>
            </a:ext>
          </a:extLst>
        </xdr:cNvPr>
        <xdr:cNvSpPr txBox="1">
          <a:spLocks noChangeArrowheads="1"/>
        </xdr:cNvSpPr>
      </xdr:nvSpPr>
      <xdr:spPr bwMode="auto">
        <a:xfrm>
          <a:off x="3169920" y="85315425"/>
          <a:ext cx="3810" cy="259413"/>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twoCellAnchor>
  <xdr:twoCellAnchor editAs="oneCell">
    <xdr:from>
      <xdr:col>1</xdr:col>
      <xdr:colOff>2665095</xdr:colOff>
      <xdr:row>92</xdr:row>
      <xdr:rowOff>0</xdr:rowOff>
    </xdr:from>
    <xdr:to>
      <xdr:col>1</xdr:col>
      <xdr:colOff>2668905</xdr:colOff>
      <xdr:row>93</xdr:row>
      <xdr:rowOff>49862</xdr:rowOff>
    </xdr:to>
    <xdr:sp macro="" textlink="">
      <xdr:nvSpPr>
        <xdr:cNvPr id="153" name="Text Box 8">
          <a:extLst>
            <a:ext uri="{FF2B5EF4-FFF2-40B4-BE49-F238E27FC236}">
              <a16:creationId xmlns:a16="http://schemas.microsoft.com/office/drawing/2014/main" id="{0A3F0812-FB75-4BB0-8877-B1D3CEDF5A31}"/>
            </a:ext>
          </a:extLst>
        </xdr:cNvPr>
        <xdr:cNvSpPr txBox="1">
          <a:spLocks noChangeArrowheads="1"/>
        </xdr:cNvSpPr>
      </xdr:nvSpPr>
      <xdr:spPr bwMode="auto">
        <a:xfrm>
          <a:off x="3169920" y="85315425"/>
          <a:ext cx="3810" cy="259413"/>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twoCellAnchor>
  <xdr:twoCellAnchor editAs="oneCell">
    <xdr:from>
      <xdr:col>1</xdr:col>
      <xdr:colOff>2665095</xdr:colOff>
      <xdr:row>92</xdr:row>
      <xdr:rowOff>0</xdr:rowOff>
    </xdr:from>
    <xdr:to>
      <xdr:col>1</xdr:col>
      <xdr:colOff>2668905</xdr:colOff>
      <xdr:row>93</xdr:row>
      <xdr:rowOff>183212</xdr:rowOff>
    </xdr:to>
    <xdr:sp macro="" textlink="">
      <xdr:nvSpPr>
        <xdr:cNvPr id="154" name="Text Box 8">
          <a:extLst>
            <a:ext uri="{FF2B5EF4-FFF2-40B4-BE49-F238E27FC236}">
              <a16:creationId xmlns:a16="http://schemas.microsoft.com/office/drawing/2014/main" id="{1BD8CF03-24F3-42B3-8B97-D379FB4CAA83}"/>
            </a:ext>
          </a:extLst>
        </xdr:cNvPr>
        <xdr:cNvSpPr txBox="1">
          <a:spLocks noChangeArrowheads="1"/>
        </xdr:cNvSpPr>
      </xdr:nvSpPr>
      <xdr:spPr bwMode="auto">
        <a:xfrm>
          <a:off x="3169920" y="85315425"/>
          <a:ext cx="3810" cy="392763"/>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twoCellAnchor>
  <xdr:twoCellAnchor editAs="oneCell">
    <xdr:from>
      <xdr:col>1</xdr:col>
      <xdr:colOff>2665095</xdr:colOff>
      <xdr:row>92</xdr:row>
      <xdr:rowOff>0</xdr:rowOff>
    </xdr:from>
    <xdr:to>
      <xdr:col>1</xdr:col>
      <xdr:colOff>2668905</xdr:colOff>
      <xdr:row>93</xdr:row>
      <xdr:rowOff>183212</xdr:rowOff>
    </xdr:to>
    <xdr:sp macro="" textlink="">
      <xdr:nvSpPr>
        <xdr:cNvPr id="155" name="Text Box 8">
          <a:extLst>
            <a:ext uri="{FF2B5EF4-FFF2-40B4-BE49-F238E27FC236}">
              <a16:creationId xmlns:a16="http://schemas.microsoft.com/office/drawing/2014/main" id="{CE4F8DB1-DDB4-489E-921B-145F8CDC3746}"/>
            </a:ext>
          </a:extLst>
        </xdr:cNvPr>
        <xdr:cNvSpPr txBox="1">
          <a:spLocks noChangeArrowheads="1"/>
        </xdr:cNvSpPr>
      </xdr:nvSpPr>
      <xdr:spPr bwMode="auto">
        <a:xfrm>
          <a:off x="3169920" y="85315425"/>
          <a:ext cx="3810" cy="392763"/>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twoCellAnchor>
  <xdr:twoCellAnchor editAs="oneCell">
    <xdr:from>
      <xdr:col>1</xdr:col>
      <xdr:colOff>2665095</xdr:colOff>
      <xdr:row>92</xdr:row>
      <xdr:rowOff>0</xdr:rowOff>
    </xdr:from>
    <xdr:to>
      <xdr:col>1</xdr:col>
      <xdr:colOff>2668905</xdr:colOff>
      <xdr:row>93</xdr:row>
      <xdr:rowOff>44892</xdr:rowOff>
    </xdr:to>
    <xdr:sp macro="" textlink="">
      <xdr:nvSpPr>
        <xdr:cNvPr id="156" name="Text Box 8">
          <a:extLst>
            <a:ext uri="{FF2B5EF4-FFF2-40B4-BE49-F238E27FC236}">
              <a16:creationId xmlns:a16="http://schemas.microsoft.com/office/drawing/2014/main" id="{D3859654-F223-4A7C-AE6E-DDE8777CD8C7}"/>
            </a:ext>
          </a:extLst>
        </xdr:cNvPr>
        <xdr:cNvSpPr txBox="1">
          <a:spLocks noChangeArrowheads="1"/>
        </xdr:cNvSpPr>
      </xdr:nvSpPr>
      <xdr:spPr bwMode="auto">
        <a:xfrm>
          <a:off x="3169920" y="85315425"/>
          <a:ext cx="3810" cy="254443"/>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twoCellAnchor>
  <xdr:twoCellAnchor editAs="oneCell">
    <xdr:from>
      <xdr:col>1</xdr:col>
      <xdr:colOff>2665095</xdr:colOff>
      <xdr:row>92</xdr:row>
      <xdr:rowOff>0</xdr:rowOff>
    </xdr:from>
    <xdr:to>
      <xdr:col>1</xdr:col>
      <xdr:colOff>2668905</xdr:colOff>
      <xdr:row>93</xdr:row>
      <xdr:rowOff>44892</xdr:rowOff>
    </xdr:to>
    <xdr:sp macro="" textlink="">
      <xdr:nvSpPr>
        <xdr:cNvPr id="157" name="Text Box 8">
          <a:extLst>
            <a:ext uri="{FF2B5EF4-FFF2-40B4-BE49-F238E27FC236}">
              <a16:creationId xmlns:a16="http://schemas.microsoft.com/office/drawing/2014/main" id="{2B5EC086-8326-418F-AFA5-79758EB0F83D}"/>
            </a:ext>
          </a:extLst>
        </xdr:cNvPr>
        <xdr:cNvSpPr txBox="1">
          <a:spLocks noChangeArrowheads="1"/>
        </xdr:cNvSpPr>
      </xdr:nvSpPr>
      <xdr:spPr bwMode="auto">
        <a:xfrm>
          <a:off x="3169920" y="85315425"/>
          <a:ext cx="3810" cy="254443"/>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twoCellAnchor>
  <xdr:twoCellAnchor editAs="oneCell">
    <xdr:from>
      <xdr:col>1</xdr:col>
      <xdr:colOff>2665095</xdr:colOff>
      <xdr:row>92</xdr:row>
      <xdr:rowOff>0</xdr:rowOff>
    </xdr:from>
    <xdr:to>
      <xdr:col>1</xdr:col>
      <xdr:colOff>2668905</xdr:colOff>
      <xdr:row>92</xdr:row>
      <xdr:rowOff>198596</xdr:rowOff>
    </xdr:to>
    <xdr:sp macro="" textlink="">
      <xdr:nvSpPr>
        <xdr:cNvPr id="158" name="Text Box 8">
          <a:extLst>
            <a:ext uri="{FF2B5EF4-FFF2-40B4-BE49-F238E27FC236}">
              <a16:creationId xmlns:a16="http://schemas.microsoft.com/office/drawing/2014/main" id="{A2F28FEB-349D-4D87-89B9-6D8E9DA31086}"/>
            </a:ext>
          </a:extLst>
        </xdr:cNvPr>
        <xdr:cNvSpPr txBox="1">
          <a:spLocks noChangeArrowheads="1"/>
        </xdr:cNvSpPr>
      </xdr:nvSpPr>
      <xdr:spPr bwMode="auto">
        <a:xfrm>
          <a:off x="3169920" y="85315425"/>
          <a:ext cx="3810" cy="198596"/>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twoCellAnchor>
  <xdr:twoCellAnchor editAs="oneCell">
    <xdr:from>
      <xdr:col>1</xdr:col>
      <xdr:colOff>2665095</xdr:colOff>
      <xdr:row>92</xdr:row>
      <xdr:rowOff>0</xdr:rowOff>
    </xdr:from>
    <xdr:to>
      <xdr:col>1</xdr:col>
      <xdr:colOff>2668905</xdr:colOff>
      <xdr:row>92</xdr:row>
      <xdr:rowOff>198596</xdr:rowOff>
    </xdr:to>
    <xdr:sp macro="" textlink="">
      <xdr:nvSpPr>
        <xdr:cNvPr id="159" name="Text Box 8">
          <a:extLst>
            <a:ext uri="{FF2B5EF4-FFF2-40B4-BE49-F238E27FC236}">
              <a16:creationId xmlns:a16="http://schemas.microsoft.com/office/drawing/2014/main" id="{F0A2C625-4EF6-46A3-8D1A-4B9861A42AF4}"/>
            </a:ext>
          </a:extLst>
        </xdr:cNvPr>
        <xdr:cNvSpPr txBox="1">
          <a:spLocks noChangeArrowheads="1"/>
        </xdr:cNvSpPr>
      </xdr:nvSpPr>
      <xdr:spPr bwMode="auto">
        <a:xfrm>
          <a:off x="3169920" y="85315425"/>
          <a:ext cx="3810" cy="198596"/>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twoCellAnchor>
  <xdr:twoCellAnchor editAs="oneCell">
    <xdr:from>
      <xdr:col>1</xdr:col>
      <xdr:colOff>2665095</xdr:colOff>
      <xdr:row>92</xdr:row>
      <xdr:rowOff>0</xdr:rowOff>
    </xdr:from>
    <xdr:to>
      <xdr:col>1</xdr:col>
      <xdr:colOff>2668905</xdr:colOff>
      <xdr:row>93</xdr:row>
      <xdr:rowOff>31438</xdr:rowOff>
    </xdr:to>
    <xdr:sp macro="" textlink="">
      <xdr:nvSpPr>
        <xdr:cNvPr id="160" name="Text Box 8">
          <a:extLst>
            <a:ext uri="{FF2B5EF4-FFF2-40B4-BE49-F238E27FC236}">
              <a16:creationId xmlns:a16="http://schemas.microsoft.com/office/drawing/2014/main" id="{BB25B528-094A-4E52-BC75-304C74A5E337}"/>
            </a:ext>
          </a:extLst>
        </xdr:cNvPr>
        <xdr:cNvSpPr txBox="1">
          <a:spLocks noChangeArrowheads="1"/>
        </xdr:cNvSpPr>
      </xdr:nvSpPr>
      <xdr:spPr bwMode="auto">
        <a:xfrm>
          <a:off x="3169920" y="85315425"/>
          <a:ext cx="3810" cy="240989"/>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twoCellAnchor>
  <xdr:twoCellAnchor editAs="oneCell">
    <xdr:from>
      <xdr:col>1</xdr:col>
      <xdr:colOff>2665095</xdr:colOff>
      <xdr:row>92</xdr:row>
      <xdr:rowOff>0</xdr:rowOff>
    </xdr:from>
    <xdr:to>
      <xdr:col>1</xdr:col>
      <xdr:colOff>2668905</xdr:colOff>
      <xdr:row>93</xdr:row>
      <xdr:rowOff>31438</xdr:rowOff>
    </xdr:to>
    <xdr:sp macro="" textlink="">
      <xdr:nvSpPr>
        <xdr:cNvPr id="161" name="Text Box 8">
          <a:extLst>
            <a:ext uri="{FF2B5EF4-FFF2-40B4-BE49-F238E27FC236}">
              <a16:creationId xmlns:a16="http://schemas.microsoft.com/office/drawing/2014/main" id="{D564BE7B-164D-4292-8BCA-80943B0C3AA3}"/>
            </a:ext>
          </a:extLst>
        </xdr:cNvPr>
        <xdr:cNvSpPr txBox="1">
          <a:spLocks noChangeArrowheads="1"/>
        </xdr:cNvSpPr>
      </xdr:nvSpPr>
      <xdr:spPr bwMode="auto">
        <a:xfrm>
          <a:off x="3169920" y="85315425"/>
          <a:ext cx="3810" cy="240989"/>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twoCellAnchor>
  <xdr:twoCellAnchor editAs="oneCell">
    <xdr:from>
      <xdr:col>1</xdr:col>
      <xdr:colOff>2665095</xdr:colOff>
      <xdr:row>92</xdr:row>
      <xdr:rowOff>0</xdr:rowOff>
    </xdr:from>
    <xdr:to>
      <xdr:col>1</xdr:col>
      <xdr:colOff>2668905</xdr:colOff>
      <xdr:row>93</xdr:row>
      <xdr:rowOff>174313</xdr:rowOff>
    </xdr:to>
    <xdr:sp macro="" textlink="">
      <xdr:nvSpPr>
        <xdr:cNvPr id="162" name="Text Box 8">
          <a:extLst>
            <a:ext uri="{FF2B5EF4-FFF2-40B4-BE49-F238E27FC236}">
              <a16:creationId xmlns:a16="http://schemas.microsoft.com/office/drawing/2014/main" id="{CCF14107-16E2-47F2-A263-10F45B203639}"/>
            </a:ext>
          </a:extLst>
        </xdr:cNvPr>
        <xdr:cNvSpPr txBox="1">
          <a:spLocks noChangeArrowheads="1"/>
        </xdr:cNvSpPr>
      </xdr:nvSpPr>
      <xdr:spPr bwMode="auto">
        <a:xfrm>
          <a:off x="3169920" y="85315425"/>
          <a:ext cx="3810" cy="383864"/>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twoCellAnchor>
  <xdr:twoCellAnchor editAs="oneCell">
    <xdr:from>
      <xdr:col>1</xdr:col>
      <xdr:colOff>2665095</xdr:colOff>
      <xdr:row>92</xdr:row>
      <xdr:rowOff>0</xdr:rowOff>
    </xdr:from>
    <xdr:to>
      <xdr:col>1</xdr:col>
      <xdr:colOff>2668905</xdr:colOff>
      <xdr:row>93</xdr:row>
      <xdr:rowOff>174313</xdr:rowOff>
    </xdr:to>
    <xdr:sp macro="" textlink="">
      <xdr:nvSpPr>
        <xdr:cNvPr id="163" name="Text Box 8">
          <a:extLst>
            <a:ext uri="{FF2B5EF4-FFF2-40B4-BE49-F238E27FC236}">
              <a16:creationId xmlns:a16="http://schemas.microsoft.com/office/drawing/2014/main" id="{5F02DFA8-7FAB-4ED7-97EF-552675E665D1}"/>
            </a:ext>
          </a:extLst>
        </xdr:cNvPr>
        <xdr:cNvSpPr txBox="1">
          <a:spLocks noChangeArrowheads="1"/>
        </xdr:cNvSpPr>
      </xdr:nvSpPr>
      <xdr:spPr bwMode="auto">
        <a:xfrm>
          <a:off x="3169920" y="85315425"/>
          <a:ext cx="3810" cy="383864"/>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twoCellAnchor>
  <xdr:twoCellAnchor editAs="oneCell">
    <xdr:from>
      <xdr:col>1</xdr:col>
      <xdr:colOff>2665095</xdr:colOff>
      <xdr:row>92</xdr:row>
      <xdr:rowOff>0</xdr:rowOff>
    </xdr:from>
    <xdr:to>
      <xdr:col>1</xdr:col>
      <xdr:colOff>2668905</xdr:colOff>
      <xdr:row>93</xdr:row>
      <xdr:rowOff>26468</xdr:rowOff>
    </xdr:to>
    <xdr:sp macro="" textlink="">
      <xdr:nvSpPr>
        <xdr:cNvPr id="164" name="Text Box 8">
          <a:extLst>
            <a:ext uri="{FF2B5EF4-FFF2-40B4-BE49-F238E27FC236}">
              <a16:creationId xmlns:a16="http://schemas.microsoft.com/office/drawing/2014/main" id="{F32B2CD6-9D51-4134-A952-4F7EDC146907}"/>
            </a:ext>
          </a:extLst>
        </xdr:cNvPr>
        <xdr:cNvSpPr txBox="1">
          <a:spLocks noChangeArrowheads="1"/>
        </xdr:cNvSpPr>
      </xdr:nvSpPr>
      <xdr:spPr bwMode="auto">
        <a:xfrm>
          <a:off x="3169920" y="85315425"/>
          <a:ext cx="3810" cy="236019"/>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twoCellAnchor>
  <xdr:twoCellAnchor editAs="oneCell">
    <xdr:from>
      <xdr:col>1</xdr:col>
      <xdr:colOff>2665095</xdr:colOff>
      <xdr:row>92</xdr:row>
      <xdr:rowOff>0</xdr:rowOff>
    </xdr:from>
    <xdr:to>
      <xdr:col>1</xdr:col>
      <xdr:colOff>2668905</xdr:colOff>
      <xdr:row>93</xdr:row>
      <xdr:rowOff>26468</xdr:rowOff>
    </xdr:to>
    <xdr:sp macro="" textlink="">
      <xdr:nvSpPr>
        <xdr:cNvPr id="165" name="Text Box 8">
          <a:extLst>
            <a:ext uri="{FF2B5EF4-FFF2-40B4-BE49-F238E27FC236}">
              <a16:creationId xmlns:a16="http://schemas.microsoft.com/office/drawing/2014/main" id="{19041DDA-9167-4027-9EBA-BA12D44E7C3B}"/>
            </a:ext>
          </a:extLst>
        </xdr:cNvPr>
        <xdr:cNvSpPr txBox="1">
          <a:spLocks noChangeArrowheads="1"/>
        </xdr:cNvSpPr>
      </xdr:nvSpPr>
      <xdr:spPr bwMode="auto">
        <a:xfrm>
          <a:off x="3169920" y="85315425"/>
          <a:ext cx="3810" cy="236019"/>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twoCellAnchor>
  <xdr:twoCellAnchor editAs="oneCell">
    <xdr:from>
      <xdr:col>1</xdr:col>
      <xdr:colOff>2665095</xdr:colOff>
      <xdr:row>92</xdr:row>
      <xdr:rowOff>0</xdr:rowOff>
    </xdr:from>
    <xdr:to>
      <xdr:col>1</xdr:col>
      <xdr:colOff>2668905</xdr:colOff>
      <xdr:row>92</xdr:row>
      <xdr:rowOff>182788</xdr:rowOff>
    </xdr:to>
    <xdr:sp macro="" textlink="">
      <xdr:nvSpPr>
        <xdr:cNvPr id="166" name="Text Box 8">
          <a:extLst>
            <a:ext uri="{FF2B5EF4-FFF2-40B4-BE49-F238E27FC236}">
              <a16:creationId xmlns:a16="http://schemas.microsoft.com/office/drawing/2014/main" id="{38CC7FDC-2C1D-47C0-A869-3EEF39D8E73D}"/>
            </a:ext>
          </a:extLst>
        </xdr:cNvPr>
        <xdr:cNvSpPr txBox="1">
          <a:spLocks noChangeArrowheads="1"/>
        </xdr:cNvSpPr>
      </xdr:nvSpPr>
      <xdr:spPr bwMode="auto">
        <a:xfrm>
          <a:off x="3169920" y="85315425"/>
          <a:ext cx="3810" cy="182788"/>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twoCellAnchor>
  <xdr:twoCellAnchor editAs="oneCell">
    <xdr:from>
      <xdr:col>1</xdr:col>
      <xdr:colOff>2665095</xdr:colOff>
      <xdr:row>92</xdr:row>
      <xdr:rowOff>0</xdr:rowOff>
    </xdr:from>
    <xdr:to>
      <xdr:col>1</xdr:col>
      <xdr:colOff>2668905</xdr:colOff>
      <xdr:row>92</xdr:row>
      <xdr:rowOff>182788</xdr:rowOff>
    </xdr:to>
    <xdr:sp macro="" textlink="">
      <xdr:nvSpPr>
        <xdr:cNvPr id="167" name="Text Box 8">
          <a:extLst>
            <a:ext uri="{FF2B5EF4-FFF2-40B4-BE49-F238E27FC236}">
              <a16:creationId xmlns:a16="http://schemas.microsoft.com/office/drawing/2014/main" id="{C60D47D5-0A00-48F2-AE41-72C4ADB8F6D9}"/>
            </a:ext>
          </a:extLst>
        </xdr:cNvPr>
        <xdr:cNvSpPr txBox="1">
          <a:spLocks noChangeArrowheads="1"/>
        </xdr:cNvSpPr>
      </xdr:nvSpPr>
      <xdr:spPr bwMode="auto">
        <a:xfrm>
          <a:off x="3169920" y="85315425"/>
          <a:ext cx="3810" cy="182788"/>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twoCellAnchor>
  <xdr:twoCellAnchor editAs="oneCell">
    <xdr:from>
      <xdr:col>1</xdr:col>
      <xdr:colOff>2665095</xdr:colOff>
      <xdr:row>92</xdr:row>
      <xdr:rowOff>0</xdr:rowOff>
    </xdr:from>
    <xdr:to>
      <xdr:col>1</xdr:col>
      <xdr:colOff>2668905</xdr:colOff>
      <xdr:row>93</xdr:row>
      <xdr:rowOff>49862</xdr:rowOff>
    </xdr:to>
    <xdr:sp macro="" textlink="">
      <xdr:nvSpPr>
        <xdr:cNvPr id="168" name="Text Box 8">
          <a:extLst>
            <a:ext uri="{FF2B5EF4-FFF2-40B4-BE49-F238E27FC236}">
              <a16:creationId xmlns:a16="http://schemas.microsoft.com/office/drawing/2014/main" id="{C4489E75-5EAD-45A6-9709-97D0647B248C}"/>
            </a:ext>
          </a:extLst>
        </xdr:cNvPr>
        <xdr:cNvSpPr txBox="1">
          <a:spLocks noChangeArrowheads="1"/>
        </xdr:cNvSpPr>
      </xdr:nvSpPr>
      <xdr:spPr bwMode="auto">
        <a:xfrm>
          <a:off x="3169920" y="85315425"/>
          <a:ext cx="3810" cy="259413"/>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twoCellAnchor>
  <xdr:twoCellAnchor editAs="oneCell">
    <xdr:from>
      <xdr:col>1</xdr:col>
      <xdr:colOff>2665095</xdr:colOff>
      <xdr:row>92</xdr:row>
      <xdr:rowOff>0</xdr:rowOff>
    </xdr:from>
    <xdr:to>
      <xdr:col>1</xdr:col>
      <xdr:colOff>2668905</xdr:colOff>
      <xdr:row>93</xdr:row>
      <xdr:rowOff>49862</xdr:rowOff>
    </xdr:to>
    <xdr:sp macro="" textlink="">
      <xdr:nvSpPr>
        <xdr:cNvPr id="169" name="Text Box 8">
          <a:extLst>
            <a:ext uri="{FF2B5EF4-FFF2-40B4-BE49-F238E27FC236}">
              <a16:creationId xmlns:a16="http://schemas.microsoft.com/office/drawing/2014/main" id="{7E874DF4-CEF8-4475-8CC5-E2228F699E4B}"/>
            </a:ext>
          </a:extLst>
        </xdr:cNvPr>
        <xdr:cNvSpPr txBox="1">
          <a:spLocks noChangeArrowheads="1"/>
        </xdr:cNvSpPr>
      </xdr:nvSpPr>
      <xdr:spPr bwMode="auto">
        <a:xfrm>
          <a:off x="3169920" y="85315425"/>
          <a:ext cx="3810" cy="259413"/>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twoCellAnchor>
  <xdr:twoCellAnchor editAs="oneCell">
    <xdr:from>
      <xdr:col>1</xdr:col>
      <xdr:colOff>2665095</xdr:colOff>
      <xdr:row>92</xdr:row>
      <xdr:rowOff>0</xdr:rowOff>
    </xdr:from>
    <xdr:to>
      <xdr:col>1</xdr:col>
      <xdr:colOff>2668905</xdr:colOff>
      <xdr:row>93</xdr:row>
      <xdr:rowOff>183212</xdr:rowOff>
    </xdr:to>
    <xdr:sp macro="" textlink="">
      <xdr:nvSpPr>
        <xdr:cNvPr id="170" name="Text Box 8">
          <a:extLst>
            <a:ext uri="{FF2B5EF4-FFF2-40B4-BE49-F238E27FC236}">
              <a16:creationId xmlns:a16="http://schemas.microsoft.com/office/drawing/2014/main" id="{E0D1720A-71F8-42C7-A9D9-09F8A97BD5B3}"/>
            </a:ext>
          </a:extLst>
        </xdr:cNvPr>
        <xdr:cNvSpPr txBox="1">
          <a:spLocks noChangeArrowheads="1"/>
        </xdr:cNvSpPr>
      </xdr:nvSpPr>
      <xdr:spPr bwMode="auto">
        <a:xfrm>
          <a:off x="3169920" y="85315425"/>
          <a:ext cx="3810" cy="392763"/>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twoCellAnchor>
  <xdr:twoCellAnchor editAs="oneCell">
    <xdr:from>
      <xdr:col>1</xdr:col>
      <xdr:colOff>2665095</xdr:colOff>
      <xdr:row>92</xdr:row>
      <xdr:rowOff>0</xdr:rowOff>
    </xdr:from>
    <xdr:to>
      <xdr:col>1</xdr:col>
      <xdr:colOff>2668905</xdr:colOff>
      <xdr:row>93</xdr:row>
      <xdr:rowOff>183212</xdr:rowOff>
    </xdr:to>
    <xdr:sp macro="" textlink="">
      <xdr:nvSpPr>
        <xdr:cNvPr id="171" name="Text Box 8">
          <a:extLst>
            <a:ext uri="{FF2B5EF4-FFF2-40B4-BE49-F238E27FC236}">
              <a16:creationId xmlns:a16="http://schemas.microsoft.com/office/drawing/2014/main" id="{0F125A7E-805F-4913-872C-A31F4E135A00}"/>
            </a:ext>
          </a:extLst>
        </xdr:cNvPr>
        <xdr:cNvSpPr txBox="1">
          <a:spLocks noChangeArrowheads="1"/>
        </xdr:cNvSpPr>
      </xdr:nvSpPr>
      <xdr:spPr bwMode="auto">
        <a:xfrm>
          <a:off x="3169920" y="85315425"/>
          <a:ext cx="3810" cy="392763"/>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twoCellAnchor>
  <xdr:twoCellAnchor editAs="oneCell">
    <xdr:from>
      <xdr:col>1</xdr:col>
      <xdr:colOff>2665095</xdr:colOff>
      <xdr:row>92</xdr:row>
      <xdr:rowOff>0</xdr:rowOff>
    </xdr:from>
    <xdr:to>
      <xdr:col>1</xdr:col>
      <xdr:colOff>2668905</xdr:colOff>
      <xdr:row>93</xdr:row>
      <xdr:rowOff>44892</xdr:rowOff>
    </xdr:to>
    <xdr:sp macro="" textlink="">
      <xdr:nvSpPr>
        <xdr:cNvPr id="172" name="Text Box 8">
          <a:extLst>
            <a:ext uri="{FF2B5EF4-FFF2-40B4-BE49-F238E27FC236}">
              <a16:creationId xmlns:a16="http://schemas.microsoft.com/office/drawing/2014/main" id="{2686CF1E-BF9C-4F01-ADDD-EE185E833C2F}"/>
            </a:ext>
          </a:extLst>
        </xdr:cNvPr>
        <xdr:cNvSpPr txBox="1">
          <a:spLocks noChangeArrowheads="1"/>
        </xdr:cNvSpPr>
      </xdr:nvSpPr>
      <xdr:spPr bwMode="auto">
        <a:xfrm>
          <a:off x="3169920" y="85315425"/>
          <a:ext cx="3810" cy="254443"/>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twoCellAnchor>
  <xdr:twoCellAnchor editAs="oneCell">
    <xdr:from>
      <xdr:col>1</xdr:col>
      <xdr:colOff>2665095</xdr:colOff>
      <xdr:row>92</xdr:row>
      <xdr:rowOff>0</xdr:rowOff>
    </xdr:from>
    <xdr:to>
      <xdr:col>1</xdr:col>
      <xdr:colOff>2668905</xdr:colOff>
      <xdr:row>93</xdr:row>
      <xdr:rowOff>44892</xdr:rowOff>
    </xdr:to>
    <xdr:sp macro="" textlink="">
      <xdr:nvSpPr>
        <xdr:cNvPr id="173" name="Text Box 8">
          <a:extLst>
            <a:ext uri="{FF2B5EF4-FFF2-40B4-BE49-F238E27FC236}">
              <a16:creationId xmlns:a16="http://schemas.microsoft.com/office/drawing/2014/main" id="{7488C80A-7D83-47BC-8FDB-0B2E16D99930}"/>
            </a:ext>
          </a:extLst>
        </xdr:cNvPr>
        <xdr:cNvSpPr txBox="1">
          <a:spLocks noChangeArrowheads="1"/>
        </xdr:cNvSpPr>
      </xdr:nvSpPr>
      <xdr:spPr bwMode="auto">
        <a:xfrm>
          <a:off x="3169920" y="85315425"/>
          <a:ext cx="3810" cy="254443"/>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twoCellAnchor>
  <xdr:twoCellAnchor editAs="oneCell">
    <xdr:from>
      <xdr:col>1</xdr:col>
      <xdr:colOff>2665095</xdr:colOff>
      <xdr:row>92</xdr:row>
      <xdr:rowOff>0</xdr:rowOff>
    </xdr:from>
    <xdr:to>
      <xdr:col>1</xdr:col>
      <xdr:colOff>2668905</xdr:colOff>
      <xdr:row>92</xdr:row>
      <xdr:rowOff>198596</xdr:rowOff>
    </xdr:to>
    <xdr:sp macro="" textlink="">
      <xdr:nvSpPr>
        <xdr:cNvPr id="174" name="Text Box 8">
          <a:extLst>
            <a:ext uri="{FF2B5EF4-FFF2-40B4-BE49-F238E27FC236}">
              <a16:creationId xmlns:a16="http://schemas.microsoft.com/office/drawing/2014/main" id="{40D51ADF-CA9D-4D67-ADFA-ECBC84A42529}"/>
            </a:ext>
          </a:extLst>
        </xdr:cNvPr>
        <xdr:cNvSpPr txBox="1">
          <a:spLocks noChangeArrowheads="1"/>
        </xdr:cNvSpPr>
      </xdr:nvSpPr>
      <xdr:spPr bwMode="auto">
        <a:xfrm>
          <a:off x="3169920" y="85315425"/>
          <a:ext cx="3810" cy="198596"/>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twoCellAnchor>
  <xdr:twoCellAnchor editAs="oneCell">
    <xdr:from>
      <xdr:col>1</xdr:col>
      <xdr:colOff>2665095</xdr:colOff>
      <xdr:row>92</xdr:row>
      <xdr:rowOff>0</xdr:rowOff>
    </xdr:from>
    <xdr:to>
      <xdr:col>1</xdr:col>
      <xdr:colOff>2668905</xdr:colOff>
      <xdr:row>92</xdr:row>
      <xdr:rowOff>198596</xdr:rowOff>
    </xdr:to>
    <xdr:sp macro="" textlink="">
      <xdr:nvSpPr>
        <xdr:cNvPr id="175" name="Text Box 8">
          <a:extLst>
            <a:ext uri="{FF2B5EF4-FFF2-40B4-BE49-F238E27FC236}">
              <a16:creationId xmlns:a16="http://schemas.microsoft.com/office/drawing/2014/main" id="{6A1D11D4-BC24-4CFE-8F9E-1E260937223D}"/>
            </a:ext>
          </a:extLst>
        </xdr:cNvPr>
        <xdr:cNvSpPr txBox="1">
          <a:spLocks noChangeArrowheads="1"/>
        </xdr:cNvSpPr>
      </xdr:nvSpPr>
      <xdr:spPr bwMode="auto">
        <a:xfrm>
          <a:off x="3169920" y="85315425"/>
          <a:ext cx="3810" cy="198596"/>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twoCellAnchor>
  <xdr:twoCellAnchor editAs="oneCell">
    <xdr:from>
      <xdr:col>1</xdr:col>
      <xdr:colOff>2665095</xdr:colOff>
      <xdr:row>92</xdr:row>
      <xdr:rowOff>0</xdr:rowOff>
    </xdr:from>
    <xdr:to>
      <xdr:col>1</xdr:col>
      <xdr:colOff>2668905</xdr:colOff>
      <xdr:row>93</xdr:row>
      <xdr:rowOff>31438</xdr:rowOff>
    </xdr:to>
    <xdr:sp macro="" textlink="">
      <xdr:nvSpPr>
        <xdr:cNvPr id="176" name="Text Box 8">
          <a:extLst>
            <a:ext uri="{FF2B5EF4-FFF2-40B4-BE49-F238E27FC236}">
              <a16:creationId xmlns:a16="http://schemas.microsoft.com/office/drawing/2014/main" id="{6D10D457-1F8D-4EA1-81C9-6C10EB889B35}"/>
            </a:ext>
          </a:extLst>
        </xdr:cNvPr>
        <xdr:cNvSpPr txBox="1">
          <a:spLocks noChangeArrowheads="1"/>
        </xdr:cNvSpPr>
      </xdr:nvSpPr>
      <xdr:spPr bwMode="auto">
        <a:xfrm>
          <a:off x="3169920" y="85315425"/>
          <a:ext cx="3810" cy="240989"/>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twoCellAnchor>
  <xdr:twoCellAnchor editAs="oneCell">
    <xdr:from>
      <xdr:col>1</xdr:col>
      <xdr:colOff>2665095</xdr:colOff>
      <xdr:row>92</xdr:row>
      <xdr:rowOff>0</xdr:rowOff>
    </xdr:from>
    <xdr:to>
      <xdr:col>1</xdr:col>
      <xdr:colOff>2668905</xdr:colOff>
      <xdr:row>93</xdr:row>
      <xdr:rowOff>31438</xdr:rowOff>
    </xdr:to>
    <xdr:sp macro="" textlink="">
      <xdr:nvSpPr>
        <xdr:cNvPr id="177" name="Text Box 8">
          <a:extLst>
            <a:ext uri="{FF2B5EF4-FFF2-40B4-BE49-F238E27FC236}">
              <a16:creationId xmlns:a16="http://schemas.microsoft.com/office/drawing/2014/main" id="{F0CBA661-CEDF-47A7-9CA3-39D5C7926A2D}"/>
            </a:ext>
          </a:extLst>
        </xdr:cNvPr>
        <xdr:cNvSpPr txBox="1">
          <a:spLocks noChangeArrowheads="1"/>
        </xdr:cNvSpPr>
      </xdr:nvSpPr>
      <xdr:spPr bwMode="auto">
        <a:xfrm>
          <a:off x="3169920" y="85315425"/>
          <a:ext cx="3810" cy="240989"/>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twoCellAnchor>
  <xdr:twoCellAnchor editAs="oneCell">
    <xdr:from>
      <xdr:col>1</xdr:col>
      <xdr:colOff>2665095</xdr:colOff>
      <xdr:row>92</xdr:row>
      <xdr:rowOff>0</xdr:rowOff>
    </xdr:from>
    <xdr:to>
      <xdr:col>1</xdr:col>
      <xdr:colOff>2668905</xdr:colOff>
      <xdr:row>93</xdr:row>
      <xdr:rowOff>174313</xdr:rowOff>
    </xdr:to>
    <xdr:sp macro="" textlink="">
      <xdr:nvSpPr>
        <xdr:cNvPr id="178" name="Text Box 8">
          <a:extLst>
            <a:ext uri="{FF2B5EF4-FFF2-40B4-BE49-F238E27FC236}">
              <a16:creationId xmlns:a16="http://schemas.microsoft.com/office/drawing/2014/main" id="{42BAF410-1AE2-424B-B656-C87B725EA58E}"/>
            </a:ext>
          </a:extLst>
        </xdr:cNvPr>
        <xdr:cNvSpPr txBox="1">
          <a:spLocks noChangeArrowheads="1"/>
        </xdr:cNvSpPr>
      </xdr:nvSpPr>
      <xdr:spPr bwMode="auto">
        <a:xfrm>
          <a:off x="3169920" y="85315425"/>
          <a:ext cx="3810" cy="383864"/>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twoCellAnchor>
  <xdr:twoCellAnchor editAs="oneCell">
    <xdr:from>
      <xdr:col>1</xdr:col>
      <xdr:colOff>2665095</xdr:colOff>
      <xdr:row>92</xdr:row>
      <xdr:rowOff>0</xdr:rowOff>
    </xdr:from>
    <xdr:to>
      <xdr:col>1</xdr:col>
      <xdr:colOff>2668905</xdr:colOff>
      <xdr:row>93</xdr:row>
      <xdr:rowOff>174313</xdr:rowOff>
    </xdr:to>
    <xdr:sp macro="" textlink="">
      <xdr:nvSpPr>
        <xdr:cNvPr id="179" name="Text Box 8">
          <a:extLst>
            <a:ext uri="{FF2B5EF4-FFF2-40B4-BE49-F238E27FC236}">
              <a16:creationId xmlns:a16="http://schemas.microsoft.com/office/drawing/2014/main" id="{96703D33-309E-4ED6-9A06-6DD2C8339204}"/>
            </a:ext>
          </a:extLst>
        </xdr:cNvPr>
        <xdr:cNvSpPr txBox="1">
          <a:spLocks noChangeArrowheads="1"/>
        </xdr:cNvSpPr>
      </xdr:nvSpPr>
      <xdr:spPr bwMode="auto">
        <a:xfrm>
          <a:off x="3169920" y="85315425"/>
          <a:ext cx="3810" cy="383864"/>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twoCellAnchor>
  <xdr:twoCellAnchor editAs="oneCell">
    <xdr:from>
      <xdr:col>1</xdr:col>
      <xdr:colOff>2665095</xdr:colOff>
      <xdr:row>92</xdr:row>
      <xdr:rowOff>0</xdr:rowOff>
    </xdr:from>
    <xdr:to>
      <xdr:col>1</xdr:col>
      <xdr:colOff>2668905</xdr:colOff>
      <xdr:row>93</xdr:row>
      <xdr:rowOff>26468</xdr:rowOff>
    </xdr:to>
    <xdr:sp macro="" textlink="">
      <xdr:nvSpPr>
        <xdr:cNvPr id="180" name="Text Box 8">
          <a:extLst>
            <a:ext uri="{FF2B5EF4-FFF2-40B4-BE49-F238E27FC236}">
              <a16:creationId xmlns:a16="http://schemas.microsoft.com/office/drawing/2014/main" id="{17722426-6DA5-4AED-8191-A0C2A2137152}"/>
            </a:ext>
          </a:extLst>
        </xdr:cNvPr>
        <xdr:cNvSpPr txBox="1">
          <a:spLocks noChangeArrowheads="1"/>
        </xdr:cNvSpPr>
      </xdr:nvSpPr>
      <xdr:spPr bwMode="auto">
        <a:xfrm>
          <a:off x="3169920" y="85315425"/>
          <a:ext cx="3810" cy="236019"/>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twoCellAnchor>
  <xdr:twoCellAnchor editAs="oneCell">
    <xdr:from>
      <xdr:col>1</xdr:col>
      <xdr:colOff>2665095</xdr:colOff>
      <xdr:row>92</xdr:row>
      <xdr:rowOff>0</xdr:rowOff>
    </xdr:from>
    <xdr:to>
      <xdr:col>1</xdr:col>
      <xdr:colOff>2668905</xdr:colOff>
      <xdr:row>93</xdr:row>
      <xdr:rowOff>26468</xdr:rowOff>
    </xdr:to>
    <xdr:sp macro="" textlink="">
      <xdr:nvSpPr>
        <xdr:cNvPr id="181" name="Text Box 8">
          <a:extLst>
            <a:ext uri="{FF2B5EF4-FFF2-40B4-BE49-F238E27FC236}">
              <a16:creationId xmlns:a16="http://schemas.microsoft.com/office/drawing/2014/main" id="{D8E22849-A39C-40A4-ABEB-98A1205CBBEE}"/>
            </a:ext>
          </a:extLst>
        </xdr:cNvPr>
        <xdr:cNvSpPr txBox="1">
          <a:spLocks noChangeArrowheads="1"/>
        </xdr:cNvSpPr>
      </xdr:nvSpPr>
      <xdr:spPr bwMode="auto">
        <a:xfrm>
          <a:off x="3169920" y="85315425"/>
          <a:ext cx="3810" cy="236019"/>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twoCellAnchor>
  <xdr:twoCellAnchor editAs="oneCell">
    <xdr:from>
      <xdr:col>1</xdr:col>
      <xdr:colOff>2665095</xdr:colOff>
      <xdr:row>92</xdr:row>
      <xdr:rowOff>0</xdr:rowOff>
    </xdr:from>
    <xdr:to>
      <xdr:col>1</xdr:col>
      <xdr:colOff>2668905</xdr:colOff>
      <xdr:row>92</xdr:row>
      <xdr:rowOff>182788</xdr:rowOff>
    </xdr:to>
    <xdr:sp macro="" textlink="">
      <xdr:nvSpPr>
        <xdr:cNvPr id="182" name="Text Box 8">
          <a:extLst>
            <a:ext uri="{FF2B5EF4-FFF2-40B4-BE49-F238E27FC236}">
              <a16:creationId xmlns:a16="http://schemas.microsoft.com/office/drawing/2014/main" id="{D289943E-EF44-4BC1-BAE9-86CED75E1AD8}"/>
            </a:ext>
          </a:extLst>
        </xdr:cNvPr>
        <xdr:cNvSpPr txBox="1">
          <a:spLocks noChangeArrowheads="1"/>
        </xdr:cNvSpPr>
      </xdr:nvSpPr>
      <xdr:spPr bwMode="auto">
        <a:xfrm>
          <a:off x="3169920" y="85315425"/>
          <a:ext cx="3810" cy="182788"/>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twoCellAnchor>
  <xdr:twoCellAnchor editAs="oneCell">
    <xdr:from>
      <xdr:col>1</xdr:col>
      <xdr:colOff>2665095</xdr:colOff>
      <xdr:row>92</xdr:row>
      <xdr:rowOff>0</xdr:rowOff>
    </xdr:from>
    <xdr:to>
      <xdr:col>1</xdr:col>
      <xdr:colOff>2668905</xdr:colOff>
      <xdr:row>92</xdr:row>
      <xdr:rowOff>182788</xdr:rowOff>
    </xdr:to>
    <xdr:sp macro="" textlink="">
      <xdr:nvSpPr>
        <xdr:cNvPr id="183" name="Text Box 8">
          <a:extLst>
            <a:ext uri="{FF2B5EF4-FFF2-40B4-BE49-F238E27FC236}">
              <a16:creationId xmlns:a16="http://schemas.microsoft.com/office/drawing/2014/main" id="{5D94DEB6-223B-4CDC-A08C-A33DD0DFD4CC}"/>
            </a:ext>
          </a:extLst>
        </xdr:cNvPr>
        <xdr:cNvSpPr txBox="1">
          <a:spLocks noChangeArrowheads="1"/>
        </xdr:cNvSpPr>
      </xdr:nvSpPr>
      <xdr:spPr bwMode="auto">
        <a:xfrm>
          <a:off x="3169920" y="85315425"/>
          <a:ext cx="3810" cy="182788"/>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twoCellAnchor>
  <xdr:twoCellAnchor editAs="oneCell">
    <xdr:from>
      <xdr:col>1</xdr:col>
      <xdr:colOff>2665095</xdr:colOff>
      <xdr:row>92</xdr:row>
      <xdr:rowOff>0</xdr:rowOff>
    </xdr:from>
    <xdr:to>
      <xdr:col>1</xdr:col>
      <xdr:colOff>2668905</xdr:colOff>
      <xdr:row>93</xdr:row>
      <xdr:rowOff>49862</xdr:rowOff>
    </xdr:to>
    <xdr:sp macro="" textlink="">
      <xdr:nvSpPr>
        <xdr:cNvPr id="184" name="Text Box 8">
          <a:extLst>
            <a:ext uri="{FF2B5EF4-FFF2-40B4-BE49-F238E27FC236}">
              <a16:creationId xmlns:a16="http://schemas.microsoft.com/office/drawing/2014/main" id="{5EEF22A6-AFCE-45B5-BE72-2D09F2CE088C}"/>
            </a:ext>
          </a:extLst>
        </xdr:cNvPr>
        <xdr:cNvSpPr txBox="1">
          <a:spLocks noChangeArrowheads="1"/>
        </xdr:cNvSpPr>
      </xdr:nvSpPr>
      <xdr:spPr bwMode="auto">
        <a:xfrm>
          <a:off x="3169920" y="85315425"/>
          <a:ext cx="3810" cy="259413"/>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twoCellAnchor>
  <xdr:twoCellAnchor editAs="oneCell">
    <xdr:from>
      <xdr:col>1</xdr:col>
      <xdr:colOff>2665095</xdr:colOff>
      <xdr:row>92</xdr:row>
      <xdr:rowOff>0</xdr:rowOff>
    </xdr:from>
    <xdr:to>
      <xdr:col>1</xdr:col>
      <xdr:colOff>2668905</xdr:colOff>
      <xdr:row>93</xdr:row>
      <xdr:rowOff>49862</xdr:rowOff>
    </xdr:to>
    <xdr:sp macro="" textlink="">
      <xdr:nvSpPr>
        <xdr:cNvPr id="185" name="Text Box 8">
          <a:extLst>
            <a:ext uri="{FF2B5EF4-FFF2-40B4-BE49-F238E27FC236}">
              <a16:creationId xmlns:a16="http://schemas.microsoft.com/office/drawing/2014/main" id="{75F6C70A-C4BD-4D6A-993F-18FCF5EA8D23}"/>
            </a:ext>
          </a:extLst>
        </xdr:cNvPr>
        <xdr:cNvSpPr txBox="1">
          <a:spLocks noChangeArrowheads="1"/>
        </xdr:cNvSpPr>
      </xdr:nvSpPr>
      <xdr:spPr bwMode="auto">
        <a:xfrm>
          <a:off x="3169920" y="85315425"/>
          <a:ext cx="3810" cy="259413"/>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twoCellAnchor>
  <xdr:twoCellAnchor editAs="oneCell">
    <xdr:from>
      <xdr:col>1</xdr:col>
      <xdr:colOff>2665095</xdr:colOff>
      <xdr:row>92</xdr:row>
      <xdr:rowOff>0</xdr:rowOff>
    </xdr:from>
    <xdr:to>
      <xdr:col>1</xdr:col>
      <xdr:colOff>2668905</xdr:colOff>
      <xdr:row>93</xdr:row>
      <xdr:rowOff>183212</xdr:rowOff>
    </xdr:to>
    <xdr:sp macro="" textlink="">
      <xdr:nvSpPr>
        <xdr:cNvPr id="186" name="Text Box 8">
          <a:extLst>
            <a:ext uri="{FF2B5EF4-FFF2-40B4-BE49-F238E27FC236}">
              <a16:creationId xmlns:a16="http://schemas.microsoft.com/office/drawing/2014/main" id="{190664EA-66FF-4DDB-ABB3-45E3CE69555F}"/>
            </a:ext>
          </a:extLst>
        </xdr:cNvPr>
        <xdr:cNvSpPr txBox="1">
          <a:spLocks noChangeArrowheads="1"/>
        </xdr:cNvSpPr>
      </xdr:nvSpPr>
      <xdr:spPr bwMode="auto">
        <a:xfrm>
          <a:off x="3169920" y="85315425"/>
          <a:ext cx="3810" cy="392763"/>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twoCellAnchor>
  <xdr:twoCellAnchor editAs="oneCell">
    <xdr:from>
      <xdr:col>1</xdr:col>
      <xdr:colOff>2665095</xdr:colOff>
      <xdr:row>92</xdr:row>
      <xdr:rowOff>0</xdr:rowOff>
    </xdr:from>
    <xdr:to>
      <xdr:col>1</xdr:col>
      <xdr:colOff>2668905</xdr:colOff>
      <xdr:row>93</xdr:row>
      <xdr:rowOff>183212</xdr:rowOff>
    </xdr:to>
    <xdr:sp macro="" textlink="">
      <xdr:nvSpPr>
        <xdr:cNvPr id="187" name="Text Box 8">
          <a:extLst>
            <a:ext uri="{FF2B5EF4-FFF2-40B4-BE49-F238E27FC236}">
              <a16:creationId xmlns:a16="http://schemas.microsoft.com/office/drawing/2014/main" id="{C0DCCD15-D876-4EA1-8AF1-D54B6DFABF4A}"/>
            </a:ext>
          </a:extLst>
        </xdr:cNvPr>
        <xdr:cNvSpPr txBox="1">
          <a:spLocks noChangeArrowheads="1"/>
        </xdr:cNvSpPr>
      </xdr:nvSpPr>
      <xdr:spPr bwMode="auto">
        <a:xfrm>
          <a:off x="3169920" y="85315425"/>
          <a:ext cx="3810" cy="392763"/>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twoCellAnchor>
  <xdr:twoCellAnchor editAs="oneCell">
    <xdr:from>
      <xdr:col>1</xdr:col>
      <xdr:colOff>2665095</xdr:colOff>
      <xdr:row>92</xdr:row>
      <xdr:rowOff>0</xdr:rowOff>
    </xdr:from>
    <xdr:to>
      <xdr:col>1</xdr:col>
      <xdr:colOff>2668905</xdr:colOff>
      <xdr:row>93</xdr:row>
      <xdr:rowOff>44892</xdr:rowOff>
    </xdr:to>
    <xdr:sp macro="" textlink="">
      <xdr:nvSpPr>
        <xdr:cNvPr id="188" name="Text Box 8">
          <a:extLst>
            <a:ext uri="{FF2B5EF4-FFF2-40B4-BE49-F238E27FC236}">
              <a16:creationId xmlns:a16="http://schemas.microsoft.com/office/drawing/2014/main" id="{6762A8B2-0678-4564-A517-56F225D63EB2}"/>
            </a:ext>
          </a:extLst>
        </xdr:cNvPr>
        <xdr:cNvSpPr txBox="1">
          <a:spLocks noChangeArrowheads="1"/>
        </xdr:cNvSpPr>
      </xdr:nvSpPr>
      <xdr:spPr bwMode="auto">
        <a:xfrm>
          <a:off x="3169920" y="85315425"/>
          <a:ext cx="3810" cy="254443"/>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twoCellAnchor>
  <xdr:twoCellAnchor editAs="oneCell">
    <xdr:from>
      <xdr:col>1</xdr:col>
      <xdr:colOff>2665095</xdr:colOff>
      <xdr:row>92</xdr:row>
      <xdr:rowOff>0</xdr:rowOff>
    </xdr:from>
    <xdr:to>
      <xdr:col>1</xdr:col>
      <xdr:colOff>2668905</xdr:colOff>
      <xdr:row>93</xdr:row>
      <xdr:rowOff>44892</xdr:rowOff>
    </xdr:to>
    <xdr:sp macro="" textlink="">
      <xdr:nvSpPr>
        <xdr:cNvPr id="189" name="Text Box 8">
          <a:extLst>
            <a:ext uri="{FF2B5EF4-FFF2-40B4-BE49-F238E27FC236}">
              <a16:creationId xmlns:a16="http://schemas.microsoft.com/office/drawing/2014/main" id="{1E8B5CA0-4E65-4A9F-AEAC-A9FF3BA48147}"/>
            </a:ext>
          </a:extLst>
        </xdr:cNvPr>
        <xdr:cNvSpPr txBox="1">
          <a:spLocks noChangeArrowheads="1"/>
        </xdr:cNvSpPr>
      </xdr:nvSpPr>
      <xdr:spPr bwMode="auto">
        <a:xfrm>
          <a:off x="3169920" y="85315425"/>
          <a:ext cx="3810" cy="254443"/>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twoCellAnchor>
  <xdr:twoCellAnchor editAs="oneCell">
    <xdr:from>
      <xdr:col>1</xdr:col>
      <xdr:colOff>2665095</xdr:colOff>
      <xdr:row>92</xdr:row>
      <xdr:rowOff>0</xdr:rowOff>
    </xdr:from>
    <xdr:to>
      <xdr:col>1</xdr:col>
      <xdr:colOff>2668905</xdr:colOff>
      <xdr:row>92</xdr:row>
      <xdr:rowOff>198596</xdr:rowOff>
    </xdr:to>
    <xdr:sp macro="" textlink="">
      <xdr:nvSpPr>
        <xdr:cNvPr id="190" name="Text Box 8">
          <a:extLst>
            <a:ext uri="{FF2B5EF4-FFF2-40B4-BE49-F238E27FC236}">
              <a16:creationId xmlns:a16="http://schemas.microsoft.com/office/drawing/2014/main" id="{97442482-C5C1-4EF3-8B9E-87CCE3FE5B8D}"/>
            </a:ext>
          </a:extLst>
        </xdr:cNvPr>
        <xdr:cNvSpPr txBox="1">
          <a:spLocks noChangeArrowheads="1"/>
        </xdr:cNvSpPr>
      </xdr:nvSpPr>
      <xdr:spPr bwMode="auto">
        <a:xfrm>
          <a:off x="3169920" y="85315425"/>
          <a:ext cx="3810" cy="198596"/>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twoCellAnchor>
  <xdr:twoCellAnchor editAs="oneCell">
    <xdr:from>
      <xdr:col>1</xdr:col>
      <xdr:colOff>2665095</xdr:colOff>
      <xdr:row>92</xdr:row>
      <xdr:rowOff>0</xdr:rowOff>
    </xdr:from>
    <xdr:to>
      <xdr:col>1</xdr:col>
      <xdr:colOff>2668905</xdr:colOff>
      <xdr:row>92</xdr:row>
      <xdr:rowOff>198596</xdr:rowOff>
    </xdr:to>
    <xdr:sp macro="" textlink="">
      <xdr:nvSpPr>
        <xdr:cNvPr id="191" name="Text Box 8">
          <a:extLst>
            <a:ext uri="{FF2B5EF4-FFF2-40B4-BE49-F238E27FC236}">
              <a16:creationId xmlns:a16="http://schemas.microsoft.com/office/drawing/2014/main" id="{8A8AA033-29C4-4D0B-8B1A-FA760762D434}"/>
            </a:ext>
          </a:extLst>
        </xdr:cNvPr>
        <xdr:cNvSpPr txBox="1">
          <a:spLocks noChangeArrowheads="1"/>
        </xdr:cNvSpPr>
      </xdr:nvSpPr>
      <xdr:spPr bwMode="auto">
        <a:xfrm>
          <a:off x="3169920" y="85315425"/>
          <a:ext cx="3810" cy="198596"/>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twoCellAnchor>
  <xdr:twoCellAnchor editAs="oneCell">
    <xdr:from>
      <xdr:col>1</xdr:col>
      <xdr:colOff>2665095</xdr:colOff>
      <xdr:row>92</xdr:row>
      <xdr:rowOff>0</xdr:rowOff>
    </xdr:from>
    <xdr:to>
      <xdr:col>1</xdr:col>
      <xdr:colOff>2668905</xdr:colOff>
      <xdr:row>93</xdr:row>
      <xdr:rowOff>31438</xdr:rowOff>
    </xdr:to>
    <xdr:sp macro="" textlink="">
      <xdr:nvSpPr>
        <xdr:cNvPr id="192" name="Text Box 8">
          <a:extLst>
            <a:ext uri="{FF2B5EF4-FFF2-40B4-BE49-F238E27FC236}">
              <a16:creationId xmlns:a16="http://schemas.microsoft.com/office/drawing/2014/main" id="{E6E6ED4C-2B67-40DB-BA12-46E5691384BC}"/>
            </a:ext>
          </a:extLst>
        </xdr:cNvPr>
        <xdr:cNvSpPr txBox="1">
          <a:spLocks noChangeArrowheads="1"/>
        </xdr:cNvSpPr>
      </xdr:nvSpPr>
      <xdr:spPr bwMode="auto">
        <a:xfrm>
          <a:off x="3169920" y="85315425"/>
          <a:ext cx="3810" cy="240989"/>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twoCellAnchor>
  <xdr:twoCellAnchor editAs="oneCell">
    <xdr:from>
      <xdr:col>1</xdr:col>
      <xdr:colOff>2665095</xdr:colOff>
      <xdr:row>92</xdr:row>
      <xdr:rowOff>0</xdr:rowOff>
    </xdr:from>
    <xdr:to>
      <xdr:col>1</xdr:col>
      <xdr:colOff>2668905</xdr:colOff>
      <xdr:row>93</xdr:row>
      <xdr:rowOff>31438</xdr:rowOff>
    </xdr:to>
    <xdr:sp macro="" textlink="">
      <xdr:nvSpPr>
        <xdr:cNvPr id="193" name="Text Box 8">
          <a:extLst>
            <a:ext uri="{FF2B5EF4-FFF2-40B4-BE49-F238E27FC236}">
              <a16:creationId xmlns:a16="http://schemas.microsoft.com/office/drawing/2014/main" id="{225BB51E-D344-4C8E-89A1-56B1A662D262}"/>
            </a:ext>
          </a:extLst>
        </xdr:cNvPr>
        <xdr:cNvSpPr txBox="1">
          <a:spLocks noChangeArrowheads="1"/>
        </xdr:cNvSpPr>
      </xdr:nvSpPr>
      <xdr:spPr bwMode="auto">
        <a:xfrm>
          <a:off x="3169920" y="85315425"/>
          <a:ext cx="3810" cy="240989"/>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twoCellAnchor>
  <xdr:twoCellAnchor editAs="oneCell">
    <xdr:from>
      <xdr:col>1</xdr:col>
      <xdr:colOff>2665095</xdr:colOff>
      <xdr:row>92</xdr:row>
      <xdr:rowOff>0</xdr:rowOff>
    </xdr:from>
    <xdr:to>
      <xdr:col>1</xdr:col>
      <xdr:colOff>2668905</xdr:colOff>
      <xdr:row>93</xdr:row>
      <xdr:rowOff>174313</xdr:rowOff>
    </xdr:to>
    <xdr:sp macro="" textlink="">
      <xdr:nvSpPr>
        <xdr:cNvPr id="194" name="Text Box 8">
          <a:extLst>
            <a:ext uri="{FF2B5EF4-FFF2-40B4-BE49-F238E27FC236}">
              <a16:creationId xmlns:a16="http://schemas.microsoft.com/office/drawing/2014/main" id="{DFE14C68-2610-4DFC-BF72-EA7E5BBEA43C}"/>
            </a:ext>
          </a:extLst>
        </xdr:cNvPr>
        <xdr:cNvSpPr txBox="1">
          <a:spLocks noChangeArrowheads="1"/>
        </xdr:cNvSpPr>
      </xdr:nvSpPr>
      <xdr:spPr bwMode="auto">
        <a:xfrm>
          <a:off x="3169920" y="85315425"/>
          <a:ext cx="3810" cy="383864"/>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twoCellAnchor>
  <xdr:twoCellAnchor editAs="oneCell">
    <xdr:from>
      <xdr:col>1</xdr:col>
      <xdr:colOff>2665095</xdr:colOff>
      <xdr:row>92</xdr:row>
      <xdr:rowOff>0</xdr:rowOff>
    </xdr:from>
    <xdr:to>
      <xdr:col>1</xdr:col>
      <xdr:colOff>2668905</xdr:colOff>
      <xdr:row>93</xdr:row>
      <xdr:rowOff>174313</xdr:rowOff>
    </xdr:to>
    <xdr:sp macro="" textlink="">
      <xdr:nvSpPr>
        <xdr:cNvPr id="195" name="Text Box 8">
          <a:extLst>
            <a:ext uri="{FF2B5EF4-FFF2-40B4-BE49-F238E27FC236}">
              <a16:creationId xmlns:a16="http://schemas.microsoft.com/office/drawing/2014/main" id="{2F59438F-4708-413A-98BE-425EFCA28B18}"/>
            </a:ext>
          </a:extLst>
        </xdr:cNvPr>
        <xdr:cNvSpPr txBox="1">
          <a:spLocks noChangeArrowheads="1"/>
        </xdr:cNvSpPr>
      </xdr:nvSpPr>
      <xdr:spPr bwMode="auto">
        <a:xfrm>
          <a:off x="3169920" y="85315425"/>
          <a:ext cx="3810" cy="383864"/>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twoCellAnchor>
  <xdr:twoCellAnchor editAs="oneCell">
    <xdr:from>
      <xdr:col>1</xdr:col>
      <xdr:colOff>2665095</xdr:colOff>
      <xdr:row>92</xdr:row>
      <xdr:rowOff>0</xdr:rowOff>
    </xdr:from>
    <xdr:to>
      <xdr:col>1</xdr:col>
      <xdr:colOff>2668905</xdr:colOff>
      <xdr:row>93</xdr:row>
      <xdr:rowOff>26468</xdr:rowOff>
    </xdr:to>
    <xdr:sp macro="" textlink="">
      <xdr:nvSpPr>
        <xdr:cNvPr id="196" name="Text Box 8">
          <a:extLst>
            <a:ext uri="{FF2B5EF4-FFF2-40B4-BE49-F238E27FC236}">
              <a16:creationId xmlns:a16="http://schemas.microsoft.com/office/drawing/2014/main" id="{C0FA94D3-C1DE-4CB3-991A-BC25C41E086E}"/>
            </a:ext>
          </a:extLst>
        </xdr:cNvPr>
        <xdr:cNvSpPr txBox="1">
          <a:spLocks noChangeArrowheads="1"/>
        </xdr:cNvSpPr>
      </xdr:nvSpPr>
      <xdr:spPr bwMode="auto">
        <a:xfrm>
          <a:off x="3169920" y="85315425"/>
          <a:ext cx="3810" cy="236019"/>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twoCellAnchor>
  <xdr:twoCellAnchor editAs="oneCell">
    <xdr:from>
      <xdr:col>1</xdr:col>
      <xdr:colOff>2665095</xdr:colOff>
      <xdr:row>92</xdr:row>
      <xdr:rowOff>0</xdr:rowOff>
    </xdr:from>
    <xdr:to>
      <xdr:col>1</xdr:col>
      <xdr:colOff>2668905</xdr:colOff>
      <xdr:row>93</xdr:row>
      <xdr:rowOff>26468</xdr:rowOff>
    </xdr:to>
    <xdr:sp macro="" textlink="">
      <xdr:nvSpPr>
        <xdr:cNvPr id="197" name="Text Box 8">
          <a:extLst>
            <a:ext uri="{FF2B5EF4-FFF2-40B4-BE49-F238E27FC236}">
              <a16:creationId xmlns:a16="http://schemas.microsoft.com/office/drawing/2014/main" id="{3780AE46-0F11-4327-9F38-F864958CC09D}"/>
            </a:ext>
          </a:extLst>
        </xdr:cNvPr>
        <xdr:cNvSpPr txBox="1">
          <a:spLocks noChangeArrowheads="1"/>
        </xdr:cNvSpPr>
      </xdr:nvSpPr>
      <xdr:spPr bwMode="auto">
        <a:xfrm>
          <a:off x="3169920" y="85315425"/>
          <a:ext cx="3810" cy="236019"/>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twoCellAnchor>
  <xdr:twoCellAnchor editAs="oneCell">
    <xdr:from>
      <xdr:col>1</xdr:col>
      <xdr:colOff>2665095</xdr:colOff>
      <xdr:row>92</xdr:row>
      <xdr:rowOff>0</xdr:rowOff>
    </xdr:from>
    <xdr:to>
      <xdr:col>1</xdr:col>
      <xdr:colOff>2668905</xdr:colOff>
      <xdr:row>92</xdr:row>
      <xdr:rowOff>182788</xdr:rowOff>
    </xdr:to>
    <xdr:sp macro="" textlink="">
      <xdr:nvSpPr>
        <xdr:cNvPr id="198" name="Text Box 8">
          <a:extLst>
            <a:ext uri="{FF2B5EF4-FFF2-40B4-BE49-F238E27FC236}">
              <a16:creationId xmlns:a16="http://schemas.microsoft.com/office/drawing/2014/main" id="{1C19D0DA-38D6-4B13-9505-EBFBF5BADB4B}"/>
            </a:ext>
          </a:extLst>
        </xdr:cNvPr>
        <xdr:cNvSpPr txBox="1">
          <a:spLocks noChangeArrowheads="1"/>
        </xdr:cNvSpPr>
      </xdr:nvSpPr>
      <xdr:spPr bwMode="auto">
        <a:xfrm>
          <a:off x="3169920" y="85315425"/>
          <a:ext cx="3810" cy="182788"/>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twoCellAnchor>
  <xdr:twoCellAnchor editAs="oneCell">
    <xdr:from>
      <xdr:col>1</xdr:col>
      <xdr:colOff>2665095</xdr:colOff>
      <xdr:row>92</xdr:row>
      <xdr:rowOff>0</xdr:rowOff>
    </xdr:from>
    <xdr:to>
      <xdr:col>1</xdr:col>
      <xdr:colOff>2668905</xdr:colOff>
      <xdr:row>92</xdr:row>
      <xdr:rowOff>182788</xdr:rowOff>
    </xdr:to>
    <xdr:sp macro="" textlink="">
      <xdr:nvSpPr>
        <xdr:cNvPr id="199" name="Text Box 8">
          <a:extLst>
            <a:ext uri="{FF2B5EF4-FFF2-40B4-BE49-F238E27FC236}">
              <a16:creationId xmlns:a16="http://schemas.microsoft.com/office/drawing/2014/main" id="{EF525EBD-FB5C-4B51-84A5-DEAC5CFD9388}"/>
            </a:ext>
          </a:extLst>
        </xdr:cNvPr>
        <xdr:cNvSpPr txBox="1">
          <a:spLocks noChangeArrowheads="1"/>
        </xdr:cNvSpPr>
      </xdr:nvSpPr>
      <xdr:spPr bwMode="auto">
        <a:xfrm>
          <a:off x="3169920" y="85315425"/>
          <a:ext cx="3810" cy="182788"/>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2665095</xdr:colOff>
      <xdr:row>13</xdr:row>
      <xdr:rowOff>0</xdr:rowOff>
    </xdr:from>
    <xdr:to>
      <xdr:col>1</xdr:col>
      <xdr:colOff>2668905</xdr:colOff>
      <xdr:row>14</xdr:row>
      <xdr:rowOff>47482</xdr:rowOff>
    </xdr:to>
    <xdr:sp macro="" textlink="">
      <xdr:nvSpPr>
        <xdr:cNvPr id="2" name="Text Box 8">
          <a:extLst>
            <a:ext uri="{FF2B5EF4-FFF2-40B4-BE49-F238E27FC236}">
              <a16:creationId xmlns:a16="http://schemas.microsoft.com/office/drawing/2014/main" id="{188BAFB1-F63E-4C14-95AC-CC3D7BFBDB96}"/>
            </a:ext>
          </a:extLst>
        </xdr:cNvPr>
        <xdr:cNvSpPr txBox="1">
          <a:spLocks noChangeArrowheads="1"/>
        </xdr:cNvSpPr>
      </xdr:nvSpPr>
      <xdr:spPr bwMode="auto">
        <a:xfrm>
          <a:off x="3169920" y="85915500"/>
          <a:ext cx="3810" cy="259413"/>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twoCellAnchor>
  <xdr:oneCellAnchor>
    <xdr:from>
      <xdr:col>1</xdr:col>
      <xdr:colOff>2665095</xdr:colOff>
      <xdr:row>13</xdr:row>
      <xdr:rowOff>0</xdr:rowOff>
    </xdr:from>
    <xdr:ext cx="3810" cy="528715"/>
    <xdr:sp macro="" textlink="">
      <xdr:nvSpPr>
        <xdr:cNvPr id="3" name="Text Box 8">
          <a:extLst>
            <a:ext uri="{FF2B5EF4-FFF2-40B4-BE49-F238E27FC236}">
              <a16:creationId xmlns:a16="http://schemas.microsoft.com/office/drawing/2014/main" id="{3114F3AE-EC5C-423E-8E1F-369EDC93CD7F}"/>
            </a:ext>
          </a:extLst>
        </xdr:cNvPr>
        <xdr:cNvSpPr txBox="1">
          <a:spLocks noChangeArrowheads="1"/>
        </xdr:cNvSpPr>
      </xdr:nvSpPr>
      <xdr:spPr bwMode="auto">
        <a:xfrm>
          <a:off x="3169920" y="85915500"/>
          <a:ext cx="3810" cy="528715"/>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oneCellAnchor>
  <xdr:oneCellAnchor>
    <xdr:from>
      <xdr:col>1</xdr:col>
      <xdr:colOff>2665095</xdr:colOff>
      <xdr:row>13</xdr:row>
      <xdr:rowOff>0</xdr:rowOff>
    </xdr:from>
    <xdr:ext cx="3810" cy="528715"/>
    <xdr:sp macro="" textlink="">
      <xdr:nvSpPr>
        <xdr:cNvPr id="4" name="Text Box 8">
          <a:extLst>
            <a:ext uri="{FF2B5EF4-FFF2-40B4-BE49-F238E27FC236}">
              <a16:creationId xmlns:a16="http://schemas.microsoft.com/office/drawing/2014/main" id="{5F3C002F-6016-48DE-A7A7-856F7B3B4650}"/>
            </a:ext>
          </a:extLst>
        </xdr:cNvPr>
        <xdr:cNvSpPr txBox="1">
          <a:spLocks noChangeArrowheads="1"/>
        </xdr:cNvSpPr>
      </xdr:nvSpPr>
      <xdr:spPr bwMode="auto">
        <a:xfrm>
          <a:off x="3169920" y="85915500"/>
          <a:ext cx="3810" cy="528715"/>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oneCellAnchor>
  <xdr:oneCellAnchor>
    <xdr:from>
      <xdr:col>1</xdr:col>
      <xdr:colOff>2665095</xdr:colOff>
      <xdr:row>13</xdr:row>
      <xdr:rowOff>0</xdr:rowOff>
    </xdr:from>
    <xdr:ext cx="3810" cy="528715"/>
    <xdr:sp macro="" textlink="">
      <xdr:nvSpPr>
        <xdr:cNvPr id="5" name="Text Box 8">
          <a:extLst>
            <a:ext uri="{FF2B5EF4-FFF2-40B4-BE49-F238E27FC236}">
              <a16:creationId xmlns:a16="http://schemas.microsoft.com/office/drawing/2014/main" id="{ACA35CD8-BDA5-4726-AC4A-584C35012C7F}"/>
            </a:ext>
          </a:extLst>
        </xdr:cNvPr>
        <xdr:cNvSpPr txBox="1">
          <a:spLocks noChangeArrowheads="1"/>
        </xdr:cNvSpPr>
      </xdr:nvSpPr>
      <xdr:spPr bwMode="auto">
        <a:xfrm>
          <a:off x="3169920" y="85915500"/>
          <a:ext cx="3810" cy="528715"/>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oneCellAnchor>
  <xdr:oneCellAnchor>
    <xdr:from>
      <xdr:col>1</xdr:col>
      <xdr:colOff>2665095</xdr:colOff>
      <xdr:row>13</xdr:row>
      <xdr:rowOff>0</xdr:rowOff>
    </xdr:from>
    <xdr:ext cx="3810" cy="528715"/>
    <xdr:sp macro="" textlink="">
      <xdr:nvSpPr>
        <xdr:cNvPr id="6" name="Text Box 8">
          <a:extLst>
            <a:ext uri="{FF2B5EF4-FFF2-40B4-BE49-F238E27FC236}">
              <a16:creationId xmlns:a16="http://schemas.microsoft.com/office/drawing/2014/main" id="{46B6D956-21EC-471D-97B9-61423C0E17CD}"/>
            </a:ext>
          </a:extLst>
        </xdr:cNvPr>
        <xdr:cNvSpPr txBox="1">
          <a:spLocks noChangeArrowheads="1"/>
        </xdr:cNvSpPr>
      </xdr:nvSpPr>
      <xdr:spPr bwMode="auto">
        <a:xfrm>
          <a:off x="3169920" y="85915500"/>
          <a:ext cx="3810" cy="528715"/>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oneCellAnchor>
  <xdr:oneCellAnchor>
    <xdr:from>
      <xdr:col>1</xdr:col>
      <xdr:colOff>2665095</xdr:colOff>
      <xdr:row>13</xdr:row>
      <xdr:rowOff>0</xdr:rowOff>
    </xdr:from>
    <xdr:ext cx="3810" cy="528715"/>
    <xdr:sp macro="" textlink="">
      <xdr:nvSpPr>
        <xdr:cNvPr id="7" name="Text Box 8">
          <a:extLst>
            <a:ext uri="{FF2B5EF4-FFF2-40B4-BE49-F238E27FC236}">
              <a16:creationId xmlns:a16="http://schemas.microsoft.com/office/drawing/2014/main" id="{D46E8BC5-550D-4208-A12C-022D5DB34399}"/>
            </a:ext>
          </a:extLst>
        </xdr:cNvPr>
        <xdr:cNvSpPr txBox="1">
          <a:spLocks noChangeArrowheads="1"/>
        </xdr:cNvSpPr>
      </xdr:nvSpPr>
      <xdr:spPr bwMode="auto">
        <a:xfrm>
          <a:off x="3169920" y="85915500"/>
          <a:ext cx="3810" cy="528715"/>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oneCellAnchor>
  <xdr:oneCellAnchor>
    <xdr:from>
      <xdr:col>1</xdr:col>
      <xdr:colOff>2665095</xdr:colOff>
      <xdr:row>13</xdr:row>
      <xdr:rowOff>0</xdr:rowOff>
    </xdr:from>
    <xdr:ext cx="3810" cy="528715"/>
    <xdr:sp macro="" textlink="">
      <xdr:nvSpPr>
        <xdr:cNvPr id="8" name="Text Box 8">
          <a:extLst>
            <a:ext uri="{FF2B5EF4-FFF2-40B4-BE49-F238E27FC236}">
              <a16:creationId xmlns:a16="http://schemas.microsoft.com/office/drawing/2014/main" id="{65799396-FE1F-43CB-BD65-6DF6001B4F81}"/>
            </a:ext>
          </a:extLst>
        </xdr:cNvPr>
        <xdr:cNvSpPr txBox="1">
          <a:spLocks noChangeArrowheads="1"/>
        </xdr:cNvSpPr>
      </xdr:nvSpPr>
      <xdr:spPr bwMode="auto">
        <a:xfrm>
          <a:off x="3169920" y="85915500"/>
          <a:ext cx="3810" cy="528715"/>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oneCellAnchor>
  <xdr:oneCellAnchor>
    <xdr:from>
      <xdr:col>1</xdr:col>
      <xdr:colOff>2665095</xdr:colOff>
      <xdr:row>13</xdr:row>
      <xdr:rowOff>0</xdr:rowOff>
    </xdr:from>
    <xdr:ext cx="3810" cy="528715"/>
    <xdr:sp macro="" textlink="">
      <xdr:nvSpPr>
        <xdr:cNvPr id="9" name="Text Box 8">
          <a:extLst>
            <a:ext uri="{FF2B5EF4-FFF2-40B4-BE49-F238E27FC236}">
              <a16:creationId xmlns:a16="http://schemas.microsoft.com/office/drawing/2014/main" id="{C4A6B460-7D37-4E40-BAA2-1537551761B6}"/>
            </a:ext>
          </a:extLst>
        </xdr:cNvPr>
        <xdr:cNvSpPr txBox="1">
          <a:spLocks noChangeArrowheads="1"/>
        </xdr:cNvSpPr>
      </xdr:nvSpPr>
      <xdr:spPr bwMode="auto">
        <a:xfrm>
          <a:off x="3169920" y="85915500"/>
          <a:ext cx="3810" cy="528715"/>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oneCellAnchor>
  <xdr:oneCellAnchor>
    <xdr:from>
      <xdr:col>1</xdr:col>
      <xdr:colOff>2665095</xdr:colOff>
      <xdr:row>13</xdr:row>
      <xdr:rowOff>0</xdr:rowOff>
    </xdr:from>
    <xdr:ext cx="3810" cy="528715"/>
    <xdr:sp macro="" textlink="">
      <xdr:nvSpPr>
        <xdr:cNvPr id="10" name="Text Box 8">
          <a:extLst>
            <a:ext uri="{FF2B5EF4-FFF2-40B4-BE49-F238E27FC236}">
              <a16:creationId xmlns:a16="http://schemas.microsoft.com/office/drawing/2014/main" id="{6E8F264E-6A26-4122-A8F3-E70A1F53B776}"/>
            </a:ext>
          </a:extLst>
        </xdr:cNvPr>
        <xdr:cNvSpPr txBox="1">
          <a:spLocks noChangeArrowheads="1"/>
        </xdr:cNvSpPr>
      </xdr:nvSpPr>
      <xdr:spPr bwMode="auto">
        <a:xfrm>
          <a:off x="3169920" y="85915500"/>
          <a:ext cx="3810" cy="528715"/>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oneCellAnchor>
  <xdr:twoCellAnchor editAs="oneCell">
    <xdr:from>
      <xdr:col>1</xdr:col>
      <xdr:colOff>2665095</xdr:colOff>
      <xdr:row>13</xdr:row>
      <xdr:rowOff>0</xdr:rowOff>
    </xdr:from>
    <xdr:to>
      <xdr:col>1</xdr:col>
      <xdr:colOff>2668905</xdr:colOff>
      <xdr:row>14</xdr:row>
      <xdr:rowOff>180832</xdr:rowOff>
    </xdr:to>
    <xdr:sp macro="" textlink="">
      <xdr:nvSpPr>
        <xdr:cNvPr id="11" name="Text Box 8">
          <a:extLst>
            <a:ext uri="{FF2B5EF4-FFF2-40B4-BE49-F238E27FC236}">
              <a16:creationId xmlns:a16="http://schemas.microsoft.com/office/drawing/2014/main" id="{391F3949-51EB-43FA-829A-AD96F30B09F9}"/>
            </a:ext>
          </a:extLst>
        </xdr:cNvPr>
        <xdr:cNvSpPr txBox="1">
          <a:spLocks noChangeArrowheads="1"/>
        </xdr:cNvSpPr>
      </xdr:nvSpPr>
      <xdr:spPr bwMode="auto">
        <a:xfrm>
          <a:off x="3169920" y="85915500"/>
          <a:ext cx="3810" cy="392763"/>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twoCellAnchor>
  <xdr:twoCellAnchor editAs="oneCell">
    <xdr:from>
      <xdr:col>1</xdr:col>
      <xdr:colOff>2665095</xdr:colOff>
      <xdr:row>13</xdr:row>
      <xdr:rowOff>0</xdr:rowOff>
    </xdr:from>
    <xdr:to>
      <xdr:col>1</xdr:col>
      <xdr:colOff>2668905</xdr:colOff>
      <xdr:row>14</xdr:row>
      <xdr:rowOff>180832</xdr:rowOff>
    </xdr:to>
    <xdr:sp macro="" textlink="">
      <xdr:nvSpPr>
        <xdr:cNvPr id="12" name="Text Box 8">
          <a:extLst>
            <a:ext uri="{FF2B5EF4-FFF2-40B4-BE49-F238E27FC236}">
              <a16:creationId xmlns:a16="http://schemas.microsoft.com/office/drawing/2014/main" id="{96BE678E-685C-4FAF-9C01-3183F252CE40}"/>
            </a:ext>
          </a:extLst>
        </xdr:cNvPr>
        <xdr:cNvSpPr txBox="1">
          <a:spLocks noChangeArrowheads="1"/>
        </xdr:cNvSpPr>
      </xdr:nvSpPr>
      <xdr:spPr bwMode="auto">
        <a:xfrm>
          <a:off x="3169920" y="85915500"/>
          <a:ext cx="3810" cy="392763"/>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twoCellAnchor>
  <xdr:oneCellAnchor>
    <xdr:from>
      <xdr:col>1</xdr:col>
      <xdr:colOff>2665095</xdr:colOff>
      <xdr:row>13</xdr:row>
      <xdr:rowOff>0</xdr:rowOff>
    </xdr:from>
    <xdr:ext cx="3810" cy="528715"/>
    <xdr:sp macro="" textlink="">
      <xdr:nvSpPr>
        <xdr:cNvPr id="13" name="Text Box 8">
          <a:extLst>
            <a:ext uri="{FF2B5EF4-FFF2-40B4-BE49-F238E27FC236}">
              <a16:creationId xmlns:a16="http://schemas.microsoft.com/office/drawing/2014/main" id="{CF3DD300-CE35-4002-8036-4E935868CDDD}"/>
            </a:ext>
          </a:extLst>
        </xdr:cNvPr>
        <xdr:cNvSpPr txBox="1">
          <a:spLocks noChangeArrowheads="1"/>
        </xdr:cNvSpPr>
      </xdr:nvSpPr>
      <xdr:spPr bwMode="auto">
        <a:xfrm>
          <a:off x="3169920" y="85915500"/>
          <a:ext cx="3810" cy="528715"/>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oneCellAnchor>
  <xdr:oneCellAnchor>
    <xdr:from>
      <xdr:col>1</xdr:col>
      <xdr:colOff>2665095</xdr:colOff>
      <xdr:row>13</xdr:row>
      <xdr:rowOff>0</xdr:rowOff>
    </xdr:from>
    <xdr:ext cx="3810" cy="528715"/>
    <xdr:sp macro="" textlink="">
      <xdr:nvSpPr>
        <xdr:cNvPr id="14" name="Text Box 8">
          <a:extLst>
            <a:ext uri="{FF2B5EF4-FFF2-40B4-BE49-F238E27FC236}">
              <a16:creationId xmlns:a16="http://schemas.microsoft.com/office/drawing/2014/main" id="{12B350C1-836B-4D1C-B93B-C959D0A859DF}"/>
            </a:ext>
          </a:extLst>
        </xdr:cNvPr>
        <xdr:cNvSpPr txBox="1">
          <a:spLocks noChangeArrowheads="1"/>
        </xdr:cNvSpPr>
      </xdr:nvSpPr>
      <xdr:spPr bwMode="auto">
        <a:xfrm>
          <a:off x="3169920" y="85915500"/>
          <a:ext cx="3810" cy="528715"/>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oneCellAnchor>
  <xdr:oneCellAnchor>
    <xdr:from>
      <xdr:col>1</xdr:col>
      <xdr:colOff>2665095</xdr:colOff>
      <xdr:row>13</xdr:row>
      <xdr:rowOff>0</xdr:rowOff>
    </xdr:from>
    <xdr:ext cx="3810" cy="528715"/>
    <xdr:sp macro="" textlink="">
      <xdr:nvSpPr>
        <xdr:cNvPr id="15" name="Text Box 8">
          <a:extLst>
            <a:ext uri="{FF2B5EF4-FFF2-40B4-BE49-F238E27FC236}">
              <a16:creationId xmlns:a16="http://schemas.microsoft.com/office/drawing/2014/main" id="{CA8A83F7-3569-43CB-B937-3DC9AF4005EE}"/>
            </a:ext>
          </a:extLst>
        </xdr:cNvPr>
        <xdr:cNvSpPr txBox="1">
          <a:spLocks noChangeArrowheads="1"/>
        </xdr:cNvSpPr>
      </xdr:nvSpPr>
      <xdr:spPr bwMode="auto">
        <a:xfrm>
          <a:off x="3169920" y="85915500"/>
          <a:ext cx="3810" cy="528715"/>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oneCellAnchor>
  <xdr:oneCellAnchor>
    <xdr:from>
      <xdr:col>1</xdr:col>
      <xdr:colOff>2665095</xdr:colOff>
      <xdr:row>13</xdr:row>
      <xdr:rowOff>0</xdr:rowOff>
    </xdr:from>
    <xdr:ext cx="3810" cy="528715"/>
    <xdr:sp macro="" textlink="">
      <xdr:nvSpPr>
        <xdr:cNvPr id="16" name="Text Box 8">
          <a:extLst>
            <a:ext uri="{FF2B5EF4-FFF2-40B4-BE49-F238E27FC236}">
              <a16:creationId xmlns:a16="http://schemas.microsoft.com/office/drawing/2014/main" id="{3D5FE5A6-261B-4531-BE06-25E0AC5F376E}"/>
            </a:ext>
          </a:extLst>
        </xdr:cNvPr>
        <xdr:cNvSpPr txBox="1">
          <a:spLocks noChangeArrowheads="1"/>
        </xdr:cNvSpPr>
      </xdr:nvSpPr>
      <xdr:spPr bwMode="auto">
        <a:xfrm>
          <a:off x="3169920" y="85915500"/>
          <a:ext cx="3810" cy="528715"/>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oneCellAnchor>
  <xdr:oneCellAnchor>
    <xdr:from>
      <xdr:col>1</xdr:col>
      <xdr:colOff>2665095</xdr:colOff>
      <xdr:row>13</xdr:row>
      <xdr:rowOff>0</xdr:rowOff>
    </xdr:from>
    <xdr:ext cx="3810" cy="528715"/>
    <xdr:sp macro="" textlink="">
      <xdr:nvSpPr>
        <xdr:cNvPr id="17" name="Text Box 8">
          <a:extLst>
            <a:ext uri="{FF2B5EF4-FFF2-40B4-BE49-F238E27FC236}">
              <a16:creationId xmlns:a16="http://schemas.microsoft.com/office/drawing/2014/main" id="{F9222692-B9A7-426F-B5DE-B37419260247}"/>
            </a:ext>
          </a:extLst>
        </xdr:cNvPr>
        <xdr:cNvSpPr txBox="1">
          <a:spLocks noChangeArrowheads="1"/>
        </xdr:cNvSpPr>
      </xdr:nvSpPr>
      <xdr:spPr bwMode="auto">
        <a:xfrm>
          <a:off x="3169920" y="85915500"/>
          <a:ext cx="3810" cy="528715"/>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oneCellAnchor>
  <xdr:oneCellAnchor>
    <xdr:from>
      <xdr:col>1</xdr:col>
      <xdr:colOff>2665095</xdr:colOff>
      <xdr:row>13</xdr:row>
      <xdr:rowOff>0</xdr:rowOff>
    </xdr:from>
    <xdr:ext cx="3810" cy="528715"/>
    <xdr:sp macro="" textlink="">
      <xdr:nvSpPr>
        <xdr:cNvPr id="18" name="Text Box 8">
          <a:extLst>
            <a:ext uri="{FF2B5EF4-FFF2-40B4-BE49-F238E27FC236}">
              <a16:creationId xmlns:a16="http://schemas.microsoft.com/office/drawing/2014/main" id="{9ADD76CA-093A-4DF0-B4AE-9FD4A568BE34}"/>
            </a:ext>
          </a:extLst>
        </xdr:cNvPr>
        <xdr:cNvSpPr txBox="1">
          <a:spLocks noChangeArrowheads="1"/>
        </xdr:cNvSpPr>
      </xdr:nvSpPr>
      <xdr:spPr bwMode="auto">
        <a:xfrm>
          <a:off x="3169920" y="85915500"/>
          <a:ext cx="3810" cy="528715"/>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oneCellAnchor>
  <xdr:oneCellAnchor>
    <xdr:from>
      <xdr:col>1</xdr:col>
      <xdr:colOff>2665095</xdr:colOff>
      <xdr:row>13</xdr:row>
      <xdr:rowOff>0</xdr:rowOff>
    </xdr:from>
    <xdr:ext cx="3810" cy="528715"/>
    <xdr:sp macro="" textlink="">
      <xdr:nvSpPr>
        <xdr:cNvPr id="19" name="Text Box 8">
          <a:extLst>
            <a:ext uri="{FF2B5EF4-FFF2-40B4-BE49-F238E27FC236}">
              <a16:creationId xmlns:a16="http://schemas.microsoft.com/office/drawing/2014/main" id="{7EDACE21-895E-4076-9C5B-D1EB7BA8FC86}"/>
            </a:ext>
          </a:extLst>
        </xdr:cNvPr>
        <xdr:cNvSpPr txBox="1">
          <a:spLocks noChangeArrowheads="1"/>
        </xdr:cNvSpPr>
      </xdr:nvSpPr>
      <xdr:spPr bwMode="auto">
        <a:xfrm>
          <a:off x="3169920" y="85915500"/>
          <a:ext cx="3810" cy="528715"/>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oneCellAnchor>
  <xdr:oneCellAnchor>
    <xdr:from>
      <xdr:col>1</xdr:col>
      <xdr:colOff>2665095</xdr:colOff>
      <xdr:row>13</xdr:row>
      <xdr:rowOff>0</xdr:rowOff>
    </xdr:from>
    <xdr:ext cx="3810" cy="528715"/>
    <xdr:sp macro="" textlink="">
      <xdr:nvSpPr>
        <xdr:cNvPr id="20" name="Text Box 8">
          <a:extLst>
            <a:ext uri="{FF2B5EF4-FFF2-40B4-BE49-F238E27FC236}">
              <a16:creationId xmlns:a16="http://schemas.microsoft.com/office/drawing/2014/main" id="{0A5FD65B-DA00-4B57-8A44-B578DAEEE89E}"/>
            </a:ext>
          </a:extLst>
        </xdr:cNvPr>
        <xdr:cNvSpPr txBox="1">
          <a:spLocks noChangeArrowheads="1"/>
        </xdr:cNvSpPr>
      </xdr:nvSpPr>
      <xdr:spPr bwMode="auto">
        <a:xfrm>
          <a:off x="3169920" y="85915500"/>
          <a:ext cx="3810" cy="528715"/>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oneCellAnchor>
  <xdr:twoCellAnchor editAs="oneCell">
    <xdr:from>
      <xdr:col>1</xdr:col>
      <xdr:colOff>2665095</xdr:colOff>
      <xdr:row>13</xdr:row>
      <xdr:rowOff>0</xdr:rowOff>
    </xdr:from>
    <xdr:to>
      <xdr:col>1</xdr:col>
      <xdr:colOff>2668905</xdr:colOff>
      <xdr:row>14</xdr:row>
      <xdr:rowOff>42512</xdr:rowOff>
    </xdr:to>
    <xdr:sp macro="" textlink="">
      <xdr:nvSpPr>
        <xdr:cNvPr id="21" name="Text Box 8">
          <a:extLst>
            <a:ext uri="{FF2B5EF4-FFF2-40B4-BE49-F238E27FC236}">
              <a16:creationId xmlns:a16="http://schemas.microsoft.com/office/drawing/2014/main" id="{E2779D5A-2FC5-4E7B-AECA-EC6E826D2AFD}"/>
            </a:ext>
          </a:extLst>
        </xdr:cNvPr>
        <xdr:cNvSpPr txBox="1">
          <a:spLocks noChangeArrowheads="1"/>
        </xdr:cNvSpPr>
      </xdr:nvSpPr>
      <xdr:spPr bwMode="auto">
        <a:xfrm>
          <a:off x="3169920" y="85915500"/>
          <a:ext cx="3810" cy="254443"/>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twoCellAnchor>
  <xdr:twoCellAnchor editAs="oneCell">
    <xdr:from>
      <xdr:col>1</xdr:col>
      <xdr:colOff>2665095</xdr:colOff>
      <xdr:row>13</xdr:row>
      <xdr:rowOff>0</xdr:rowOff>
    </xdr:from>
    <xdr:to>
      <xdr:col>1</xdr:col>
      <xdr:colOff>2668905</xdr:colOff>
      <xdr:row>14</xdr:row>
      <xdr:rowOff>42512</xdr:rowOff>
    </xdr:to>
    <xdr:sp macro="" textlink="">
      <xdr:nvSpPr>
        <xdr:cNvPr id="22" name="Text Box 8">
          <a:extLst>
            <a:ext uri="{FF2B5EF4-FFF2-40B4-BE49-F238E27FC236}">
              <a16:creationId xmlns:a16="http://schemas.microsoft.com/office/drawing/2014/main" id="{9B33F10D-05E9-4471-B22F-FF12928AE700}"/>
            </a:ext>
          </a:extLst>
        </xdr:cNvPr>
        <xdr:cNvSpPr txBox="1">
          <a:spLocks noChangeArrowheads="1"/>
        </xdr:cNvSpPr>
      </xdr:nvSpPr>
      <xdr:spPr bwMode="auto">
        <a:xfrm>
          <a:off x="3169920" y="85915500"/>
          <a:ext cx="3810" cy="254443"/>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twoCellAnchor>
  <xdr:oneCellAnchor>
    <xdr:from>
      <xdr:col>1</xdr:col>
      <xdr:colOff>2665095</xdr:colOff>
      <xdr:row>13</xdr:row>
      <xdr:rowOff>0</xdr:rowOff>
    </xdr:from>
    <xdr:ext cx="3810" cy="528715"/>
    <xdr:sp macro="" textlink="">
      <xdr:nvSpPr>
        <xdr:cNvPr id="23" name="Text Box 8">
          <a:extLst>
            <a:ext uri="{FF2B5EF4-FFF2-40B4-BE49-F238E27FC236}">
              <a16:creationId xmlns:a16="http://schemas.microsoft.com/office/drawing/2014/main" id="{CCE8EBA7-80B6-4BFF-8EF5-D2445034D975}"/>
            </a:ext>
          </a:extLst>
        </xdr:cNvPr>
        <xdr:cNvSpPr txBox="1">
          <a:spLocks noChangeArrowheads="1"/>
        </xdr:cNvSpPr>
      </xdr:nvSpPr>
      <xdr:spPr bwMode="auto">
        <a:xfrm>
          <a:off x="3169920" y="85915500"/>
          <a:ext cx="3810" cy="528715"/>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oneCellAnchor>
  <xdr:oneCellAnchor>
    <xdr:from>
      <xdr:col>1</xdr:col>
      <xdr:colOff>2665095</xdr:colOff>
      <xdr:row>13</xdr:row>
      <xdr:rowOff>0</xdr:rowOff>
    </xdr:from>
    <xdr:ext cx="3810" cy="528715"/>
    <xdr:sp macro="" textlink="">
      <xdr:nvSpPr>
        <xdr:cNvPr id="24" name="Text Box 8">
          <a:extLst>
            <a:ext uri="{FF2B5EF4-FFF2-40B4-BE49-F238E27FC236}">
              <a16:creationId xmlns:a16="http://schemas.microsoft.com/office/drawing/2014/main" id="{314BBEB6-47F6-4209-81FC-5862C9DE52EE}"/>
            </a:ext>
          </a:extLst>
        </xdr:cNvPr>
        <xdr:cNvSpPr txBox="1">
          <a:spLocks noChangeArrowheads="1"/>
        </xdr:cNvSpPr>
      </xdr:nvSpPr>
      <xdr:spPr bwMode="auto">
        <a:xfrm>
          <a:off x="3169920" y="85915500"/>
          <a:ext cx="3810" cy="528715"/>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oneCellAnchor>
  <xdr:oneCellAnchor>
    <xdr:from>
      <xdr:col>1</xdr:col>
      <xdr:colOff>2665095</xdr:colOff>
      <xdr:row>13</xdr:row>
      <xdr:rowOff>0</xdr:rowOff>
    </xdr:from>
    <xdr:ext cx="3810" cy="528715"/>
    <xdr:sp macro="" textlink="">
      <xdr:nvSpPr>
        <xdr:cNvPr id="25" name="Text Box 8">
          <a:extLst>
            <a:ext uri="{FF2B5EF4-FFF2-40B4-BE49-F238E27FC236}">
              <a16:creationId xmlns:a16="http://schemas.microsoft.com/office/drawing/2014/main" id="{0C09411E-3CC5-47F8-8614-4D1DD98172FB}"/>
            </a:ext>
          </a:extLst>
        </xdr:cNvPr>
        <xdr:cNvSpPr txBox="1">
          <a:spLocks noChangeArrowheads="1"/>
        </xdr:cNvSpPr>
      </xdr:nvSpPr>
      <xdr:spPr bwMode="auto">
        <a:xfrm>
          <a:off x="3169920" y="85915500"/>
          <a:ext cx="3810" cy="528715"/>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oneCellAnchor>
  <xdr:oneCellAnchor>
    <xdr:from>
      <xdr:col>1</xdr:col>
      <xdr:colOff>2665095</xdr:colOff>
      <xdr:row>13</xdr:row>
      <xdr:rowOff>0</xdr:rowOff>
    </xdr:from>
    <xdr:ext cx="3810" cy="528715"/>
    <xdr:sp macro="" textlink="">
      <xdr:nvSpPr>
        <xdr:cNvPr id="26" name="Text Box 8">
          <a:extLst>
            <a:ext uri="{FF2B5EF4-FFF2-40B4-BE49-F238E27FC236}">
              <a16:creationId xmlns:a16="http://schemas.microsoft.com/office/drawing/2014/main" id="{05ADF484-0A0B-4DA9-A0BA-FD3B7DC2BABB}"/>
            </a:ext>
          </a:extLst>
        </xdr:cNvPr>
        <xdr:cNvSpPr txBox="1">
          <a:spLocks noChangeArrowheads="1"/>
        </xdr:cNvSpPr>
      </xdr:nvSpPr>
      <xdr:spPr bwMode="auto">
        <a:xfrm>
          <a:off x="3169920" y="85915500"/>
          <a:ext cx="3810" cy="528715"/>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oneCellAnchor>
  <xdr:twoCellAnchor editAs="oneCell">
    <xdr:from>
      <xdr:col>1</xdr:col>
      <xdr:colOff>2665095</xdr:colOff>
      <xdr:row>13</xdr:row>
      <xdr:rowOff>0</xdr:rowOff>
    </xdr:from>
    <xdr:to>
      <xdr:col>1</xdr:col>
      <xdr:colOff>2668905</xdr:colOff>
      <xdr:row>13</xdr:row>
      <xdr:rowOff>198596</xdr:rowOff>
    </xdr:to>
    <xdr:sp macro="" textlink="">
      <xdr:nvSpPr>
        <xdr:cNvPr id="27" name="Text Box 8">
          <a:extLst>
            <a:ext uri="{FF2B5EF4-FFF2-40B4-BE49-F238E27FC236}">
              <a16:creationId xmlns:a16="http://schemas.microsoft.com/office/drawing/2014/main" id="{23DC4D54-ACFB-4A7E-9A87-96721E913DBD}"/>
            </a:ext>
          </a:extLst>
        </xdr:cNvPr>
        <xdr:cNvSpPr txBox="1">
          <a:spLocks noChangeArrowheads="1"/>
        </xdr:cNvSpPr>
      </xdr:nvSpPr>
      <xdr:spPr bwMode="auto">
        <a:xfrm>
          <a:off x="3169920" y="85915500"/>
          <a:ext cx="3810" cy="198596"/>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twoCellAnchor>
  <xdr:twoCellAnchor editAs="oneCell">
    <xdr:from>
      <xdr:col>1</xdr:col>
      <xdr:colOff>2665095</xdr:colOff>
      <xdr:row>13</xdr:row>
      <xdr:rowOff>0</xdr:rowOff>
    </xdr:from>
    <xdr:to>
      <xdr:col>1</xdr:col>
      <xdr:colOff>2668905</xdr:colOff>
      <xdr:row>13</xdr:row>
      <xdr:rowOff>198596</xdr:rowOff>
    </xdr:to>
    <xdr:sp macro="" textlink="">
      <xdr:nvSpPr>
        <xdr:cNvPr id="28" name="Text Box 8">
          <a:extLst>
            <a:ext uri="{FF2B5EF4-FFF2-40B4-BE49-F238E27FC236}">
              <a16:creationId xmlns:a16="http://schemas.microsoft.com/office/drawing/2014/main" id="{0A4607EF-F82A-48CB-A8BF-9AA63D544808}"/>
            </a:ext>
          </a:extLst>
        </xdr:cNvPr>
        <xdr:cNvSpPr txBox="1">
          <a:spLocks noChangeArrowheads="1"/>
        </xdr:cNvSpPr>
      </xdr:nvSpPr>
      <xdr:spPr bwMode="auto">
        <a:xfrm>
          <a:off x="3169920" y="85915500"/>
          <a:ext cx="3810" cy="198596"/>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twoCellAnchor>
  <xdr:oneCellAnchor>
    <xdr:from>
      <xdr:col>1</xdr:col>
      <xdr:colOff>2665095</xdr:colOff>
      <xdr:row>13</xdr:row>
      <xdr:rowOff>0</xdr:rowOff>
    </xdr:from>
    <xdr:ext cx="3810" cy="528715"/>
    <xdr:sp macro="" textlink="">
      <xdr:nvSpPr>
        <xdr:cNvPr id="29" name="Text Box 8">
          <a:extLst>
            <a:ext uri="{FF2B5EF4-FFF2-40B4-BE49-F238E27FC236}">
              <a16:creationId xmlns:a16="http://schemas.microsoft.com/office/drawing/2014/main" id="{B9223CDB-902B-4933-A9A6-F6E34194C7A3}"/>
            </a:ext>
          </a:extLst>
        </xdr:cNvPr>
        <xdr:cNvSpPr txBox="1">
          <a:spLocks noChangeArrowheads="1"/>
        </xdr:cNvSpPr>
      </xdr:nvSpPr>
      <xdr:spPr bwMode="auto">
        <a:xfrm>
          <a:off x="3169920" y="85915500"/>
          <a:ext cx="3810" cy="528715"/>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oneCellAnchor>
  <xdr:oneCellAnchor>
    <xdr:from>
      <xdr:col>1</xdr:col>
      <xdr:colOff>2665095</xdr:colOff>
      <xdr:row>13</xdr:row>
      <xdr:rowOff>0</xdr:rowOff>
    </xdr:from>
    <xdr:ext cx="3810" cy="528715"/>
    <xdr:sp macro="" textlink="">
      <xdr:nvSpPr>
        <xdr:cNvPr id="30" name="Text Box 8">
          <a:extLst>
            <a:ext uri="{FF2B5EF4-FFF2-40B4-BE49-F238E27FC236}">
              <a16:creationId xmlns:a16="http://schemas.microsoft.com/office/drawing/2014/main" id="{4B10B538-560E-480F-9DEB-BB8E048F3E08}"/>
            </a:ext>
          </a:extLst>
        </xdr:cNvPr>
        <xdr:cNvSpPr txBox="1">
          <a:spLocks noChangeArrowheads="1"/>
        </xdr:cNvSpPr>
      </xdr:nvSpPr>
      <xdr:spPr bwMode="auto">
        <a:xfrm>
          <a:off x="3169920" y="85915500"/>
          <a:ext cx="3810" cy="528715"/>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oneCellAnchor>
  <xdr:oneCellAnchor>
    <xdr:from>
      <xdr:col>1</xdr:col>
      <xdr:colOff>2665095</xdr:colOff>
      <xdr:row>13</xdr:row>
      <xdr:rowOff>0</xdr:rowOff>
    </xdr:from>
    <xdr:ext cx="3810" cy="528715"/>
    <xdr:sp macro="" textlink="">
      <xdr:nvSpPr>
        <xdr:cNvPr id="31" name="Text Box 8">
          <a:extLst>
            <a:ext uri="{FF2B5EF4-FFF2-40B4-BE49-F238E27FC236}">
              <a16:creationId xmlns:a16="http://schemas.microsoft.com/office/drawing/2014/main" id="{F63F0AEF-8B72-4AC6-A345-1F1C07067F5E}"/>
            </a:ext>
          </a:extLst>
        </xdr:cNvPr>
        <xdr:cNvSpPr txBox="1">
          <a:spLocks noChangeArrowheads="1"/>
        </xdr:cNvSpPr>
      </xdr:nvSpPr>
      <xdr:spPr bwMode="auto">
        <a:xfrm>
          <a:off x="3169920" y="85915500"/>
          <a:ext cx="3810" cy="528715"/>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oneCellAnchor>
  <xdr:oneCellAnchor>
    <xdr:from>
      <xdr:col>1</xdr:col>
      <xdr:colOff>2665095</xdr:colOff>
      <xdr:row>13</xdr:row>
      <xdr:rowOff>0</xdr:rowOff>
    </xdr:from>
    <xdr:ext cx="3810" cy="528715"/>
    <xdr:sp macro="" textlink="">
      <xdr:nvSpPr>
        <xdr:cNvPr id="32" name="Text Box 8">
          <a:extLst>
            <a:ext uri="{FF2B5EF4-FFF2-40B4-BE49-F238E27FC236}">
              <a16:creationId xmlns:a16="http://schemas.microsoft.com/office/drawing/2014/main" id="{2A4D1E3C-D463-437C-9E48-DF3F0D82B4A7}"/>
            </a:ext>
          </a:extLst>
        </xdr:cNvPr>
        <xdr:cNvSpPr txBox="1">
          <a:spLocks noChangeArrowheads="1"/>
        </xdr:cNvSpPr>
      </xdr:nvSpPr>
      <xdr:spPr bwMode="auto">
        <a:xfrm>
          <a:off x="3169920" y="85915500"/>
          <a:ext cx="3810" cy="528715"/>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oneCellAnchor>
  <xdr:oneCellAnchor>
    <xdr:from>
      <xdr:col>1</xdr:col>
      <xdr:colOff>2665095</xdr:colOff>
      <xdr:row>13</xdr:row>
      <xdr:rowOff>0</xdr:rowOff>
    </xdr:from>
    <xdr:ext cx="3810" cy="528715"/>
    <xdr:sp macro="" textlink="">
      <xdr:nvSpPr>
        <xdr:cNvPr id="33" name="Text Box 8">
          <a:extLst>
            <a:ext uri="{FF2B5EF4-FFF2-40B4-BE49-F238E27FC236}">
              <a16:creationId xmlns:a16="http://schemas.microsoft.com/office/drawing/2014/main" id="{29549CFD-D47E-4CB3-9279-DCA750AF0734}"/>
            </a:ext>
          </a:extLst>
        </xdr:cNvPr>
        <xdr:cNvSpPr txBox="1">
          <a:spLocks noChangeArrowheads="1"/>
        </xdr:cNvSpPr>
      </xdr:nvSpPr>
      <xdr:spPr bwMode="auto">
        <a:xfrm>
          <a:off x="3169920" y="85915500"/>
          <a:ext cx="3810" cy="528715"/>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oneCellAnchor>
  <xdr:oneCellAnchor>
    <xdr:from>
      <xdr:col>1</xdr:col>
      <xdr:colOff>2665095</xdr:colOff>
      <xdr:row>13</xdr:row>
      <xdr:rowOff>0</xdr:rowOff>
    </xdr:from>
    <xdr:ext cx="3810" cy="528715"/>
    <xdr:sp macro="" textlink="">
      <xdr:nvSpPr>
        <xdr:cNvPr id="34" name="Text Box 8">
          <a:extLst>
            <a:ext uri="{FF2B5EF4-FFF2-40B4-BE49-F238E27FC236}">
              <a16:creationId xmlns:a16="http://schemas.microsoft.com/office/drawing/2014/main" id="{2C31BCA5-79F3-462C-97CD-8482A7297BBC}"/>
            </a:ext>
          </a:extLst>
        </xdr:cNvPr>
        <xdr:cNvSpPr txBox="1">
          <a:spLocks noChangeArrowheads="1"/>
        </xdr:cNvSpPr>
      </xdr:nvSpPr>
      <xdr:spPr bwMode="auto">
        <a:xfrm>
          <a:off x="3169920" y="85915500"/>
          <a:ext cx="3810" cy="528715"/>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oneCellAnchor>
  <xdr:oneCellAnchor>
    <xdr:from>
      <xdr:col>1</xdr:col>
      <xdr:colOff>2665095</xdr:colOff>
      <xdr:row>13</xdr:row>
      <xdr:rowOff>0</xdr:rowOff>
    </xdr:from>
    <xdr:ext cx="3810" cy="528715"/>
    <xdr:sp macro="" textlink="">
      <xdr:nvSpPr>
        <xdr:cNvPr id="35" name="Text Box 8">
          <a:extLst>
            <a:ext uri="{FF2B5EF4-FFF2-40B4-BE49-F238E27FC236}">
              <a16:creationId xmlns:a16="http://schemas.microsoft.com/office/drawing/2014/main" id="{837393E9-2C47-464D-B80A-57FD26F43698}"/>
            </a:ext>
          </a:extLst>
        </xdr:cNvPr>
        <xdr:cNvSpPr txBox="1">
          <a:spLocks noChangeArrowheads="1"/>
        </xdr:cNvSpPr>
      </xdr:nvSpPr>
      <xdr:spPr bwMode="auto">
        <a:xfrm>
          <a:off x="3169920" y="85915500"/>
          <a:ext cx="3810" cy="528715"/>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oneCellAnchor>
  <xdr:oneCellAnchor>
    <xdr:from>
      <xdr:col>1</xdr:col>
      <xdr:colOff>2665095</xdr:colOff>
      <xdr:row>13</xdr:row>
      <xdr:rowOff>0</xdr:rowOff>
    </xdr:from>
    <xdr:ext cx="3810" cy="528715"/>
    <xdr:sp macro="" textlink="">
      <xdr:nvSpPr>
        <xdr:cNvPr id="36" name="Text Box 8">
          <a:extLst>
            <a:ext uri="{FF2B5EF4-FFF2-40B4-BE49-F238E27FC236}">
              <a16:creationId xmlns:a16="http://schemas.microsoft.com/office/drawing/2014/main" id="{974AAB9D-6289-4630-9FA5-120961573161}"/>
            </a:ext>
          </a:extLst>
        </xdr:cNvPr>
        <xdr:cNvSpPr txBox="1">
          <a:spLocks noChangeArrowheads="1"/>
        </xdr:cNvSpPr>
      </xdr:nvSpPr>
      <xdr:spPr bwMode="auto">
        <a:xfrm>
          <a:off x="3169920" y="85915500"/>
          <a:ext cx="3810" cy="528715"/>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oneCellAnchor>
  <xdr:oneCellAnchor>
    <xdr:from>
      <xdr:col>1</xdr:col>
      <xdr:colOff>2665095</xdr:colOff>
      <xdr:row>13</xdr:row>
      <xdr:rowOff>0</xdr:rowOff>
    </xdr:from>
    <xdr:ext cx="3810" cy="528715"/>
    <xdr:sp macro="" textlink="">
      <xdr:nvSpPr>
        <xdr:cNvPr id="37" name="Text Box 8">
          <a:extLst>
            <a:ext uri="{FF2B5EF4-FFF2-40B4-BE49-F238E27FC236}">
              <a16:creationId xmlns:a16="http://schemas.microsoft.com/office/drawing/2014/main" id="{2B51E06F-64F3-4C8C-8088-45C15F54FAA2}"/>
            </a:ext>
          </a:extLst>
        </xdr:cNvPr>
        <xdr:cNvSpPr txBox="1">
          <a:spLocks noChangeArrowheads="1"/>
        </xdr:cNvSpPr>
      </xdr:nvSpPr>
      <xdr:spPr bwMode="auto">
        <a:xfrm>
          <a:off x="3169920" y="85915500"/>
          <a:ext cx="3810" cy="528715"/>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oneCellAnchor>
  <xdr:oneCellAnchor>
    <xdr:from>
      <xdr:col>1</xdr:col>
      <xdr:colOff>2665095</xdr:colOff>
      <xdr:row>13</xdr:row>
      <xdr:rowOff>0</xdr:rowOff>
    </xdr:from>
    <xdr:ext cx="3810" cy="528715"/>
    <xdr:sp macro="" textlink="">
      <xdr:nvSpPr>
        <xdr:cNvPr id="38" name="Text Box 8">
          <a:extLst>
            <a:ext uri="{FF2B5EF4-FFF2-40B4-BE49-F238E27FC236}">
              <a16:creationId xmlns:a16="http://schemas.microsoft.com/office/drawing/2014/main" id="{153D9A7E-D320-44CE-96FA-B4EDCF79EBB1}"/>
            </a:ext>
          </a:extLst>
        </xdr:cNvPr>
        <xdr:cNvSpPr txBox="1">
          <a:spLocks noChangeArrowheads="1"/>
        </xdr:cNvSpPr>
      </xdr:nvSpPr>
      <xdr:spPr bwMode="auto">
        <a:xfrm>
          <a:off x="3169920" y="85915500"/>
          <a:ext cx="3810" cy="528715"/>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oneCellAnchor>
  <xdr:oneCellAnchor>
    <xdr:from>
      <xdr:col>1</xdr:col>
      <xdr:colOff>2665095</xdr:colOff>
      <xdr:row>13</xdr:row>
      <xdr:rowOff>0</xdr:rowOff>
    </xdr:from>
    <xdr:ext cx="3810" cy="528715"/>
    <xdr:sp macro="" textlink="">
      <xdr:nvSpPr>
        <xdr:cNvPr id="39" name="Text Box 8">
          <a:extLst>
            <a:ext uri="{FF2B5EF4-FFF2-40B4-BE49-F238E27FC236}">
              <a16:creationId xmlns:a16="http://schemas.microsoft.com/office/drawing/2014/main" id="{E4757EB4-EB20-4931-BE33-FD50D5C239C5}"/>
            </a:ext>
          </a:extLst>
        </xdr:cNvPr>
        <xdr:cNvSpPr txBox="1">
          <a:spLocks noChangeArrowheads="1"/>
        </xdr:cNvSpPr>
      </xdr:nvSpPr>
      <xdr:spPr bwMode="auto">
        <a:xfrm>
          <a:off x="3169920" y="85915500"/>
          <a:ext cx="3810" cy="528715"/>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oneCellAnchor>
  <xdr:oneCellAnchor>
    <xdr:from>
      <xdr:col>1</xdr:col>
      <xdr:colOff>2665095</xdr:colOff>
      <xdr:row>13</xdr:row>
      <xdr:rowOff>0</xdr:rowOff>
    </xdr:from>
    <xdr:ext cx="3810" cy="528715"/>
    <xdr:sp macro="" textlink="">
      <xdr:nvSpPr>
        <xdr:cNvPr id="40" name="Text Box 8">
          <a:extLst>
            <a:ext uri="{FF2B5EF4-FFF2-40B4-BE49-F238E27FC236}">
              <a16:creationId xmlns:a16="http://schemas.microsoft.com/office/drawing/2014/main" id="{C7B95E8F-25A9-42B7-928A-1883A527ECAE}"/>
            </a:ext>
          </a:extLst>
        </xdr:cNvPr>
        <xdr:cNvSpPr txBox="1">
          <a:spLocks noChangeArrowheads="1"/>
        </xdr:cNvSpPr>
      </xdr:nvSpPr>
      <xdr:spPr bwMode="auto">
        <a:xfrm>
          <a:off x="3169920" y="85915500"/>
          <a:ext cx="3810" cy="528715"/>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oneCellAnchor>
  <xdr:twoCellAnchor editAs="oneCell">
    <xdr:from>
      <xdr:col>1</xdr:col>
      <xdr:colOff>2665095</xdr:colOff>
      <xdr:row>13</xdr:row>
      <xdr:rowOff>0</xdr:rowOff>
    </xdr:from>
    <xdr:to>
      <xdr:col>1</xdr:col>
      <xdr:colOff>2668905</xdr:colOff>
      <xdr:row>14</xdr:row>
      <xdr:rowOff>29058</xdr:rowOff>
    </xdr:to>
    <xdr:sp macro="" textlink="">
      <xdr:nvSpPr>
        <xdr:cNvPr id="41" name="Text Box 8">
          <a:extLst>
            <a:ext uri="{FF2B5EF4-FFF2-40B4-BE49-F238E27FC236}">
              <a16:creationId xmlns:a16="http://schemas.microsoft.com/office/drawing/2014/main" id="{7D7451F2-D339-41A9-96DB-CF35A83328D3}"/>
            </a:ext>
          </a:extLst>
        </xdr:cNvPr>
        <xdr:cNvSpPr txBox="1">
          <a:spLocks noChangeArrowheads="1"/>
        </xdr:cNvSpPr>
      </xdr:nvSpPr>
      <xdr:spPr bwMode="auto">
        <a:xfrm>
          <a:off x="3169920" y="85915500"/>
          <a:ext cx="3810" cy="240989"/>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twoCellAnchor>
  <xdr:twoCellAnchor editAs="oneCell">
    <xdr:from>
      <xdr:col>1</xdr:col>
      <xdr:colOff>2665095</xdr:colOff>
      <xdr:row>13</xdr:row>
      <xdr:rowOff>0</xdr:rowOff>
    </xdr:from>
    <xdr:to>
      <xdr:col>1</xdr:col>
      <xdr:colOff>2668905</xdr:colOff>
      <xdr:row>14</xdr:row>
      <xdr:rowOff>29058</xdr:rowOff>
    </xdr:to>
    <xdr:sp macro="" textlink="">
      <xdr:nvSpPr>
        <xdr:cNvPr id="42" name="Text Box 8">
          <a:extLst>
            <a:ext uri="{FF2B5EF4-FFF2-40B4-BE49-F238E27FC236}">
              <a16:creationId xmlns:a16="http://schemas.microsoft.com/office/drawing/2014/main" id="{E5C0F63D-C8E7-47BA-B6CF-157BF7FBEDD6}"/>
            </a:ext>
          </a:extLst>
        </xdr:cNvPr>
        <xdr:cNvSpPr txBox="1">
          <a:spLocks noChangeArrowheads="1"/>
        </xdr:cNvSpPr>
      </xdr:nvSpPr>
      <xdr:spPr bwMode="auto">
        <a:xfrm>
          <a:off x="3169920" y="85915500"/>
          <a:ext cx="3810" cy="240989"/>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twoCellAnchor>
  <xdr:oneCellAnchor>
    <xdr:from>
      <xdr:col>1</xdr:col>
      <xdr:colOff>2665095</xdr:colOff>
      <xdr:row>13</xdr:row>
      <xdr:rowOff>0</xdr:rowOff>
    </xdr:from>
    <xdr:ext cx="3810" cy="528715"/>
    <xdr:sp macro="" textlink="">
      <xdr:nvSpPr>
        <xdr:cNvPr id="43" name="Text Box 8">
          <a:extLst>
            <a:ext uri="{FF2B5EF4-FFF2-40B4-BE49-F238E27FC236}">
              <a16:creationId xmlns:a16="http://schemas.microsoft.com/office/drawing/2014/main" id="{CC7F5D6F-1297-4BB7-8166-C00A8E3E4203}"/>
            </a:ext>
          </a:extLst>
        </xdr:cNvPr>
        <xdr:cNvSpPr txBox="1">
          <a:spLocks noChangeArrowheads="1"/>
        </xdr:cNvSpPr>
      </xdr:nvSpPr>
      <xdr:spPr bwMode="auto">
        <a:xfrm>
          <a:off x="3169920" y="85915500"/>
          <a:ext cx="3810" cy="528715"/>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oneCellAnchor>
  <xdr:oneCellAnchor>
    <xdr:from>
      <xdr:col>1</xdr:col>
      <xdr:colOff>2665095</xdr:colOff>
      <xdr:row>13</xdr:row>
      <xdr:rowOff>0</xdr:rowOff>
    </xdr:from>
    <xdr:ext cx="3810" cy="528715"/>
    <xdr:sp macro="" textlink="">
      <xdr:nvSpPr>
        <xdr:cNvPr id="44" name="Text Box 8">
          <a:extLst>
            <a:ext uri="{FF2B5EF4-FFF2-40B4-BE49-F238E27FC236}">
              <a16:creationId xmlns:a16="http://schemas.microsoft.com/office/drawing/2014/main" id="{2ED11E80-F021-403F-96AD-92273AF37F12}"/>
            </a:ext>
          </a:extLst>
        </xdr:cNvPr>
        <xdr:cNvSpPr txBox="1">
          <a:spLocks noChangeArrowheads="1"/>
        </xdr:cNvSpPr>
      </xdr:nvSpPr>
      <xdr:spPr bwMode="auto">
        <a:xfrm>
          <a:off x="3169920" y="85915500"/>
          <a:ext cx="3810" cy="528715"/>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oneCellAnchor>
  <xdr:oneCellAnchor>
    <xdr:from>
      <xdr:col>1</xdr:col>
      <xdr:colOff>2665095</xdr:colOff>
      <xdr:row>13</xdr:row>
      <xdr:rowOff>0</xdr:rowOff>
    </xdr:from>
    <xdr:ext cx="3810" cy="528715"/>
    <xdr:sp macro="" textlink="">
      <xdr:nvSpPr>
        <xdr:cNvPr id="45" name="Text Box 8">
          <a:extLst>
            <a:ext uri="{FF2B5EF4-FFF2-40B4-BE49-F238E27FC236}">
              <a16:creationId xmlns:a16="http://schemas.microsoft.com/office/drawing/2014/main" id="{C026C494-B3A9-4B9F-9C1B-EB820DEDCB60}"/>
            </a:ext>
          </a:extLst>
        </xdr:cNvPr>
        <xdr:cNvSpPr txBox="1">
          <a:spLocks noChangeArrowheads="1"/>
        </xdr:cNvSpPr>
      </xdr:nvSpPr>
      <xdr:spPr bwMode="auto">
        <a:xfrm>
          <a:off x="3169920" y="85915500"/>
          <a:ext cx="3810" cy="528715"/>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oneCellAnchor>
  <xdr:oneCellAnchor>
    <xdr:from>
      <xdr:col>1</xdr:col>
      <xdr:colOff>2665095</xdr:colOff>
      <xdr:row>13</xdr:row>
      <xdr:rowOff>0</xdr:rowOff>
    </xdr:from>
    <xdr:ext cx="3810" cy="528715"/>
    <xdr:sp macro="" textlink="">
      <xdr:nvSpPr>
        <xdr:cNvPr id="46" name="Text Box 8">
          <a:extLst>
            <a:ext uri="{FF2B5EF4-FFF2-40B4-BE49-F238E27FC236}">
              <a16:creationId xmlns:a16="http://schemas.microsoft.com/office/drawing/2014/main" id="{82A65948-5284-45AB-AD93-2CB94D6F010C}"/>
            </a:ext>
          </a:extLst>
        </xdr:cNvPr>
        <xdr:cNvSpPr txBox="1">
          <a:spLocks noChangeArrowheads="1"/>
        </xdr:cNvSpPr>
      </xdr:nvSpPr>
      <xdr:spPr bwMode="auto">
        <a:xfrm>
          <a:off x="3169920" y="85915500"/>
          <a:ext cx="3810" cy="528715"/>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oneCellAnchor>
  <xdr:oneCellAnchor>
    <xdr:from>
      <xdr:col>1</xdr:col>
      <xdr:colOff>2665095</xdr:colOff>
      <xdr:row>13</xdr:row>
      <xdr:rowOff>0</xdr:rowOff>
    </xdr:from>
    <xdr:ext cx="3810" cy="528715"/>
    <xdr:sp macro="" textlink="">
      <xdr:nvSpPr>
        <xdr:cNvPr id="47" name="Text Box 8">
          <a:extLst>
            <a:ext uri="{FF2B5EF4-FFF2-40B4-BE49-F238E27FC236}">
              <a16:creationId xmlns:a16="http://schemas.microsoft.com/office/drawing/2014/main" id="{A7585517-383B-46C5-8F1E-B32A18A41825}"/>
            </a:ext>
          </a:extLst>
        </xdr:cNvPr>
        <xdr:cNvSpPr txBox="1">
          <a:spLocks noChangeArrowheads="1"/>
        </xdr:cNvSpPr>
      </xdr:nvSpPr>
      <xdr:spPr bwMode="auto">
        <a:xfrm>
          <a:off x="3169920" y="85915500"/>
          <a:ext cx="3810" cy="528715"/>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oneCellAnchor>
  <xdr:oneCellAnchor>
    <xdr:from>
      <xdr:col>1</xdr:col>
      <xdr:colOff>2665095</xdr:colOff>
      <xdr:row>13</xdr:row>
      <xdr:rowOff>0</xdr:rowOff>
    </xdr:from>
    <xdr:ext cx="3810" cy="528715"/>
    <xdr:sp macro="" textlink="">
      <xdr:nvSpPr>
        <xdr:cNvPr id="48" name="Text Box 8">
          <a:extLst>
            <a:ext uri="{FF2B5EF4-FFF2-40B4-BE49-F238E27FC236}">
              <a16:creationId xmlns:a16="http://schemas.microsoft.com/office/drawing/2014/main" id="{2CBAC315-99F7-4C31-9C1E-4412E8841EB1}"/>
            </a:ext>
          </a:extLst>
        </xdr:cNvPr>
        <xdr:cNvSpPr txBox="1">
          <a:spLocks noChangeArrowheads="1"/>
        </xdr:cNvSpPr>
      </xdr:nvSpPr>
      <xdr:spPr bwMode="auto">
        <a:xfrm>
          <a:off x="3169920" y="85915500"/>
          <a:ext cx="3810" cy="528715"/>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oneCellAnchor>
  <xdr:oneCellAnchor>
    <xdr:from>
      <xdr:col>1</xdr:col>
      <xdr:colOff>2665095</xdr:colOff>
      <xdr:row>13</xdr:row>
      <xdr:rowOff>0</xdr:rowOff>
    </xdr:from>
    <xdr:ext cx="3810" cy="528715"/>
    <xdr:sp macro="" textlink="">
      <xdr:nvSpPr>
        <xdr:cNvPr id="49" name="Text Box 8">
          <a:extLst>
            <a:ext uri="{FF2B5EF4-FFF2-40B4-BE49-F238E27FC236}">
              <a16:creationId xmlns:a16="http://schemas.microsoft.com/office/drawing/2014/main" id="{5D8F6ABC-1909-4574-8A29-0C2BD858F0BB}"/>
            </a:ext>
          </a:extLst>
        </xdr:cNvPr>
        <xdr:cNvSpPr txBox="1">
          <a:spLocks noChangeArrowheads="1"/>
        </xdr:cNvSpPr>
      </xdr:nvSpPr>
      <xdr:spPr bwMode="auto">
        <a:xfrm>
          <a:off x="3169920" y="85915500"/>
          <a:ext cx="3810" cy="528715"/>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oneCellAnchor>
  <xdr:oneCellAnchor>
    <xdr:from>
      <xdr:col>1</xdr:col>
      <xdr:colOff>2665095</xdr:colOff>
      <xdr:row>13</xdr:row>
      <xdr:rowOff>0</xdr:rowOff>
    </xdr:from>
    <xdr:ext cx="3810" cy="528715"/>
    <xdr:sp macro="" textlink="">
      <xdr:nvSpPr>
        <xdr:cNvPr id="50" name="Text Box 8">
          <a:extLst>
            <a:ext uri="{FF2B5EF4-FFF2-40B4-BE49-F238E27FC236}">
              <a16:creationId xmlns:a16="http://schemas.microsoft.com/office/drawing/2014/main" id="{917008E4-E533-4FA4-A6FE-6FF2C841F889}"/>
            </a:ext>
          </a:extLst>
        </xdr:cNvPr>
        <xdr:cNvSpPr txBox="1">
          <a:spLocks noChangeArrowheads="1"/>
        </xdr:cNvSpPr>
      </xdr:nvSpPr>
      <xdr:spPr bwMode="auto">
        <a:xfrm>
          <a:off x="3169920" y="85915500"/>
          <a:ext cx="3810" cy="528715"/>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oneCellAnchor>
  <xdr:twoCellAnchor editAs="oneCell">
    <xdr:from>
      <xdr:col>1</xdr:col>
      <xdr:colOff>2665095</xdr:colOff>
      <xdr:row>13</xdr:row>
      <xdr:rowOff>0</xdr:rowOff>
    </xdr:from>
    <xdr:to>
      <xdr:col>1</xdr:col>
      <xdr:colOff>2668905</xdr:colOff>
      <xdr:row>14</xdr:row>
      <xdr:rowOff>171933</xdr:rowOff>
    </xdr:to>
    <xdr:sp macro="" textlink="">
      <xdr:nvSpPr>
        <xdr:cNvPr id="51" name="Text Box 8">
          <a:extLst>
            <a:ext uri="{FF2B5EF4-FFF2-40B4-BE49-F238E27FC236}">
              <a16:creationId xmlns:a16="http://schemas.microsoft.com/office/drawing/2014/main" id="{886666DB-C250-49DA-991D-1DCE34F9C65D}"/>
            </a:ext>
          </a:extLst>
        </xdr:cNvPr>
        <xdr:cNvSpPr txBox="1">
          <a:spLocks noChangeArrowheads="1"/>
        </xdr:cNvSpPr>
      </xdr:nvSpPr>
      <xdr:spPr bwMode="auto">
        <a:xfrm>
          <a:off x="3169920" y="85915500"/>
          <a:ext cx="3810" cy="383864"/>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twoCellAnchor>
  <xdr:twoCellAnchor editAs="oneCell">
    <xdr:from>
      <xdr:col>1</xdr:col>
      <xdr:colOff>2665095</xdr:colOff>
      <xdr:row>13</xdr:row>
      <xdr:rowOff>0</xdr:rowOff>
    </xdr:from>
    <xdr:to>
      <xdr:col>1</xdr:col>
      <xdr:colOff>2668905</xdr:colOff>
      <xdr:row>14</xdr:row>
      <xdr:rowOff>171933</xdr:rowOff>
    </xdr:to>
    <xdr:sp macro="" textlink="">
      <xdr:nvSpPr>
        <xdr:cNvPr id="52" name="Text Box 8">
          <a:extLst>
            <a:ext uri="{FF2B5EF4-FFF2-40B4-BE49-F238E27FC236}">
              <a16:creationId xmlns:a16="http://schemas.microsoft.com/office/drawing/2014/main" id="{0058705C-5C19-4279-86AB-5CAAE71F25CD}"/>
            </a:ext>
          </a:extLst>
        </xdr:cNvPr>
        <xdr:cNvSpPr txBox="1">
          <a:spLocks noChangeArrowheads="1"/>
        </xdr:cNvSpPr>
      </xdr:nvSpPr>
      <xdr:spPr bwMode="auto">
        <a:xfrm>
          <a:off x="3169920" y="85915500"/>
          <a:ext cx="3810" cy="383864"/>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twoCellAnchor>
  <xdr:oneCellAnchor>
    <xdr:from>
      <xdr:col>1</xdr:col>
      <xdr:colOff>2665095</xdr:colOff>
      <xdr:row>13</xdr:row>
      <xdr:rowOff>0</xdr:rowOff>
    </xdr:from>
    <xdr:ext cx="3810" cy="528715"/>
    <xdr:sp macro="" textlink="">
      <xdr:nvSpPr>
        <xdr:cNvPr id="53" name="Text Box 8">
          <a:extLst>
            <a:ext uri="{FF2B5EF4-FFF2-40B4-BE49-F238E27FC236}">
              <a16:creationId xmlns:a16="http://schemas.microsoft.com/office/drawing/2014/main" id="{81526EE2-0529-414D-8D31-B37FAA4C9B8C}"/>
            </a:ext>
          </a:extLst>
        </xdr:cNvPr>
        <xdr:cNvSpPr txBox="1">
          <a:spLocks noChangeArrowheads="1"/>
        </xdr:cNvSpPr>
      </xdr:nvSpPr>
      <xdr:spPr bwMode="auto">
        <a:xfrm>
          <a:off x="3169920" y="85915500"/>
          <a:ext cx="3810" cy="528715"/>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oneCellAnchor>
  <xdr:oneCellAnchor>
    <xdr:from>
      <xdr:col>1</xdr:col>
      <xdr:colOff>2665095</xdr:colOff>
      <xdr:row>13</xdr:row>
      <xdr:rowOff>0</xdr:rowOff>
    </xdr:from>
    <xdr:ext cx="3810" cy="528715"/>
    <xdr:sp macro="" textlink="">
      <xdr:nvSpPr>
        <xdr:cNvPr id="54" name="Text Box 8">
          <a:extLst>
            <a:ext uri="{FF2B5EF4-FFF2-40B4-BE49-F238E27FC236}">
              <a16:creationId xmlns:a16="http://schemas.microsoft.com/office/drawing/2014/main" id="{3CA2D504-CD79-4A03-9EC7-2E06E0C55C94}"/>
            </a:ext>
          </a:extLst>
        </xdr:cNvPr>
        <xdr:cNvSpPr txBox="1">
          <a:spLocks noChangeArrowheads="1"/>
        </xdr:cNvSpPr>
      </xdr:nvSpPr>
      <xdr:spPr bwMode="auto">
        <a:xfrm>
          <a:off x="3169920" y="85915500"/>
          <a:ext cx="3810" cy="528715"/>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oneCellAnchor>
  <xdr:oneCellAnchor>
    <xdr:from>
      <xdr:col>1</xdr:col>
      <xdr:colOff>2665095</xdr:colOff>
      <xdr:row>13</xdr:row>
      <xdr:rowOff>0</xdr:rowOff>
    </xdr:from>
    <xdr:ext cx="3810" cy="528715"/>
    <xdr:sp macro="" textlink="">
      <xdr:nvSpPr>
        <xdr:cNvPr id="55" name="Text Box 8">
          <a:extLst>
            <a:ext uri="{FF2B5EF4-FFF2-40B4-BE49-F238E27FC236}">
              <a16:creationId xmlns:a16="http://schemas.microsoft.com/office/drawing/2014/main" id="{D188B25B-DADC-4D17-BAD7-D2F81F2E4FC4}"/>
            </a:ext>
          </a:extLst>
        </xdr:cNvPr>
        <xdr:cNvSpPr txBox="1">
          <a:spLocks noChangeArrowheads="1"/>
        </xdr:cNvSpPr>
      </xdr:nvSpPr>
      <xdr:spPr bwMode="auto">
        <a:xfrm>
          <a:off x="3169920" y="85915500"/>
          <a:ext cx="3810" cy="528715"/>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oneCellAnchor>
  <xdr:oneCellAnchor>
    <xdr:from>
      <xdr:col>1</xdr:col>
      <xdr:colOff>2665095</xdr:colOff>
      <xdr:row>13</xdr:row>
      <xdr:rowOff>0</xdr:rowOff>
    </xdr:from>
    <xdr:ext cx="3810" cy="528715"/>
    <xdr:sp macro="" textlink="">
      <xdr:nvSpPr>
        <xdr:cNvPr id="56" name="Text Box 8">
          <a:extLst>
            <a:ext uri="{FF2B5EF4-FFF2-40B4-BE49-F238E27FC236}">
              <a16:creationId xmlns:a16="http://schemas.microsoft.com/office/drawing/2014/main" id="{880EA176-51FD-4EBD-AADE-A7060763BAD5}"/>
            </a:ext>
          </a:extLst>
        </xdr:cNvPr>
        <xdr:cNvSpPr txBox="1">
          <a:spLocks noChangeArrowheads="1"/>
        </xdr:cNvSpPr>
      </xdr:nvSpPr>
      <xdr:spPr bwMode="auto">
        <a:xfrm>
          <a:off x="3169920" y="85915500"/>
          <a:ext cx="3810" cy="528715"/>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oneCellAnchor>
  <xdr:oneCellAnchor>
    <xdr:from>
      <xdr:col>1</xdr:col>
      <xdr:colOff>2665095</xdr:colOff>
      <xdr:row>13</xdr:row>
      <xdr:rowOff>0</xdr:rowOff>
    </xdr:from>
    <xdr:ext cx="3810" cy="528715"/>
    <xdr:sp macro="" textlink="">
      <xdr:nvSpPr>
        <xdr:cNvPr id="57" name="Text Box 8">
          <a:extLst>
            <a:ext uri="{FF2B5EF4-FFF2-40B4-BE49-F238E27FC236}">
              <a16:creationId xmlns:a16="http://schemas.microsoft.com/office/drawing/2014/main" id="{7EB4B026-6C3B-4E5E-A6C0-C2A4336AE2CA}"/>
            </a:ext>
          </a:extLst>
        </xdr:cNvPr>
        <xdr:cNvSpPr txBox="1">
          <a:spLocks noChangeArrowheads="1"/>
        </xdr:cNvSpPr>
      </xdr:nvSpPr>
      <xdr:spPr bwMode="auto">
        <a:xfrm>
          <a:off x="3169920" y="85915500"/>
          <a:ext cx="3810" cy="528715"/>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oneCellAnchor>
  <xdr:oneCellAnchor>
    <xdr:from>
      <xdr:col>1</xdr:col>
      <xdr:colOff>2665095</xdr:colOff>
      <xdr:row>13</xdr:row>
      <xdr:rowOff>0</xdr:rowOff>
    </xdr:from>
    <xdr:ext cx="3810" cy="528715"/>
    <xdr:sp macro="" textlink="">
      <xdr:nvSpPr>
        <xdr:cNvPr id="58" name="Text Box 8">
          <a:extLst>
            <a:ext uri="{FF2B5EF4-FFF2-40B4-BE49-F238E27FC236}">
              <a16:creationId xmlns:a16="http://schemas.microsoft.com/office/drawing/2014/main" id="{A0813162-924A-4CFB-8959-A7D1E4BFC015}"/>
            </a:ext>
          </a:extLst>
        </xdr:cNvPr>
        <xdr:cNvSpPr txBox="1">
          <a:spLocks noChangeArrowheads="1"/>
        </xdr:cNvSpPr>
      </xdr:nvSpPr>
      <xdr:spPr bwMode="auto">
        <a:xfrm>
          <a:off x="3169920" y="85915500"/>
          <a:ext cx="3810" cy="528715"/>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oneCellAnchor>
  <xdr:oneCellAnchor>
    <xdr:from>
      <xdr:col>1</xdr:col>
      <xdr:colOff>2665095</xdr:colOff>
      <xdr:row>13</xdr:row>
      <xdr:rowOff>0</xdr:rowOff>
    </xdr:from>
    <xdr:ext cx="3810" cy="528715"/>
    <xdr:sp macro="" textlink="">
      <xdr:nvSpPr>
        <xdr:cNvPr id="59" name="Text Box 8">
          <a:extLst>
            <a:ext uri="{FF2B5EF4-FFF2-40B4-BE49-F238E27FC236}">
              <a16:creationId xmlns:a16="http://schemas.microsoft.com/office/drawing/2014/main" id="{F7660BB5-3792-40C4-8924-6DAD0B13A2D9}"/>
            </a:ext>
          </a:extLst>
        </xdr:cNvPr>
        <xdr:cNvSpPr txBox="1">
          <a:spLocks noChangeArrowheads="1"/>
        </xdr:cNvSpPr>
      </xdr:nvSpPr>
      <xdr:spPr bwMode="auto">
        <a:xfrm>
          <a:off x="3169920" y="85915500"/>
          <a:ext cx="3810" cy="528715"/>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oneCellAnchor>
  <xdr:oneCellAnchor>
    <xdr:from>
      <xdr:col>1</xdr:col>
      <xdr:colOff>2665095</xdr:colOff>
      <xdr:row>13</xdr:row>
      <xdr:rowOff>0</xdr:rowOff>
    </xdr:from>
    <xdr:ext cx="3810" cy="528715"/>
    <xdr:sp macro="" textlink="">
      <xdr:nvSpPr>
        <xdr:cNvPr id="60" name="Text Box 8">
          <a:extLst>
            <a:ext uri="{FF2B5EF4-FFF2-40B4-BE49-F238E27FC236}">
              <a16:creationId xmlns:a16="http://schemas.microsoft.com/office/drawing/2014/main" id="{436D155C-1721-415F-842D-07E203F11DF1}"/>
            </a:ext>
          </a:extLst>
        </xdr:cNvPr>
        <xdr:cNvSpPr txBox="1">
          <a:spLocks noChangeArrowheads="1"/>
        </xdr:cNvSpPr>
      </xdr:nvSpPr>
      <xdr:spPr bwMode="auto">
        <a:xfrm>
          <a:off x="3169920" y="85915500"/>
          <a:ext cx="3810" cy="528715"/>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oneCellAnchor>
  <xdr:twoCellAnchor editAs="oneCell">
    <xdr:from>
      <xdr:col>1</xdr:col>
      <xdr:colOff>2665095</xdr:colOff>
      <xdr:row>13</xdr:row>
      <xdr:rowOff>0</xdr:rowOff>
    </xdr:from>
    <xdr:to>
      <xdr:col>1</xdr:col>
      <xdr:colOff>2668905</xdr:colOff>
      <xdr:row>14</xdr:row>
      <xdr:rowOff>24088</xdr:rowOff>
    </xdr:to>
    <xdr:sp macro="" textlink="">
      <xdr:nvSpPr>
        <xdr:cNvPr id="61" name="Text Box 8">
          <a:extLst>
            <a:ext uri="{FF2B5EF4-FFF2-40B4-BE49-F238E27FC236}">
              <a16:creationId xmlns:a16="http://schemas.microsoft.com/office/drawing/2014/main" id="{558A077F-FEEE-4AD2-9B52-B537AEF3EF45}"/>
            </a:ext>
          </a:extLst>
        </xdr:cNvPr>
        <xdr:cNvSpPr txBox="1">
          <a:spLocks noChangeArrowheads="1"/>
        </xdr:cNvSpPr>
      </xdr:nvSpPr>
      <xdr:spPr bwMode="auto">
        <a:xfrm>
          <a:off x="3169920" y="85915500"/>
          <a:ext cx="3810" cy="236019"/>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twoCellAnchor>
  <xdr:twoCellAnchor editAs="oneCell">
    <xdr:from>
      <xdr:col>1</xdr:col>
      <xdr:colOff>2665095</xdr:colOff>
      <xdr:row>13</xdr:row>
      <xdr:rowOff>0</xdr:rowOff>
    </xdr:from>
    <xdr:to>
      <xdr:col>1</xdr:col>
      <xdr:colOff>2668905</xdr:colOff>
      <xdr:row>14</xdr:row>
      <xdr:rowOff>24088</xdr:rowOff>
    </xdr:to>
    <xdr:sp macro="" textlink="">
      <xdr:nvSpPr>
        <xdr:cNvPr id="62" name="Text Box 8">
          <a:extLst>
            <a:ext uri="{FF2B5EF4-FFF2-40B4-BE49-F238E27FC236}">
              <a16:creationId xmlns:a16="http://schemas.microsoft.com/office/drawing/2014/main" id="{0A50FEC4-86F3-448A-BE95-8A67BCDF4023}"/>
            </a:ext>
          </a:extLst>
        </xdr:cNvPr>
        <xdr:cNvSpPr txBox="1">
          <a:spLocks noChangeArrowheads="1"/>
        </xdr:cNvSpPr>
      </xdr:nvSpPr>
      <xdr:spPr bwMode="auto">
        <a:xfrm>
          <a:off x="3169920" y="85915500"/>
          <a:ext cx="3810" cy="236019"/>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twoCellAnchor>
  <xdr:oneCellAnchor>
    <xdr:from>
      <xdr:col>1</xdr:col>
      <xdr:colOff>2665095</xdr:colOff>
      <xdr:row>13</xdr:row>
      <xdr:rowOff>0</xdr:rowOff>
    </xdr:from>
    <xdr:ext cx="3810" cy="528715"/>
    <xdr:sp macro="" textlink="">
      <xdr:nvSpPr>
        <xdr:cNvPr id="63" name="Text Box 8">
          <a:extLst>
            <a:ext uri="{FF2B5EF4-FFF2-40B4-BE49-F238E27FC236}">
              <a16:creationId xmlns:a16="http://schemas.microsoft.com/office/drawing/2014/main" id="{1AD487AC-E60A-42EB-B66D-0959717C14A3}"/>
            </a:ext>
          </a:extLst>
        </xdr:cNvPr>
        <xdr:cNvSpPr txBox="1">
          <a:spLocks noChangeArrowheads="1"/>
        </xdr:cNvSpPr>
      </xdr:nvSpPr>
      <xdr:spPr bwMode="auto">
        <a:xfrm>
          <a:off x="3169920" y="85915500"/>
          <a:ext cx="3810" cy="528715"/>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oneCellAnchor>
  <xdr:oneCellAnchor>
    <xdr:from>
      <xdr:col>1</xdr:col>
      <xdr:colOff>2665095</xdr:colOff>
      <xdr:row>13</xdr:row>
      <xdr:rowOff>0</xdr:rowOff>
    </xdr:from>
    <xdr:ext cx="3810" cy="528715"/>
    <xdr:sp macro="" textlink="">
      <xdr:nvSpPr>
        <xdr:cNvPr id="64" name="Text Box 8">
          <a:extLst>
            <a:ext uri="{FF2B5EF4-FFF2-40B4-BE49-F238E27FC236}">
              <a16:creationId xmlns:a16="http://schemas.microsoft.com/office/drawing/2014/main" id="{ECD22A42-5F66-4096-A02C-8E9256836D49}"/>
            </a:ext>
          </a:extLst>
        </xdr:cNvPr>
        <xdr:cNvSpPr txBox="1">
          <a:spLocks noChangeArrowheads="1"/>
        </xdr:cNvSpPr>
      </xdr:nvSpPr>
      <xdr:spPr bwMode="auto">
        <a:xfrm>
          <a:off x="3169920" y="85915500"/>
          <a:ext cx="3810" cy="528715"/>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oneCellAnchor>
  <xdr:oneCellAnchor>
    <xdr:from>
      <xdr:col>1</xdr:col>
      <xdr:colOff>2665095</xdr:colOff>
      <xdr:row>13</xdr:row>
      <xdr:rowOff>0</xdr:rowOff>
    </xdr:from>
    <xdr:ext cx="3810" cy="528715"/>
    <xdr:sp macro="" textlink="">
      <xdr:nvSpPr>
        <xdr:cNvPr id="65" name="Text Box 8">
          <a:extLst>
            <a:ext uri="{FF2B5EF4-FFF2-40B4-BE49-F238E27FC236}">
              <a16:creationId xmlns:a16="http://schemas.microsoft.com/office/drawing/2014/main" id="{6E0E1C63-EE7A-44DF-88DD-6010BC2D627D}"/>
            </a:ext>
          </a:extLst>
        </xdr:cNvPr>
        <xdr:cNvSpPr txBox="1">
          <a:spLocks noChangeArrowheads="1"/>
        </xdr:cNvSpPr>
      </xdr:nvSpPr>
      <xdr:spPr bwMode="auto">
        <a:xfrm>
          <a:off x="3169920" y="85915500"/>
          <a:ext cx="3810" cy="528715"/>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oneCellAnchor>
  <xdr:oneCellAnchor>
    <xdr:from>
      <xdr:col>1</xdr:col>
      <xdr:colOff>2665095</xdr:colOff>
      <xdr:row>13</xdr:row>
      <xdr:rowOff>0</xdr:rowOff>
    </xdr:from>
    <xdr:ext cx="3810" cy="528715"/>
    <xdr:sp macro="" textlink="">
      <xdr:nvSpPr>
        <xdr:cNvPr id="66" name="Text Box 8">
          <a:extLst>
            <a:ext uri="{FF2B5EF4-FFF2-40B4-BE49-F238E27FC236}">
              <a16:creationId xmlns:a16="http://schemas.microsoft.com/office/drawing/2014/main" id="{7A8D8D64-2EEB-4304-8073-45DE87A5D81D}"/>
            </a:ext>
          </a:extLst>
        </xdr:cNvPr>
        <xdr:cNvSpPr txBox="1">
          <a:spLocks noChangeArrowheads="1"/>
        </xdr:cNvSpPr>
      </xdr:nvSpPr>
      <xdr:spPr bwMode="auto">
        <a:xfrm>
          <a:off x="3169920" y="85915500"/>
          <a:ext cx="3810" cy="528715"/>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oneCellAnchor>
  <xdr:twoCellAnchor editAs="oneCell">
    <xdr:from>
      <xdr:col>1</xdr:col>
      <xdr:colOff>2665095</xdr:colOff>
      <xdr:row>13</xdr:row>
      <xdr:rowOff>0</xdr:rowOff>
    </xdr:from>
    <xdr:to>
      <xdr:col>1</xdr:col>
      <xdr:colOff>2668905</xdr:colOff>
      <xdr:row>13</xdr:row>
      <xdr:rowOff>182788</xdr:rowOff>
    </xdr:to>
    <xdr:sp macro="" textlink="">
      <xdr:nvSpPr>
        <xdr:cNvPr id="67" name="Text Box 8">
          <a:extLst>
            <a:ext uri="{FF2B5EF4-FFF2-40B4-BE49-F238E27FC236}">
              <a16:creationId xmlns:a16="http://schemas.microsoft.com/office/drawing/2014/main" id="{9473C545-9DAB-4D9A-9E76-049366B5BFB7}"/>
            </a:ext>
          </a:extLst>
        </xdr:cNvPr>
        <xdr:cNvSpPr txBox="1">
          <a:spLocks noChangeArrowheads="1"/>
        </xdr:cNvSpPr>
      </xdr:nvSpPr>
      <xdr:spPr bwMode="auto">
        <a:xfrm>
          <a:off x="3169920" y="85915500"/>
          <a:ext cx="3810" cy="182788"/>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twoCellAnchor>
  <xdr:twoCellAnchor editAs="oneCell">
    <xdr:from>
      <xdr:col>1</xdr:col>
      <xdr:colOff>2665095</xdr:colOff>
      <xdr:row>13</xdr:row>
      <xdr:rowOff>0</xdr:rowOff>
    </xdr:from>
    <xdr:to>
      <xdr:col>1</xdr:col>
      <xdr:colOff>2668905</xdr:colOff>
      <xdr:row>13</xdr:row>
      <xdr:rowOff>182788</xdr:rowOff>
    </xdr:to>
    <xdr:sp macro="" textlink="">
      <xdr:nvSpPr>
        <xdr:cNvPr id="68" name="Text Box 8">
          <a:extLst>
            <a:ext uri="{FF2B5EF4-FFF2-40B4-BE49-F238E27FC236}">
              <a16:creationId xmlns:a16="http://schemas.microsoft.com/office/drawing/2014/main" id="{7F1B531D-F7C8-4BE8-A132-75E26C5C1057}"/>
            </a:ext>
          </a:extLst>
        </xdr:cNvPr>
        <xdr:cNvSpPr txBox="1">
          <a:spLocks noChangeArrowheads="1"/>
        </xdr:cNvSpPr>
      </xdr:nvSpPr>
      <xdr:spPr bwMode="auto">
        <a:xfrm>
          <a:off x="3169920" y="85915500"/>
          <a:ext cx="3810" cy="182788"/>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twoCellAnchor>
  <xdr:oneCellAnchor>
    <xdr:from>
      <xdr:col>1</xdr:col>
      <xdr:colOff>2665095</xdr:colOff>
      <xdr:row>13</xdr:row>
      <xdr:rowOff>0</xdr:rowOff>
    </xdr:from>
    <xdr:ext cx="3810" cy="528715"/>
    <xdr:sp macro="" textlink="">
      <xdr:nvSpPr>
        <xdr:cNvPr id="69" name="Text Box 8">
          <a:extLst>
            <a:ext uri="{FF2B5EF4-FFF2-40B4-BE49-F238E27FC236}">
              <a16:creationId xmlns:a16="http://schemas.microsoft.com/office/drawing/2014/main" id="{895FCAA5-8CA5-472A-902F-959724F5085E}"/>
            </a:ext>
          </a:extLst>
        </xdr:cNvPr>
        <xdr:cNvSpPr txBox="1">
          <a:spLocks noChangeArrowheads="1"/>
        </xdr:cNvSpPr>
      </xdr:nvSpPr>
      <xdr:spPr bwMode="auto">
        <a:xfrm>
          <a:off x="3169920" y="85915500"/>
          <a:ext cx="3810" cy="528715"/>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oneCellAnchor>
  <xdr:oneCellAnchor>
    <xdr:from>
      <xdr:col>1</xdr:col>
      <xdr:colOff>2665095</xdr:colOff>
      <xdr:row>13</xdr:row>
      <xdr:rowOff>0</xdr:rowOff>
    </xdr:from>
    <xdr:ext cx="3810" cy="528715"/>
    <xdr:sp macro="" textlink="">
      <xdr:nvSpPr>
        <xdr:cNvPr id="70" name="Text Box 8">
          <a:extLst>
            <a:ext uri="{FF2B5EF4-FFF2-40B4-BE49-F238E27FC236}">
              <a16:creationId xmlns:a16="http://schemas.microsoft.com/office/drawing/2014/main" id="{B0E4EAB5-126F-45A7-938C-279FC283F8FD}"/>
            </a:ext>
          </a:extLst>
        </xdr:cNvPr>
        <xdr:cNvSpPr txBox="1">
          <a:spLocks noChangeArrowheads="1"/>
        </xdr:cNvSpPr>
      </xdr:nvSpPr>
      <xdr:spPr bwMode="auto">
        <a:xfrm>
          <a:off x="3169920" y="85915500"/>
          <a:ext cx="3810" cy="528715"/>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oneCellAnchor>
  <xdr:oneCellAnchor>
    <xdr:from>
      <xdr:col>1</xdr:col>
      <xdr:colOff>2665095</xdr:colOff>
      <xdr:row>13</xdr:row>
      <xdr:rowOff>0</xdr:rowOff>
    </xdr:from>
    <xdr:ext cx="3810" cy="528715"/>
    <xdr:sp macro="" textlink="">
      <xdr:nvSpPr>
        <xdr:cNvPr id="71" name="Text Box 8">
          <a:extLst>
            <a:ext uri="{FF2B5EF4-FFF2-40B4-BE49-F238E27FC236}">
              <a16:creationId xmlns:a16="http://schemas.microsoft.com/office/drawing/2014/main" id="{4BEDB87E-795A-428F-880C-E25C2E7F0A96}"/>
            </a:ext>
          </a:extLst>
        </xdr:cNvPr>
        <xdr:cNvSpPr txBox="1">
          <a:spLocks noChangeArrowheads="1"/>
        </xdr:cNvSpPr>
      </xdr:nvSpPr>
      <xdr:spPr bwMode="auto">
        <a:xfrm>
          <a:off x="3169920" y="85915500"/>
          <a:ext cx="3810" cy="528715"/>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oneCellAnchor>
  <xdr:oneCellAnchor>
    <xdr:from>
      <xdr:col>1</xdr:col>
      <xdr:colOff>2665095</xdr:colOff>
      <xdr:row>13</xdr:row>
      <xdr:rowOff>0</xdr:rowOff>
    </xdr:from>
    <xdr:ext cx="3810" cy="528715"/>
    <xdr:sp macro="" textlink="">
      <xdr:nvSpPr>
        <xdr:cNvPr id="72" name="Text Box 8">
          <a:extLst>
            <a:ext uri="{FF2B5EF4-FFF2-40B4-BE49-F238E27FC236}">
              <a16:creationId xmlns:a16="http://schemas.microsoft.com/office/drawing/2014/main" id="{1D78E391-6753-471E-A09C-A08D77C14066}"/>
            </a:ext>
          </a:extLst>
        </xdr:cNvPr>
        <xdr:cNvSpPr txBox="1">
          <a:spLocks noChangeArrowheads="1"/>
        </xdr:cNvSpPr>
      </xdr:nvSpPr>
      <xdr:spPr bwMode="auto">
        <a:xfrm>
          <a:off x="3169920" y="85915500"/>
          <a:ext cx="3810" cy="528715"/>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oneCellAnchor>
  <xdr:oneCellAnchor>
    <xdr:from>
      <xdr:col>1</xdr:col>
      <xdr:colOff>2665095</xdr:colOff>
      <xdr:row>13</xdr:row>
      <xdr:rowOff>0</xdr:rowOff>
    </xdr:from>
    <xdr:ext cx="3810" cy="528715"/>
    <xdr:sp macro="" textlink="">
      <xdr:nvSpPr>
        <xdr:cNvPr id="73" name="Text Box 8">
          <a:extLst>
            <a:ext uri="{FF2B5EF4-FFF2-40B4-BE49-F238E27FC236}">
              <a16:creationId xmlns:a16="http://schemas.microsoft.com/office/drawing/2014/main" id="{FF10E829-4CFC-4C83-A272-DDE9B6DE441B}"/>
            </a:ext>
          </a:extLst>
        </xdr:cNvPr>
        <xdr:cNvSpPr txBox="1">
          <a:spLocks noChangeArrowheads="1"/>
        </xdr:cNvSpPr>
      </xdr:nvSpPr>
      <xdr:spPr bwMode="auto">
        <a:xfrm>
          <a:off x="3169920" y="85915500"/>
          <a:ext cx="3810" cy="528715"/>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oneCellAnchor>
  <xdr:oneCellAnchor>
    <xdr:from>
      <xdr:col>1</xdr:col>
      <xdr:colOff>2665095</xdr:colOff>
      <xdr:row>13</xdr:row>
      <xdr:rowOff>0</xdr:rowOff>
    </xdr:from>
    <xdr:ext cx="3810" cy="528715"/>
    <xdr:sp macro="" textlink="">
      <xdr:nvSpPr>
        <xdr:cNvPr id="74" name="Text Box 8">
          <a:extLst>
            <a:ext uri="{FF2B5EF4-FFF2-40B4-BE49-F238E27FC236}">
              <a16:creationId xmlns:a16="http://schemas.microsoft.com/office/drawing/2014/main" id="{E3844ED9-2EF0-40F1-8AC6-183F3E651D5C}"/>
            </a:ext>
          </a:extLst>
        </xdr:cNvPr>
        <xdr:cNvSpPr txBox="1">
          <a:spLocks noChangeArrowheads="1"/>
        </xdr:cNvSpPr>
      </xdr:nvSpPr>
      <xdr:spPr bwMode="auto">
        <a:xfrm>
          <a:off x="3169920" y="85915500"/>
          <a:ext cx="3810" cy="528715"/>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oneCellAnchor>
  <xdr:oneCellAnchor>
    <xdr:from>
      <xdr:col>1</xdr:col>
      <xdr:colOff>2665095</xdr:colOff>
      <xdr:row>13</xdr:row>
      <xdr:rowOff>0</xdr:rowOff>
    </xdr:from>
    <xdr:ext cx="3810" cy="528715"/>
    <xdr:sp macro="" textlink="">
      <xdr:nvSpPr>
        <xdr:cNvPr id="75" name="Text Box 8">
          <a:extLst>
            <a:ext uri="{FF2B5EF4-FFF2-40B4-BE49-F238E27FC236}">
              <a16:creationId xmlns:a16="http://schemas.microsoft.com/office/drawing/2014/main" id="{D281599D-6F03-46DE-BA9D-B1CDB47202B6}"/>
            </a:ext>
          </a:extLst>
        </xdr:cNvPr>
        <xdr:cNvSpPr txBox="1">
          <a:spLocks noChangeArrowheads="1"/>
        </xdr:cNvSpPr>
      </xdr:nvSpPr>
      <xdr:spPr bwMode="auto">
        <a:xfrm>
          <a:off x="3169920" y="85915500"/>
          <a:ext cx="3810" cy="528715"/>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oneCellAnchor>
  <xdr:oneCellAnchor>
    <xdr:from>
      <xdr:col>1</xdr:col>
      <xdr:colOff>2665095</xdr:colOff>
      <xdr:row>13</xdr:row>
      <xdr:rowOff>0</xdr:rowOff>
    </xdr:from>
    <xdr:ext cx="3810" cy="528715"/>
    <xdr:sp macro="" textlink="">
      <xdr:nvSpPr>
        <xdr:cNvPr id="76" name="Text Box 8">
          <a:extLst>
            <a:ext uri="{FF2B5EF4-FFF2-40B4-BE49-F238E27FC236}">
              <a16:creationId xmlns:a16="http://schemas.microsoft.com/office/drawing/2014/main" id="{6CBAE80C-0C68-45A3-AB82-044ED27E7917}"/>
            </a:ext>
          </a:extLst>
        </xdr:cNvPr>
        <xdr:cNvSpPr txBox="1">
          <a:spLocks noChangeArrowheads="1"/>
        </xdr:cNvSpPr>
      </xdr:nvSpPr>
      <xdr:spPr bwMode="auto">
        <a:xfrm>
          <a:off x="3169920" y="85915500"/>
          <a:ext cx="3810" cy="528715"/>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oneCellAnchor>
  <xdr:oneCellAnchor>
    <xdr:from>
      <xdr:col>1</xdr:col>
      <xdr:colOff>2665095</xdr:colOff>
      <xdr:row>13</xdr:row>
      <xdr:rowOff>0</xdr:rowOff>
    </xdr:from>
    <xdr:ext cx="3810" cy="528715"/>
    <xdr:sp macro="" textlink="">
      <xdr:nvSpPr>
        <xdr:cNvPr id="77" name="Text Box 8">
          <a:extLst>
            <a:ext uri="{FF2B5EF4-FFF2-40B4-BE49-F238E27FC236}">
              <a16:creationId xmlns:a16="http://schemas.microsoft.com/office/drawing/2014/main" id="{09F78568-34D9-4124-A6D3-D7E50109FF82}"/>
            </a:ext>
          </a:extLst>
        </xdr:cNvPr>
        <xdr:cNvSpPr txBox="1">
          <a:spLocks noChangeArrowheads="1"/>
        </xdr:cNvSpPr>
      </xdr:nvSpPr>
      <xdr:spPr bwMode="auto">
        <a:xfrm>
          <a:off x="3169920" y="85915500"/>
          <a:ext cx="3810" cy="528715"/>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oneCellAnchor>
  <xdr:oneCellAnchor>
    <xdr:from>
      <xdr:col>1</xdr:col>
      <xdr:colOff>2665095</xdr:colOff>
      <xdr:row>13</xdr:row>
      <xdr:rowOff>0</xdr:rowOff>
    </xdr:from>
    <xdr:ext cx="3810" cy="528715"/>
    <xdr:sp macro="" textlink="">
      <xdr:nvSpPr>
        <xdr:cNvPr id="78" name="Text Box 8">
          <a:extLst>
            <a:ext uri="{FF2B5EF4-FFF2-40B4-BE49-F238E27FC236}">
              <a16:creationId xmlns:a16="http://schemas.microsoft.com/office/drawing/2014/main" id="{8D62E606-84E3-4E78-BB63-11CC6BD52DDF}"/>
            </a:ext>
          </a:extLst>
        </xdr:cNvPr>
        <xdr:cNvSpPr txBox="1">
          <a:spLocks noChangeArrowheads="1"/>
        </xdr:cNvSpPr>
      </xdr:nvSpPr>
      <xdr:spPr bwMode="auto">
        <a:xfrm>
          <a:off x="3169920" y="85915500"/>
          <a:ext cx="3810" cy="528715"/>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oneCellAnchor>
  <xdr:oneCellAnchor>
    <xdr:from>
      <xdr:col>1</xdr:col>
      <xdr:colOff>2665095</xdr:colOff>
      <xdr:row>13</xdr:row>
      <xdr:rowOff>0</xdr:rowOff>
    </xdr:from>
    <xdr:ext cx="3810" cy="528715"/>
    <xdr:sp macro="" textlink="">
      <xdr:nvSpPr>
        <xdr:cNvPr id="79" name="Text Box 8">
          <a:extLst>
            <a:ext uri="{FF2B5EF4-FFF2-40B4-BE49-F238E27FC236}">
              <a16:creationId xmlns:a16="http://schemas.microsoft.com/office/drawing/2014/main" id="{CEF48CCC-431B-4786-BF91-1B15A7256677}"/>
            </a:ext>
          </a:extLst>
        </xdr:cNvPr>
        <xdr:cNvSpPr txBox="1">
          <a:spLocks noChangeArrowheads="1"/>
        </xdr:cNvSpPr>
      </xdr:nvSpPr>
      <xdr:spPr bwMode="auto">
        <a:xfrm>
          <a:off x="3169920" y="85915500"/>
          <a:ext cx="3810" cy="528715"/>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oneCellAnchor>
  <xdr:twoCellAnchor editAs="oneCell">
    <xdr:from>
      <xdr:col>1</xdr:col>
      <xdr:colOff>2665095</xdr:colOff>
      <xdr:row>13</xdr:row>
      <xdr:rowOff>0</xdr:rowOff>
    </xdr:from>
    <xdr:to>
      <xdr:col>1</xdr:col>
      <xdr:colOff>2668905</xdr:colOff>
      <xdr:row>15</xdr:row>
      <xdr:rowOff>130826</xdr:rowOff>
    </xdr:to>
    <xdr:sp macro="" textlink="">
      <xdr:nvSpPr>
        <xdr:cNvPr id="80" name="Text Box 8">
          <a:extLst>
            <a:ext uri="{FF2B5EF4-FFF2-40B4-BE49-F238E27FC236}">
              <a16:creationId xmlns:a16="http://schemas.microsoft.com/office/drawing/2014/main" id="{F0E7B7A9-22C5-4950-8ECE-34F4ACD68F2F}"/>
            </a:ext>
          </a:extLst>
        </xdr:cNvPr>
        <xdr:cNvSpPr txBox="1">
          <a:spLocks noChangeArrowheads="1"/>
        </xdr:cNvSpPr>
      </xdr:nvSpPr>
      <xdr:spPr bwMode="auto">
        <a:xfrm>
          <a:off x="3169920" y="85915500"/>
          <a:ext cx="3810" cy="554689"/>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twoCellAnchor>
  <xdr:twoCellAnchor editAs="oneCell">
    <xdr:from>
      <xdr:col>1</xdr:col>
      <xdr:colOff>2665095</xdr:colOff>
      <xdr:row>13</xdr:row>
      <xdr:rowOff>0</xdr:rowOff>
    </xdr:from>
    <xdr:to>
      <xdr:col>1</xdr:col>
      <xdr:colOff>2668905</xdr:colOff>
      <xdr:row>15</xdr:row>
      <xdr:rowOff>130826</xdr:rowOff>
    </xdr:to>
    <xdr:sp macro="" textlink="">
      <xdr:nvSpPr>
        <xdr:cNvPr id="81" name="Text Box 8">
          <a:extLst>
            <a:ext uri="{FF2B5EF4-FFF2-40B4-BE49-F238E27FC236}">
              <a16:creationId xmlns:a16="http://schemas.microsoft.com/office/drawing/2014/main" id="{DED9429E-2C73-4646-8F8A-07A159F972DC}"/>
            </a:ext>
          </a:extLst>
        </xdr:cNvPr>
        <xdr:cNvSpPr txBox="1">
          <a:spLocks noChangeArrowheads="1"/>
        </xdr:cNvSpPr>
      </xdr:nvSpPr>
      <xdr:spPr bwMode="auto">
        <a:xfrm>
          <a:off x="3169920" y="85915500"/>
          <a:ext cx="3810" cy="554689"/>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twoCellAnchor>
  <xdr:oneCellAnchor>
    <xdr:from>
      <xdr:col>1</xdr:col>
      <xdr:colOff>2665095</xdr:colOff>
      <xdr:row>13</xdr:row>
      <xdr:rowOff>0</xdr:rowOff>
    </xdr:from>
    <xdr:ext cx="3810" cy="528715"/>
    <xdr:sp macro="" textlink="">
      <xdr:nvSpPr>
        <xdr:cNvPr id="82" name="Text Box 8">
          <a:extLst>
            <a:ext uri="{FF2B5EF4-FFF2-40B4-BE49-F238E27FC236}">
              <a16:creationId xmlns:a16="http://schemas.microsoft.com/office/drawing/2014/main" id="{5112B161-60FF-40D4-99E8-606A2CD13FE9}"/>
            </a:ext>
          </a:extLst>
        </xdr:cNvPr>
        <xdr:cNvSpPr txBox="1">
          <a:spLocks noChangeArrowheads="1"/>
        </xdr:cNvSpPr>
      </xdr:nvSpPr>
      <xdr:spPr bwMode="auto">
        <a:xfrm>
          <a:off x="3169920" y="85915500"/>
          <a:ext cx="3810" cy="528715"/>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oneCellAnchor>
  <xdr:oneCellAnchor>
    <xdr:from>
      <xdr:col>1</xdr:col>
      <xdr:colOff>2665095</xdr:colOff>
      <xdr:row>13</xdr:row>
      <xdr:rowOff>0</xdr:rowOff>
    </xdr:from>
    <xdr:ext cx="3810" cy="528715"/>
    <xdr:sp macro="" textlink="">
      <xdr:nvSpPr>
        <xdr:cNvPr id="83" name="Text Box 8">
          <a:extLst>
            <a:ext uri="{FF2B5EF4-FFF2-40B4-BE49-F238E27FC236}">
              <a16:creationId xmlns:a16="http://schemas.microsoft.com/office/drawing/2014/main" id="{97DEC0F1-20FE-4A6A-B170-2B26EFDC45B3}"/>
            </a:ext>
          </a:extLst>
        </xdr:cNvPr>
        <xdr:cNvSpPr txBox="1">
          <a:spLocks noChangeArrowheads="1"/>
        </xdr:cNvSpPr>
      </xdr:nvSpPr>
      <xdr:spPr bwMode="auto">
        <a:xfrm>
          <a:off x="3169920" y="85915500"/>
          <a:ext cx="3810" cy="528715"/>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oneCellAnchor>
  <xdr:oneCellAnchor>
    <xdr:from>
      <xdr:col>1</xdr:col>
      <xdr:colOff>2665095</xdr:colOff>
      <xdr:row>13</xdr:row>
      <xdr:rowOff>0</xdr:rowOff>
    </xdr:from>
    <xdr:ext cx="3810" cy="528715"/>
    <xdr:sp macro="" textlink="">
      <xdr:nvSpPr>
        <xdr:cNvPr id="84" name="Text Box 8">
          <a:extLst>
            <a:ext uri="{FF2B5EF4-FFF2-40B4-BE49-F238E27FC236}">
              <a16:creationId xmlns:a16="http://schemas.microsoft.com/office/drawing/2014/main" id="{FF39B32D-3E8C-4CB5-AAF8-889665D55453}"/>
            </a:ext>
          </a:extLst>
        </xdr:cNvPr>
        <xdr:cNvSpPr txBox="1">
          <a:spLocks noChangeArrowheads="1"/>
        </xdr:cNvSpPr>
      </xdr:nvSpPr>
      <xdr:spPr bwMode="auto">
        <a:xfrm>
          <a:off x="3169920" y="85915500"/>
          <a:ext cx="3810" cy="528715"/>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oneCellAnchor>
  <xdr:oneCellAnchor>
    <xdr:from>
      <xdr:col>1</xdr:col>
      <xdr:colOff>2665095</xdr:colOff>
      <xdr:row>13</xdr:row>
      <xdr:rowOff>0</xdr:rowOff>
    </xdr:from>
    <xdr:ext cx="3810" cy="528715"/>
    <xdr:sp macro="" textlink="">
      <xdr:nvSpPr>
        <xdr:cNvPr id="85" name="Text Box 8">
          <a:extLst>
            <a:ext uri="{FF2B5EF4-FFF2-40B4-BE49-F238E27FC236}">
              <a16:creationId xmlns:a16="http://schemas.microsoft.com/office/drawing/2014/main" id="{EFA4D45D-6ECB-48FC-92D3-80E67A6815FF}"/>
            </a:ext>
          </a:extLst>
        </xdr:cNvPr>
        <xdr:cNvSpPr txBox="1">
          <a:spLocks noChangeArrowheads="1"/>
        </xdr:cNvSpPr>
      </xdr:nvSpPr>
      <xdr:spPr bwMode="auto">
        <a:xfrm>
          <a:off x="3169920" y="85915500"/>
          <a:ext cx="3810" cy="528715"/>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oneCellAnchor>
  <xdr:oneCellAnchor>
    <xdr:from>
      <xdr:col>1</xdr:col>
      <xdr:colOff>2665095</xdr:colOff>
      <xdr:row>13</xdr:row>
      <xdr:rowOff>0</xdr:rowOff>
    </xdr:from>
    <xdr:ext cx="3810" cy="528715"/>
    <xdr:sp macro="" textlink="">
      <xdr:nvSpPr>
        <xdr:cNvPr id="86" name="Text Box 8">
          <a:extLst>
            <a:ext uri="{FF2B5EF4-FFF2-40B4-BE49-F238E27FC236}">
              <a16:creationId xmlns:a16="http://schemas.microsoft.com/office/drawing/2014/main" id="{B9B2A3EF-7B89-469E-B2CC-B0AF6C6E9403}"/>
            </a:ext>
          </a:extLst>
        </xdr:cNvPr>
        <xdr:cNvSpPr txBox="1">
          <a:spLocks noChangeArrowheads="1"/>
        </xdr:cNvSpPr>
      </xdr:nvSpPr>
      <xdr:spPr bwMode="auto">
        <a:xfrm>
          <a:off x="3169920" y="85915500"/>
          <a:ext cx="3810" cy="528715"/>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oneCellAnchor>
  <xdr:oneCellAnchor>
    <xdr:from>
      <xdr:col>1</xdr:col>
      <xdr:colOff>2665095</xdr:colOff>
      <xdr:row>13</xdr:row>
      <xdr:rowOff>0</xdr:rowOff>
    </xdr:from>
    <xdr:ext cx="3810" cy="528715"/>
    <xdr:sp macro="" textlink="">
      <xdr:nvSpPr>
        <xdr:cNvPr id="87" name="Text Box 8">
          <a:extLst>
            <a:ext uri="{FF2B5EF4-FFF2-40B4-BE49-F238E27FC236}">
              <a16:creationId xmlns:a16="http://schemas.microsoft.com/office/drawing/2014/main" id="{4D4C57D5-52FA-4E1C-A628-28B6A62C9B35}"/>
            </a:ext>
          </a:extLst>
        </xdr:cNvPr>
        <xdr:cNvSpPr txBox="1">
          <a:spLocks noChangeArrowheads="1"/>
        </xdr:cNvSpPr>
      </xdr:nvSpPr>
      <xdr:spPr bwMode="auto">
        <a:xfrm>
          <a:off x="3169920" y="85915500"/>
          <a:ext cx="3810" cy="528715"/>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oneCellAnchor>
  <xdr:oneCellAnchor>
    <xdr:from>
      <xdr:col>1</xdr:col>
      <xdr:colOff>2665095</xdr:colOff>
      <xdr:row>13</xdr:row>
      <xdr:rowOff>0</xdr:rowOff>
    </xdr:from>
    <xdr:ext cx="3810" cy="528715"/>
    <xdr:sp macro="" textlink="">
      <xdr:nvSpPr>
        <xdr:cNvPr id="88" name="Text Box 8">
          <a:extLst>
            <a:ext uri="{FF2B5EF4-FFF2-40B4-BE49-F238E27FC236}">
              <a16:creationId xmlns:a16="http://schemas.microsoft.com/office/drawing/2014/main" id="{45AFC152-F3BF-4D65-9A11-E3F14A2F6812}"/>
            </a:ext>
          </a:extLst>
        </xdr:cNvPr>
        <xdr:cNvSpPr txBox="1">
          <a:spLocks noChangeArrowheads="1"/>
        </xdr:cNvSpPr>
      </xdr:nvSpPr>
      <xdr:spPr bwMode="auto">
        <a:xfrm>
          <a:off x="3169920" y="85915500"/>
          <a:ext cx="3810" cy="528715"/>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oneCellAnchor>
  <xdr:oneCellAnchor>
    <xdr:from>
      <xdr:col>1</xdr:col>
      <xdr:colOff>2665095</xdr:colOff>
      <xdr:row>13</xdr:row>
      <xdr:rowOff>0</xdr:rowOff>
    </xdr:from>
    <xdr:ext cx="3810" cy="528715"/>
    <xdr:sp macro="" textlink="">
      <xdr:nvSpPr>
        <xdr:cNvPr id="89" name="Text Box 8">
          <a:extLst>
            <a:ext uri="{FF2B5EF4-FFF2-40B4-BE49-F238E27FC236}">
              <a16:creationId xmlns:a16="http://schemas.microsoft.com/office/drawing/2014/main" id="{5AFD5DEC-8CE5-4D37-A70D-E1FD8E2C395B}"/>
            </a:ext>
          </a:extLst>
        </xdr:cNvPr>
        <xdr:cNvSpPr txBox="1">
          <a:spLocks noChangeArrowheads="1"/>
        </xdr:cNvSpPr>
      </xdr:nvSpPr>
      <xdr:spPr bwMode="auto">
        <a:xfrm>
          <a:off x="3169920" y="85915500"/>
          <a:ext cx="3810" cy="528715"/>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oneCellAnchor>
  <xdr:twoCellAnchor editAs="oneCell">
    <xdr:from>
      <xdr:col>1</xdr:col>
      <xdr:colOff>2665095</xdr:colOff>
      <xdr:row>13</xdr:row>
      <xdr:rowOff>0</xdr:rowOff>
    </xdr:from>
    <xdr:to>
      <xdr:col>1</xdr:col>
      <xdr:colOff>2668905</xdr:colOff>
      <xdr:row>16</xdr:row>
      <xdr:rowOff>80819</xdr:rowOff>
    </xdr:to>
    <xdr:sp macro="" textlink="">
      <xdr:nvSpPr>
        <xdr:cNvPr id="90" name="Text Box 8">
          <a:extLst>
            <a:ext uri="{FF2B5EF4-FFF2-40B4-BE49-F238E27FC236}">
              <a16:creationId xmlns:a16="http://schemas.microsoft.com/office/drawing/2014/main" id="{398F05DF-5E4C-4F3E-BECF-2C6F6971DD81}"/>
            </a:ext>
          </a:extLst>
        </xdr:cNvPr>
        <xdr:cNvSpPr txBox="1">
          <a:spLocks noChangeArrowheads="1"/>
        </xdr:cNvSpPr>
      </xdr:nvSpPr>
      <xdr:spPr bwMode="auto">
        <a:xfrm>
          <a:off x="3169920" y="85915500"/>
          <a:ext cx="3810" cy="716613"/>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twoCellAnchor>
  <xdr:twoCellAnchor editAs="oneCell">
    <xdr:from>
      <xdr:col>1</xdr:col>
      <xdr:colOff>2665095</xdr:colOff>
      <xdr:row>13</xdr:row>
      <xdr:rowOff>0</xdr:rowOff>
    </xdr:from>
    <xdr:to>
      <xdr:col>1</xdr:col>
      <xdr:colOff>2668905</xdr:colOff>
      <xdr:row>16</xdr:row>
      <xdr:rowOff>80819</xdr:rowOff>
    </xdr:to>
    <xdr:sp macro="" textlink="">
      <xdr:nvSpPr>
        <xdr:cNvPr id="91" name="Text Box 8">
          <a:extLst>
            <a:ext uri="{FF2B5EF4-FFF2-40B4-BE49-F238E27FC236}">
              <a16:creationId xmlns:a16="http://schemas.microsoft.com/office/drawing/2014/main" id="{5DB3EF75-AA18-4E16-A5D9-50A4B9B18E96}"/>
            </a:ext>
          </a:extLst>
        </xdr:cNvPr>
        <xdr:cNvSpPr txBox="1">
          <a:spLocks noChangeArrowheads="1"/>
        </xdr:cNvSpPr>
      </xdr:nvSpPr>
      <xdr:spPr bwMode="auto">
        <a:xfrm>
          <a:off x="3169920" y="85915500"/>
          <a:ext cx="3810" cy="716613"/>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twoCellAnchor>
  <xdr:oneCellAnchor>
    <xdr:from>
      <xdr:col>1</xdr:col>
      <xdr:colOff>2665095</xdr:colOff>
      <xdr:row>13</xdr:row>
      <xdr:rowOff>0</xdr:rowOff>
    </xdr:from>
    <xdr:ext cx="3810" cy="528715"/>
    <xdr:sp macro="" textlink="">
      <xdr:nvSpPr>
        <xdr:cNvPr id="92" name="Text Box 8">
          <a:extLst>
            <a:ext uri="{FF2B5EF4-FFF2-40B4-BE49-F238E27FC236}">
              <a16:creationId xmlns:a16="http://schemas.microsoft.com/office/drawing/2014/main" id="{EA4ECF57-0AE0-4B23-94F8-743A66818E71}"/>
            </a:ext>
          </a:extLst>
        </xdr:cNvPr>
        <xdr:cNvSpPr txBox="1">
          <a:spLocks noChangeArrowheads="1"/>
        </xdr:cNvSpPr>
      </xdr:nvSpPr>
      <xdr:spPr bwMode="auto">
        <a:xfrm>
          <a:off x="3169920" y="85915500"/>
          <a:ext cx="3810" cy="528715"/>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oneCellAnchor>
  <xdr:oneCellAnchor>
    <xdr:from>
      <xdr:col>1</xdr:col>
      <xdr:colOff>2665095</xdr:colOff>
      <xdr:row>13</xdr:row>
      <xdr:rowOff>0</xdr:rowOff>
    </xdr:from>
    <xdr:ext cx="3810" cy="528715"/>
    <xdr:sp macro="" textlink="">
      <xdr:nvSpPr>
        <xdr:cNvPr id="93" name="Text Box 8">
          <a:extLst>
            <a:ext uri="{FF2B5EF4-FFF2-40B4-BE49-F238E27FC236}">
              <a16:creationId xmlns:a16="http://schemas.microsoft.com/office/drawing/2014/main" id="{3A6C5DF0-5A91-4D7C-89AE-776642B0F4BC}"/>
            </a:ext>
          </a:extLst>
        </xdr:cNvPr>
        <xdr:cNvSpPr txBox="1">
          <a:spLocks noChangeArrowheads="1"/>
        </xdr:cNvSpPr>
      </xdr:nvSpPr>
      <xdr:spPr bwMode="auto">
        <a:xfrm>
          <a:off x="3169920" y="85915500"/>
          <a:ext cx="3810" cy="528715"/>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oneCellAnchor>
  <xdr:oneCellAnchor>
    <xdr:from>
      <xdr:col>1</xdr:col>
      <xdr:colOff>2665095</xdr:colOff>
      <xdr:row>13</xdr:row>
      <xdr:rowOff>0</xdr:rowOff>
    </xdr:from>
    <xdr:ext cx="3810" cy="528715"/>
    <xdr:sp macro="" textlink="">
      <xdr:nvSpPr>
        <xdr:cNvPr id="94" name="Text Box 8">
          <a:extLst>
            <a:ext uri="{FF2B5EF4-FFF2-40B4-BE49-F238E27FC236}">
              <a16:creationId xmlns:a16="http://schemas.microsoft.com/office/drawing/2014/main" id="{AD241B42-EFF7-4EE5-868E-6967AA4E617C}"/>
            </a:ext>
          </a:extLst>
        </xdr:cNvPr>
        <xdr:cNvSpPr txBox="1">
          <a:spLocks noChangeArrowheads="1"/>
        </xdr:cNvSpPr>
      </xdr:nvSpPr>
      <xdr:spPr bwMode="auto">
        <a:xfrm>
          <a:off x="3169920" y="85915500"/>
          <a:ext cx="3810" cy="528715"/>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oneCellAnchor>
  <xdr:oneCellAnchor>
    <xdr:from>
      <xdr:col>1</xdr:col>
      <xdr:colOff>2665095</xdr:colOff>
      <xdr:row>13</xdr:row>
      <xdr:rowOff>0</xdr:rowOff>
    </xdr:from>
    <xdr:ext cx="3810" cy="528715"/>
    <xdr:sp macro="" textlink="">
      <xdr:nvSpPr>
        <xdr:cNvPr id="95" name="Text Box 8">
          <a:extLst>
            <a:ext uri="{FF2B5EF4-FFF2-40B4-BE49-F238E27FC236}">
              <a16:creationId xmlns:a16="http://schemas.microsoft.com/office/drawing/2014/main" id="{8D4C1148-AFD2-46D6-BB14-E75DA661EA15}"/>
            </a:ext>
          </a:extLst>
        </xdr:cNvPr>
        <xdr:cNvSpPr txBox="1">
          <a:spLocks noChangeArrowheads="1"/>
        </xdr:cNvSpPr>
      </xdr:nvSpPr>
      <xdr:spPr bwMode="auto">
        <a:xfrm>
          <a:off x="3169920" y="85915500"/>
          <a:ext cx="3810" cy="528715"/>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oneCellAnchor>
  <xdr:oneCellAnchor>
    <xdr:from>
      <xdr:col>1</xdr:col>
      <xdr:colOff>2665095</xdr:colOff>
      <xdr:row>13</xdr:row>
      <xdr:rowOff>0</xdr:rowOff>
    </xdr:from>
    <xdr:ext cx="3810" cy="528715"/>
    <xdr:sp macro="" textlink="">
      <xdr:nvSpPr>
        <xdr:cNvPr id="96" name="Text Box 8">
          <a:extLst>
            <a:ext uri="{FF2B5EF4-FFF2-40B4-BE49-F238E27FC236}">
              <a16:creationId xmlns:a16="http://schemas.microsoft.com/office/drawing/2014/main" id="{AD21E1B4-9521-456F-A55C-7C10D32D0266}"/>
            </a:ext>
          </a:extLst>
        </xdr:cNvPr>
        <xdr:cNvSpPr txBox="1">
          <a:spLocks noChangeArrowheads="1"/>
        </xdr:cNvSpPr>
      </xdr:nvSpPr>
      <xdr:spPr bwMode="auto">
        <a:xfrm>
          <a:off x="3169920" y="85915500"/>
          <a:ext cx="3810" cy="528715"/>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oneCellAnchor>
  <xdr:oneCellAnchor>
    <xdr:from>
      <xdr:col>1</xdr:col>
      <xdr:colOff>2665095</xdr:colOff>
      <xdr:row>13</xdr:row>
      <xdr:rowOff>0</xdr:rowOff>
    </xdr:from>
    <xdr:ext cx="3810" cy="528715"/>
    <xdr:sp macro="" textlink="">
      <xdr:nvSpPr>
        <xdr:cNvPr id="97" name="Text Box 8">
          <a:extLst>
            <a:ext uri="{FF2B5EF4-FFF2-40B4-BE49-F238E27FC236}">
              <a16:creationId xmlns:a16="http://schemas.microsoft.com/office/drawing/2014/main" id="{D5D7BC9C-668B-4FDC-B5D4-0D7AA92F87CC}"/>
            </a:ext>
          </a:extLst>
        </xdr:cNvPr>
        <xdr:cNvSpPr txBox="1">
          <a:spLocks noChangeArrowheads="1"/>
        </xdr:cNvSpPr>
      </xdr:nvSpPr>
      <xdr:spPr bwMode="auto">
        <a:xfrm>
          <a:off x="3169920" y="85915500"/>
          <a:ext cx="3810" cy="528715"/>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oneCellAnchor>
  <xdr:oneCellAnchor>
    <xdr:from>
      <xdr:col>1</xdr:col>
      <xdr:colOff>2665095</xdr:colOff>
      <xdr:row>13</xdr:row>
      <xdr:rowOff>0</xdr:rowOff>
    </xdr:from>
    <xdr:ext cx="3810" cy="528715"/>
    <xdr:sp macro="" textlink="">
      <xdr:nvSpPr>
        <xdr:cNvPr id="98" name="Text Box 8">
          <a:extLst>
            <a:ext uri="{FF2B5EF4-FFF2-40B4-BE49-F238E27FC236}">
              <a16:creationId xmlns:a16="http://schemas.microsoft.com/office/drawing/2014/main" id="{A3790CD1-9167-419B-BD51-D8A972D91320}"/>
            </a:ext>
          </a:extLst>
        </xdr:cNvPr>
        <xdr:cNvSpPr txBox="1">
          <a:spLocks noChangeArrowheads="1"/>
        </xdr:cNvSpPr>
      </xdr:nvSpPr>
      <xdr:spPr bwMode="auto">
        <a:xfrm>
          <a:off x="3169920" y="85915500"/>
          <a:ext cx="3810" cy="528715"/>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oneCellAnchor>
  <xdr:oneCellAnchor>
    <xdr:from>
      <xdr:col>1</xdr:col>
      <xdr:colOff>2665095</xdr:colOff>
      <xdr:row>13</xdr:row>
      <xdr:rowOff>0</xdr:rowOff>
    </xdr:from>
    <xdr:ext cx="3810" cy="528715"/>
    <xdr:sp macro="" textlink="">
      <xdr:nvSpPr>
        <xdr:cNvPr id="99" name="Text Box 8">
          <a:extLst>
            <a:ext uri="{FF2B5EF4-FFF2-40B4-BE49-F238E27FC236}">
              <a16:creationId xmlns:a16="http://schemas.microsoft.com/office/drawing/2014/main" id="{7DF0BC90-C3E4-443C-BB62-47531E2CEEF4}"/>
            </a:ext>
          </a:extLst>
        </xdr:cNvPr>
        <xdr:cNvSpPr txBox="1">
          <a:spLocks noChangeArrowheads="1"/>
        </xdr:cNvSpPr>
      </xdr:nvSpPr>
      <xdr:spPr bwMode="auto">
        <a:xfrm>
          <a:off x="3169920" y="85915500"/>
          <a:ext cx="3810" cy="528715"/>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oneCellAnchor>
  <xdr:twoCellAnchor editAs="oneCell">
    <xdr:from>
      <xdr:col>1</xdr:col>
      <xdr:colOff>2665095</xdr:colOff>
      <xdr:row>13</xdr:row>
      <xdr:rowOff>0</xdr:rowOff>
    </xdr:from>
    <xdr:to>
      <xdr:col>1</xdr:col>
      <xdr:colOff>2668905</xdr:colOff>
      <xdr:row>15</xdr:row>
      <xdr:rowOff>125856</xdr:rowOff>
    </xdr:to>
    <xdr:sp macro="" textlink="">
      <xdr:nvSpPr>
        <xdr:cNvPr id="100" name="Text Box 8">
          <a:extLst>
            <a:ext uri="{FF2B5EF4-FFF2-40B4-BE49-F238E27FC236}">
              <a16:creationId xmlns:a16="http://schemas.microsoft.com/office/drawing/2014/main" id="{2674C91B-1164-4075-8F51-C05465E86A2C}"/>
            </a:ext>
          </a:extLst>
        </xdr:cNvPr>
        <xdr:cNvSpPr txBox="1">
          <a:spLocks noChangeArrowheads="1"/>
        </xdr:cNvSpPr>
      </xdr:nvSpPr>
      <xdr:spPr bwMode="auto">
        <a:xfrm>
          <a:off x="3169920" y="85915500"/>
          <a:ext cx="3810" cy="549719"/>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twoCellAnchor>
  <xdr:twoCellAnchor editAs="oneCell">
    <xdr:from>
      <xdr:col>1</xdr:col>
      <xdr:colOff>2665095</xdr:colOff>
      <xdr:row>13</xdr:row>
      <xdr:rowOff>0</xdr:rowOff>
    </xdr:from>
    <xdr:to>
      <xdr:col>1</xdr:col>
      <xdr:colOff>2668905</xdr:colOff>
      <xdr:row>15</xdr:row>
      <xdr:rowOff>125856</xdr:rowOff>
    </xdr:to>
    <xdr:sp macro="" textlink="">
      <xdr:nvSpPr>
        <xdr:cNvPr id="101" name="Text Box 8">
          <a:extLst>
            <a:ext uri="{FF2B5EF4-FFF2-40B4-BE49-F238E27FC236}">
              <a16:creationId xmlns:a16="http://schemas.microsoft.com/office/drawing/2014/main" id="{3AA60B74-B2EB-4E4D-9E2C-F28C454E60CA}"/>
            </a:ext>
          </a:extLst>
        </xdr:cNvPr>
        <xdr:cNvSpPr txBox="1">
          <a:spLocks noChangeArrowheads="1"/>
        </xdr:cNvSpPr>
      </xdr:nvSpPr>
      <xdr:spPr bwMode="auto">
        <a:xfrm>
          <a:off x="3169920" y="85915500"/>
          <a:ext cx="3810" cy="549719"/>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twoCellAnchor>
  <xdr:oneCellAnchor>
    <xdr:from>
      <xdr:col>1</xdr:col>
      <xdr:colOff>2665095</xdr:colOff>
      <xdr:row>13</xdr:row>
      <xdr:rowOff>0</xdr:rowOff>
    </xdr:from>
    <xdr:ext cx="3810" cy="528715"/>
    <xdr:sp macro="" textlink="">
      <xdr:nvSpPr>
        <xdr:cNvPr id="102" name="Text Box 8">
          <a:extLst>
            <a:ext uri="{FF2B5EF4-FFF2-40B4-BE49-F238E27FC236}">
              <a16:creationId xmlns:a16="http://schemas.microsoft.com/office/drawing/2014/main" id="{96B9786D-084C-4D17-8E3A-B390A4C3DF5C}"/>
            </a:ext>
          </a:extLst>
        </xdr:cNvPr>
        <xdr:cNvSpPr txBox="1">
          <a:spLocks noChangeArrowheads="1"/>
        </xdr:cNvSpPr>
      </xdr:nvSpPr>
      <xdr:spPr bwMode="auto">
        <a:xfrm>
          <a:off x="3169920" y="85915500"/>
          <a:ext cx="3810" cy="528715"/>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oneCellAnchor>
  <xdr:oneCellAnchor>
    <xdr:from>
      <xdr:col>1</xdr:col>
      <xdr:colOff>2665095</xdr:colOff>
      <xdr:row>13</xdr:row>
      <xdr:rowOff>0</xdr:rowOff>
    </xdr:from>
    <xdr:ext cx="3810" cy="528715"/>
    <xdr:sp macro="" textlink="">
      <xdr:nvSpPr>
        <xdr:cNvPr id="103" name="Text Box 8">
          <a:extLst>
            <a:ext uri="{FF2B5EF4-FFF2-40B4-BE49-F238E27FC236}">
              <a16:creationId xmlns:a16="http://schemas.microsoft.com/office/drawing/2014/main" id="{755684F5-B1C2-46EF-B0B2-D3C6ECB2AAAD}"/>
            </a:ext>
          </a:extLst>
        </xdr:cNvPr>
        <xdr:cNvSpPr txBox="1">
          <a:spLocks noChangeArrowheads="1"/>
        </xdr:cNvSpPr>
      </xdr:nvSpPr>
      <xdr:spPr bwMode="auto">
        <a:xfrm>
          <a:off x="3169920" y="85915500"/>
          <a:ext cx="3810" cy="528715"/>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oneCellAnchor>
  <xdr:oneCellAnchor>
    <xdr:from>
      <xdr:col>1</xdr:col>
      <xdr:colOff>2665095</xdr:colOff>
      <xdr:row>13</xdr:row>
      <xdr:rowOff>0</xdr:rowOff>
    </xdr:from>
    <xdr:ext cx="3810" cy="528715"/>
    <xdr:sp macro="" textlink="">
      <xdr:nvSpPr>
        <xdr:cNvPr id="104" name="Text Box 8">
          <a:extLst>
            <a:ext uri="{FF2B5EF4-FFF2-40B4-BE49-F238E27FC236}">
              <a16:creationId xmlns:a16="http://schemas.microsoft.com/office/drawing/2014/main" id="{F4BE9E4F-F8E3-408C-958E-81C876A2D7BE}"/>
            </a:ext>
          </a:extLst>
        </xdr:cNvPr>
        <xdr:cNvSpPr txBox="1">
          <a:spLocks noChangeArrowheads="1"/>
        </xdr:cNvSpPr>
      </xdr:nvSpPr>
      <xdr:spPr bwMode="auto">
        <a:xfrm>
          <a:off x="3169920" y="85915500"/>
          <a:ext cx="3810" cy="528715"/>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oneCellAnchor>
  <xdr:oneCellAnchor>
    <xdr:from>
      <xdr:col>1</xdr:col>
      <xdr:colOff>2665095</xdr:colOff>
      <xdr:row>13</xdr:row>
      <xdr:rowOff>0</xdr:rowOff>
    </xdr:from>
    <xdr:ext cx="3810" cy="528715"/>
    <xdr:sp macro="" textlink="">
      <xdr:nvSpPr>
        <xdr:cNvPr id="105" name="Text Box 8">
          <a:extLst>
            <a:ext uri="{FF2B5EF4-FFF2-40B4-BE49-F238E27FC236}">
              <a16:creationId xmlns:a16="http://schemas.microsoft.com/office/drawing/2014/main" id="{4F54C34D-586C-4E72-986B-33F76ECE578F}"/>
            </a:ext>
          </a:extLst>
        </xdr:cNvPr>
        <xdr:cNvSpPr txBox="1">
          <a:spLocks noChangeArrowheads="1"/>
        </xdr:cNvSpPr>
      </xdr:nvSpPr>
      <xdr:spPr bwMode="auto">
        <a:xfrm>
          <a:off x="3169920" y="85915500"/>
          <a:ext cx="3810" cy="528715"/>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oneCellAnchor>
  <xdr:oneCellAnchor>
    <xdr:from>
      <xdr:col>1</xdr:col>
      <xdr:colOff>2665095</xdr:colOff>
      <xdr:row>13</xdr:row>
      <xdr:rowOff>0</xdr:rowOff>
    </xdr:from>
    <xdr:ext cx="3810" cy="528715"/>
    <xdr:sp macro="" textlink="">
      <xdr:nvSpPr>
        <xdr:cNvPr id="106" name="Text Box 8">
          <a:extLst>
            <a:ext uri="{FF2B5EF4-FFF2-40B4-BE49-F238E27FC236}">
              <a16:creationId xmlns:a16="http://schemas.microsoft.com/office/drawing/2014/main" id="{39E9DF4E-09CF-4600-874A-B4606017211C}"/>
            </a:ext>
          </a:extLst>
        </xdr:cNvPr>
        <xdr:cNvSpPr txBox="1">
          <a:spLocks noChangeArrowheads="1"/>
        </xdr:cNvSpPr>
      </xdr:nvSpPr>
      <xdr:spPr bwMode="auto">
        <a:xfrm>
          <a:off x="3169920" y="85915500"/>
          <a:ext cx="3810" cy="528715"/>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oneCellAnchor>
  <xdr:oneCellAnchor>
    <xdr:from>
      <xdr:col>1</xdr:col>
      <xdr:colOff>2665095</xdr:colOff>
      <xdr:row>13</xdr:row>
      <xdr:rowOff>0</xdr:rowOff>
    </xdr:from>
    <xdr:ext cx="3810" cy="528715"/>
    <xdr:sp macro="" textlink="">
      <xdr:nvSpPr>
        <xdr:cNvPr id="107" name="Text Box 8">
          <a:extLst>
            <a:ext uri="{FF2B5EF4-FFF2-40B4-BE49-F238E27FC236}">
              <a16:creationId xmlns:a16="http://schemas.microsoft.com/office/drawing/2014/main" id="{8A694ABE-F2BB-429C-9539-698D43B901EF}"/>
            </a:ext>
          </a:extLst>
        </xdr:cNvPr>
        <xdr:cNvSpPr txBox="1">
          <a:spLocks noChangeArrowheads="1"/>
        </xdr:cNvSpPr>
      </xdr:nvSpPr>
      <xdr:spPr bwMode="auto">
        <a:xfrm>
          <a:off x="3169920" y="85915500"/>
          <a:ext cx="3810" cy="528715"/>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oneCellAnchor>
  <xdr:oneCellAnchor>
    <xdr:from>
      <xdr:col>1</xdr:col>
      <xdr:colOff>2665095</xdr:colOff>
      <xdr:row>13</xdr:row>
      <xdr:rowOff>0</xdr:rowOff>
    </xdr:from>
    <xdr:ext cx="3810" cy="528715"/>
    <xdr:sp macro="" textlink="">
      <xdr:nvSpPr>
        <xdr:cNvPr id="108" name="Text Box 8">
          <a:extLst>
            <a:ext uri="{FF2B5EF4-FFF2-40B4-BE49-F238E27FC236}">
              <a16:creationId xmlns:a16="http://schemas.microsoft.com/office/drawing/2014/main" id="{C6662AC2-2C9F-4DF0-9D86-795626321EC5}"/>
            </a:ext>
          </a:extLst>
        </xdr:cNvPr>
        <xdr:cNvSpPr txBox="1">
          <a:spLocks noChangeArrowheads="1"/>
        </xdr:cNvSpPr>
      </xdr:nvSpPr>
      <xdr:spPr bwMode="auto">
        <a:xfrm>
          <a:off x="3169920" y="85915500"/>
          <a:ext cx="3810" cy="528715"/>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oneCellAnchor>
  <xdr:oneCellAnchor>
    <xdr:from>
      <xdr:col>1</xdr:col>
      <xdr:colOff>2665095</xdr:colOff>
      <xdr:row>13</xdr:row>
      <xdr:rowOff>0</xdr:rowOff>
    </xdr:from>
    <xdr:ext cx="3810" cy="528715"/>
    <xdr:sp macro="" textlink="">
      <xdr:nvSpPr>
        <xdr:cNvPr id="109" name="Text Box 8">
          <a:extLst>
            <a:ext uri="{FF2B5EF4-FFF2-40B4-BE49-F238E27FC236}">
              <a16:creationId xmlns:a16="http://schemas.microsoft.com/office/drawing/2014/main" id="{7663D56E-B5B1-48BE-874D-934CBD23D2D3}"/>
            </a:ext>
          </a:extLst>
        </xdr:cNvPr>
        <xdr:cNvSpPr txBox="1">
          <a:spLocks noChangeArrowheads="1"/>
        </xdr:cNvSpPr>
      </xdr:nvSpPr>
      <xdr:spPr bwMode="auto">
        <a:xfrm>
          <a:off x="3169920" y="85915500"/>
          <a:ext cx="3810" cy="528715"/>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oneCellAnchor>
  <xdr:oneCellAnchor>
    <xdr:from>
      <xdr:col>1</xdr:col>
      <xdr:colOff>2665095</xdr:colOff>
      <xdr:row>13</xdr:row>
      <xdr:rowOff>0</xdr:rowOff>
    </xdr:from>
    <xdr:ext cx="3810" cy="528715"/>
    <xdr:sp macro="" textlink="">
      <xdr:nvSpPr>
        <xdr:cNvPr id="110" name="Text Box 8">
          <a:extLst>
            <a:ext uri="{FF2B5EF4-FFF2-40B4-BE49-F238E27FC236}">
              <a16:creationId xmlns:a16="http://schemas.microsoft.com/office/drawing/2014/main" id="{67022636-FE4F-4EC7-ABBD-3BA2783B9027}"/>
            </a:ext>
          </a:extLst>
        </xdr:cNvPr>
        <xdr:cNvSpPr txBox="1">
          <a:spLocks noChangeArrowheads="1"/>
        </xdr:cNvSpPr>
      </xdr:nvSpPr>
      <xdr:spPr bwMode="auto">
        <a:xfrm>
          <a:off x="3169920" y="85915500"/>
          <a:ext cx="3810" cy="528715"/>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oneCellAnchor>
  <xdr:oneCellAnchor>
    <xdr:from>
      <xdr:col>1</xdr:col>
      <xdr:colOff>2665095</xdr:colOff>
      <xdr:row>13</xdr:row>
      <xdr:rowOff>0</xdr:rowOff>
    </xdr:from>
    <xdr:ext cx="3810" cy="528715"/>
    <xdr:sp macro="" textlink="">
      <xdr:nvSpPr>
        <xdr:cNvPr id="111" name="Text Box 8">
          <a:extLst>
            <a:ext uri="{FF2B5EF4-FFF2-40B4-BE49-F238E27FC236}">
              <a16:creationId xmlns:a16="http://schemas.microsoft.com/office/drawing/2014/main" id="{C3D2C8E2-A37C-4C90-9D58-061505EA661F}"/>
            </a:ext>
          </a:extLst>
        </xdr:cNvPr>
        <xdr:cNvSpPr txBox="1">
          <a:spLocks noChangeArrowheads="1"/>
        </xdr:cNvSpPr>
      </xdr:nvSpPr>
      <xdr:spPr bwMode="auto">
        <a:xfrm>
          <a:off x="3169920" y="85915500"/>
          <a:ext cx="3810" cy="528715"/>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oneCellAnchor>
  <xdr:oneCellAnchor>
    <xdr:from>
      <xdr:col>1</xdr:col>
      <xdr:colOff>2665095</xdr:colOff>
      <xdr:row>13</xdr:row>
      <xdr:rowOff>0</xdr:rowOff>
    </xdr:from>
    <xdr:ext cx="3810" cy="528715"/>
    <xdr:sp macro="" textlink="">
      <xdr:nvSpPr>
        <xdr:cNvPr id="112" name="Text Box 8">
          <a:extLst>
            <a:ext uri="{FF2B5EF4-FFF2-40B4-BE49-F238E27FC236}">
              <a16:creationId xmlns:a16="http://schemas.microsoft.com/office/drawing/2014/main" id="{D20A6755-4D48-4346-A571-3A92594BADE7}"/>
            </a:ext>
          </a:extLst>
        </xdr:cNvPr>
        <xdr:cNvSpPr txBox="1">
          <a:spLocks noChangeArrowheads="1"/>
        </xdr:cNvSpPr>
      </xdr:nvSpPr>
      <xdr:spPr bwMode="auto">
        <a:xfrm>
          <a:off x="3169920" y="85915500"/>
          <a:ext cx="3810" cy="528715"/>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oneCellAnchor>
  <xdr:oneCellAnchor>
    <xdr:from>
      <xdr:col>1</xdr:col>
      <xdr:colOff>2665095</xdr:colOff>
      <xdr:row>13</xdr:row>
      <xdr:rowOff>0</xdr:rowOff>
    </xdr:from>
    <xdr:ext cx="3810" cy="528715"/>
    <xdr:sp macro="" textlink="">
      <xdr:nvSpPr>
        <xdr:cNvPr id="113" name="Text Box 8">
          <a:extLst>
            <a:ext uri="{FF2B5EF4-FFF2-40B4-BE49-F238E27FC236}">
              <a16:creationId xmlns:a16="http://schemas.microsoft.com/office/drawing/2014/main" id="{67FC3FB6-FBC1-4881-8758-66A8405870DC}"/>
            </a:ext>
          </a:extLst>
        </xdr:cNvPr>
        <xdr:cNvSpPr txBox="1">
          <a:spLocks noChangeArrowheads="1"/>
        </xdr:cNvSpPr>
      </xdr:nvSpPr>
      <xdr:spPr bwMode="auto">
        <a:xfrm>
          <a:off x="3169920" y="85915500"/>
          <a:ext cx="3810" cy="528715"/>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oneCellAnchor>
  <xdr:oneCellAnchor>
    <xdr:from>
      <xdr:col>1</xdr:col>
      <xdr:colOff>2665095</xdr:colOff>
      <xdr:row>13</xdr:row>
      <xdr:rowOff>0</xdr:rowOff>
    </xdr:from>
    <xdr:ext cx="3810" cy="528715"/>
    <xdr:sp macro="" textlink="">
      <xdr:nvSpPr>
        <xdr:cNvPr id="114" name="Text Box 8">
          <a:extLst>
            <a:ext uri="{FF2B5EF4-FFF2-40B4-BE49-F238E27FC236}">
              <a16:creationId xmlns:a16="http://schemas.microsoft.com/office/drawing/2014/main" id="{77CBFF0E-8306-4769-B92F-031B88A88F97}"/>
            </a:ext>
          </a:extLst>
        </xdr:cNvPr>
        <xdr:cNvSpPr txBox="1">
          <a:spLocks noChangeArrowheads="1"/>
        </xdr:cNvSpPr>
      </xdr:nvSpPr>
      <xdr:spPr bwMode="auto">
        <a:xfrm>
          <a:off x="3169920" y="85915500"/>
          <a:ext cx="3810" cy="528715"/>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oneCellAnchor>
  <xdr:oneCellAnchor>
    <xdr:from>
      <xdr:col>1</xdr:col>
      <xdr:colOff>2665095</xdr:colOff>
      <xdr:row>13</xdr:row>
      <xdr:rowOff>0</xdr:rowOff>
    </xdr:from>
    <xdr:ext cx="3810" cy="528715"/>
    <xdr:sp macro="" textlink="">
      <xdr:nvSpPr>
        <xdr:cNvPr id="115" name="Text Box 8">
          <a:extLst>
            <a:ext uri="{FF2B5EF4-FFF2-40B4-BE49-F238E27FC236}">
              <a16:creationId xmlns:a16="http://schemas.microsoft.com/office/drawing/2014/main" id="{894B892C-B1D6-43FC-9164-C8B1496C8FE1}"/>
            </a:ext>
          </a:extLst>
        </xdr:cNvPr>
        <xdr:cNvSpPr txBox="1">
          <a:spLocks noChangeArrowheads="1"/>
        </xdr:cNvSpPr>
      </xdr:nvSpPr>
      <xdr:spPr bwMode="auto">
        <a:xfrm>
          <a:off x="3169920" y="85915500"/>
          <a:ext cx="3810" cy="528715"/>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oneCellAnchor>
  <xdr:oneCellAnchor>
    <xdr:from>
      <xdr:col>1</xdr:col>
      <xdr:colOff>2665095</xdr:colOff>
      <xdr:row>13</xdr:row>
      <xdr:rowOff>0</xdr:rowOff>
    </xdr:from>
    <xdr:ext cx="3810" cy="528715"/>
    <xdr:sp macro="" textlink="">
      <xdr:nvSpPr>
        <xdr:cNvPr id="116" name="Text Box 8">
          <a:extLst>
            <a:ext uri="{FF2B5EF4-FFF2-40B4-BE49-F238E27FC236}">
              <a16:creationId xmlns:a16="http://schemas.microsoft.com/office/drawing/2014/main" id="{F3E6D86E-72FA-46E6-BE05-DA4CBEF7E31A}"/>
            </a:ext>
          </a:extLst>
        </xdr:cNvPr>
        <xdr:cNvSpPr txBox="1">
          <a:spLocks noChangeArrowheads="1"/>
        </xdr:cNvSpPr>
      </xdr:nvSpPr>
      <xdr:spPr bwMode="auto">
        <a:xfrm>
          <a:off x="3169920" y="85915500"/>
          <a:ext cx="3810" cy="528715"/>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oneCellAnchor>
  <xdr:oneCellAnchor>
    <xdr:from>
      <xdr:col>1</xdr:col>
      <xdr:colOff>2665095</xdr:colOff>
      <xdr:row>13</xdr:row>
      <xdr:rowOff>0</xdr:rowOff>
    </xdr:from>
    <xdr:ext cx="3810" cy="528715"/>
    <xdr:sp macro="" textlink="">
      <xdr:nvSpPr>
        <xdr:cNvPr id="117" name="Text Box 8">
          <a:extLst>
            <a:ext uri="{FF2B5EF4-FFF2-40B4-BE49-F238E27FC236}">
              <a16:creationId xmlns:a16="http://schemas.microsoft.com/office/drawing/2014/main" id="{44548EA9-F948-4F2F-BAFB-288371746E56}"/>
            </a:ext>
          </a:extLst>
        </xdr:cNvPr>
        <xdr:cNvSpPr txBox="1">
          <a:spLocks noChangeArrowheads="1"/>
        </xdr:cNvSpPr>
      </xdr:nvSpPr>
      <xdr:spPr bwMode="auto">
        <a:xfrm>
          <a:off x="3169920" y="85915500"/>
          <a:ext cx="3810" cy="528715"/>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oneCellAnchor>
  <xdr:twoCellAnchor editAs="oneCell">
    <xdr:from>
      <xdr:col>1</xdr:col>
      <xdr:colOff>2665095</xdr:colOff>
      <xdr:row>13</xdr:row>
      <xdr:rowOff>0</xdr:rowOff>
    </xdr:from>
    <xdr:to>
      <xdr:col>1</xdr:col>
      <xdr:colOff>2668905</xdr:colOff>
      <xdr:row>15</xdr:row>
      <xdr:rowOff>112402</xdr:rowOff>
    </xdr:to>
    <xdr:sp macro="" textlink="">
      <xdr:nvSpPr>
        <xdr:cNvPr id="118" name="Text Box 8">
          <a:extLst>
            <a:ext uri="{FF2B5EF4-FFF2-40B4-BE49-F238E27FC236}">
              <a16:creationId xmlns:a16="http://schemas.microsoft.com/office/drawing/2014/main" id="{25E3ACE5-5B45-4298-A8B7-B526D452FF9E}"/>
            </a:ext>
          </a:extLst>
        </xdr:cNvPr>
        <xdr:cNvSpPr txBox="1">
          <a:spLocks noChangeArrowheads="1"/>
        </xdr:cNvSpPr>
      </xdr:nvSpPr>
      <xdr:spPr bwMode="auto">
        <a:xfrm>
          <a:off x="3169920" y="85915500"/>
          <a:ext cx="3810" cy="536265"/>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twoCellAnchor>
  <xdr:twoCellAnchor editAs="oneCell">
    <xdr:from>
      <xdr:col>1</xdr:col>
      <xdr:colOff>2665095</xdr:colOff>
      <xdr:row>13</xdr:row>
      <xdr:rowOff>0</xdr:rowOff>
    </xdr:from>
    <xdr:to>
      <xdr:col>1</xdr:col>
      <xdr:colOff>2668905</xdr:colOff>
      <xdr:row>15</xdr:row>
      <xdr:rowOff>112402</xdr:rowOff>
    </xdr:to>
    <xdr:sp macro="" textlink="">
      <xdr:nvSpPr>
        <xdr:cNvPr id="119" name="Text Box 8">
          <a:extLst>
            <a:ext uri="{FF2B5EF4-FFF2-40B4-BE49-F238E27FC236}">
              <a16:creationId xmlns:a16="http://schemas.microsoft.com/office/drawing/2014/main" id="{F05A99EE-09CD-44AD-B258-98AAF336254C}"/>
            </a:ext>
          </a:extLst>
        </xdr:cNvPr>
        <xdr:cNvSpPr txBox="1">
          <a:spLocks noChangeArrowheads="1"/>
        </xdr:cNvSpPr>
      </xdr:nvSpPr>
      <xdr:spPr bwMode="auto">
        <a:xfrm>
          <a:off x="3169920" y="85915500"/>
          <a:ext cx="3810" cy="536265"/>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twoCellAnchor>
  <xdr:oneCellAnchor>
    <xdr:from>
      <xdr:col>1</xdr:col>
      <xdr:colOff>2665095</xdr:colOff>
      <xdr:row>13</xdr:row>
      <xdr:rowOff>0</xdr:rowOff>
    </xdr:from>
    <xdr:ext cx="3810" cy="528715"/>
    <xdr:sp macro="" textlink="">
      <xdr:nvSpPr>
        <xdr:cNvPr id="120" name="Text Box 8">
          <a:extLst>
            <a:ext uri="{FF2B5EF4-FFF2-40B4-BE49-F238E27FC236}">
              <a16:creationId xmlns:a16="http://schemas.microsoft.com/office/drawing/2014/main" id="{13DC0BFB-8EB2-4C49-8229-76958D8FB814}"/>
            </a:ext>
          </a:extLst>
        </xdr:cNvPr>
        <xdr:cNvSpPr txBox="1">
          <a:spLocks noChangeArrowheads="1"/>
        </xdr:cNvSpPr>
      </xdr:nvSpPr>
      <xdr:spPr bwMode="auto">
        <a:xfrm>
          <a:off x="3169920" y="85915500"/>
          <a:ext cx="3810" cy="528715"/>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oneCellAnchor>
  <xdr:oneCellAnchor>
    <xdr:from>
      <xdr:col>1</xdr:col>
      <xdr:colOff>2665095</xdr:colOff>
      <xdr:row>13</xdr:row>
      <xdr:rowOff>0</xdr:rowOff>
    </xdr:from>
    <xdr:ext cx="3810" cy="528715"/>
    <xdr:sp macro="" textlink="">
      <xdr:nvSpPr>
        <xdr:cNvPr id="121" name="Text Box 8">
          <a:extLst>
            <a:ext uri="{FF2B5EF4-FFF2-40B4-BE49-F238E27FC236}">
              <a16:creationId xmlns:a16="http://schemas.microsoft.com/office/drawing/2014/main" id="{2F53DD6F-E4E2-48E5-8746-E10D19EF346C}"/>
            </a:ext>
          </a:extLst>
        </xdr:cNvPr>
        <xdr:cNvSpPr txBox="1">
          <a:spLocks noChangeArrowheads="1"/>
        </xdr:cNvSpPr>
      </xdr:nvSpPr>
      <xdr:spPr bwMode="auto">
        <a:xfrm>
          <a:off x="3169920" y="85915500"/>
          <a:ext cx="3810" cy="528715"/>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oneCellAnchor>
  <xdr:oneCellAnchor>
    <xdr:from>
      <xdr:col>1</xdr:col>
      <xdr:colOff>2665095</xdr:colOff>
      <xdr:row>13</xdr:row>
      <xdr:rowOff>0</xdr:rowOff>
    </xdr:from>
    <xdr:ext cx="3810" cy="528715"/>
    <xdr:sp macro="" textlink="">
      <xdr:nvSpPr>
        <xdr:cNvPr id="122" name="Text Box 8">
          <a:extLst>
            <a:ext uri="{FF2B5EF4-FFF2-40B4-BE49-F238E27FC236}">
              <a16:creationId xmlns:a16="http://schemas.microsoft.com/office/drawing/2014/main" id="{DE5C90DC-CC28-467F-B228-2D883386630A}"/>
            </a:ext>
          </a:extLst>
        </xdr:cNvPr>
        <xdr:cNvSpPr txBox="1">
          <a:spLocks noChangeArrowheads="1"/>
        </xdr:cNvSpPr>
      </xdr:nvSpPr>
      <xdr:spPr bwMode="auto">
        <a:xfrm>
          <a:off x="3169920" y="85915500"/>
          <a:ext cx="3810" cy="528715"/>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oneCellAnchor>
  <xdr:oneCellAnchor>
    <xdr:from>
      <xdr:col>1</xdr:col>
      <xdr:colOff>2665095</xdr:colOff>
      <xdr:row>13</xdr:row>
      <xdr:rowOff>0</xdr:rowOff>
    </xdr:from>
    <xdr:ext cx="3810" cy="528715"/>
    <xdr:sp macro="" textlink="">
      <xdr:nvSpPr>
        <xdr:cNvPr id="123" name="Text Box 8">
          <a:extLst>
            <a:ext uri="{FF2B5EF4-FFF2-40B4-BE49-F238E27FC236}">
              <a16:creationId xmlns:a16="http://schemas.microsoft.com/office/drawing/2014/main" id="{81F1E6CD-7FF2-4C28-A9EF-3573031BFB2E}"/>
            </a:ext>
          </a:extLst>
        </xdr:cNvPr>
        <xdr:cNvSpPr txBox="1">
          <a:spLocks noChangeArrowheads="1"/>
        </xdr:cNvSpPr>
      </xdr:nvSpPr>
      <xdr:spPr bwMode="auto">
        <a:xfrm>
          <a:off x="3169920" y="85915500"/>
          <a:ext cx="3810" cy="528715"/>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oneCellAnchor>
  <xdr:oneCellAnchor>
    <xdr:from>
      <xdr:col>1</xdr:col>
      <xdr:colOff>2665095</xdr:colOff>
      <xdr:row>13</xdr:row>
      <xdr:rowOff>0</xdr:rowOff>
    </xdr:from>
    <xdr:ext cx="3810" cy="528715"/>
    <xdr:sp macro="" textlink="">
      <xdr:nvSpPr>
        <xdr:cNvPr id="124" name="Text Box 8">
          <a:extLst>
            <a:ext uri="{FF2B5EF4-FFF2-40B4-BE49-F238E27FC236}">
              <a16:creationId xmlns:a16="http://schemas.microsoft.com/office/drawing/2014/main" id="{4473CBEF-3D2D-4B3E-A7BE-D59B2A737AA4}"/>
            </a:ext>
          </a:extLst>
        </xdr:cNvPr>
        <xdr:cNvSpPr txBox="1">
          <a:spLocks noChangeArrowheads="1"/>
        </xdr:cNvSpPr>
      </xdr:nvSpPr>
      <xdr:spPr bwMode="auto">
        <a:xfrm>
          <a:off x="3169920" y="85915500"/>
          <a:ext cx="3810" cy="528715"/>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oneCellAnchor>
  <xdr:oneCellAnchor>
    <xdr:from>
      <xdr:col>1</xdr:col>
      <xdr:colOff>2665095</xdr:colOff>
      <xdr:row>13</xdr:row>
      <xdr:rowOff>0</xdr:rowOff>
    </xdr:from>
    <xdr:ext cx="3810" cy="528715"/>
    <xdr:sp macro="" textlink="">
      <xdr:nvSpPr>
        <xdr:cNvPr id="125" name="Text Box 8">
          <a:extLst>
            <a:ext uri="{FF2B5EF4-FFF2-40B4-BE49-F238E27FC236}">
              <a16:creationId xmlns:a16="http://schemas.microsoft.com/office/drawing/2014/main" id="{B6FB7775-BA5C-4737-B8C9-49E7840DEC45}"/>
            </a:ext>
          </a:extLst>
        </xdr:cNvPr>
        <xdr:cNvSpPr txBox="1">
          <a:spLocks noChangeArrowheads="1"/>
        </xdr:cNvSpPr>
      </xdr:nvSpPr>
      <xdr:spPr bwMode="auto">
        <a:xfrm>
          <a:off x="3169920" y="85915500"/>
          <a:ext cx="3810" cy="528715"/>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oneCellAnchor>
  <xdr:oneCellAnchor>
    <xdr:from>
      <xdr:col>1</xdr:col>
      <xdr:colOff>2665095</xdr:colOff>
      <xdr:row>13</xdr:row>
      <xdr:rowOff>0</xdr:rowOff>
    </xdr:from>
    <xdr:ext cx="3810" cy="528715"/>
    <xdr:sp macro="" textlink="">
      <xdr:nvSpPr>
        <xdr:cNvPr id="126" name="Text Box 8">
          <a:extLst>
            <a:ext uri="{FF2B5EF4-FFF2-40B4-BE49-F238E27FC236}">
              <a16:creationId xmlns:a16="http://schemas.microsoft.com/office/drawing/2014/main" id="{0B1FA034-FD42-4C6A-9B83-61AB9D6F4DED}"/>
            </a:ext>
          </a:extLst>
        </xdr:cNvPr>
        <xdr:cNvSpPr txBox="1">
          <a:spLocks noChangeArrowheads="1"/>
        </xdr:cNvSpPr>
      </xdr:nvSpPr>
      <xdr:spPr bwMode="auto">
        <a:xfrm>
          <a:off x="3169920" y="85915500"/>
          <a:ext cx="3810" cy="528715"/>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oneCellAnchor>
  <xdr:oneCellAnchor>
    <xdr:from>
      <xdr:col>1</xdr:col>
      <xdr:colOff>2665095</xdr:colOff>
      <xdr:row>13</xdr:row>
      <xdr:rowOff>0</xdr:rowOff>
    </xdr:from>
    <xdr:ext cx="3810" cy="528715"/>
    <xdr:sp macro="" textlink="">
      <xdr:nvSpPr>
        <xdr:cNvPr id="127" name="Text Box 8">
          <a:extLst>
            <a:ext uri="{FF2B5EF4-FFF2-40B4-BE49-F238E27FC236}">
              <a16:creationId xmlns:a16="http://schemas.microsoft.com/office/drawing/2014/main" id="{3C5CA028-7B56-4945-8DF1-86FB50676E7B}"/>
            </a:ext>
          </a:extLst>
        </xdr:cNvPr>
        <xdr:cNvSpPr txBox="1">
          <a:spLocks noChangeArrowheads="1"/>
        </xdr:cNvSpPr>
      </xdr:nvSpPr>
      <xdr:spPr bwMode="auto">
        <a:xfrm>
          <a:off x="3169920" y="85915500"/>
          <a:ext cx="3810" cy="528715"/>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oneCellAnchor>
  <xdr:twoCellAnchor editAs="oneCell">
    <xdr:from>
      <xdr:col>1</xdr:col>
      <xdr:colOff>2665095</xdr:colOff>
      <xdr:row>13</xdr:row>
      <xdr:rowOff>0</xdr:rowOff>
    </xdr:from>
    <xdr:to>
      <xdr:col>1</xdr:col>
      <xdr:colOff>2668905</xdr:colOff>
      <xdr:row>16</xdr:row>
      <xdr:rowOff>43345</xdr:rowOff>
    </xdr:to>
    <xdr:sp macro="" textlink="">
      <xdr:nvSpPr>
        <xdr:cNvPr id="128" name="Text Box 8">
          <a:extLst>
            <a:ext uri="{FF2B5EF4-FFF2-40B4-BE49-F238E27FC236}">
              <a16:creationId xmlns:a16="http://schemas.microsoft.com/office/drawing/2014/main" id="{A8783909-BF5B-46B6-9348-A48F3889125C}"/>
            </a:ext>
          </a:extLst>
        </xdr:cNvPr>
        <xdr:cNvSpPr txBox="1">
          <a:spLocks noChangeArrowheads="1"/>
        </xdr:cNvSpPr>
      </xdr:nvSpPr>
      <xdr:spPr bwMode="auto">
        <a:xfrm>
          <a:off x="3169920" y="85915500"/>
          <a:ext cx="3810" cy="679139"/>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twoCellAnchor>
  <xdr:twoCellAnchor editAs="oneCell">
    <xdr:from>
      <xdr:col>1</xdr:col>
      <xdr:colOff>2665095</xdr:colOff>
      <xdr:row>13</xdr:row>
      <xdr:rowOff>0</xdr:rowOff>
    </xdr:from>
    <xdr:to>
      <xdr:col>1</xdr:col>
      <xdr:colOff>2668905</xdr:colOff>
      <xdr:row>16</xdr:row>
      <xdr:rowOff>43345</xdr:rowOff>
    </xdr:to>
    <xdr:sp macro="" textlink="">
      <xdr:nvSpPr>
        <xdr:cNvPr id="129" name="Text Box 8">
          <a:extLst>
            <a:ext uri="{FF2B5EF4-FFF2-40B4-BE49-F238E27FC236}">
              <a16:creationId xmlns:a16="http://schemas.microsoft.com/office/drawing/2014/main" id="{C22BC63D-D311-48AC-A239-16E530ADB444}"/>
            </a:ext>
          </a:extLst>
        </xdr:cNvPr>
        <xdr:cNvSpPr txBox="1">
          <a:spLocks noChangeArrowheads="1"/>
        </xdr:cNvSpPr>
      </xdr:nvSpPr>
      <xdr:spPr bwMode="auto">
        <a:xfrm>
          <a:off x="3169920" y="85915500"/>
          <a:ext cx="3810" cy="679139"/>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twoCellAnchor>
  <xdr:oneCellAnchor>
    <xdr:from>
      <xdr:col>1</xdr:col>
      <xdr:colOff>2665095</xdr:colOff>
      <xdr:row>13</xdr:row>
      <xdr:rowOff>0</xdr:rowOff>
    </xdr:from>
    <xdr:ext cx="3810" cy="528715"/>
    <xdr:sp macro="" textlink="">
      <xdr:nvSpPr>
        <xdr:cNvPr id="130" name="Text Box 8">
          <a:extLst>
            <a:ext uri="{FF2B5EF4-FFF2-40B4-BE49-F238E27FC236}">
              <a16:creationId xmlns:a16="http://schemas.microsoft.com/office/drawing/2014/main" id="{36DE85B5-C3BF-4256-83BC-509632FF22D5}"/>
            </a:ext>
          </a:extLst>
        </xdr:cNvPr>
        <xdr:cNvSpPr txBox="1">
          <a:spLocks noChangeArrowheads="1"/>
        </xdr:cNvSpPr>
      </xdr:nvSpPr>
      <xdr:spPr bwMode="auto">
        <a:xfrm>
          <a:off x="3169920" y="85915500"/>
          <a:ext cx="3810" cy="528715"/>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oneCellAnchor>
  <xdr:oneCellAnchor>
    <xdr:from>
      <xdr:col>1</xdr:col>
      <xdr:colOff>2665095</xdr:colOff>
      <xdr:row>13</xdr:row>
      <xdr:rowOff>0</xdr:rowOff>
    </xdr:from>
    <xdr:ext cx="3810" cy="528715"/>
    <xdr:sp macro="" textlink="">
      <xdr:nvSpPr>
        <xdr:cNvPr id="131" name="Text Box 8">
          <a:extLst>
            <a:ext uri="{FF2B5EF4-FFF2-40B4-BE49-F238E27FC236}">
              <a16:creationId xmlns:a16="http://schemas.microsoft.com/office/drawing/2014/main" id="{25C94EC4-0978-4EB0-BF98-93F2B092F2D2}"/>
            </a:ext>
          </a:extLst>
        </xdr:cNvPr>
        <xdr:cNvSpPr txBox="1">
          <a:spLocks noChangeArrowheads="1"/>
        </xdr:cNvSpPr>
      </xdr:nvSpPr>
      <xdr:spPr bwMode="auto">
        <a:xfrm>
          <a:off x="3169920" y="85915500"/>
          <a:ext cx="3810" cy="528715"/>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oneCellAnchor>
  <xdr:oneCellAnchor>
    <xdr:from>
      <xdr:col>1</xdr:col>
      <xdr:colOff>2665095</xdr:colOff>
      <xdr:row>13</xdr:row>
      <xdr:rowOff>0</xdr:rowOff>
    </xdr:from>
    <xdr:ext cx="3810" cy="528715"/>
    <xdr:sp macro="" textlink="">
      <xdr:nvSpPr>
        <xdr:cNvPr id="132" name="Text Box 8">
          <a:extLst>
            <a:ext uri="{FF2B5EF4-FFF2-40B4-BE49-F238E27FC236}">
              <a16:creationId xmlns:a16="http://schemas.microsoft.com/office/drawing/2014/main" id="{F80EDAC3-6E9D-4574-A601-82615AA2A200}"/>
            </a:ext>
          </a:extLst>
        </xdr:cNvPr>
        <xdr:cNvSpPr txBox="1">
          <a:spLocks noChangeArrowheads="1"/>
        </xdr:cNvSpPr>
      </xdr:nvSpPr>
      <xdr:spPr bwMode="auto">
        <a:xfrm>
          <a:off x="3169920" y="85915500"/>
          <a:ext cx="3810" cy="528715"/>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oneCellAnchor>
  <xdr:oneCellAnchor>
    <xdr:from>
      <xdr:col>1</xdr:col>
      <xdr:colOff>2665095</xdr:colOff>
      <xdr:row>13</xdr:row>
      <xdr:rowOff>0</xdr:rowOff>
    </xdr:from>
    <xdr:ext cx="3810" cy="528715"/>
    <xdr:sp macro="" textlink="">
      <xdr:nvSpPr>
        <xdr:cNvPr id="133" name="Text Box 8">
          <a:extLst>
            <a:ext uri="{FF2B5EF4-FFF2-40B4-BE49-F238E27FC236}">
              <a16:creationId xmlns:a16="http://schemas.microsoft.com/office/drawing/2014/main" id="{B761B306-0679-4376-9F5E-D6A7A35DF820}"/>
            </a:ext>
          </a:extLst>
        </xdr:cNvPr>
        <xdr:cNvSpPr txBox="1">
          <a:spLocks noChangeArrowheads="1"/>
        </xdr:cNvSpPr>
      </xdr:nvSpPr>
      <xdr:spPr bwMode="auto">
        <a:xfrm>
          <a:off x="3169920" y="85915500"/>
          <a:ext cx="3810" cy="528715"/>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oneCellAnchor>
  <xdr:oneCellAnchor>
    <xdr:from>
      <xdr:col>1</xdr:col>
      <xdr:colOff>2665095</xdr:colOff>
      <xdr:row>13</xdr:row>
      <xdr:rowOff>0</xdr:rowOff>
    </xdr:from>
    <xdr:ext cx="3810" cy="528715"/>
    <xdr:sp macro="" textlink="">
      <xdr:nvSpPr>
        <xdr:cNvPr id="134" name="Text Box 8">
          <a:extLst>
            <a:ext uri="{FF2B5EF4-FFF2-40B4-BE49-F238E27FC236}">
              <a16:creationId xmlns:a16="http://schemas.microsoft.com/office/drawing/2014/main" id="{569DDA4A-9960-4024-8F75-5F82A72EF6DB}"/>
            </a:ext>
          </a:extLst>
        </xdr:cNvPr>
        <xdr:cNvSpPr txBox="1">
          <a:spLocks noChangeArrowheads="1"/>
        </xdr:cNvSpPr>
      </xdr:nvSpPr>
      <xdr:spPr bwMode="auto">
        <a:xfrm>
          <a:off x="3169920" y="85915500"/>
          <a:ext cx="3810" cy="528715"/>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oneCellAnchor>
  <xdr:oneCellAnchor>
    <xdr:from>
      <xdr:col>1</xdr:col>
      <xdr:colOff>2665095</xdr:colOff>
      <xdr:row>13</xdr:row>
      <xdr:rowOff>0</xdr:rowOff>
    </xdr:from>
    <xdr:ext cx="3810" cy="528715"/>
    <xdr:sp macro="" textlink="">
      <xdr:nvSpPr>
        <xdr:cNvPr id="135" name="Text Box 8">
          <a:extLst>
            <a:ext uri="{FF2B5EF4-FFF2-40B4-BE49-F238E27FC236}">
              <a16:creationId xmlns:a16="http://schemas.microsoft.com/office/drawing/2014/main" id="{70DB6314-BD90-4E4C-ACC0-E9ED51625541}"/>
            </a:ext>
          </a:extLst>
        </xdr:cNvPr>
        <xdr:cNvSpPr txBox="1">
          <a:spLocks noChangeArrowheads="1"/>
        </xdr:cNvSpPr>
      </xdr:nvSpPr>
      <xdr:spPr bwMode="auto">
        <a:xfrm>
          <a:off x="3169920" y="85915500"/>
          <a:ext cx="3810" cy="528715"/>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oneCellAnchor>
  <xdr:oneCellAnchor>
    <xdr:from>
      <xdr:col>1</xdr:col>
      <xdr:colOff>2665095</xdr:colOff>
      <xdr:row>13</xdr:row>
      <xdr:rowOff>0</xdr:rowOff>
    </xdr:from>
    <xdr:ext cx="3810" cy="528715"/>
    <xdr:sp macro="" textlink="">
      <xdr:nvSpPr>
        <xdr:cNvPr id="136" name="Text Box 8">
          <a:extLst>
            <a:ext uri="{FF2B5EF4-FFF2-40B4-BE49-F238E27FC236}">
              <a16:creationId xmlns:a16="http://schemas.microsoft.com/office/drawing/2014/main" id="{47F98C26-6BE2-46F2-9934-4C4F090DADC9}"/>
            </a:ext>
          </a:extLst>
        </xdr:cNvPr>
        <xdr:cNvSpPr txBox="1">
          <a:spLocks noChangeArrowheads="1"/>
        </xdr:cNvSpPr>
      </xdr:nvSpPr>
      <xdr:spPr bwMode="auto">
        <a:xfrm>
          <a:off x="3169920" y="85915500"/>
          <a:ext cx="3810" cy="528715"/>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oneCellAnchor>
  <xdr:oneCellAnchor>
    <xdr:from>
      <xdr:col>1</xdr:col>
      <xdr:colOff>2665095</xdr:colOff>
      <xdr:row>13</xdr:row>
      <xdr:rowOff>0</xdr:rowOff>
    </xdr:from>
    <xdr:ext cx="3810" cy="528715"/>
    <xdr:sp macro="" textlink="">
      <xdr:nvSpPr>
        <xdr:cNvPr id="137" name="Text Box 8">
          <a:extLst>
            <a:ext uri="{FF2B5EF4-FFF2-40B4-BE49-F238E27FC236}">
              <a16:creationId xmlns:a16="http://schemas.microsoft.com/office/drawing/2014/main" id="{C61671BC-6D53-4E9A-9EA9-45D451DB84A3}"/>
            </a:ext>
          </a:extLst>
        </xdr:cNvPr>
        <xdr:cNvSpPr txBox="1">
          <a:spLocks noChangeArrowheads="1"/>
        </xdr:cNvSpPr>
      </xdr:nvSpPr>
      <xdr:spPr bwMode="auto">
        <a:xfrm>
          <a:off x="3169920" y="85915500"/>
          <a:ext cx="3810" cy="528715"/>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oneCellAnchor>
  <xdr:oneCellAnchor>
    <xdr:from>
      <xdr:col>1</xdr:col>
      <xdr:colOff>2665095</xdr:colOff>
      <xdr:row>13</xdr:row>
      <xdr:rowOff>0</xdr:rowOff>
    </xdr:from>
    <xdr:ext cx="3810" cy="528715"/>
    <xdr:sp macro="" textlink="">
      <xdr:nvSpPr>
        <xdr:cNvPr id="138" name="Text Box 8">
          <a:extLst>
            <a:ext uri="{FF2B5EF4-FFF2-40B4-BE49-F238E27FC236}">
              <a16:creationId xmlns:a16="http://schemas.microsoft.com/office/drawing/2014/main" id="{E165CD6A-9853-4497-8A9F-84CDE38DAF3F}"/>
            </a:ext>
          </a:extLst>
        </xdr:cNvPr>
        <xdr:cNvSpPr txBox="1">
          <a:spLocks noChangeArrowheads="1"/>
        </xdr:cNvSpPr>
      </xdr:nvSpPr>
      <xdr:spPr bwMode="auto">
        <a:xfrm>
          <a:off x="3169920" y="85915500"/>
          <a:ext cx="3810" cy="528715"/>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oneCellAnchor>
  <xdr:oneCellAnchor>
    <xdr:from>
      <xdr:col>1</xdr:col>
      <xdr:colOff>2665095</xdr:colOff>
      <xdr:row>13</xdr:row>
      <xdr:rowOff>0</xdr:rowOff>
    </xdr:from>
    <xdr:ext cx="3810" cy="528715"/>
    <xdr:sp macro="" textlink="">
      <xdr:nvSpPr>
        <xdr:cNvPr id="139" name="Text Box 8">
          <a:extLst>
            <a:ext uri="{FF2B5EF4-FFF2-40B4-BE49-F238E27FC236}">
              <a16:creationId xmlns:a16="http://schemas.microsoft.com/office/drawing/2014/main" id="{87EC5B6D-7BA3-474C-B738-4FECE3368FE8}"/>
            </a:ext>
          </a:extLst>
        </xdr:cNvPr>
        <xdr:cNvSpPr txBox="1">
          <a:spLocks noChangeArrowheads="1"/>
        </xdr:cNvSpPr>
      </xdr:nvSpPr>
      <xdr:spPr bwMode="auto">
        <a:xfrm>
          <a:off x="3169920" y="85915500"/>
          <a:ext cx="3810" cy="528715"/>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oneCellAnchor>
  <xdr:oneCellAnchor>
    <xdr:from>
      <xdr:col>1</xdr:col>
      <xdr:colOff>2665095</xdr:colOff>
      <xdr:row>13</xdr:row>
      <xdr:rowOff>0</xdr:rowOff>
    </xdr:from>
    <xdr:ext cx="3810" cy="528715"/>
    <xdr:sp macro="" textlink="">
      <xdr:nvSpPr>
        <xdr:cNvPr id="140" name="Text Box 8">
          <a:extLst>
            <a:ext uri="{FF2B5EF4-FFF2-40B4-BE49-F238E27FC236}">
              <a16:creationId xmlns:a16="http://schemas.microsoft.com/office/drawing/2014/main" id="{96EF56DF-8FF1-44E0-8EDE-99D735B25BB3}"/>
            </a:ext>
          </a:extLst>
        </xdr:cNvPr>
        <xdr:cNvSpPr txBox="1">
          <a:spLocks noChangeArrowheads="1"/>
        </xdr:cNvSpPr>
      </xdr:nvSpPr>
      <xdr:spPr bwMode="auto">
        <a:xfrm>
          <a:off x="3169920" y="85915500"/>
          <a:ext cx="3810" cy="528715"/>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oneCellAnchor>
  <xdr:oneCellAnchor>
    <xdr:from>
      <xdr:col>1</xdr:col>
      <xdr:colOff>2665095</xdr:colOff>
      <xdr:row>13</xdr:row>
      <xdr:rowOff>0</xdr:rowOff>
    </xdr:from>
    <xdr:ext cx="3810" cy="528715"/>
    <xdr:sp macro="" textlink="">
      <xdr:nvSpPr>
        <xdr:cNvPr id="141" name="Text Box 8">
          <a:extLst>
            <a:ext uri="{FF2B5EF4-FFF2-40B4-BE49-F238E27FC236}">
              <a16:creationId xmlns:a16="http://schemas.microsoft.com/office/drawing/2014/main" id="{17CC0154-2939-48D8-9193-7A030D48BECD}"/>
            </a:ext>
          </a:extLst>
        </xdr:cNvPr>
        <xdr:cNvSpPr txBox="1">
          <a:spLocks noChangeArrowheads="1"/>
        </xdr:cNvSpPr>
      </xdr:nvSpPr>
      <xdr:spPr bwMode="auto">
        <a:xfrm>
          <a:off x="3169920" y="85915500"/>
          <a:ext cx="3810" cy="528715"/>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oneCellAnchor>
  <xdr:oneCellAnchor>
    <xdr:from>
      <xdr:col>1</xdr:col>
      <xdr:colOff>2665095</xdr:colOff>
      <xdr:row>13</xdr:row>
      <xdr:rowOff>0</xdr:rowOff>
    </xdr:from>
    <xdr:ext cx="3810" cy="528715"/>
    <xdr:sp macro="" textlink="">
      <xdr:nvSpPr>
        <xdr:cNvPr id="142" name="Text Box 8">
          <a:extLst>
            <a:ext uri="{FF2B5EF4-FFF2-40B4-BE49-F238E27FC236}">
              <a16:creationId xmlns:a16="http://schemas.microsoft.com/office/drawing/2014/main" id="{550441FC-2316-482D-8934-0FC54BD81EB7}"/>
            </a:ext>
          </a:extLst>
        </xdr:cNvPr>
        <xdr:cNvSpPr txBox="1">
          <a:spLocks noChangeArrowheads="1"/>
        </xdr:cNvSpPr>
      </xdr:nvSpPr>
      <xdr:spPr bwMode="auto">
        <a:xfrm>
          <a:off x="3169920" y="85915500"/>
          <a:ext cx="3810" cy="528715"/>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oneCellAnchor>
  <xdr:oneCellAnchor>
    <xdr:from>
      <xdr:col>1</xdr:col>
      <xdr:colOff>2665095</xdr:colOff>
      <xdr:row>13</xdr:row>
      <xdr:rowOff>0</xdr:rowOff>
    </xdr:from>
    <xdr:ext cx="3810" cy="528715"/>
    <xdr:sp macro="" textlink="">
      <xdr:nvSpPr>
        <xdr:cNvPr id="143" name="Text Box 8">
          <a:extLst>
            <a:ext uri="{FF2B5EF4-FFF2-40B4-BE49-F238E27FC236}">
              <a16:creationId xmlns:a16="http://schemas.microsoft.com/office/drawing/2014/main" id="{73BDF75A-053C-4085-9529-93704BA9F2D2}"/>
            </a:ext>
          </a:extLst>
        </xdr:cNvPr>
        <xdr:cNvSpPr txBox="1">
          <a:spLocks noChangeArrowheads="1"/>
        </xdr:cNvSpPr>
      </xdr:nvSpPr>
      <xdr:spPr bwMode="auto">
        <a:xfrm>
          <a:off x="3169920" y="85915500"/>
          <a:ext cx="3810" cy="528715"/>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oneCellAnchor>
  <xdr:oneCellAnchor>
    <xdr:from>
      <xdr:col>1</xdr:col>
      <xdr:colOff>2665095</xdr:colOff>
      <xdr:row>13</xdr:row>
      <xdr:rowOff>0</xdr:rowOff>
    </xdr:from>
    <xdr:ext cx="3810" cy="528715"/>
    <xdr:sp macro="" textlink="">
      <xdr:nvSpPr>
        <xdr:cNvPr id="144" name="Text Box 8">
          <a:extLst>
            <a:ext uri="{FF2B5EF4-FFF2-40B4-BE49-F238E27FC236}">
              <a16:creationId xmlns:a16="http://schemas.microsoft.com/office/drawing/2014/main" id="{C57D39BC-19E0-44C1-A11C-4970DCFE7ADF}"/>
            </a:ext>
          </a:extLst>
        </xdr:cNvPr>
        <xdr:cNvSpPr txBox="1">
          <a:spLocks noChangeArrowheads="1"/>
        </xdr:cNvSpPr>
      </xdr:nvSpPr>
      <xdr:spPr bwMode="auto">
        <a:xfrm>
          <a:off x="3169920" y="85915500"/>
          <a:ext cx="3810" cy="528715"/>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oneCellAnchor>
  <xdr:oneCellAnchor>
    <xdr:from>
      <xdr:col>1</xdr:col>
      <xdr:colOff>2665095</xdr:colOff>
      <xdr:row>13</xdr:row>
      <xdr:rowOff>0</xdr:rowOff>
    </xdr:from>
    <xdr:ext cx="3810" cy="528715"/>
    <xdr:sp macro="" textlink="">
      <xdr:nvSpPr>
        <xdr:cNvPr id="145" name="Text Box 8">
          <a:extLst>
            <a:ext uri="{FF2B5EF4-FFF2-40B4-BE49-F238E27FC236}">
              <a16:creationId xmlns:a16="http://schemas.microsoft.com/office/drawing/2014/main" id="{8D930CCF-EAD7-425B-87D2-15AA1B2974EA}"/>
            </a:ext>
          </a:extLst>
        </xdr:cNvPr>
        <xdr:cNvSpPr txBox="1">
          <a:spLocks noChangeArrowheads="1"/>
        </xdr:cNvSpPr>
      </xdr:nvSpPr>
      <xdr:spPr bwMode="auto">
        <a:xfrm>
          <a:off x="3169920" y="85915500"/>
          <a:ext cx="3810" cy="528715"/>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oneCellAnchor>
  <xdr:oneCellAnchor>
    <xdr:from>
      <xdr:col>1</xdr:col>
      <xdr:colOff>2665095</xdr:colOff>
      <xdr:row>13</xdr:row>
      <xdr:rowOff>0</xdr:rowOff>
    </xdr:from>
    <xdr:ext cx="3810" cy="528715"/>
    <xdr:sp macro="" textlink="">
      <xdr:nvSpPr>
        <xdr:cNvPr id="146" name="Text Box 8">
          <a:extLst>
            <a:ext uri="{FF2B5EF4-FFF2-40B4-BE49-F238E27FC236}">
              <a16:creationId xmlns:a16="http://schemas.microsoft.com/office/drawing/2014/main" id="{E67D9445-DE5D-451A-951C-14DA4C730A0F}"/>
            </a:ext>
          </a:extLst>
        </xdr:cNvPr>
        <xdr:cNvSpPr txBox="1">
          <a:spLocks noChangeArrowheads="1"/>
        </xdr:cNvSpPr>
      </xdr:nvSpPr>
      <xdr:spPr bwMode="auto">
        <a:xfrm>
          <a:off x="3169920" y="85915500"/>
          <a:ext cx="3810" cy="528715"/>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oneCellAnchor>
  <xdr:oneCellAnchor>
    <xdr:from>
      <xdr:col>1</xdr:col>
      <xdr:colOff>2665095</xdr:colOff>
      <xdr:row>13</xdr:row>
      <xdr:rowOff>0</xdr:rowOff>
    </xdr:from>
    <xdr:ext cx="3810" cy="528715"/>
    <xdr:sp macro="" textlink="">
      <xdr:nvSpPr>
        <xdr:cNvPr id="147" name="Text Box 8">
          <a:extLst>
            <a:ext uri="{FF2B5EF4-FFF2-40B4-BE49-F238E27FC236}">
              <a16:creationId xmlns:a16="http://schemas.microsoft.com/office/drawing/2014/main" id="{0379FFEE-621C-481D-AD46-D2A2EB69D0B2}"/>
            </a:ext>
          </a:extLst>
        </xdr:cNvPr>
        <xdr:cNvSpPr txBox="1">
          <a:spLocks noChangeArrowheads="1"/>
        </xdr:cNvSpPr>
      </xdr:nvSpPr>
      <xdr:spPr bwMode="auto">
        <a:xfrm>
          <a:off x="3169920" y="85915500"/>
          <a:ext cx="3810" cy="528715"/>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oneCellAnchor>
  <xdr:oneCellAnchor>
    <xdr:from>
      <xdr:col>1</xdr:col>
      <xdr:colOff>2665095</xdr:colOff>
      <xdr:row>13</xdr:row>
      <xdr:rowOff>0</xdr:rowOff>
    </xdr:from>
    <xdr:ext cx="3810" cy="528715"/>
    <xdr:sp macro="" textlink="">
      <xdr:nvSpPr>
        <xdr:cNvPr id="148" name="Text Box 8">
          <a:extLst>
            <a:ext uri="{FF2B5EF4-FFF2-40B4-BE49-F238E27FC236}">
              <a16:creationId xmlns:a16="http://schemas.microsoft.com/office/drawing/2014/main" id="{E231028B-146C-428D-8D31-15B2BCBC6C6B}"/>
            </a:ext>
          </a:extLst>
        </xdr:cNvPr>
        <xdr:cNvSpPr txBox="1">
          <a:spLocks noChangeArrowheads="1"/>
        </xdr:cNvSpPr>
      </xdr:nvSpPr>
      <xdr:spPr bwMode="auto">
        <a:xfrm>
          <a:off x="3169920" y="85915500"/>
          <a:ext cx="3810" cy="528715"/>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oneCellAnchor>
  <xdr:oneCellAnchor>
    <xdr:from>
      <xdr:col>1</xdr:col>
      <xdr:colOff>2665095</xdr:colOff>
      <xdr:row>13</xdr:row>
      <xdr:rowOff>0</xdr:rowOff>
    </xdr:from>
    <xdr:ext cx="3810" cy="528715"/>
    <xdr:sp macro="" textlink="">
      <xdr:nvSpPr>
        <xdr:cNvPr id="149" name="Text Box 8">
          <a:extLst>
            <a:ext uri="{FF2B5EF4-FFF2-40B4-BE49-F238E27FC236}">
              <a16:creationId xmlns:a16="http://schemas.microsoft.com/office/drawing/2014/main" id="{4BD29C82-9A60-4112-940E-A1826AD99CFD}"/>
            </a:ext>
          </a:extLst>
        </xdr:cNvPr>
        <xdr:cNvSpPr txBox="1">
          <a:spLocks noChangeArrowheads="1"/>
        </xdr:cNvSpPr>
      </xdr:nvSpPr>
      <xdr:spPr bwMode="auto">
        <a:xfrm>
          <a:off x="3169920" y="85915500"/>
          <a:ext cx="3810" cy="528715"/>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oneCellAnchor>
  <xdr:oneCellAnchor>
    <xdr:from>
      <xdr:col>1</xdr:col>
      <xdr:colOff>2665095</xdr:colOff>
      <xdr:row>13</xdr:row>
      <xdr:rowOff>0</xdr:rowOff>
    </xdr:from>
    <xdr:ext cx="3810" cy="528715"/>
    <xdr:sp macro="" textlink="">
      <xdr:nvSpPr>
        <xdr:cNvPr id="150" name="Text Box 8">
          <a:extLst>
            <a:ext uri="{FF2B5EF4-FFF2-40B4-BE49-F238E27FC236}">
              <a16:creationId xmlns:a16="http://schemas.microsoft.com/office/drawing/2014/main" id="{0A8527BE-CF27-47FD-86DD-9D4C69D4C3A2}"/>
            </a:ext>
          </a:extLst>
        </xdr:cNvPr>
        <xdr:cNvSpPr txBox="1">
          <a:spLocks noChangeArrowheads="1"/>
        </xdr:cNvSpPr>
      </xdr:nvSpPr>
      <xdr:spPr bwMode="auto">
        <a:xfrm>
          <a:off x="3169920" y="85915500"/>
          <a:ext cx="3810" cy="528715"/>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oneCellAnchor>
  <xdr:oneCellAnchor>
    <xdr:from>
      <xdr:col>1</xdr:col>
      <xdr:colOff>2665095</xdr:colOff>
      <xdr:row>13</xdr:row>
      <xdr:rowOff>0</xdr:rowOff>
    </xdr:from>
    <xdr:ext cx="3810" cy="528715"/>
    <xdr:sp macro="" textlink="">
      <xdr:nvSpPr>
        <xdr:cNvPr id="151" name="Text Box 8">
          <a:extLst>
            <a:ext uri="{FF2B5EF4-FFF2-40B4-BE49-F238E27FC236}">
              <a16:creationId xmlns:a16="http://schemas.microsoft.com/office/drawing/2014/main" id="{F576B1E1-508A-468B-8AB5-7F9D92A5481A}"/>
            </a:ext>
          </a:extLst>
        </xdr:cNvPr>
        <xdr:cNvSpPr txBox="1">
          <a:spLocks noChangeArrowheads="1"/>
        </xdr:cNvSpPr>
      </xdr:nvSpPr>
      <xdr:spPr bwMode="auto">
        <a:xfrm>
          <a:off x="3169920" y="85915500"/>
          <a:ext cx="3810" cy="528715"/>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oneCellAnchor>
  <xdr:twoCellAnchor editAs="oneCell">
    <xdr:from>
      <xdr:col>1</xdr:col>
      <xdr:colOff>2665095</xdr:colOff>
      <xdr:row>13</xdr:row>
      <xdr:rowOff>0</xdr:rowOff>
    </xdr:from>
    <xdr:to>
      <xdr:col>1</xdr:col>
      <xdr:colOff>2668905</xdr:colOff>
      <xdr:row>14</xdr:row>
      <xdr:rowOff>47482</xdr:rowOff>
    </xdr:to>
    <xdr:sp macro="" textlink="">
      <xdr:nvSpPr>
        <xdr:cNvPr id="152" name="Text Box 8">
          <a:extLst>
            <a:ext uri="{FF2B5EF4-FFF2-40B4-BE49-F238E27FC236}">
              <a16:creationId xmlns:a16="http://schemas.microsoft.com/office/drawing/2014/main" id="{B4B20618-19F1-4D52-8A7B-F538B122C97A}"/>
            </a:ext>
          </a:extLst>
        </xdr:cNvPr>
        <xdr:cNvSpPr txBox="1">
          <a:spLocks noChangeArrowheads="1"/>
        </xdr:cNvSpPr>
      </xdr:nvSpPr>
      <xdr:spPr bwMode="auto">
        <a:xfrm>
          <a:off x="3169920" y="85915500"/>
          <a:ext cx="3810" cy="259413"/>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twoCellAnchor>
  <xdr:twoCellAnchor editAs="oneCell">
    <xdr:from>
      <xdr:col>1</xdr:col>
      <xdr:colOff>2665095</xdr:colOff>
      <xdr:row>13</xdr:row>
      <xdr:rowOff>0</xdr:rowOff>
    </xdr:from>
    <xdr:to>
      <xdr:col>1</xdr:col>
      <xdr:colOff>2668905</xdr:colOff>
      <xdr:row>14</xdr:row>
      <xdr:rowOff>47482</xdr:rowOff>
    </xdr:to>
    <xdr:sp macro="" textlink="">
      <xdr:nvSpPr>
        <xdr:cNvPr id="153" name="Text Box 8">
          <a:extLst>
            <a:ext uri="{FF2B5EF4-FFF2-40B4-BE49-F238E27FC236}">
              <a16:creationId xmlns:a16="http://schemas.microsoft.com/office/drawing/2014/main" id="{9ED01A9C-D545-4C6B-BC98-F71B0FDE542D}"/>
            </a:ext>
          </a:extLst>
        </xdr:cNvPr>
        <xdr:cNvSpPr txBox="1">
          <a:spLocks noChangeArrowheads="1"/>
        </xdr:cNvSpPr>
      </xdr:nvSpPr>
      <xdr:spPr bwMode="auto">
        <a:xfrm>
          <a:off x="3169920" y="85915500"/>
          <a:ext cx="3810" cy="259413"/>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twoCellAnchor>
  <xdr:twoCellAnchor editAs="oneCell">
    <xdr:from>
      <xdr:col>1</xdr:col>
      <xdr:colOff>2665095</xdr:colOff>
      <xdr:row>13</xdr:row>
      <xdr:rowOff>0</xdr:rowOff>
    </xdr:from>
    <xdr:to>
      <xdr:col>1</xdr:col>
      <xdr:colOff>2668905</xdr:colOff>
      <xdr:row>14</xdr:row>
      <xdr:rowOff>180832</xdr:rowOff>
    </xdr:to>
    <xdr:sp macro="" textlink="">
      <xdr:nvSpPr>
        <xdr:cNvPr id="154" name="Text Box 8">
          <a:extLst>
            <a:ext uri="{FF2B5EF4-FFF2-40B4-BE49-F238E27FC236}">
              <a16:creationId xmlns:a16="http://schemas.microsoft.com/office/drawing/2014/main" id="{A500D72C-CF4E-442E-86A1-324E2A029987}"/>
            </a:ext>
          </a:extLst>
        </xdr:cNvPr>
        <xdr:cNvSpPr txBox="1">
          <a:spLocks noChangeArrowheads="1"/>
        </xdr:cNvSpPr>
      </xdr:nvSpPr>
      <xdr:spPr bwMode="auto">
        <a:xfrm>
          <a:off x="3169920" y="85915500"/>
          <a:ext cx="3810" cy="392763"/>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twoCellAnchor>
  <xdr:twoCellAnchor editAs="oneCell">
    <xdr:from>
      <xdr:col>1</xdr:col>
      <xdr:colOff>2665095</xdr:colOff>
      <xdr:row>13</xdr:row>
      <xdr:rowOff>0</xdr:rowOff>
    </xdr:from>
    <xdr:to>
      <xdr:col>1</xdr:col>
      <xdr:colOff>2668905</xdr:colOff>
      <xdr:row>14</xdr:row>
      <xdr:rowOff>180832</xdr:rowOff>
    </xdr:to>
    <xdr:sp macro="" textlink="">
      <xdr:nvSpPr>
        <xdr:cNvPr id="155" name="Text Box 8">
          <a:extLst>
            <a:ext uri="{FF2B5EF4-FFF2-40B4-BE49-F238E27FC236}">
              <a16:creationId xmlns:a16="http://schemas.microsoft.com/office/drawing/2014/main" id="{72F39A42-3074-47FF-A295-AF02F609D4D0}"/>
            </a:ext>
          </a:extLst>
        </xdr:cNvPr>
        <xdr:cNvSpPr txBox="1">
          <a:spLocks noChangeArrowheads="1"/>
        </xdr:cNvSpPr>
      </xdr:nvSpPr>
      <xdr:spPr bwMode="auto">
        <a:xfrm>
          <a:off x="3169920" y="85915500"/>
          <a:ext cx="3810" cy="392763"/>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twoCellAnchor>
  <xdr:twoCellAnchor editAs="oneCell">
    <xdr:from>
      <xdr:col>1</xdr:col>
      <xdr:colOff>2665095</xdr:colOff>
      <xdr:row>13</xdr:row>
      <xdr:rowOff>0</xdr:rowOff>
    </xdr:from>
    <xdr:to>
      <xdr:col>1</xdr:col>
      <xdr:colOff>2668905</xdr:colOff>
      <xdr:row>14</xdr:row>
      <xdr:rowOff>42512</xdr:rowOff>
    </xdr:to>
    <xdr:sp macro="" textlink="">
      <xdr:nvSpPr>
        <xdr:cNvPr id="156" name="Text Box 8">
          <a:extLst>
            <a:ext uri="{FF2B5EF4-FFF2-40B4-BE49-F238E27FC236}">
              <a16:creationId xmlns:a16="http://schemas.microsoft.com/office/drawing/2014/main" id="{C3EE6016-556E-4676-A38E-D2E8FC1CD6A8}"/>
            </a:ext>
          </a:extLst>
        </xdr:cNvPr>
        <xdr:cNvSpPr txBox="1">
          <a:spLocks noChangeArrowheads="1"/>
        </xdr:cNvSpPr>
      </xdr:nvSpPr>
      <xdr:spPr bwMode="auto">
        <a:xfrm>
          <a:off x="3169920" y="85915500"/>
          <a:ext cx="3810" cy="254443"/>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twoCellAnchor>
  <xdr:twoCellAnchor editAs="oneCell">
    <xdr:from>
      <xdr:col>1</xdr:col>
      <xdr:colOff>2665095</xdr:colOff>
      <xdr:row>13</xdr:row>
      <xdr:rowOff>0</xdr:rowOff>
    </xdr:from>
    <xdr:to>
      <xdr:col>1</xdr:col>
      <xdr:colOff>2668905</xdr:colOff>
      <xdr:row>14</xdr:row>
      <xdr:rowOff>42512</xdr:rowOff>
    </xdr:to>
    <xdr:sp macro="" textlink="">
      <xdr:nvSpPr>
        <xdr:cNvPr id="157" name="Text Box 8">
          <a:extLst>
            <a:ext uri="{FF2B5EF4-FFF2-40B4-BE49-F238E27FC236}">
              <a16:creationId xmlns:a16="http://schemas.microsoft.com/office/drawing/2014/main" id="{BB7F4B31-E7CD-4E8F-AB75-85B11067A319}"/>
            </a:ext>
          </a:extLst>
        </xdr:cNvPr>
        <xdr:cNvSpPr txBox="1">
          <a:spLocks noChangeArrowheads="1"/>
        </xdr:cNvSpPr>
      </xdr:nvSpPr>
      <xdr:spPr bwMode="auto">
        <a:xfrm>
          <a:off x="3169920" y="85915500"/>
          <a:ext cx="3810" cy="254443"/>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twoCellAnchor>
  <xdr:twoCellAnchor editAs="oneCell">
    <xdr:from>
      <xdr:col>1</xdr:col>
      <xdr:colOff>2665095</xdr:colOff>
      <xdr:row>13</xdr:row>
      <xdr:rowOff>0</xdr:rowOff>
    </xdr:from>
    <xdr:to>
      <xdr:col>1</xdr:col>
      <xdr:colOff>2668905</xdr:colOff>
      <xdr:row>13</xdr:row>
      <xdr:rowOff>198596</xdr:rowOff>
    </xdr:to>
    <xdr:sp macro="" textlink="">
      <xdr:nvSpPr>
        <xdr:cNvPr id="158" name="Text Box 8">
          <a:extLst>
            <a:ext uri="{FF2B5EF4-FFF2-40B4-BE49-F238E27FC236}">
              <a16:creationId xmlns:a16="http://schemas.microsoft.com/office/drawing/2014/main" id="{47528C98-D8CC-4AFF-961F-2142262D5F77}"/>
            </a:ext>
          </a:extLst>
        </xdr:cNvPr>
        <xdr:cNvSpPr txBox="1">
          <a:spLocks noChangeArrowheads="1"/>
        </xdr:cNvSpPr>
      </xdr:nvSpPr>
      <xdr:spPr bwMode="auto">
        <a:xfrm>
          <a:off x="3169920" y="85915500"/>
          <a:ext cx="3810" cy="198596"/>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twoCellAnchor>
  <xdr:twoCellAnchor editAs="oneCell">
    <xdr:from>
      <xdr:col>1</xdr:col>
      <xdr:colOff>2665095</xdr:colOff>
      <xdr:row>13</xdr:row>
      <xdr:rowOff>0</xdr:rowOff>
    </xdr:from>
    <xdr:to>
      <xdr:col>1</xdr:col>
      <xdr:colOff>2668905</xdr:colOff>
      <xdr:row>13</xdr:row>
      <xdr:rowOff>198596</xdr:rowOff>
    </xdr:to>
    <xdr:sp macro="" textlink="">
      <xdr:nvSpPr>
        <xdr:cNvPr id="159" name="Text Box 8">
          <a:extLst>
            <a:ext uri="{FF2B5EF4-FFF2-40B4-BE49-F238E27FC236}">
              <a16:creationId xmlns:a16="http://schemas.microsoft.com/office/drawing/2014/main" id="{DA7D620F-6486-4604-AC4E-2515BD5AEC88}"/>
            </a:ext>
          </a:extLst>
        </xdr:cNvPr>
        <xdr:cNvSpPr txBox="1">
          <a:spLocks noChangeArrowheads="1"/>
        </xdr:cNvSpPr>
      </xdr:nvSpPr>
      <xdr:spPr bwMode="auto">
        <a:xfrm>
          <a:off x="3169920" y="85915500"/>
          <a:ext cx="3810" cy="198596"/>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twoCellAnchor>
  <xdr:twoCellAnchor editAs="oneCell">
    <xdr:from>
      <xdr:col>1</xdr:col>
      <xdr:colOff>2665095</xdr:colOff>
      <xdr:row>13</xdr:row>
      <xdr:rowOff>0</xdr:rowOff>
    </xdr:from>
    <xdr:to>
      <xdr:col>1</xdr:col>
      <xdr:colOff>2668905</xdr:colOff>
      <xdr:row>14</xdr:row>
      <xdr:rowOff>29058</xdr:rowOff>
    </xdr:to>
    <xdr:sp macro="" textlink="">
      <xdr:nvSpPr>
        <xdr:cNvPr id="160" name="Text Box 8">
          <a:extLst>
            <a:ext uri="{FF2B5EF4-FFF2-40B4-BE49-F238E27FC236}">
              <a16:creationId xmlns:a16="http://schemas.microsoft.com/office/drawing/2014/main" id="{79848E0E-DFDB-49DB-9D8B-21C4C97541F4}"/>
            </a:ext>
          </a:extLst>
        </xdr:cNvPr>
        <xdr:cNvSpPr txBox="1">
          <a:spLocks noChangeArrowheads="1"/>
        </xdr:cNvSpPr>
      </xdr:nvSpPr>
      <xdr:spPr bwMode="auto">
        <a:xfrm>
          <a:off x="3169920" y="85915500"/>
          <a:ext cx="3810" cy="240989"/>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twoCellAnchor>
  <xdr:twoCellAnchor editAs="oneCell">
    <xdr:from>
      <xdr:col>1</xdr:col>
      <xdr:colOff>2665095</xdr:colOff>
      <xdr:row>13</xdr:row>
      <xdr:rowOff>0</xdr:rowOff>
    </xdr:from>
    <xdr:to>
      <xdr:col>1</xdr:col>
      <xdr:colOff>2668905</xdr:colOff>
      <xdr:row>14</xdr:row>
      <xdr:rowOff>29058</xdr:rowOff>
    </xdr:to>
    <xdr:sp macro="" textlink="">
      <xdr:nvSpPr>
        <xdr:cNvPr id="161" name="Text Box 8">
          <a:extLst>
            <a:ext uri="{FF2B5EF4-FFF2-40B4-BE49-F238E27FC236}">
              <a16:creationId xmlns:a16="http://schemas.microsoft.com/office/drawing/2014/main" id="{2E1D9783-98B6-4E2C-B487-264038BEF469}"/>
            </a:ext>
          </a:extLst>
        </xdr:cNvPr>
        <xdr:cNvSpPr txBox="1">
          <a:spLocks noChangeArrowheads="1"/>
        </xdr:cNvSpPr>
      </xdr:nvSpPr>
      <xdr:spPr bwMode="auto">
        <a:xfrm>
          <a:off x="3169920" y="85915500"/>
          <a:ext cx="3810" cy="240989"/>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twoCellAnchor>
  <xdr:twoCellAnchor editAs="oneCell">
    <xdr:from>
      <xdr:col>1</xdr:col>
      <xdr:colOff>2665095</xdr:colOff>
      <xdr:row>13</xdr:row>
      <xdr:rowOff>0</xdr:rowOff>
    </xdr:from>
    <xdr:to>
      <xdr:col>1</xdr:col>
      <xdr:colOff>2668905</xdr:colOff>
      <xdr:row>14</xdr:row>
      <xdr:rowOff>171933</xdr:rowOff>
    </xdr:to>
    <xdr:sp macro="" textlink="">
      <xdr:nvSpPr>
        <xdr:cNvPr id="162" name="Text Box 8">
          <a:extLst>
            <a:ext uri="{FF2B5EF4-FFF2-40B4-BE49-F238E27FC236}">
              <a16:creationId xmlns:a16="http://schemas.microsoft.com/office/drawing/2014/main" id="{2EF015AA-B1DB-48E0-B077-F619DCBA2561}"/>
            </a:ext>
          </a:extLst>
        </xdr:cNvPr>
        <xdr:cNvSpPr txBox="1">
          <a:spLocks noChangeArrowheads="1"/>
        </xdr:cNvSpPr>
      </xdr:nvSpPr>
      <xdr:spPr bwMode="auto">
        <a:xfrm>
          <a:off x="3169920" y="85915500"/>
          <a:ext cx="3810" cy="383864"/>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twoCellAnchor>
  <xdr:twoCellAnchor editAs="oneCell">
    <xdr:from>
      <xdr:col>1</xdr:col>
      <xdr:colOff>2665095</xdr:colOff>
      <xdr:row>13</xdr:row>
      <xdr:rowOff>0</xdr:rowOff>
    </xdr:from>
    <xdr:to>
      <xdr:col>1</xdr:col>
      <xdr:colOff>2668905</xdr:colOff>
      <xdr:row>14</xdr:row>
      <xdr:rowOff>171933</xdr:rowOff>
    </xdr:to>
    <xdr:sp macro="" textlink="">
      <xdr:nvSpPr>
        <xdr:cNvPr id="163" name="Text Box 8">
          <a:extLst>
            <a:ext uri="{FF2B5EF4-FFF2-40B4-BE49-F238E27FC236}">
              <a16:creationId xmlns:a16="http://schemas.microsoft.com/office/drawing/2014/main" id="{8336CEBB-DAA3-4943-9E6C-441AF5ACDBC3}"/>
            </a:ext>
          </a:extLst>
        </xdr:cNvPr>
        <xdr:cNvSpPr txBox="1">
          <a:spLocks noChangeArrowheads="1"/>
        </xdr:cNvSpPr>
      </xdr:nvSpPr>
      <xdr:spPr bwMode="auto">
        <a:xfrm>
          <a:off x="3169920" y="85915500"/>
          <a:ext cx="3810" cy="383864"/>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twoCellAnchor>
  <xdr:twoCellAnchor editAs="oneCell">
    <xdr:from>
      <xdr:col>1</xdr:col>
      <xdr:colOff>2665095</xdr:colOff>
      <xdr:row>13</xdr:row>
      <xdr:rowOff>0</xdr:rowOff>
    </xdr:from>
    <xdr:to>
      <xdr:col>1</xdr:col>
      <xdr:colOff>2668905</xdr:colOff>
      <xdr:row>14</xdr:row>
      <xdr:rowOff>24088</xdr:rowOff>
    </xdr:to>
    <xdr:sp macro="" textlink="">
      <xdr:nvSpPr>
        <xdr:cNvPr id="164" name="Text Box 8">
          <a:extLst>
            <a:ext uri="{FF2B5EF4-FFF2-40B4-BE49-F238E27FC236}">
              <a16:creationId xmlns:a16="http://schemas.microsoft.com/office/drawing/2014/main" id="{A36B5237-1623-481D-85AB-25CE5440752C}"/>
            </a:ext>
          </a:extLst>
        </xdr:cNvPr>
        <xdr:cNvSpPr txBox="1">
          <a:spLocks noChangeArrowheads="1"/>
        </xdr:cNvSpPr>
      </xdr:nvSpPr>
      <xdr:spPr bwMode="auto">
        <a:xfrm>
          <a:off x="3169920" y="85915500"/>
          <a:ext cx="3810" cy="236019"/>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twoCellAnchor>
  <xdr:twoCellAnchor editAs="oneCell">
    <xdr:from>
      <xdr:col>1</xdr:col>
      <xdr:colOff>2665095</xdr:colOff>
      <xdr:row>13</xdr:row>
      <xdr:rowOff>0</xdr:rowOff>
    </xdr:from>
    <xdr:to>
      <xdr:col>1</xdr:col>
      <xdr:colOff>2668905</xdr:colOff>
      <xdr:row>14</xdr:row>
      <xdr:rowOff>24088</xdr:rowOff>
    </xdr:to>
    <xdr:sp macro="" textlink="">
      <xdr:nvSpPr>
        <xdr:cNvPr id="165" name="Text Box 8">
          <a:extLst>
            <a:ext uri="{FF2B5EF4-FFF2-40B4-BE49-F238E27FC236}">
              <a16:creationId xmlns:a16="http://schemas.microsoft.com/office/drawing/2014/main" id="{0EA25219-1A9A-4D16-939A-A30E1DB75923}"/>
            </a:ext>
          </a:extLst>
        </xdr:cNvPr>
        <xdr:cNvSpPr txBox="1">
          <a:spLocks noChangeArrowheads="1"/>
        </xdr:cNvSpPr>
      </xdr:nvSpPr>
      <xdr:spPr bwMode="auto">
        <a:xfrm>
          <a:off x="3169920" y="85915500"/>
          <a:ext cx="3810" cy="236019"/>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twoCellAnchor>
  <xdr:twoCellAnchor editAs="oneCell">
    <xdr:from>
      <xdr:col>1</xdr:col>
      <xdr:colOff>2665095</xdr:colOff>
      <xdr:row>13</xdr:row>
      <xdr:rowOff>0</xdr:rowOff>
    </xdr:from>
    <xdr:to>
      <xdr:col>1</xdr:col>
      <xdr:colOff>2668905</xdr:colOff>
      <xdr:row>13</xdr:row>
      <xdr:rowOff>182788</xdr:rowOff>
    </xdr:to>
    <xdr:sp macro="" textlink="">
      <xdr:nvSpPr>
        <xdr:cNvPr id="166" name="Text Box 8">
          <a:extLst>
            <a:ext uri="{FF2B5EF4-FFF2-40B4-BE49-F238E27FC236}">
              <a16:creationId xmlns:a16="http://schemas.microsoft.com/office/drawing/2014/main" id="{401E4D66-6BC7-43C7-83EF-E6400BCC0D37}"/>
            </a:ext>
          </a:extLst>
        </xdr:cNvPr>
        <xdr:cNvSpPr txBox="1">
          <a:spLocks noChangeArrowheads="1"/>
        </xdr:cNvSpPr>
      </xdr:nvSpPr>
      <xdr:spPr bwMode="auto">
        <a:xfrm>
          <a:off x="3169920" y="85915500"/>
          <a:ext cx="3810" cy="182788"/>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twoCellAnchor>
  <xdr:twoCellAnchor editAs="oneCell">
    <xdr:from>
      <xdr:col>1</xdr:col>
      <xdr:colOff>2665095</xdr:colOff>
      <xdr:row>13</xdr:row>
      <xdr:rowOff>0</xdr:rowOff>
    </xdr:from>
    <xdr:to>
      <xdr:col>1</xdr:col>
      <xdr:colOff>2668905</xdr:colOff>
      <xdr:row>13</xdr:row>
      <xdr:rowOff>182788</xdr:rowOff>
    </xdr:to>
    <xdr:sp macro="" textlink="">
      <xdr:nvSpPr>
        <xdr:cNvPr id="167" name="Text Box 8">
          <a:extLst>
            <a:ext uri="{FF2B5EF4-FFF2-40B4-BE49-F238E27FC236}">
              <a16:creationId xmlns:a16="http://schemas.microsoft.com/office/drawing/2014/main" id="{6BC4FC51-6FEB-4204-95E5-AD147CFE8C9D}"/>
            </a:ext>
          </a:extLst>
        </xdr:cNvPr>
        <xdr:cNvSpPr txBox="1">
          <a:spLocks noChangeArrowheads="1"/>
        </xdr:cNvSpPr>
      </xdr:nvSpPr>
      <xdr:spPr bwMode="auto">
        <a:xfrm>
          <a:off x="3169920" y="85915500"/>
          <a:ext cx="3810" cy="182788"/>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twoCellAnchor>
  <xdr:twoCellAnchor editAs="oneCell">
    <xdr:from>
      <xdr:col>1</xdr:col>
      <xdr:colOff>2665095</xdr:colOff>
      <xdr:row>13</xdr:row>
      <xdr:rowOff>0</xdr:rowOff>
    </xdr:from>
    <xdr:to>
      <xdr:col>1</xdr:col>
      <xdr:colOff>2668905</xdr:colOff>
      <xdr:row>14</xdr:row>
      <xdr:rowOff>47482</xdr:rowOff>
    </xdr:to>
    <xdr:sp macro="" textlink="">
      <xdr:nvSpPr>
        <xdr:cNvPr id="168" name="Text Box 8">
          <a:extLst>
            <a:ext uri="{FF2B5EF4-FFF2-40B4-BE49-F238E27FC236}">
              <a16:creationId xmlns:a16="http://schemas.microsoft.com/office/drawing/2014/main" id="{7FE01584-8BF0-46F7-A862-DF0CD803AC06}"/>
            </a:ext>
          </a:extLst>
        </xdr:cNvPr>
        <xdr:cNvSpPr txBox="1">
          <a:spLocks noChangeArrowheads="1"/>
        </xdr:cNvSpPr>
      </xdr:nvSpPr>
      <xdr:spPr bwMode="auto">
        <a:xfrm>
          <a:off x="3169920" y="85915500"/>
          <a:ext cx="3810" cy="259413"/>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twoCellAnchor>
  <xdr:twoCellAnchor editAs="oneCell">
    <xdr:from>
      <xdr:col>1</xdr:col>
      <xdr:colOff>2665095</xdr:colOff>
      <xdr:row>13</xdr:row>
      <xdr:rowOff>0</xdr:rowOff>
    </xdr:from>
    <xdr:to>
      <xdr:col>1</xdr:col>
      <xdr:colOff>2668905</xdr:colOff>
      <xdr:row>14</xdr:row>
      <xdr:rowOff>47482</xdr:rowOff>
    </xdr:to>
    <xdr:sp macro="" textlink="">
      <xdr:nvSpPr>
        <xdr:cNvPr id="169" name="Text Box 8">
          <a:extLst>
            <a:ext uri="{FF2B5EF4-FFF2-40B4-BE49-F238E27FC236}">
              <a16:creationId xmlns:a16="http://schemas.microsoft.com/office/drawing/2014/main" id="{B827E826-9762-4785-B1B8-A35E6F9D45D9}"/>
            </a:ext>
          </a:extLst>
        </xdr:cNvPr>
        <xdr:cNvSpPr txBox="1">
          <a:spLocks noChangeArrowheads="1"/>
        </xdr:cNvSpPr>
      </xdr:nvSpPr>
      <xdr:spPr bwMode="auto">
        <a:xfrm>
          <a:off x="3169920" y="85915500"/>
          <a:ext cx="3810" cy="259413"/>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twoCellAnchor>
  <xdr:twoCellAnchor editAs="oneCell">
    <xdr:from>
      <xdr:col>1</xdr:col>
      <xdr:colOff>2665095</xdr:colOff>
      <xdr:row>13</xdr:row>
      <xdr:rowOff>0</xdr:rowOff>
    </xdr:from>
    <xdr:to>
      <xdr:col>1</xdr:col>
      <xdr:colOff>2668905</xdr:colOff>
      <xdr:row>14</xdr:row>
      <xdr:rowOff>180832</xdr:rowOff>
    </xdr:to>
    <xdr:sp macro="" textlink="">
      <xdr:nvSpPr>
        <xdr:cNvPr id="170" name="Text Box 8">
          <a:extLst>
            <a:ext uri="{FF2B5EF4-FFF2-40B4-BE49-F238E27FC236}">
              <a16:creationId xmlns:a16="http://schemas.microsoft.com/office/drawing/2014/main" id="{07268D5E-780F-4756-9BBB-10E52CA7EB1E}"/>
            </a:ext>
          </a:extLst>
        </xdr:cNvPr>
        <xdr:cNvSpPr txBox="1">
          <a:spLocks noChangeArrowheads="1"/>
        </xdr:cNvSpPr>
      </xdr:nvSpPr>
      <xdr:spPr bwMode="auto">
        <a:xfrm>
          <a:off x="3169920" y="85915500"/>
          <a:ext cx="3810" cy="392763"/>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twoCellAnchor>
  <xdr:twoCellAnchor editAs="oneCell">
    <xdr:from>
      <xdr:col>1</xdr:col>
      <xdr:colOff>2665095</xdr:colOff>
      <xdr:row>13</xdr:row>
      <xdr:rowOff>0</xdr:rowOff>
    </xdr:from>
    <xdr:to>
      <xdr:col>1</xdr:col>
      <xdr:colOff>2668905</xdr:colOff>
      <xdr:row>14</xdr:row>
      <xdr:rowOff>180832</xdr:rowOff>
    </xdr:to>
    <xdr:sp macro="" textlink="">
      <xdr:nvSpPr>
        <xdr:cNvPr id="171" name="Text Box 8">
          <a:extLst>
            <a:ext uri="{FF2B5EF4-FFF2-40B4-BE49-F238E27FC236}">
              <a16:creationId xmlns:a16="http://schemas.microsoft.com/office/drawing/2014/main" id="{E31061F0-F304-45C8-8C0A-0922E955A9A6}"/>
            </a:ext>
          </a:extLst>
        </xdr:cNvPr>
        <xdr:cNvSpPr txBox="1">
          <a:spLocks noChangeArrowheads="1"/>
        </xdr:cNvSpPr>
      </xdr:nvSpPr>
      <xdr:spPr bwMode="auto">
        <a:xfrm>
          <a:off x="3169920" y="85915500"/>
          <a:ext cx="3810" cy="392763"/>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twoCellAnchor>
  <xdr:twoCellAnchor editAs="oneCell">
    <xdr:from>
      <xdr:col>1</xdr:col>
      <xdr:colOff>2665095</xdr:colOff>
      <xdr:row>13</xdr:row>
      <xdr:rowOff>0</xdr:rowOff>
    </xdr:from>
    <xdr:to>
      <xdr:col>1</xdr:col>
      <xdr:colOff>2668905</xdr:colOff>
      <xdr:row>14</xdr:row>
      <xdr:rowOff>42512</xdr:rowOff>
    </xdr:to>
    <xdr:sp macro="" textlink="">
      <xdr:nvSpPr>
        <xdr:cNvPr id="172" name="Text Box 8">
          <a:extLst>
            <a:ext uri="{FF2B5EF4-FFF2-40B4-BE49-F238E27FC236}">
              <a16:creationId xmlns:a16="http://schemas.microsoft.com/office/drawing/2014/main" id="{53BBCC9C-4511-4326-BB21-022C1E0776C7}"/>
            </a:ext>
          </a:extLst>
        </xdr:cNvPr>
        <xdr:cNvSpPr txBox="1">
          <a:spLocks noChangeArrowheads="1"/>
        </xdr:cNvSpPr>
      </xdr:nvSpPr>
      <xdr:spPr bwMode="auto">
        <a:xfrm>
          <a:off x="3169920" y="85915500"/>
          <a:ext cx="3810" cy="254443"/>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twoCellAnchor>
  <xdr:twoCellAnchor editAs="oneCell">
    <xdr:from>
      <xdr:col>1</xdr:col>
      <xdr:colOff>2665095</xdr:colOff>
      <xdr:row>13</xdr:row>
      <xdr:rowOff>0</xdr:rowOff>
    </xdr:from>
    <xdr:to>
      <xdr:col>1</xdr:col>
      <xdr:colOff>2668905</xdr:colOff>
      <xdr:row>14</xdr:row>
      <xdr:rowOff>42512</xdr:rowOff>
    </xdr:to>
    <xdr:sp macro="" textlink="">
      <xdr:nvSpPr>
        <xdr:cNvPr id="173" name="Text Box 8">
          <a:extLst>
            <a:ext uri="{FF2B5EF4-FFF2-40B4-BE49-F238E27FC236}">
              <a16:creationId xmlns:a16="http://schemas.microsoft.com/office/drawing/2014/main" id="{B1305DCB-4985-43B6-A97E-E81E2D63A90D}"/>
            </a:ext>
          </a:extLst>
        </xdr:cNvPr>
        <xdr:cNvSpPr txBox="1">
          <a:spLocks noChangeArrowheads="1"/>
        </xdr:cNvSpPr>
      </xdr:nvSpPr>
      <xdr:spPr bwMode="auto">
        <a:xfrm>
          <a:off x="3169920" y="85915500"/>
          <a:ext cx="3810" cy="254443"/>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twoCellAnchor>
  <xdr:twoCellAnchor editAs="oneCell">
    <xdr:from>
      <xdr:col>1</xdr:col>
      <xdr:colOff>2665095</xdr:colOff>
      <xdr:row>13</xdr:row>
      <xdr:rowOff>0</xdr:rowOff>
    </xdr:from>
    <xdr:to>
      <xdr:col>1</xdr:col>
      <xdr:colOff>2668905</xdr:colOff>
      <xdr:row>13</xdr:row>
      <xdr:rowOff>198596</xdr:rowOff>
    </xdr:to>
    <xdr:sp macro="" textlink="">
      <xdr:nvSpPr>
        <xdr:cNvPr id="174" name="Text Box 8">
          <a:extLst>
            <a:ext uri="{FF2B5EF4-FFF2-40B4-BE49-F238E27FC236}">
              <a16:creationId xmlns:a16="http://schemas.microsoft.com/office/drawing/2014/main" id="{47960355-9247-4B1A-A3B4-611838106D86}"/>
            </a:ext>
          </a:extLst>
        </xdr:cNvPr>
        <xdr:cNvSpPr txBox="1">
          <a:spLocks noChangeArrowheads="1"/>
        </xdr:cNvSpPr>
      </xdr:nvSpPr>
      <xdr:spPr bwMode="auto">
        <a:xfrm>
          <a:off x="3169920" y="85915500"/>
          <a:ext cx="3810" cy="198596"/>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twoCellAnchor>
  <xdr:twoCellAnchor editAs="oneCell">
    <xdr:from>
      <xdr:col>1</xdr:col>
      <xdr:colOff>2665095</xdr:colOff>
      <xdr:row>13</xdr:row>
      <xdr:rowOff>0</xdr:rowOff>
    </xdr:from>
    <xdr:to>
      <xdr:col>1</xdr:col>
      <xdr:colOff>2668905</xdr:colOff>
      <xdr:row>13</xdr:row>
      <xdr:rowOff>198596</xdr:rowOff>
    </xdr:to>
    <xdr:sp macro="" textlink="">
      <xdr:nvSpPr>
        <xdr:cNvPr id="175" name="Text Box 8">
          <a:extLst>
            <a:ext uri="{FF2B5EF4-FFF2-40B4-BE49-F238E27FC236}">
              <a16:creationId xmlns:a16="http://schemas.microsoft.com/office/drawing/2014/main" id="{4ACCB239-2F26-4307-B1D8-9A6E794CB807}"/>
            </a:ext>
          </a:extLst>
        </xdr:cNvPr>
        <xdr:cNvSpPr txBox="1">
          <a:spLocks noChangeArrowheads="1"/>
        </xdr:cNvSpPr>
      </xdr:nvSpPr>
      <xdr:spPr bwMode="auto">
        <a:xfrm>
          <a:off x="3169920" y="85915500"/>
          <a:ext cx="3810" cy="198596"/>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twoCellAnchor>
  <xdr:twoCellAnchor editAs="oneCell">
    <xdr:from>
      <xdr:col>1</xdr:col>
      <xdr:colOff>2665095</xdr:colOff>
      <xdr:row>13</xdr:row>
      <xdr:rowOff>0</xdr:rowOff>
    </xdr:from>
    <xdr:to>
      <xdr:col>1</xdr:col>
      <xdr:colOff>2668905</xdr:colOff>
      <xdr:row>14</xdr:row>
      <xdr:rowOff>29058</xdr:rowOff>
    </xdr:to>
    <xdr:sp macro="" textlink="">
      <xdr:nvSpPr>
        <xdr:cNvPr id="176" name="Text Box 8">
          <a:extLst>
            <a:ext uri="{FF2B5EF4-FFF2-40B4-BE49-F238E27FC236}">
              <a16:creationId xmlns:a16="http://schemas.microsoft.com/office/drawing/2014/main" id="{1D15DC2D-520E-4625-B0F7-5A024934DD09}"/>
            </a:ext>
          </a:extLst>
        </xdr:cNvPr>
        <xdr:cNvSpPr txBox="1">
          <a:spLocks noChangeArrowheads="1"/>
        </xdr:cNvSpPr>
      </xdr:nvSpPr>
      <xdr:spPr bwMode="auto">
        <a:xfrm>
          <a:off x="3169920" y="85915500"/>
          <a:ext cx="3810" cy="240989"/>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twoCellAnchor>
  <xdr:twoCellAnchor editAs="oneCell">
    <xdr:from>
      <xdr:col>1</xdr:col>
      <xdr:colOff>2665095</xdr:colOff>
      <xdr:row>13</xdr:row>
      <xdr:rowOff>0</xdr:rowOff>
    </xdr:from>
    <xdr:to>
      <xdr:col>1</xdr:col>
      <xdr:colOff>2668905</xdr:colOff>
      <xdr:row>14</xdr:row>
      <xdr:rowOff>29058</xdr:rowOff>
    </xdr:to>
    <xdr:sp macro="" textlink="">
      <xdr:nvSpPr>
        <xdr:cNvPr id="177" name="Text Box 8">
          <a:extLst>
            <a:ext uri="{FF2B5EF4-FFF2-40B4-BE49-F238E27FC236}">
              <a16:creationId xmlns:a16="http://schemas.microsoft.com/office/drawing/2014/main" id="{4D124149-7B9B-4289-8A92-0641AB952702}"/>
            </a:ext>
          </a:extLst>
        </xdr:cNvPr>
        <xdr:cNvSpPr txBox="1">
          <a:spLocks noChangeArrowheads="1"/>
        </xdr:cNvSpPr>
      </xdr:nvSpPr>
      <xdr:spPr bwMode="auto">
        <a:xfrm>
          <a:off x="3169920" y="85915500"/>
          <a:ext cx="3810" cy="240989"/>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twoCellAnchor>
  <xdr:twoCellAnchor editAs="oneCell">
    <xdr:from>
      <xdr:col>1</xdr:col>
      <xdr:colOff>2665095</xdr:colOff>
      <xdr:row>13</xdr:row>
      <xdr:rowOff>0</xdr:rowOff>
    </xdr:from>
    <xdr:to>
      <xdr:col>1</xdr:col>
      <xdr:colOff>2668905</xdr:colOff>
      <xdr:row>14</xdr:row>
      <xdr:rowOff>171933</xdr:rowOff>
    </xdr:to>
    <xdr:sp macro="" textlink="">
      <xdr:nvSpPr>
        <xdr:cNvPr id="178" name="Text Box 8">
          <a:extLst>
            <a:ext uri="{FF2B5EF4-FFF2-40B4-BE49-F238E27FC236}">
              <a16:creationId xmlns:a16="http://schemas.microsoft.com/office/drawing/2014/main" id="{6D89463F-A52F-482A-A479-5E9EF914295E}"/>
            </a:ext>
          </a:extLst>
        </xdr:cNvPr>
        <xdr:cNvSpPr txBox="1">
          <a:spLocks noChangeArrowheads="1"/>
        </xdr:cNvSpPr>
      </xdr:nvSpPr>
      <xdr:spPr bwMode="auto">
        <a:xfrm>
          <a:off x="3169920" y="85915500"/>
          <a:ext cx="3810" cy="383864"/>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twoCellAnchor>
  <xdr:twoCellAnchor editAs="oneCell">
    <xdr:from>
      <xdr:col>1</xdr:col>
      <xdr:colOff>2665095</xdr:colOff>
      <xdr:row>13</xdr:row>
      <xdr:rowOff>0</xdr:rowOff>
    </xdr:from>
    <xdr:to>
      <xdr:col>1</xdr:col>
      <xdr:colOff>2668905</xdr:colOff>
      <xdr:row>14</xdr:row>
      <xdr:rowOff>171933</xdr:rowOff>
    </xdr:to>
    <xdr:sp macro="" textlink="">
      <xdr:nvSpPr>
        <xdr:cNvPr id="179" name="Text Box 8">
          <a:extLst>
            <a:ext uri="{FF2B5EF4-FFF2-40B4-BE49-F238E27FC236}">
              <a16:creationId xmlns:a16="http://schemas.microsoft.com/office/drawing/2014/main" id="{772BA1CE-A0C6-4D90-BA52-5B384E1DB1B1}"/>
            </a:ext>
          </a:extLst>
        </xdr:cNvPr>
        <xdr:cNvSpPr txBox="1">
          <a:spLocks noChangeArrowheads="1"/>
        </xdr:cNvSpPr>
      </xdr:nvSpPr>
      <xdr:spPr bwMode="auto">
        <a:xfrm>
          <a:off x="3169920" y="85915500"/>
          <a:ext cx="3810" cy="383864"/>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twoCellAnchor>
  <xdr:twoCellAnchor editAs="oneCell">
    <xdr:from>
      <xdr:col>1</xdr:col>
      <xdr:colOff>2665095</xdr:colOff>
      <xdr:row>13</xdr:row>
      <xdr:rowOff>0</xdr:rowOff>
    </xdr:from>
    <xdr:to>
      <xdr:col>1</xdr:col>
      <xdr:colOff>2668905</xdr:colOff>
      <xdr:row>14</xdr:row>
      <xdr:rowOff>24088</xdr:rowOff>
    </xdr:to>
    <xdr:sp macro="" textlink="">
      <xdr:nvSpPr>
        <xdr:cNvPr id="180" name="Text Box 8">
          <a:extLst>
            <a:ext uri="{FF2B5EF4-FFF2-40B4-BE49-F238E27FC236}">
              <a16:creationId xmlns:a16="http://schemas.microsoft.com/office/drawing/2014/main" id="{C2C0F802-CF48-415E-B8EB-5579B100524E}"/>
            </a:ext>
          </a:extLst>
        </xdr:cNvPr>
        <xdr:cNvSpPr txBox="1">
          <a:spLocks noChangeArrowheads="1"/>
        </xdr:cNvSpPr>
      </xdr:nvSpPr>
      <xdr:spPr bwMode="auto">
        <a:xfrm>
          <a:off x="3169920" y="85915500"/>
          <a:ext cx="3810" cy="236019"/>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twoCellAnchor>
  <xdr:twoCellAnchor editAs="oneCell">
    <xdr:from>
      <xdr:col>1</xdr:col>
      <xdr:colOff>2665095</xdr:colOff>
      <xdr:row>13</xdr:row>
      <xdr:rowOff>0</xdr:rowOff>
    </xdr:from>
    <xdr:to>
      <xdr:col>1</xdr:col>
      <xdr:colOff>2668905</xdr:colOff>
      <xdr:row>14</xdr:row>
      <xdr:rowOff>24088</xdr:rowOff>
    </xdr:to>
    <xdr:sp macro="" textlink="">
      <xdr:nvSpPr>
        <xdr:cNvPr id="181" name="Text Box 8">
          <a:extLst>
            <a:ext uri="{FF2B5EF4-FFF2-40B4-BE49-F238E27FC236}">
              <a16:creationId xmlns:a16="http://schemas.microsoft.com/office/drawing/2014/main" id="{F6C9FBFE-7C53-4140-AEAC-CD19F0C8C824}"/>
            </a:ext>
          </a:extLst>
        </xdr:cNvPr>
        <xdr:cNvSpPr txBox="1">
          <a:spLocks noChangeArrowheads="1"/>
        </xdr:cNvSpPr>
      </xdr:nvSpPr>
      <xdr:spPr bwMode="auto">
        <a:xfrm>
          <a:off x="3169920" y="85915500"/>
          <a:ext cx="3810" cy="236019"/>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twoCellAnchor>
  <xdr:twoCellAnchor editAs="oneCell">
    <xdr:from>
      <xdr:col>1</xdr:col>
      <xdr:colOff>2665095</xdr:colOff>
      <xdr:row>13</xdr:row>
      <xdr:rowOff>0</xdr:rowOff>
    </xdr:from>
    <xdr:to>
      <xdr:col>1</xdr:col>
      <xdr:colOff>2668905</xdr:colOff>
      <xdr:row>13</xdr:row>
      <xdr:rowOff>182788</xdr:rowOff>
    </xdr:to>
    <xdr:sp macro="" textlink="">
      <xdr:nvSpPr>
        <xdr:cNvPr id="182" name="Text Box 8">
          <a:extLst>
            <a:ext uri="{FF2B5EF4-FFF2-40B4-BE49-F238E27FC236}">
              <a16:creationId xmlns:a16="http://schemas.microsoft.com/office/drawing/2014/main" id="{5EBACDAD-6270-4793-9CD3-645D45DF0104}"/>
            </a:ext>
          </a:extLst>
        </xdr:cNvPr>
        <xdr:cNvSpPr txBox="1">
          <a:spLocks noChangeArrowheads="1"/>
        </xdr:cNvSpPr>
      </xdr:nvSpPr>
      <xdr:spPr bwMode="auto">
        <a:xfrm>
          <a:off x="3169920" y="85915500"/>
          <a:ext cx="3810" cy="182788"/>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twoCellAnchor>
  <xdr:twoCellAnchor editAs="oneCell">
    <xdr:from>
      <xdr:col>1</xdr:col>
      <xdr:colOff>2665095</xdr:colOff>
      <xdr:row>13</xdr:row>
      <xdr:rowOff>0</xdr:rowOff>
    </xdr:from>
    <xdr:to>
      <xdr:col>1</xdr:col>
      <xdr:colOff>2668905</xdr:colOff>
      <xdr:row>13</xdr:row>
      <xdr:rowOff>182788</xdr:rowOff>
    </xdr:to>
    <xdr:sp macro="" textlink="">
      <xdr:nvSpPr>
        <xdr:cNvPr id="183" name="Text Box 8">
          <a:extLst>
            <a:ext uri="{FF2B5EF4-FFF2-40B4-BE49-F238E27FC236}">
              <a16:creationId xmlns:a16="http://schemas.microsoft.com/office/drawing/2014/main" id="{44F7ABE5-950F-4427-B15A-77E0DCDEE5DA}"/>
            </a:ext>
          </a:extLst>
        </xdr:cNvPr>
        <xdr:cNvSpPr txBox="1">
          <a:spLocks noChangeArrowheads="1"/>
        </xdr:cNvSpPr>
      </xdr:nvSpPr>
      <xdr:spPr bwMode="auto">
        <a:xfrm>
          <a:off x="3169920" y="85915500"/>
          <a:ext cx="3810" cy="182788"/>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twoCellAnchor>
  <xdr:twoCellAnchor editAs="oneCell">
    <xdr:from>
      <xdr:col>1</xdr:col>
      <xdr:colOff>2665095</xdr:colOff>
      <xdr:row>13</xdr:row>
      <xdr:rowOff>0</xdr:rowOff>
    </xdr:from>
    <xdr:to>
      <xdr:col>1</xdr:col>
      <xdr:colOff>2668905</xdr:colOff>
      <xdr:row>14</xdr:row>
      <xdr:rowOff>47482</xdr:rowOff>
    </xdr:to>
    <xdr:sp macro="" textlink="">
      <xdr:nvSpPr>
        <xdr:cNvPr id="184" name="Text Box 8">
          <a:extLst>
            <a:ext uri="{FF2B5EF4-FFF2-40B4-BE49-F238E27FC236}">
              <a16:creationId xmlns:a16="http://schemas.microsoft.com/office/drawing/2014/main" id="{8F1ADFD0-0454-47C3-AA2C-8E4A7D4432AE}"/>
            </a:ext>
          </a:extLst>
        </xdr:cNvPr>
        <xdr:cNvSpPr txBox="1">
          <a:spLocks noChangeArrowheads="1"/>
        </xdr:cNvSpPr>
      </xdr:nvSpPr>
      <xdr:spPr bwMode="auto">
        <a:xfrm>
          <a:off x="3169920" y="85915500"/>
          <a:ext cx="3810" cy="259413"/>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twoCellAnchor>
  <xdr:twoCellAnchor editAs="oneCell">
    <xdr:from>
      <xdr:col>1</xdr:col>
      <xdr:colOff>2665095</xdr:colOff>
      <xdr:row>13</xdr:row>
      <xdr:rowOff>0</xdr:rowOff>
    </xdr:from>
    <xdr:to>
      <xdr:col>1</xdr:col>
      <xdr:colOff>2668905</xdr:colOff>
      <xdr:row>14</xdr:row>
      <xdr:rowOff>47482</xdr:rowOff>
    </xdr:to>
    <xdr:sp macro="" textlink="">
      <xdr:nvSpPr>
        <xdr:cNvPr id="185" name="Text Box 8">
          <a:extLst>
            <a:ext uri="{FF2B5EF4-FFF2-40B4-BE49-F238E27FC236}">
              <a16:creationId xmlns:a16="http://schemas.microsoft.com/office/drawing/2014/main" id="{4E345849-2952-4212-A523-EB380CB6C755}"/>
            </a:ext>
          </a:extLst>
        </xdr:cNvPr>
        <xdr:cNvSpPr txBox="1">
          <a:spLocks noChangeArrowheads="1"/>
        </xdr:cNvSpPr>
      </xdr:nvSpPr>
      <xdr:spPr bwMode="auto">
        <a:xfrm>
          <a:off x="3169920" y="85915500"/>
          <a:ext cx="3810" cy="259413"/>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twoCellAnchor>
  <xdr:twoCellAnchor editAs="oneCell">
    <xdr:from>
      <xdr:col>1</xdr:col>
      <xdr:colOff>2665095</xdr:colOff>
      <xdr:row>13</xdr:row>
      <xdr:rowOff>0</xdr:rowOff>
    </xdr:from>
    <xdr:to>
      <xdr:col>1</xdr:col>
      <xdr:colOff>2668905</xdr:colOff>
      <xdr:row>14</xdr:row>
      <xdr:rowOff>180832</xdr:rowOff>
    </xdr:to>
    <xdr:sp macro="" textlink="">
      <xdr:nvSpPr>
        <xdr:cNvPr id="186" name="Text Box 8">
          <a:extLst>
            <a:ext uri="{FF2B5EF4-FFF2-40B4-BE49-F238E27FC236}">
              <a16:creationId xmlns:a16="http://schemas.microsoft.com/office/drawing/2014/main" id="{72D92A44-E2B4-4308-B15E-D6E4BA25C71D}"/>
            </a:ext>
          </a:extLst>
        </xdr:cNvPr>
        <xdr:cNvSpPr txBox="1">
          <a:spLocks noChangeArrowheads="1"/>
        </xdr:cNvSpPr>
      </xdr:nvSpPr>
      <xdr:spPr bwMode="auto">
        <a:xfrm>
          <a:off x="3169920" y="85915500"/>
          <a:ext cx="3810" cy="392763"/>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twoCellAnchor>
  <xdr:twoCellAnchor editAs="oneCell">
    <xdr:from>
      <xdr:col>1</xdr:col>
      <xdr:colOff>2665095</xdr:colOff>
      <xdr:row>13</xdr:row>
      <xdr:rowOff>0</xdr:rowOff>
    </xdr:from>
    <xdr:to>
      <xdr:col>1</xdr:col>
      <xdr:colOff>2668905</xdr:colOff>
      <xdr:row>14</xdr:row>
      <xdr:rowOff>180832</xdr:rowOff>
    </xdr:to>
    <xdr:sp macro="" textlink="">
      <xdr:nvSpPr>
        <xdr:cNvPr id="187" name="Text Box 8">
          <a:extLst>
            <a:ext uri="{FF2B5EF4-FFF2-40B4-BE49-F238E27FC236}">
              <a16:creationId xmlns:a16="http://schemas.microsoft.com/office/drawing/2014/main" id="{F85AABDD-6694-4251-9A62-7FF1CC867CCE}"/>
            </a:ext>
          </a:extLst>
        </xdr:cNvPr>
        <xdr:cNvSpPr txBox="1">
          <a:spLocks noChangeArrowheads="1"/>
        </xdr:cNvSpPr>
      </xdr:nvSpPr>
      <xdr:spPr bwMode="auto">
        <a:xfrm>
          <a:off x="3169920" y="85915500"/>
          <a:ext cx="3810" cy="392763"/>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twoCellAnchor>
  <xdr:twoCellAnchor editAs="oneCell">
    <xdr:from>
      <xdr:col>1</xdr:col>
      <xdr:colOff>2665095</xdr:colOff>
      <xdr:row>13</xdr:row>
      <xdr:rowOff>0</xdr:rowOff>
    </xdr:from>
    <xdr:to>
      <xdr:col>1</xdr:col>
      <xdr:colOff>2668905</xdr:colOff>
      <xdr:row>14</xdr:row>
      <xdr:rowOff>42512</xdr:rowOff>
    </xdr:to>
    <xdr:sp macro="" textlink="">
      <xdr:nvSpPr>
        <xdr:cNvPr id="188" name="Text Box 8">
          <a:extLst>
            <a:ext uri="{FF2B5EF4-FFF2-40B4-BE49-F238E27FC236}">
              <a16:creationId xmlns:a16="http://schemas.microsoft.com/office/drawing/2014/main" id="{9D5B5C09-B6BB-42A4-AC8F-92EE0EAEE6B9}"/>
            </a:ext>
          </a:extLst>
        </xdr:cNvPr>
        <xdr:cNvSpPr txBox="1">
          <a:spLocks noChangeArrowheads="1"/>
        </xdr:cNvSpPr>
      </xdr:nvSpPr>
      <xdr:spPr bwMode="auto">
        <a:xfrm>
          <a:off x="3169920" y="85915500"/>
          <a:ext cx="3810" cy="254443"/>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twoCellAnchor>
  <xdr:twoCellAnchor editAs="oneCell">
    <xdr:from>
      <xdr:col>1</xdr:col>
      <xdr:colOff>2665095</xdr:colOff>
      <xdr:row>13</xdr:row>
      <xdr:rowOff>0</xdr:rowOff>
    </xdr:from>
    <xdr:to>
      <xdr:col>1</xdr:col>
      <xdr:colOff>2668905</xdr:colOff>
      <xdr:row>14</xdr:row>
      <xdr:rowOff>42512</xdr:rowOff>
    </xdr:to>
    <xdr:sp macro="" textlink="">
      <xdr:nvSpPr>
        <xdr:cNvPr id="189" name="Text Box 8">
          <a:extLst>
            <a:ext uri="{FF2B5EF4-FFF2-40B4-BE49-F238E27FC236}">
              <a16:creationId xmlns:a16="http://schemas.microsoft.com/office/drawing/2014/main" id="{F2012B3B-55BE-494E-A8AD-E35F4DEAB4D8}"/>
            </a:ext>
          </a:extLst>
        </xdr:cNvPr>
        <xdr:cNvSpPr txBox="1">
          <a:spLocks noChangeArrowheads="1"/>
        </xdr:cNvSpPr>
      </xdr:nvSpPr>
      <xdr:spPr bwMode="auto">
        <a:xfrm>
          <a:off x="3169920" y="85915500"/>
          <a:ext cx="3810" cy="254443"/>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twoCellAnchor>
  <xdr:twoCellAnchor editAs="oneCell">
    <xdr:from>
      <xdr:col>1</xdr:col>
      <xdr:colOff>2665095</xdr:colOff>
      <xdr:row>13</xdr:row>
      <xdr:rowOff>0</xdr:rowOff>
    </xdr:from>
    <xdr:to>
      <xdr:col>1</xdr:col>
      <xdr:colOff>2668905</xdr:colOff>
      <xdr:row>13</xdr:row>
      <xdr:rowOff>198596</xdr:rowOff>
    </xdr:to>
    <xdr:sp macro="" textlink="">
      <xdr:nvSpPr>
        <xdr:cNvPr id="190" name="Text Box 8">
          <a:extLst>
            <a:ext uri="{FF2B5EF4-FFF2-40B4-BE49-F238E27FC236}">
              <a16:creationId xmlns:a16="http://schemas.microsoft.com/office/drawing/2014/main" id="{BF2A2DB0-486E-463F-A178-E770D5CED9FC}"/>
            </a:ext>
          </a:extLst>
        </xdr:cNvPr>
        <xdr:cNvSpPr txBox="1">
          <a:spLocks noChangeArrowheads="1"/>
        </xdr:cNvSpPr>
      </xdr:nvSpPr>
      <xdr:spPr bwMode="auto">
        <a:xfrm>
          <a:off x="3169920" y="85915500"/>
          <a:ext cx="3810" cy="198596"/>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twoCellAnchor>
  <xdr:twoCellAnchor editAs="oneCell">
    <xdr:from>
      <xdr:col>1</xdr:col>
      <xdr:colOff>2665095</xdr:colOff>
      <xdr:row>13</xdr:row>
      <xdr:rowOff>0</xdr:rowOff>
    </xdr:from>
    <xdr:to>
      <xdr:col>1</xdr:col>
      <xdr:colOff>2668905</xdr:colOff>
      <xdr:row>13</xdr:row>
      <xdr:rowOff>198596</xdr:rowOff>
    </xdr:to>
    <xdr:sp macro="" textlink="">
      <xdr:nvSpPr>
        <xdr:cNvPr id="191" name="Text Box 8">
          <a:extLst>
            <a:ext uri="{FF2B5EF4-FFF2-40B4-BE49-F238E27FC236}">
              <a16:creationId xmlns:a16="http://schemas.microsoft.com/office/drawing/2014/main" id="{C3A207A1-6B06-4ABF-8BD5-F7BF2FF98A62}"/>
            </a:ext>
          </a:extLst>
        </xdr:cNvPr>
        <xdr:cNvSpPr txBox="1">
          <a:spLocks noChangeArrowheads="1"/>
        </xdr:cNvSpPr>
      </xdr:nvSpPr>
      <xdr:spPr bwMode="auto">
        <a:xfrm>
          <a:off x="3169920" y="85915500"/>
          <a:ext cx="3810" cy="198596"/>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twoCellAnchor>
  <xdr:twoCellAnchor editAs="oneCell">
    <xdr:from>
      <xdr:col>1</xdr:col>
      <xdr:colOff>2665095</xdr:colOff>
      <xdr:row>13</xdr:row>
      <xdr:rowOff>0</xdr:rowOff>
    </xdr:from>
    <xdr:to>
      <xdr:col>1</xdr:col>
      <xdr:colOff>2668905</xdr:colOff>
      <xdr:row>14</xdr:row>
      <xdr:rowOff>29058</xdr:rowOff>
    </xdr:to>
    <xdr:sp macro="" textlink="">
      <xdr:nvSpPr>
        <xdr:cNvPr id="192" name="Text Box 8">
          <a:extLst>
            <a:ext uri="{FF2B5EF4-FFF2-40B4-BE49-F238E27FC236}">
              <a16:creationId xmlns:a16="http://schemas.microsoft.com/office/drawing/2014/main" id="{776CA300-47C2-415A-8039-66B7179C1B6A}"/>
            </a:ext>
          </a:extLst>
        </xdr:cNvPr>
        <xdr:cNvSpPr txBox="1">
          <a:spLocks noChangeArrowheads="1"/>
        </xdr:cNvSpPr>
      </xdr:nvSpPr>
      <xdr:spPr bwMode="auto">
        <a:xfrm>
          <a:off x="3169920" y="85915500"/>
          <a:ext cx="3810" cy="240989"/>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twoCellAnchor>
  <xdr:twoCellAnchor editAs="oneCell">
    <xdr:from>
      <xdr:col>1</xdr:col>
      <xdr:colOff>2665095</xdr:colOff>
      <xdr:row>13</xdr:row>
      <xdr:rowOff>0</xdr:rowOff>
    </xdr:from>
    <xdr:to>
      <xdr:col>1</xdr:col>
      <xdr:colOff>2668905</xdr:colOff>
      <xdr:row>14</xdr:row>
      <xdr:rowOff>29058</xdr:rowOff>
    </xdr:to>
    <xdr:sp macro="" textlink="">
      <xdr:nvSpPr>
        <xdr:cNvPr id="193" name="Text Box 8">
          <a:extLst>
            <a:ext uri="{FF2B5EF4-FFF2-40B4-BE49-F238E27FC236}">
              <a16:creationId xmlns:a16="http://schemas.microsoft.com/office/drawing/2014/main" id="{47F482DD-3099-4AEA-800A-FDD58A2C3F65}"/>
            </a:ext>
          </a:extLst>
        </xdr:cNvPr>
        <xdr:cNvSpPr txBox="1">
          <a:spLocks noChangeArrowheads="1"/>
        </xdr:cNvSpPr>
      </xdr:nvSpPr>
      <xdr:spPr bwMode="auto">
        <a:xfrm>
          <a:off x="3169920" y="85915500"/>
          <a:ext cx="3810" cy="240989"/>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twoCellAnchor>
  <xdr:twoCellAnchor editAs="oneCell">
    <xdr:from>
      <xdr:col>1</xdr:col>
      <xdr:colOff>2665095</xdr:colOff>
      <xdr:row>13</xdr:row>
      <xdr:rowOff>0</xdr:rowOff>
    </xdr:from>
    <xdr:to>
      <xdr:col>1</xdr:col>
      <xdr:colOff>2668905</xdr:colOff>
      <xdr:row>14</xdr:row>
      <xdr:rowOff>171933</xdr:rowOff>
    </xdr:to>
    <xdr:sp macro="" textlink="">
      <xdr:nvSpPr>
        <xdr:cNvPr id="194" name="Text Box 8">
          <a:extLst>
            <a:ext uri="{FF2B5EF4-FFF2-40B4-BE49-F238E27FC236}">
              <a16:creationId xmlns:a16="http://schemas.microsoft.com/office/drawing/2014/main" id="{5EFE5FC7-032F-469A-8990-38B78B787BDF}"/>
            </a:ext>
          </a:extLst>
        </xdr:cNvPr>
        <xdr:cNvSpPr txBox="1">
          <a:spLocks noChangeArrowheads="1"/>
        </xdr:cNvSpPr>
      </xdr:nvSpPr>
      <xdr:spPr bwMode="auto">
        <a:xfrm>
          <a:off x="3169920" y="85915500"/>
          <a:ext cx="3810" cy="383864"/>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twoCellAnchor>
  <xdr:twoCellAnchor editAs="oneCell">
    <xdr:from>
      <xdr:col>1</xdr:col>
      <xdr:colOff>2665095</xdr:colOff>
      <xdr:row>13</xdr:row>
      <xdr:rowOff>0</xdr:rowOff>
    </xdr:from>
    <xdr:to>
      <xdr:col>1</xdr:col>
      <xdr:colOff>2668905</xdr:colOff>
      <xdr:row>14</xdr:row>
      <xdr:rowOff>171933</xdr:rowOff>
    </xdr:to>
    <xdr:sp macro="" textlink="">
      <xdr:nvSpPr>
        <xdr:cNvPr id="195" name="Text Box 8">
          <a:extLst>
            <a:ext uri="{FF2B5EF4-FFF2-40B4-BE49-F238E27FC236}">
              <a16:creationId xmlns:a16="http://schemas.microsoft.com/office/drawing/2014/main" id="{4DE04FF9-FC53-4B46-8E4C-C2B3FD1BAADB}"/>
            </a:ext>
          </a:extLst>
        </xdr:cNvPr>
        <xdr:cNvSpPr txBox="1">
          <a:spLocks noChangeArrowheads="1"/>
        </xdr:cNvSpPr>
      </xdr:nvSpPr>
      <xdr:spPr bwMode="auto">
        <a:xfrm>
          <a:off x="3169920" y="85915500"/>
          <a:ext cx="3810" cy="383864"/>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twoCellAnchor>
  <xdr:twoCellAnchor editAs="oneCell">
    <xdr:from>
      <xdr:col>1</xdr:col>
      <xdr:colOff>2665095</xdr:colOff>
      <xdr:row>13</xdr:row>
      <xdr:rowOff>0</xdr:rowOff>
    </xdr:from>
    <xdr:to>
      <xdr:col>1</xdr:col>
      <xdr:colOff>2668905</xdr:colOff>
      <xdr:row>14</xdr:row>
      <xdr:rowOff>24088</xdr:rowOff>
    </xdr:to>
    <xdr:sp macro="" textlink="">
      <xdr:nvSpPr>
        <xdr:cNvPr id="196" name="Text Box 8">
          <a:extLst>
            <a:ext uri="{FF2B5EF4-FFF2-40B4-BE49-F238E27FC236}">
              <a16:creationId xmlns:a16="http://schemas.microsoft.com/office/drawing/2014/main" id="{A175C447-D533-47DB-ADB1-6174504F3024}"/>
            </a:ext>
          </a:extLst>
        </xdr:cNvPr>
        <xdr:cNvSpPr txBox="1">
          <a:spLocks noChangeArrowheads="1"/>
        </xdr:cNvSpPr>
      </xdr:nvSpPr>
      <xdr:spPr bwMode="auto">
        <a:xfrm>
          <a:off x="3169920" y="85915500"/>
          <a:ext cx="3810" cy="236019"/>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twoCellAnchor>
  <xdr:twoCellAnchor editAs="oneCell">
    <xdr:from>
      <xdr:col>1</xdr:col>
      <xdr:colOff>2665095</xdr:colOff>
      <xdr:row>13</xdr:row>
      <xdr:rowOff>0</xdr:rowOff>
    </xdr:from>
    <xdr:to>
      <xdr:col>1</xdr:col>
      <xdr:colOff>2668905</xdr:colOff>
      <xdr:row>14</xdr:row>
      <xdr:rowOff>24088</xdr:rowOff>
    </xdr:to>
    <xdr:sp macro="" textlink="">
      <xdr:nvSpPr>
        <xdr:cNvPr id="197" name="Text Box 8">
          <a:extLst>
            <a:ext uri="{FF2B5EF4-FFF2-40B4-BE49-F238E27FC236}">
              <a16:creationId xmlns:a16="http://schemas.microsoft.com/office/drawing/2014/main" id="{272605A2-10C0-41A2-B8BC-8A457F271870}"/>
            </a:ext>
          </a:extLst>
        </xdr:cNvPr>
        <xdr:cNvSpPr txBox="1">
          <a:spLocks noChangeArrowheads="1"/>
        </xdr:cNvSpPr>
      </xdr:nvSpPr>
      <xdr:spPr bwMode="auto">
        <a:xfrm>
          <a:off x="3169920" y="85915500"/>
          <a:ext cx="3810" cy="236019"/>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twoCellAnchor>
  <xdr:twoCellAnchor editAs="oneCell">
    <xdr:from>
      <xdr:col>1</xdr:col>
      <xdr:colOff>2665095</xdr:colOff>
      <xdr:row>13</xdr:row>
      <xdr:rowOff>0</xdr:rowOff>
    </xdr:from>
    <xdr:to>
      <xdr:col>1</xdr:col>
      <xdr:colOff>2668905</xdr:colOff>
      <xdr:row>13</xdr:row>
      <xdr:rowOff>182788</xdr:rowOff>
    </xdr:to>
    <xdr:sp macro="" textlink="">
      <xdr:nvSpPr>
        <xdr:cNvPr id="198" name="Text Box 8">
          <a:extLst>
            <a:ext uri="{FF2B5EF4-FFF2-40B4-BE49-F238E27FC236}">
              <a16:creationId xmlns:a16="http://schemas.microsoft.com/office/drawing/2014/main" id="{7F48C957-3F36-4B56-A247-B25ED3B5AE4D}"/>
            </a:ext>
          </a:extLst>
        </xdr:cNvPr>
        <xdr:cNvSpPr txBox="1">
          <a:spLocks noChangeArrowheads="1"/>
        </xdr:cNvSpPr>
      </xdr:nvSpPr>
      <xdr:spPr bwMode="auto">
        <a:xfrm>
          <a:off x="3169920" y="85915500"/>
          <a:ext cx="3810" cy="182788"/>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twoCellAnchor>
  <xdr:twoCellAnchor editAs="oneCell">
    <xdr:from>
      <xdr:col>1</xdr:col>
      <xdr:colOff>2665095</xdr:colOff>
      <xdr:row>13</xdr:row>
      <xdr:rowOff>0</xdr:rowOff>
    </xdr:from>
    <xdr:to>
      <xdr:col>1</xdr:col>
      <xdr:colOff>2668905</xdr:colOff>
      <xdr:row>13</xdr:row>
      <xdr:rowOff>182788</xdr:rowOff>
    </xdr:to>
    <xdr:sp macro="" textlink="">
      <xdr:nvSpPr>
        <xdr:cNvPr id="199" name="Text Box 8">
          <a:extLst>
            <a:ext uri="{FF2B5EF4-FFF2-40B4-BE49-F238E27FC236}">
              <a16:creationId xmlns:a16="http://schemas.microsoft.com/office/drawing/2014/main" id="{33FCAB2D-CFAE-4CD1-922C-CEB36AFBB578}"/>
            </a:ext>
          </a:extLst>
        </xdr:cNvPr>
        <xdr:cNvSpPr txBox="1">
          <a:spLocks noChangeArrowheads="1"/>
        </xdr:cNvSpPr>
      </xdr:nvSpPr>
      <xdr:spPr bwMode="auto">
        <a:xfrm>
          <a:off x="3169920" y="85915500"/>
          <a:ext cx="3810" cy="182788"/>
        </a:xfrm>
        <a:prstGeom prst="rect">
          <a:avLst/>
        </a:prstGeom>
        <a:noFill/>
        <a:ln>
          <a:noFill/>
        </a:ln>
        <a:extLst/>
      </xdr:spPr>
      <xdr:txBody>
        <a:bodyPr vertOverflow="clip" wrap="square" lIns="91440" tIns="45720" rIns="91440" bIns="45720" anchor="t" upright="1"/>
        <a:lstStyle/>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200"/>
            </a:lnSpc>
            <a:defRPr sz="1000"/>
          </a:pPr>
          <a:endParaRPr lang="en-US" sz="1200" b="0" i="0" u="none" strike="noStrike" baseline="0">
            <a:solidFill>
              <a:srgbClr val="000000"/>
            </a:solidFill>
            <a:latin typeface="Times New Roman"/>
            <a:cs typeface="Times New Roman"/>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Z8"/>
  <sheetViews>
    <sheetView showGridLines="0" view="pageBreakPreview" topLeftCell="N1" zoomScale="60" workbookViewId="0">
      <selection activeCell="AA5" sqref="AA5"/>
    </sheetView>
  </sheetViews>
  <sheetFormatPr defaultColWidth="9" defaultRowHeight="15"/>
  <cols>
    <col min="1" max="1" width="8.5546875" style="13" customWidth="1"/>
    <col min="2" max="2" width="73.6640625" style="2" customWidth="1"/>
    <col min="3" max="4" width="10.5546875" style="1" customWidth="1"/>
    <col min="5" max="5" width="17" style="1" customWidth="1"/>
    <col min="6" max="6" width="19.44140625" style="1" customWidth="1"/>
    <col min="7" max="25" width="9" style="1"/>
    <col min="26" max="26" width="19" style="1" customWidth="1"/>
    <col min="27" max="16384" width="9" style="1"/>
  </cols>
  <sheetData>
    <row r="1" spans="1:26" s="16" customFormat="1" ht="23.4" thickBot="1">
      <c r="A1" s="212" t="s">
        <v>95</v>
      </c>
      <c r="B1" s="213"/>
      <c r="C1" s="213"/>
      <c r="D1" s="213"/>
      <c r="E1" s="213"/>
      <c r="F1" s="214"/>
      <c r="Z1" s="248">
        <v>0</v>
      </c>
    </row>
    <row r="2" spans="1:26" s="118" customFormat="1" ht="15.75" customHeight="1">
      <c r="A2" s="215" t="s">
        <v>162</v>
      </c>
      <c r="B2" s="217" t="s">
        <v>163</v>
      </c>
      <c r="C2" s="217" t="s">
        <v>1</v>
      </c>
      <c r="D2" s="219" t="s">
        <v>164</v>
      </c>
      <c r="E2" s="219" t="s">
        <v>165</v>
      </c>
      <c r="F2" s="221" t="s">
        <v>167</v>
      </c>
      <c r="G2" s="225" t="s">
        <v>185</v>
      </c>
      <c r="H2" s="225"/>
      <c r="I2" s="225"/>
      <c r="J2" s="225"/>
      <c r="K2" s="225"/>
      <c r="L2" s="225" t="s">
        <v>186</v>
      </c>
      <c r="M2" s="225"/>
      <c r="N2" s="225"/>
      <c r="O2" s="225"/>
      <c r="P2" s="225" t="s">
        <v>187</v>
      </c>
      <c r="Q2" s="225"/>
      <c r="R2" s="225"/>
      <c r="S2" s="225"/>
      <c r="T2" s="147" t="s">
        <v>188</v>
      </c>
      <c r="U2" s="226" t="s">
        <v>189</v>
      </c>
      <c r="V2" s="225" t="s">
        <v>190</v>
      </c>
      <c r="W2" s="225"/>
      <c r="X2" s="225"/>
      <c r="Y2" s="223" t="s">
        <v>184</v>
      </c>
      <c r="Z2" s="224"/>
    </row>
    <row r="3" spans="1:26" s="118" customFormat="1" ht="30" customHeight="1" thickBot="1">
      <c r="A3" s="216"/>
      <c r="B3" s="218"/>
      <c r="C3" s="218"/>
      <c r="D3" s="220"/>
      <c r="E3" s="220"/>
      <c r="F3" s="222"/>
      <c r="G3" s="170">
        <v>1</v>
      </c>
      <c r="H3" s="170">
        <v>2</v>
      </c>
      <c r="I3" s="170">
        <v>3</v>
      </c>
      <c r="J3" s="170">
        <v>4</v>
      </c>
      <c r="K3" s="171" t="s">
        <v>191</v>
      </c>
      <c r="L3" s="170">
        <v>1</v>
      </c>
      <c r="M3" s="170">
        <v>2</v>
      </c>
      <c r="N3" s="170">
        <v>3</v>
      </c>
      <c r="O3" s="171" t="s">
        <v>191</v>
      </c>
      <c r="P3" s="147" t="s">
        <v>192</v>
      </c>
      <c r="Q3" s="147" t="s">
        <v>193</v>
      </c>
      <c r="R3" s="147" t="s">
        <v>194</v>
      </c>
      <c r="S3" s="171" t="s">
        <v>191</v>
      </c>
      <c r="T3" s="170" t="s">
        <v>191</v>
      </c>
      <c r="U3" s="226"/>
      <c r="V3" s="172" t="s">
        <v>195</v>
      </c>
      <c r="W3" s="172" t="s">
        <v>196</v>
      </c>
      <c r="X3" s="171" t="s">
        <v>189</v>
      </c>
      <c r="Y3" s="174" t="s">
        <v>197</v>
      </c>
      <c r="Z3" s="173" t="s">
        <v>198</v>
      </c>
    </row>
    <row r="4" spans="1:26" s="14" customFormat="1" ht="210">
      <c r="A4" s="17" t="s">
        <v>16</v>
      </c>
      <c r="B4" s="18" t="s">
        <v>134</v>
      </c>
      <c r="C4" s="5" t="s">
        <v>100</v>
      </c>
      <c r="D4" s="19">
        <v>1</v>
      </c>
      <c r="E4" s="20"/>
      <c r="F4" s="7"/>
      <c r="G4" s="154"/>
      <c r="H4" s="154"/>
      <c r="I4" s="154"/>
      <c r="J4" s="154"/>
      <c r="K4" s="154">
        <f t="shared" ref="K4:K6" si="0">SUM(G4:J4)</f>
        <v>0</v>
      </c>
      <c r="L4" s="154"/>
      <c r="M4" s="154"/>
      <c r="N4" s="154"/>
      <c r="O4" s="154">
        <f t="shared" ref="O4:O6" si="1">SUM(L4:N4)</f>
        <v>0</v>
      </c>
      <c r="P4" s="154"/>
      <c r="Q4" s="154"/>
      <c r="R4" s="154"/>
      <c r="S4" s="154">
        <f t="shared" ref="S4:S6" si="2">SUM(P4:R4)</f>
        <v>0</v>
      </c>
      <c r="T4" s="154"/>
      <c r="U4" s="154">
        <f>T4</f>
        <v>0</v>
      </c>
      <c r="V4" s="154"/>
      <c r="W4" s="154"/>
      <c r="X4" s="154">
        <f t="shared" ref="X4:X6" si="3">SUM(V4:W4)</f>
        <v>0</v>
      </c>
      <c r="Y4" s="154">
        <f t="shared" ref="Y4:Y6" si="4">K4+O4+S4+U4+X4</f>
        <v>0</v>
      </c>
      <c r="Z4" s="249" t="e">
        <f>Y4/$Z$1</f>
        <v>#DIV/0!</v>
      </c>
    </row>
    <row r="5" spans="1:26" s="14" customFormat="1" ht="150">
      <c r="A5" s="22" t="s">
        <v>88</v>
      </c>
      <c r="B5" s="9" t="s">
        <v>135</v>
      </c>
      <c r="C5" s="4" t="s">
        <v>3</v>
      </c>
      <c r="D5" s="4">
        <v>2</v>
      </c>
      <c r="E5" s="23"/>
      <c r="F5" s="6"/>
      <c r="G5" s="154"/>
      <c r="H5" s="154"/>
      <c r="I5" s="154"/>
      <c r="J5" s="154"/>
      <c r="K5" s="154">
        <f t="shared" si="0"/>
        <v>0</v>
      </c>
      <c r="L5" s="154"/>
      <c r="M5" s="154"/>
      <c r="N5" s="154"/>
      <c r="O5" s="154">
        <f t="shared" si="1"/>
        <v>0</v>
      </c>
      <c r="P5" s="154"/>
      <c r="Q5" s="154"/>
      <c r="R5" s="154"/>
      <c r="S5" s="154">
        <f t="shared" si="2"/>
        <v>0</v>
      </c>
      <c r="T5" s="154"/>
      <c r="U5" s="154">
        <f t="shared" ref="U5:U6" si="5">T5</f>
        <v>0</v>
      </c>
      <c r="V5" s="154"/>
      <c r="W5" s="154"/>
      <c r="X5" s="154">
        <f t="shared" si="3"/>
        <v>0</v>
      </c>
      <c r="Y5" s="154">
        <f t="shared" si="4"/>
        <v>0</v>
      </c>
      <c r="Z5" s="249" t="e">
        <f t="shared" ref="Z5:Z6" si="6">Y5/$Z$1</f>
        <v>#DIV/0!</v>
      </c>
    </row>
    <row r="6" spans="1:26" s="14" customFormat="1" ht="75.599999999999994" thickBot="1">
      <c r="A6" s="24">
        <v>3</v>
      </c>
      <c r="B6" s="21" t="s">
        <v>94</v>
      </c>
      <c r="C6" s="11" t="s">
        <v>3</v>
      </c>
      <c r="D6" s="10">
        <v>12</v>
      </c>
      <c r="E6" s="15"/>
      <c r="F6" s="12"/>
      <c r="G6" s="154"/>
      <c r="H6" s="154"/>
      <c r="I6" s="154"/>
      <c r="J6" s="154"/>
      <c r="K6" s="154">
        <f t="shared" si="0"/>
        <v>0</v>
      </c>
      <c r="L6" s="154"/>
      <c r="M6" s="154"/>
      <c r="N6" s="154"/>
      <c r="O6" s="154">
        <f t="shared" si="1"/>
        <v>0</v>
      </c>
      <c r="P6" s="154"/>
      <c r="Q6" s="154"/>
      <c r="R6" s="154"/>
      <c r="S6" s="154">
        <f t="shared" si="2"/>
        <v>0</v>
      </c>
      <c r="T6" s="154"/>
      <c r="U6" s="154">
        <f t="shared" si="5"/>
        <v>0</v>
      </c>
      <c r="V6" s="154"/>
      <c r="W6" s="154"/>
      <c r="X6" s="154">
        <f t="shared" si="3"/>
        <v>0</v>
      </c>
      <c r="Y6" s="154">
        <f t="shared" si="4"/>
        <v>0</v>
      </c>
      <c r="Z6" s="249" t="e">
        <f t="shared" si="6"/>
        <v>#DIV/0!</v>
      </c>
    </row>
    <row r="7" spans="1:26" s="14" customFormat="1" ht="17.399999999999999" thickBot="1">
      <c r="A7" s="208" t="s">
        <v>97</v>
      </c>
      <c r="B7" s="209"/>
      <c r="C7" s="209"/>
      <c r="D7" s="209"/>
      <c r="E7" s="210"/>
      <c r="F7" s="8"/>
      <c r="G7" s="168"/>
      <c r="H7" s="168"/>
      <c r="I7" s="169"/>
      <c r="J7" s="168"/>
      <c r="K7" s="168"/>
      <c r="L7" s="168"/>
      <c r="M7" s="168"/>
      <c r="N7" s="168"/>
      <c r="O7" s="168"/>
      <c r="P7" s="168"/>
      <c r="Q7" s="168"/>
      <c r="R7" s="168"/>
      <c r="S7" s="168"/>
      <c r="T7" s="168"/>
      <c r="U7" s="168"/>
      <c r="V7" s="168"/>
      <c r="W7" s="168"/>
      <c r="X7" s="168"/>
      <c r="Y7" s="168"/>
      <c r="Z7" s="25"/>
    </row>
    <row r="8" spans="1:26" s="3" customFormat="1" ht="24.9" customHeight="1">
      <c r="A8" s="211"/>
      <c r="B8" s="211"/>
      <c r="C8" s="211"/>
      <c r="D8" s="211"/>
      <c r="E8" s="211"/>
      <c r="F8" s="211"/>
    </row>
  </sheetData>
  <sheetProtection selectLockedCells="1"/>
  <mergeCells count="15">
    <mergeCell ref="Y2:Z2"/>
    <mergeCell ref="G2:K2"/>
    <mergeCell ref="L2:O2"/>
    <mergeCell ref="P2:S2"/>
    <mergeCell ref="U2:U3"/>
    <mergeCell ref="V2:X2"/>
    <mergeCell ref="A7:E7"/>
    <mergeCell ref="A8:F8"/>
    <mergeCell ref="A1:F1"/>
    <mergeCell ref="A2:A3"/>
    <mergeCell ref="B2:B3"/>
    <mergeCell ref="C2:C3"/>
    <mergeCell ref="D2:D3"/>
    <mergeCell ref="E2:E3"/>
    <mergeCell ref="F2:F3"/>
  </mergeCells>
  <conditionalFormatting sqref="Z4:Z6">
    <cfRule type="expression" dxfId="14" priority="1" stopIfTrue="1">
      <formula>( CELL("type",#REF!)="l")</formula>
    </cfRule>
  </conditionalFormatting>
  <printOptions horizontalCentered="1"/>
  <pageMargins left="0.24803149599999999" right="0.24803149599999999" top="0.98425196850393704" bottom="0.98425196850393704" header="0.39370078740157499" footer="0.511811023622047"/>
  <pageSetup paperSize="9" scale="70" orientation="portrait" r:id="rId1"/>
  <headerFooter>
    <oddHeader>&amp;C&amp;"+,Regular"&amp;12Bill Of Quantities for Installation of Stadium lighting for 3 playgrounds in Gaza Strip</oddHeader>
    <oddFooter>&amp;L&amp;12Signature and Stamp&amp;C&amp;12&amp;P&amp;R&amp;8&amp;K00+000&amp;A</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Z108"/>
  <sheetViews>
    <sheetView showGridLines="0" view="pageBreakPreview" topLeftCell="U77" zoomScale="60" workbookViewId="0">
      <selection activeCell="Z53" sqref="Z53"/>
    </sheetView>
  </sheetViews>
  <sheetFormatPr defaultColWidth="9" defaultRowHeight="16.8"/>
  <cols>
    <col min="1" max="1" width="7.5546875" style="109" customWidth="1"/>
    <col min="2" max="2" width="84" style="110" customWidth="1"/>
    <col min="3" max="4" width="11.5546875" style="111" customWidth="1"/>
    <col min="5" max="5" width="17" style="111" customWidth="1"/>
    <col min="6" max="6" width="19.88671875" style="111" customWidth="1"/>
    <col min="7" max="7" width="14.109375" style="111" customWidth="1"/>
    <col min="8" max="9" width="9" style="111"/>
    <col min="10" max="10" width="8.109375" style="111" customWidth="1"/>
    <col min="11" max="25" width="9" style="111"/>
    <col min="26" max="26" width="24.44140625" style="111" customWidth="1"/>
    <col min="27" max="16384" width="9" style="111"/>
  </cols>
  <sheetData>
    <row r="1" spans="1:26" s="25" customFormat="1" ht="23.4" thickBot="1">
      <c r="A1" s="227" t="s">
        <v>143</v>
      </c>
      <c r="B1" s="227"/>
      <c r="C1" s="227"/>
      <c r="D1" s="227"/>
      <c r="E1" s="227"/>
      <c r="F1" s="227"/>
      <c r="Z1" s="248">
        <v>0</v>
      </c>
    </row>
    <row r="2" spans="1:26" s="118" customFormat="1" ht="15.75" customHeight="1" thickBot="1">
      <c r="A2" s="215" t="s">
        <v>162</v>
      </c>
      <c r="B2" s="217" t="s">
        <v>163</v>
      </c>
      <c r="C2" s="217" t="s">
        <v>1</v>
      </c>
      <c r="D2" s="219" t="s">
        <v>164</v>
      </c>
      <c r="E2" s="219" t="s">
        <v>165</v>
      </c>
      <c r="F2" s="221" t="s">
        <v>167</v>
      </c>
      <c r="G2" s="237" t="s">
        <v>185</v>
      </c>
      <c r="H2" s="237"/>
      <c r="I2" s="237"/>
      <c r="J2" s="237"/>
      <c r="K2" s="237"/>
      <c r="L2" s="237" t="s">
        <v>186</v>
      </c>
      <c r="M2" s="237"/>
      <c r="N2" s="237"/>
      <c r="O2" s="237"/>
      <c r="P2" s="237" t="s">
        <v>187</v>
      </c>
      <c r="Q2" s="237"/>
      <c r="R2" s="237"/>
      <c r="S2" s="237"/>
      <c r="T2" s="187" t="s">
        <v>188</v>
      </c>
      <c r="U2" s="238" t="s">
        <v>189</v>
      </c>
      <c r="V2" s="234" t="s">
        <v>190</v>
      </c>
      <c r="W2" s="234"/>
      <c r="X2" s="234"/>
      <c r="Y2" s="235" t="s">
        <v>184</v>
      </c>
      <c r="Z2" s="235"/>
    </row>
    <row r="3" spans="1:26" s="118" customFormat="1" ht="30" customHeight="1" thickBot="1">
      <c r="A3" s="231"/>
      <c r="B3" s="232"/>
      <c r="C3" s="232"/>
      <c r="D3" s="233"/>
      <c r="E3" s="233"/>
      <c r="F3" s="236"/>
      <c r="G3" s="188">
        <v>1</v>
      </c>
      <c r="H3" s="188">
        <v>2</v>
      </c>
      <c r="I3" s="188">
        <v>3</v>
      </c>
      <c r="J3" s="188">
        <v>4</v>
      </c>
      <c r="K3" s="189" t="s">
        <v>191</v>
      </c>
      <c r="L3" s="188">
        <v>1</v>
      </c>
      <c r="M3" s="188">
        <v>2</v>
      </c>
      <c r="N3" s="188">
        <v>3</v>
      </c>
      <c r="O3" s="189" t="s">
        <v>191</v>
      </c>
      <c r="P3" s="190" t="s">
        <v>192</v>
      </c>
      <c r="Q3" s="190" t="s">
        <v>193</v>
      </c>
      <c r="R3" s="190" t="s">
        <v>194</v>
      </c>
      <c r="S3" s="189" t="s">
        <v>191</v>
      </c>
      <c r="T3" s="191" t="s">
        <v>191</v>
      </c>
      <c r="U3" s="239"/>
      <c r="V3" s="192" t="s">
        <v>195</v>
      </c>
      <c r="W3" s="192" t="s">
        <v>196</v>
      </c>
      <c r="X3" s="193" t="s">
        <v>189</v>
      </c>
      <c r="Y3" s="194" t="s">
        <v>197</v>
      </c>
      <c r="Z3" s="195" t="s">
        <v>198</v>
      </c>
    </row>
    <row r="4" spans="1:26" s="25" customFormat="1" ht="48.75" customHeight="1">
      <c r="A4" s="30"/>
      <c r="B4" s="31" t="s">
        <v>104</v>
      </c>
      <c r="C4" s="32"/>
      <c r="D4" s="32"/>
      <c r="E4" s="33"/>
      <c r="F4" s="160"/>
      <c r="G4" s="165"/>
      <c r="H4" s="165"/>
      <c r="I4" s="165"/>
      <c r="J4" s="165"/>
      <c r="K4" s="165"/>
      <c r="L4" s="165"/>
      <c r="M4" s="165"/>
      <c r="N4" s="165"/>
      <c r="O4" s="165"/>
      <c r="P4" s="165"/>
      <c r="Q4" s="165"/>
      <c r="R4" s="165"/>
      <c r="S4" s="165"/>
      <c r="T4" s="165"/>
      <c r="U4" s="165"/>
      <c r="V4" s="165"/>
      <c r="W4" s="165"/>
      <c r="X4" s="165"/>
      <c r="Y4" s="165"/>
      <c r="Z4" s="165"/>
    </row>
    <row r="5" spans="1:26" s="25" customFormat="1">
      <c r="A5" s="30"/>
      <c r="B5" s="34" t="s">
        <v>89</v>
      </c>
      <c r="C5" s="32"/>
      <c r="D5" s="32"/>
      <c r="E5" s="33"/>
      <c r="F5" s="160"/>
      <c r="G5" s="165"/>
      <c r="H5" s="165"/>
      <c r="I5" s="165"/>
      <c r="J5" s="165"/>
      <c r="K5" s="165"/>
      <c r="L5" s="165"/>
      <c r="M5" s="165"/>
      <c r="N5" s="165"/>
      <c r="O5" s="165"/>
      <c r="P5" s="165"/>
      <c r="Q5" s="165"/>
      <c r="R5" s="165"/>
      <c r="S5" s="165"/>
      <c r="T5" s="165"/>
      <c r="U5" s="165"/>
      <c r="V5" s="165"/>
      <c r="W5" s="165"/>
      <c r="X5" s="165"/>
      <c r="Y5" s="165"/>
      <c r="Z5" s="165"/>
    </row>
    <row r="6" spans="1:26" s="25" customFormat="1">
      <c r="A6" s="30"/>
      <c r="B6" s="31" t="s">
        <v>101</v>
      </c>
      <c r="C6" s="32"/>
      <c r="D6" s="32"/>
      <c r="E6" s="33"/>
      <c r="F6" s="160"/>
      <c r="G6" s="165"/>
      <c r="H6" s="165"/>
      <c r="I6" s="165"/>
      <c r="J6" s="165"/>
      <c r="K6" s="165"/>
      <c r="L6" s="165"/>
      <c r="M6" s="165"/>
      <c r="N6" s="165"/>
      <c r="O6" s="165"/>
      <c r="P6" s="165"/>
      <c r="Q6" s="165"/>
      <c r="R6" s="165"/>
      <c r="S6" s="165"/>
      <c r="T6" s="165"/>
      <c r="U6" s="165"/>
      <c r="V6" s="165"/>
      <c r="W6" s="165"/>
      <c r="X6" s="165"/>
      <c r="Y6" s="165"/>
      <c r="Z6" s="165"/>
    </row>
    <row r="7" spans="1:26" s="25" customFormat="1" ht="50.4">
      <c r="A7" s="30"/>
      <c r="B7" s="31" t="s">
        <v>102</v>
      </c>
      <c r="C7" s="32"/>
      <c r="D7" s="32"/>
      <c r="E7" s="33"/>
      <c r="F7" s="160"/>
      <c r="G7" s="165"/>
      <c r="H7" s="165"/>
      <c r="I7" s="165"/>
      <c r="J7" s="165"/>
      <c r="K7" s="165"/>
      <c r="L7" s="165"/>
      <c r="M7" s="165"/>
      <c r="N7" s="165"/>
      <c r="O7" s="165"/>
      <c r="P7" s="165"/>
      <c r="Q7" s="165"/>
      <c r="R7" s="165"/>
      <c r="S7" s="165"/>
      <c r="T7" s="165"/>
      <c r="U7" s="165"/>
      <c r="V7" s="165"/>
      <c r="W7" s="165"/>
      <c r="X7" s="165"/>
      <c r="Y7" s="165"/>
      <c r="Z7" s="165"/>
    </row>
    <row r="8" spans="1:26" s="25" customFormat="1" ht="33.6">
      <c r="A8" s="30"/>
      <c r="B8" s="31" t="s">
        <v>90</v>
      </c>
      <c r="C8" s="32"/>
      <c r="D8" s="32"/>
      <c r="E8" s="33"/>
      <c r="F8" s="160"/>
      <c r="G8" s="165"/>
      <c r="H8" s="165"/>
      <c r="I8" s="165"/>
      <c r="J8" s="165"/>
      <c r="K8" s="165"/>
      <c r="L8" s="165"/>
      <c r="M8" s="165"/>
      <c r="N8" s="165"/>
      <c r="O8" s="165"/>
      <c r="P8" s="165"/>
      <c r="Q8" s="165"/>
      <c r="R8" s="165"/>
      <c r="S8" s="165"/>
      <c r="T8" s="165"/>
      <c r="U8" s="165"/>
      <c r="V8" s="165"/>
      <c r="W8" s="165"/>
      <c r="X8" s="165"/>
      <c r="Y8" s="165"/>
      <c r="Z8" s="165"/>
    </row>
    <row r="9" spans="1:26" s="25" customFormat="1" ht="42.75" customHeight="1">
      <c r="A9" s="30"/>
      <c r="B9" s="35" t="s">
        <v>91</v>
      </c>
      <c r="C9" s="32"/>
      <c r="D9" s="32"/>
      <c r="E9" s="33"/>
      <c r="F9" s="160"/>
      <c r="G9" s="165"/>
      <c r="H9" s="165"/>
      <c r="I9" s="165"/>
      <c r="J9" s="165"/>
      <c r="K9" s="165"/>
      <c r="L9" s="165"/>
      <c r="M9" s="165"/>
      <c r="N9" s="165"/>
      <c r="O9" s="165"/>
      <c r="P9" s="165"/>
      <c r="Q9" s="165"/>
      <c r="R9" s="165"/>
      <c r="S9" s="165"/>
      <c r="T9" s="165"/>
      <c r="U9" s="165"/>
      <c r="V9" s="165"/>
      <c r="W9" s="165"/>
      <c r="X9" s="165"/>
      <c r="Y9" s="165"/>
      <c r="Z9" s="165"/>
    </row>
    <row r="10" spans="1:26" s="25" customFormat="1" ht="33.6">
      <c r="A10" s="30"/>
      <c r="B10" s="31" t="s">
        <v>9</v>
      </c>
      <c r="C10" s="32"/>
      <c r="D10" s="32"/>
      <c r="E10" s="33"/>
      <c r="F10" s="160"/>
      <c r="G10" s="165"/>
      <c r="H10" s="165"/>
      <c r="I10" s="165"/>
      <c r="J10" s="165"/>
      <c r="K10" s="165"/>
      <c r="L10" s="165"/>
      <c r="M10" s="165"/>
      <c r="N10" s="165"/>
      <c r="O10" s="165"/>
      <c r="P10" s="165"/>
      <c r="Q10" s="165"/>
      <c r="R10" s="165"/>
      <c r="S10" s="165"/>
      <c r="T10" s="165"/>
      <c r="U10" s="165"/>
      <c r="V10" s="165"/>
      <c r="W10" s="165"/>
      <c r="X10" s="165"/>
      <c r="Y10" s="165"/>
      <c r="Z10" s="165"/>
    </row>
    <row r="11" spans="1:26" s="25" customFormat="1" ht="33.6">
      <c r="A11" s="30"/>
      <c r="B11" s="31" t="s">
        <v>92</v>
      </c>
      <c r="C11" s="32"/>
      <c r="D11" s="32"/>
      <c r="E11" s="33"/>
      <c r="F11" s="160"/>
      <c r="G11" s="165"/>
      <c r="H11" s="165"/>
      <c r="I11" s="165"/>
      <c r="J11" s="165"/>
      <c r="K11" s="165"/>
      <c r="L11" s="165"/>
      <c r="M11" s="165"/>
      <c r="N11" s="165"/>
      <c r="O11" s="165"/>
      <c r="P11" s="165"/>
      <c r="Q11" s="165"/>
      <c r="R11" s="165"/>
      <c r="S11" s="165"/>
      <c r="T11" s="165"/>
      <c r="U11" s="165"/>
      <c r="V11" s="165"/>
      <c r="W11" s="165"/>
      <c r="X11" s="165"/>
      <c r="Y11" s="165"/>
      <c r="Z11" s="165"/>
    </row>
    <row r="12" spans="1:26" s="25" customFormat="1" ht="34.200000000000003" thickBot="1">
      <c r="A12" s="36"/>
      <c r="B12" s="31" t="s">
        <v>103</v>
      </c>
      <c r="C12" s="37"/>
      <c r="D12" s="37"/>
      <c r="E12" s="38"/>
      <c r="F12" s="161"/>
      <c r="G12" s="165"/>
      <c r="H12" s="165"/>
      <c r="I12" s="165"/>
      <c r="J12" s="165"/>
      <c r="K12" s="165"/>
      <c r="L12" s="165"/>
      <c r="M12" s="165"/>
      <c r="N12" s="165"/>
      <c r="O12" s="165"/>
      <c r="P12" s="165"/>
      <c r="Q12" s="165"/>
      <c r="R12" s="165"/>
      <c r="S12" s="165"/>
      <c r="T12" s="165"/>
      <c r="U12" s="165"/>
      <c r="V12" s="165"/>
      <c r="W12" s="165"/>
      <c r="X12" s="165"/>
      <c r="Y12" s="165"/>
      <c r="Z12" s="165"/>
    </row>
    <row r="13" spans="1:26" s="43" customFormat="1" ht="17.399999999999999" thickBot="1">
      <c r="A13" s="39">
        <v>1</v>
      </c>
      <c r="B13" s="40" t="s">
        <v>20</v>
      </c>
      <c r="C13" s="41"/>
      <c r="D13" s="42"/>
      <c r="E13" s="42"/>
      <c r="F13" s="162"/>
      <c r="G13" s="167"/>
      <c r="H13" s="166"/>
      <c r="I13" s="166"/>
      <c r="J13" s="166"/>
      <c r="K13" s="166"/>
      <c r="L13" s="166"/>
      <c r="M13" s="166"/>
      <c r="N13" s="166"/>
      <c r="O13" s="166"/>
      <c r="P13" s="166"/>
      <c r="Q13" s="166"/>
      <c r="R13" s="166"/>
      <c r="S13" s="166"/>
      <c r="T13" s="166"/>
      <c r="U13" s="166"/>
      <c r="V13" s="166"/>
      <c r="W13" s="166"/>
      <c r="X13" s="166"/>
      <c r="Y13" s="166"/>
      <c r="Z13" s="166"/>
    </row>
    <row r="14" spans="1:26" s="25" customFormat="1" ht="283.5" customHeight="1">
      <c r="A14" s="44"/>
      <c r="B14" s="45" t="s">
        <v>144</v>
      </c>
      <c r="C14" s="46"/>
      <c r="D14" s="46"/>
      <c r="E14" s="47"/>
      <c r="F14" s="59"/>
      <c r="G14" s="165"/>
      <c r="H14" s="165"/>
      <c r="I14" s="165"/>
      <c r="J14" s="165"/>
      <c r="K14" s="165"/>
      <c r="L14" s="165"/>
      <c r="M14" s="165"/>
      <c r="N14" s="165"/>
      <c r="O14" s="165"/>
      <c r="P14" s="165"/>
      <c r="Q14" s="165"/>
      <c r="R14" s="165"/>
      <c r="S14" s="165"/>
      <c r="T14" s="165"/>
      <c r="U14" s="165"/>
      <c r="V14" s="165"/>
      <c r="W14" s="165"/>
      <c r="X14" s="165"/>
      <c r="Y14" s="165"/>
      <c r="Z14" s="165"/>
    </row>
    <row r="15" spans="1:26" s="25" customFormat="1" ht="268.8">
      <c r="A15" s="183" t="s">
        <v>21</v>
      </c>
      <c r="B15" s="48" t="s">
        <v>154</v>
      </c>
      <c r="C15" s="184" t="s">
        <v>13</v>
      </c>
      <c r="D15" s="184">
        <v>12</v>
      </c>
      <c r="E15" s="185"/>
      <c r="F15" s="186"/>
      <c r="G15" s="196"/>
      <c r="H15" s="196"/>
      <c r="I15" s="196"/>
      <c r="J15" s="196"/>
      <c r="K15" s="196">
        <f>SUM(G15:J15)</f>
        <v>0</v>
      </c>
      <c r="L15" s="196"/>
      <c r="M15" s="196"/>
      <c r="N15" s="196"/>
      <c r="O15" s="196">
        <f t="shared" ref="O15" si="0">SUM(L15:N15)</f>
        <v>0</v>
      </c>
      <c r="P15" s="196"/>
      <c r="Q15" s="196"/>
      <c r="R15" s="196"/>
      <c r="S15" s="196">
        <f t="shared" ref="S15" si="1">SUM(P15:R15)</f>
        <v>0</v>
      </c>
      <c r="T15" s="196"/>
      <c r="U15" s="196">
        <f t="shared" ref="U15" si="2">T15</f>
        <v>0</v>
      </c>
      <c r="V15" s="196"/>
      <c r="W15" s="196"/>
      <c r="X15" s="196">
        <f t="shared" ref="X15" si="3">SUM(V15:W15)</f>
        <v>0</v>
      </c>
      <c r="Y15" s="196">
        <f>K15+O15+S15+U15+X15</f>
        <v>0</v>
      </c>
      <c r="Z15" s="197"/>
    </row>
    <row r="16" spans="1:26" s="25" customFormat="1" ht="229.5" customHeight="1">
      <c r="A16" s="50"/>
      <c r="B16" s="198" t="s">
        <v>145</v>
      </c>
      <c r="C16" s="52"/>
      <c r="D16" s="53"/>
      <c r="E16" s="53"/>
      <c r="F16" s="54"/>
      <c r="G16" s="165"/>
      <c r="H16" s="165"/>
      <c r="I16" s="165"/>
      <c r="J16" s="165"/>
      <c r="K16" s="165"/>
      <c r="L16" s="165"/>
      <c r="M16" s="165"/>
      <c r="N16" s="165"/>
      <c r="O16" s="165"/>
      <c r="P16" s="165"/>
      <c r="Q16" s="165"/>
      <c r="R16" s="165"/>
      <c r="S16" s="165"/>
      <c r="T16" s="165"/>
      <c r="U16" s="165"/>
      <c r="V16" s="165"/>
      <c r="W16" s="165"/>
      <c r="X16" s="165"/>
      <c r="Y16" s="165"/>
      <c r="Z16" s="165"/>
    </row>
    <row r="17" spans="1:26" s="25" customFormat="1" ht="213.75" customHeight="1">
      <c r="A17" s="50" t="s">
        <v>22</v>
      </c>
      <c r="B17" s="51" t="s">
        <v>146</v>
      </c>
      <c r="C17" s="52" t="s">
        <v>1</v>
      </c>
      <c r="D17" s="53">
        <f>48*3</f>
        <v>144</v>
      </c>
      <c r="E17" s="54"/>
      <c r="F17" s="54"/>
      <c r="G17" s="154"/>
      <c r="H17" s="154"/>
      <c r="I17" s="154"/>
      <c r="J17" s="154"/>
      <c r="K17" s="154">
        <f t="shared" ref="K17" si="4">SUM(G17:J17)</f>
        <v>0</v>
      </c>
      <c r="L17" s="154"/>
      <c r="M17" s="154"/>
      <c r="N17" s="154"/>
      <c r="O17" s="154">
        <f t="shared" ref="O17" si="5">SUM(L17:N17)</f>
        <v>0</v>
      </c>
      <c r="P17" s="154"/>
      <c r="Q17" s="154"/>
      <c r="R17" s="154"/>
      <c r="S17" s="154">
        <f t="shared" ref="S17" si="6">SUM(P17:R17)</f>
        <v>0</v>
      </c>
      <c r="T17" s="154"/>
      <c r="U17" s="154">
        <f t="shared" ref="U17" si="7">T17</f>
        <v>0</v>
      </c>
      <c r="V17" s="154"/>
      <c r="W17" s="154"/>
      <c r="X17" s="154">
        <f t="shared" ref="X17" si="8">SUM(V17:W17)</f>
        <v>0</v>
      </c>
      <c r="Y17" s="154">
        <f t="shared" ref="Y17" si="9">K17+O17+S17+U17+X17</f>
        <v>0</v>
      </c>
      <c r="Z17" s="249" t="e">
        <f>Y17/$Z$1</f>
        <v>#DIV/0!</v>
      </c>
    </row>
    <row r="18" spans="1:26" s="25" customFormat="1" ht="268.8">
      <c r="A18" s="50"/>
      <c r="B18" s="51" t="s">
        <v>147</v>
      </c>
      <c r="C18" s="52"/>
      <c r="D18" s="53"/>
      <c r="E18" s="54"/>
      <c r="F18" s="54"/>
      <c r="G18" s="165"/>
      <c r="H18" s="165"/>
      <c r="I18" s="165"/>
      <c r="J18" s="165"/>
      <c r="K18" s="165"/>
      <c r="L18" s="165"/>
      <c r="M18" s="165"/>
      <c r="N18" s="165"/>
      <c r="O18" s="165"/>
      <c r="P18" s="165"/>
      <c r="Q18" s="165"/>
      <c r="R18" s="165"/>
      <c r="S18" s="165"/>
      <c r="T18" s="165"/>
      <c r="U18" s="165"/>
      <c r="V18" s="165"/>
      <c r="W18" s="165"/>
      <c r="X18" s="165"/>
      <c r="Y18" s="165"/>
      <c r="Z18" s="165"/>
    </row>
    <row r="19" spans="1:26" s="25" customFormat="1" ht="309.75" customHeight="1">
      <c r="A19" s="50"/>
      <c r="B19" s="198" t="s">
        <v>148</v>
      </c>
      <c r="C19" s="52"/>
      <c r="D19" s="53"/>
      <c r="E19" s="53"/>
      <c r="F19" s="54"/>
      <c r="G19" s="165"/>
      <c r="H19" s="165"/>
      <c r="I19" s="165"/>
      <c r="J19" s="165"/>
      <c r="K19" s="165"/>
      <c r="L19" s="165"/>
      <c r="M19" s="165"/>
      <c r="N19" s="165"/>
      <c r="O19" s="165"/>
      <c r="P19" s="165"/>
      <c r="Q19" s="165"/>
      <c r="R19" s="165"/>
      <c r="S19" s="165"/>
      <c r="T19" s="165"/>
      <c r="U19" s="165"/>
      <c r="V19" s="165"/>
      <c r="W19" s="165"/>
      <c r="X19" s="165"/>
      <c r="Y19" s="165"/>
      <c r="Z19" s="165"/>
    </row>
    <row r="20" spans="1:26" s="25" customFormat="1" ht="209.25" customHeight="1">
      <c r="A20" s="55" t="s">
        <v>23</v>
      </c>
      <c r="B20" s="51" t="s">
        <v>149</v>
      </c>
      <c r="C20" s="52" t="s">
        <v>3</v>
      </c>
      <c r="D20" s="53">
        <v>12</v>
      </c>
      <c r="E20" s="56"/>
      <c r="F20" s="54"/>
      <c r="G20" s="165"/>
      <c r="H20" s="165"/>
      <c r="I20" s="165"/>
      <c r="J20" s="165"/>
      <c r="K20" s="165"/>
      <c r="L20" s="165"/>
      <c r="M20" s="165"/>
      <c r="N20" s="165"/>
      <c r="O20" s="165"/>
      <c r="P20" s="165"/>
      <c r="Q20" s="165"/>
      <c r="R20" s="165"/>
      <c r="S20" s="165"/>
      <c r="T20" s="165"/>
      <c r="U20" s="165"/>
      <c r="V20" s="165"/>
      <c r="W20" s="165"/>
      <c r="X20" s="165"/>
      <c r="Y20" s="165"/>
      <c r="Z20" s="165"/>
    </row>
    <row r="21" spans="1:26" s="25" customFormat="1" ht="268.8">
      <c r="A21" s="50"/>
      <c r="B21" s="51" t="s">
        <v>150</v>
      </c>
      <c r="C21" s="52"/>
      <c r="D21" s="53"/>
      <c r="E21" s="54"/>
      <c r="F21" s="54"/>
      <c r="G21" s="196"/>
      <c r="H21" s="196"/>
      <c r="I21" s="196"/>
      <c r="J21" s="196"/>
      <c r="K21" s="196">
        <f t="shared" ref="K21" si="10">SUM(G21:J21)</f>
        <v>0</v>
      </c>
      <c r="L21" s="196"/>
      <c r="M21" s="196"/>
      <c r="N21" s="196"/>
      <c r="O21" s="196">
        <f t="shared" ref="O21" si="11">SUM(L21:N21)</f>
        <v>0</v>
      </c>
      <c r="P21" s="196"/>
      <c r="Q21" s="196"/>
      <c r="R21" s="196"/>
      <c r="S21" s="196">
        <f t="shared" ref="S21" si="12">SUM(P21:R21)</f>
        <v>0</v>
      </c>
      <c r="T21" s="196"/>
      <c r="U21" s="196">
        <f t="shared" ref="U21" si="13">T21</f>
        <v>0</v>
      </c>
      <c r="V21" s="196"/>
      <c r="W21" s="196"/>
      <c r="X21" s="196">
        <f t="shared" ref="X21" si="14">SUM(V21:W21)</f>
        <v>0</v>
      </c>
      <c r="Y21" s="196">
        <f t="shared" ref="Y21" si="15">K21+O21+S21+U21+X21</f>
        <v>0</v>
      </c>
      <c r="Z21" s="249" t="e">
        <f>Y21/$Z$1</f>
        <v>#DIV/0!</v>
      </c>
    </row>
    <row r="22" spans="1:26" s="43" customFormat="1" ht="30" customHeight="1" thickBot="1">
      <c r="A22" s="199">
        <v>2</v>
      </c>
      <c r="B22" s="200" t="s">
        <v>24</v>
      </c>
      <c r="C22" s="201"/>
      <c r="D22" s="202"/>
      <c r="E22" s="202"/>
      <c r="F22" s="203"/>
      <c r="G22" s="167"/>
      <c r="H22" s="166"/>
      <c r="I22" s="166"/>
      <c r="J22" s="166"/>
      <c r="K22" s="166"/>
      <c r="L22" s="166"/>
      <c r="M22" s="166"/>
      <c r="N22" s="166"/>
      <c r="O22" s="166"/>
      <c r="P22" s="166"/>
      <c r="Q22" s="166"/>
      <c r="R22" s="166"/>
      <c r="S22" s="166"/>
      <c r="T22" s="166"/>
      <c r="U22" s="166"/>
      <c r="V22" s="166"/>
      <c r="W22" s="166"/>
      <c r="X22" s="166"/>
      <c r="Y22" s="166"/>
      <c r="Z22" s="166"/>
    </row>
    <row r="23" spans="1:26" s="25" customFormat="1" ht="33.6">
      <c r="A23" s="57"/>
      <c r="B23" s="58" t="s">
        <v>86</v>
      </c>
      <c r="C23" s="46"/>
      <c r="D23" s="46"/>
      <c r="E23" s="59"/>
      <c r="F23" s="59"/>
      <c r="G23" s="182"/>
      <c r="H23" s="165"/>
      <c r="I23" s="165"/>
      <c r="J23" s="165"/>
      <c r="K23" s="165"/>
      <c r="L23" s="165"/>
      <c r="M23" s="165"/>
      <c r="N23" s="165"/>
      <c r="O23" s="165"/>
      <c r="P23" s="165"/>
      <c r="Q23" s="165"/>
      <c r="R23" s="165"/>
      <c r="S23" s="165"/>
      <c r="T23" s="165"/>
      <c r="U23" s="165"/>
      <c r="V23" s="165"/>
      <c r="W23" s="165"/>
      <c r="X23" s="165"/>
      <c r="Y23" s="165"/>
      <c r="Z23" s="165"/>
    </row>
    <row r="24" spans="1:26" s="25" customFormat="1" ht="30" customHeight="1">
      <c r="A24" s="60" t="s">
        <v>25</v>
      </c>
      <c r="B24" s="61" t="s">
        <v>26</v>
      </c>
      <c r="C24" s="62" t="s">
        <v>4</v>
      </c>
      <c r="D24" s="63">
        <v>70</v>
      </c>
      <c r="E24" s="64"/>
      <c r="F24" s="64"/>
      <c r="G24" s="154"/>
      <c r="H24" s="154"/>
      <c r="I24" s="154"/>
      <c r="J24" s="154"/>
      <c r="K24" s="154">
        <f t="shared" ref="K24:K37" si="16">SUM(G24:J24)</f>
        <v>0</v>
      </c>
      <c r="L24" s="154"/>
      <c r="M24" s="154"/>
      <c r="N24" s="154"/>
      <c r="O24" s="154">
        <f t="shared" ref="O24:O37" si="17">SUM(L24:N24)</f>
        <v>0</v>
      </c>
      <c r="P24" s="154"/>
      <c r="Q24" s="154"/>
      <c r="R24" s="154"/>
      <c r="S24" s="154">
        <f t="shared" ref="S24:S37" si="18">SUM(P24:R24)</f>
        <v>0</v>
      </c>
      <c r="T24" s="154"/>
      <c r="U24" s="154">
        <f t="shared" ref="U24:U37" si="19">T24</f>
        <v>0</v>
      </c>
      <c r="V24" s="154"/>
      <c r="W24" s="154"/>
      <c r="X24" s="154">
        <f t="shared" ref="X24:X37" si="20">SUM(V24:W24)</f>
        <v>0</v>
      </c>
      <c r="Y24" s="154">
        <f t="shared" ref="Y24:Y37" si="21">K24+O24+S24+U24+X24</f>
        <v>0</v>
      </c>
      <c r="Z24" s="249" t="e">
        <f>Y24/$Z$1</f>
        <v>#DIV/0!</v>
      </c>
    </row>
    <row r="25" spans="1:26" s="25" customFormat="1" ht="30" customHeight="1">
      <c r="A25" s="65" t="s">
        <v>27</v>
      </c>
      <c r="B25" s="66" t="s">
        <v>140</v>
      </c>
      <c r="C25" s="62" t="s">
        <v>4</v>
      </c>
      <c r="D25" s="63">
        <v>12</v>
      </c>
      <c r="E25" s="63"/>
      <c r="F25" s="64"/>
      <c r="G25" s="154"/>
      <c r="H25" s="154"/>
      <c r="I25" s="154"/>
      <c r="J25" s="154"/>
      <c r="K25" s="154">
        <f t="shared" si="16"/>
        <v>0</v>
      </c>
      <c r="L25" s="154"/>
      <c r="M25" s="154"/>
      <c r="N25" s="154"/>
      <c r="O25" s="154">
        <f t="shared" si="17"/>
        <v>0</v>
      </c>
      <c r="P25" s="154"/>
      <c r="Q25" s="154"/>
      <c r="R25" s="154"/>
      <c r="S25" s="154">
        <f t="shared" si="18"/>
        <v>0</v>
      </c>
      <c r="T25" s="154"/>
      <c r="U25" s="154">
        <f t="shared" si="19"/>
        <v>0</v>
      </c>
      <c r="V25" s="154"/>
      <c r="W25" s="154"/>
      <c r="X25" s="154">
        <f t="shared" si="20"/>
        <v>0</v>
      </c>
      <c r="Y25" s="154">
        <f t="shared" si="21"/>
        <v>0</v>
      </c>
      <c r="Z25" s="249" t="e">
        <f>Y25/$Z$1</f>
        <v>#DIV/0!</v>
      </c>
    </row>
    <row r="26" spans="1:26" s="25" customFormat="1" ht="30" customHeight="1">
      <c r="A26" s="60" t="s">
        <v>28</v>
      </c>
      <c r="B26" s="67" t="s">
        <v>29</v>
      </c>
      <c r="C26" s="68" t="s">
        <v>4</v>
      </c>
      <c r="D26" s="63">
        <v>850</v>
      </c>
      <c r="E26" s="64"/>
      <c r="F26" s="64"/>
      <c r="G26" s="154"/>
      <c r="H26" s="154"/>
      <c r="I26" s="154"/>
      <c r="J26" s="154"/>
      <c r="K26" s="154">
        <f t="shared" si="16"/>
        <v>0</v>
      </c>
      <c r="L26" s="154"/>
      <c r="M26" s="154"/>
      <c r="N26" s="154"/>
      <c r="O26" s="154">
        <f t="shared" si="17"/>
        <v>0</v>
      </c>
      <c r="P26" s="154"/>
      <c r="Q26" s="154"/>
      <c r="R26" s="154"/>
      <c r="S26" s="154">
        <f t="shared" si="18"/>
        <v>0</v>
      </c>
      <c r="T26" s="154"/>
      <c r="U26" s="154">
        <f t="shared" si="19"/>
        <v>0</v>
      </c>
      <c r="V26" s="154"/>
      <c r="W26" s="154"/>
      <c r="X26" s="154">
        <f t="shared" si="20"/>
        <v>0</v>
      </c>
      <c r="Y26" s="154">
        <f t="shared" si="21"/>
        <v>0</v>
      </c>
      <c r="Z26" s="249" t="e">
        <f>Y26/$Z$1</f>
        <v>#DIV/0!</v>
      </c>
    </row>
    <row r="27" spans="1:26" s="25" customFormat="1" ht="30" customHeight="1">
      <c r="A27" s="65" t="s">
        <v>30</v>
      </c>
      <c r="B27" s="61" t="s">
        <v>151</v>
      </c>
      <c r="C27" s="62" t="s">
        <v>4</v>
      </c>
      <c r="D27" s="69">
        <v>850</v>
      </c>
      <c r="E27" s="70"/>
      <c r="F27" s="64"/>
      <c r="G27" s="154"/>
      <c r="H27" s="154"/>
      <c r="I27" s="154"/>
      <c r="J27" s="154"/>
      <c r="K27" s="154">
        <f t="shared" si="16"/>
        <v>0</v>
      </c>
      <c r="L27" s="154"/>
      <c r="M27" s="154"/>
      <c r="N27" s="154"/>
      <c r="O27" s="154">
        <f t="shared" si="17"/>
        <v>0</v>
      </c>
      <c r="P27" s="154"/>
      <c r="Q27" s="154"/>
      <c r="R27" s="154"/>
      <c r="S27" s="154">
        <f t="shared" si="18"/>
        <v>0</v>
      </c>
      <c r="T27" s="154"/>
      <c r="U27" s="154">
        <f t="shared" si="19"/>
        <v>0</v>
      </c>
      <c r="V27" s="154"/>
      <c r="W27" s="154"/>
      <c r="X27" s="154">
        <f t="shared" si="20"/>
        <v>0</v>
      </c>
      <c r="Y27" s="154">
        <f t="shared" si="21"/>
        <v>0</v>
      </c>
      <c r="Z27" s="249" t="e">
        <f>Y27/$Z$1</f>
        <v>#DIV/0!</v>
      </c>
    </row>
    <row r="28" spans="1:26" s="72" customFormat="1" ht="30" customHeight="1">
      <c r="A28" s="60" t="s">
        <v>31</v>
      </c>
      <c r="B28" s="71" t="s">
        <v>32</v>
      </c>
      <c r="C28" s="68" t="s">
        <v>4</v>
      </c>
      <c r="D28" s="63">
        <v>250</v>
      </c>
      <c r="E28" s="64"/>
      <c r="F28" s="64"/>
      <c r="G28" s="154"/>
      <c r="H28" s="154"/>
      <c r="I28" s="154"/>
      <c r="J28" s="154"/>
      <c r="K28" s="154">
        <f t="shared" si="16"/>
        <v>0</v>
      </c>
      <c r="L28" s="154"/>
      <c r="M28" s="154"/>
      <c r="N28" s="154"/>
      <c r="O28" s="154">
        <f t="shared" si="17"/>
        <v>0</v>
      </c>
      <c r="P28" s="154"/>
      <c r="Q28" s="154"/>
      <c r="R28" s="154"/>
      <c r="S28" s="154">
        <f t="shared" si="18"/>
        <v>0</v>
      </c>
      <c r="T28" s="154"/>
      <c r="U28" s="154">
        <f t="shared" si="19"/>
        <v>0</v>
      </c>
      <c r="V28" s="154"/>
      <c r="W28" s="154"/>
      <c r="X28" s="154">
        <f t="shared" si="20"/>
        <v>0</v>
      </c>
      <c r="Y28" s="154">
        <f t="shared" si="21"/>
        <v>0</v>
      </c>
      <c r="Z28" s="249" t="e">
        <f>Y28/$Z$1</f>
        <v>#DIV/0!</v>
      </c>
    </row>
    <row r="29" spans="1:26" s="72" customFormat="1" ht="30" customHeight="1">
      <c r="A29" s="65" t="s">
        <v>33</v>
      </c>
      <c r="B29" s="71" t="s">
        <v>34</v>
      </c>
      <c r="C29" s="68" t="s">
        <v>4</v>
      </c>
      <c r="D29" s="63">
        <v>50</v>
      </c>
      <c r="E29" s="64"/>
      <c r="F29" s="64"/>
      <c r="G29" s="154"/>
      <c r="H29" s="154"/>
      <c r="I29" s="154"/>
      <c r="J29" s="154"/>
      <c r="K29" s="154">
        <f t="shared" si="16"/>
        <v>0</v>
      </c>
      <c r="L29" s="154"/>
      <c r="M29" s="154"/>
      <c r="N29" s="154"/>
      <c r="O29" s="154">
        <f t="shared" si="17"/>
        <v>0</v>
      </c>
      <c r="P29" s="154"/>
      <c r="Q29" s="154"/>
      <c r="R29" s="154"/>
      <c r="S29" s="154">
        <f t="shared" si="18"/>
        <v>0</v>
      </c>
      <c r="T29" s="154"/>
      <c r="U29" s="154">
        <f t="shared" si="19"/>
        <v>0</v>
      </c>
      <c r="V29" s="154"/>
      <c r="W29" s="154"/>
      <c r="X29" s="154">
        <f t="shared" si="20"/>
        <v>0</v>
      </c>
      <c r="Y29" s="154">
        <f t="shared" si="21"/>
        <v>0</v>
      </c>
      <c r="Z29" s="249" t="e">
        <f>Y29/$Z$1</f>
        <v>#DIV/0!</v>
      </c>
    </row>
    <row r="30" spans="1:26" s="72" customFormat="1" ht="30" customHeight="1">
      <c r="A30" s="60" t="s">
        <v>35</v>
      </c>
      <c r="B30" s="71" t="s">
        <v>36</v>
      </c>
      <c r="C30" s="68" t="s">
        <v>4</v>
      </c>
      <c r="D30" s="63">
        <v>40</v>
      </c>
      <c r="E30" s="64"/>
      <c r="F30" s="64"/>
      <c r="G30" s="154"/>
      <c r="H30" s="154"/>
      <c r="I30" s="154"/>
      <c r="J30" s="154"/>
      <c r="K30" s="154">
        <f t="shared" si="16"/>
        <v>0</v>
      </c>
      <c r="L30" s="154"/>
      <c r="M30" s="154"/>
      <c r="N30" s="154"/>
      <c r="O30" s="154">
        <f t="shared" si="17"/>
        <v>0</v>
      </c>
      <c r="P30" s="154"/>
      <c r="Q30" s="154"/>
      <c r="R30" s="154"/>
      <c r="S30" s="154">
        <f t="shared" si="18"/>
        <v>0</v>
      </c>
      <c r="T30" s="154"/>
      <c r="U30" s="154">
        <f t="shared" si="19"/>
        <v>0</v>
      </c>
      <c r="V30" s="154"/>
      <c r="W30" s="154"/>
      <c r="X30" s="154">
        <f t="shared" si="20"/>
        <v>0</v>
      </c>
      <c r="Y30" s="154">
        <f t="shared" si="21"/>
        <v>0</v>
      </c>
      <c r="Z30" s="249" t="e">
        <f>Y30/$Z$1</f>
        <v>#DIV/0!</v>
      </c>
    </row>
    <row r="31" spans="1:26" s="72" customFormat="1" ht="30" customHeight="1">
      <c r="A31" s="60" t="s">
        <v>37</v>
      </c>
      <c r="B31" s="71" t="s">
        <v>38</v>
      </c>
      <c r="C31" s="68" t="s">
        <v>4</v>
      </c>
      <c r="D31" s="63">
        <v>50</v>
      </c>
      <c r="E31" s="64"/>
      <c r="F31" s="64"/>
      <c r="G31" s="154"/>
      <c r="H31" s="154"/>
      <c r="I31" s="154"/>
      <c r="J31" s="154"/>
      <c r="K31" s="154">
        <f t="shared" si="16"/>
        <v>0</v>
      </c>
      <c r="L31" s="154"/>
      <c r="M31" s="154"/>
      <c r="N31" s="154"/>
      <c r="O31" s="154">
        <f t="shared" si="17"/>
        <v>0</v>
      </c>
      <c r="P31" s="154"/>
      <c r="Q31" s="154"/>
      <c r="R31" s="154"/>
      <c r="S31" s="154">
        <f t="shared" si="18"/>
        <v>0</v>
      </c>
      <c r="T31" s="154"/>
      <c r="U31" s="154">
        <f t="shared" si="19"/>
        <v>0</v>
      </c>
      <c r="V31" s="154"/>
      <c r="W31" s="154"/>
      <c r="X31" s="154">
        <f t="shared" si="20"/>
        <v>0</v>
      </c>
      <c r="Y31" s="154">
        <f t="shared" si="21"/>
        <v>0</v>
      </c>
      <c r="Z31" s="249" t="e">
        <f>Y31/$Z$1</f>
        <v>#DIV/0!</v>
      </c>
    </row>
    <row r="32" spans="1:26" s="72" customFormat="1" ht="168">
      <c r="A32" s="60" t="s">
        <v>39</v>
      </c>
      <c r="B32" s="71" t="s">
        <v>106</v>
      </c>
      <c r="C32" s="68" t="s">
        <v>4</v>
      </c>
      <c r="D32" s="63">
        <v>100</v>
      </c>
      <c r="E32" s="64"/>
      <c r="F32" s="64"/>
      <c r="G32" s="154"/>
      <c r="H32" s="154"/>
      <c r="I32" s="154"/>
      <c r="J32" s="154"/>
      <c r="K32" s="154">
        <f t="shared" si="16"/>
        <v>0</v>
      </c>
      <c r="L32" s="154"/>
      <c r="M32" s="154"/>
      <c r="N32" s="154"/>
      <c r="O32" s="154">
        <f t="shared" si="17"/>
        <v>0</v>
      </c>
      <c r="P32" s="154"/>
      <c r="Q32" s="154"/>
      <c r="R32" s="154"/>
      <c r="S32" s="154">
        <f t="shared" si="18"/>
        <v>0</v>
      </c>
      <c r="T32" s="154"/>
      <c r="U32" s="154">
        <f t="shared" si="19"/>
        <v>0</v>
      </c>
      <c r="V32" s="154"/>
      <c r="W32" s="154"/>
      <c r="X32" s="154">
        <f t="shared" si="20"/>
        <v>0</v>
      </c>
      <c r="Y32" s="154">
        <f t="shared" si="21"/>
        <v>0</v>
      </c>
      <c r="Z32" s="249" t="e">
        <f>Y32/$Z$1</f>
        <v>#DIV/0!</v>
      </c>
    </row>
    <row r="33" spans="1:26" s="72" customFormat="1">
      <c r="A33" s="65" t="s">
        <v>107</v>
      </c>
      <c r="B33" s="73" t="s">
        <v>40</v>
      </c>
      <c r="C33" s="68" t="s">
        <v>4</v>
      </c>
      <c r="D33" s="63">
        <v>50</v>
      </c>
      <c r="E33" s="64"/>
      <c r="F33" s="64"/>
      <c r="G33" s="154"/>
      <c r="H33" s="154"/>
      <c r="I33" s="154"/>
      <c r="J33" s="154"/>
      <c r="K33" s="154">
        <f t="shared" si="16"/>
        <v>0</v>
      </c>
      <c r="L33" s="154"/>
      <c r="M33" s="154"/>
      <c r="N33" s="154"/>
      <c r="O33" s="154">
        <f t="shared" si="17"/>
        <v>0</v>
      </c>
      <c r="P33" s="154"/>
      <c r="Q33" s="154"/>
      <c r="R33" s="154"/>
      <c r="S33" s="154">
        <f t="shared" si="18"/>
        <v>0</v>
      </c>
      <c r="T33" s="154"/>
      <c r="U33" s="154">
        <f t="shared" si="19"/>
        <v>0</v>
      </c>
      <c r="V33" s="154"/>
      <c r="W33" s="154"/>
      <c r="X33" s="154">
        <f t="shared" si="20"/>
        <v>0</v>
      </c>
      <c r="Y33" s="154">
        <f t="shared" si="21"/>
        <v>0</v>
      </c>
      <c r="Z33" s="249" t="e">
        <f>Y33/$Z$1</f>
        <v>#DIV/0!</v>
      </c>
    </row>
    <row r="34" spans="1:26" s="72" customFormat="1">
      <c r="A34" s="60" t="s">
        <v>108</v>
      </c>
      <c r="B34" s="73" t="s">
        <v>41</v>
      </c>
      <c r="C34" s="68" t="s">
        <v>4</v>
      </c>
      <c r="D34" s="63">
        <v>50</v>
      </c>
      <c r="E34" s="64"/>
      <c r="F34" s="64"/>
      <c r="G34" s="154"/>
      <c r="H34" s="154"/>
      <c r="I34" s="154"/>
      <c r="J34" s="154"/>
      <c r="K34" s="154">
        <f t="shared" si="16"/>
        <v>0</v>
      </c>
      <c r="L34" s="154"/>
      <c r="M34" s="154"/>
      <c r="N34" s="154"/>
      <c r="O34" s="154">
        <f t="shared" si="17"/>
        <v>0</v>
      </c>
      <c r="P34" s="154"/>
      <c r="Q34" s="154"/>
      <c r="R34" s="154"/>
      <c r="S34" s="154">
        <f t="shared" si="18"/>
        <v>0</v>
      </c>
      <c r="T34" s="154"/>
      <c r="U34" s="154">
        <f t="shared" si="19"/>
        <v>0</v>
      </c>
      <c r="V34" s="154"/>
      <c r="W34" s="154"/>
      <c r="X34" s="154">
        <f t="shared" si="20"/>
        <v>0</v>
      </c>
      <c r="Y34" s="154">
        <f t="shared" si="21"/>
        <v>0</v>
      </c>
      <c r="Z34" s="249" t="e">
        <f>Y34/$Z$1</f>
        <v>#DIV/0!</v>
      </c>
    </row>
    <row r="35" spans="1:26" s="72" customFormat="1">
      <c r="A35" s="65" t="s">
        <v>109</v>
      </c>
      <c r="B35" s="73" t="s">
        <v>42</v>
      </c>
      <c r="C35" s="68" t="s">
        <v>4</v>
      </c>
      <c r="D35" s="63">
        <v>50</v>
      </c>
      <c r="E35" s="64"/>
      <c r="F35" s="64"/>
      <c r="G35" s="154"/>
      <c r="H35" s="154"/>
      <c r="I35" s="154"/>
      <c r="J35" s="154"/>
      <c r="K35" s="154">
        <f t="shared" si="16"/>
        <v>0</v>
      </c>
      <c r="L35" s="154"/>
      <c r="M35" s="154"/>
      <c r="N35" s="154"/>
      <c r="O35" s="154">
        <f t="shared" si="17"/>
        <v>0</v>
      </c>
      <c r="P35" s="154"/>
      <c r="Q35" s="154"/>
      <c r="R35" s="154"/>
      <c r="S35" s="154">
        <f t="shared" si="18"/>
        <v>0</v>
      </c>
      <c r="T35" s="154"/>
      <c r="U35" s="154">
        <f t="shared" si="19"/>
        <v>0</v>
      </c>
      <c r="V35" s="154"/>
      <c r="W35" s="154"/>
      <c r="X35" s="154">
        <f t="shared" si="20"/>
        <v>0</v>
      </c>
      <c r="Y35" s="154">
        <f t="shared" si="21"/>
        <v>0</v>
      </c>
      <c r="Z35" s="249" t="e">
        <f>Y35/$Z$1</f>
        <v>#DIV/0!</v>
      </c>
    </row>
    <row r="36" spans="1:26" s="25" customFormat="1" ht="67.2">
      <c r="A36" s="60" t="s">
        <v>110</v>
      </c>
      <c r="B36" s="74" t="s">
        <v>112</v>
      </c>
      <c r="C36" s="68" t="s">
        <v>3</v>
      </c>
      <c r="D36" s="63">
        <v>3</v>
      </c>
      <c r="E36" s="64"/>
      <c r="F36" s="64"/>
      <c r="G36" s="154"/>
      <c r="H36" s="154"/>
      <c r="I36" s="154"/>
      <c r="J36" s="154"/>
      <c r="K36" s="154">
        <f t="shared" si="16"/>
        <v>0</v>
      </c>
      <c r="L36" s="154"/>
      <c r="M36" s="154"/>
      <c r="N36" s="154"/>
      <c r="O36" s="154">
        <f t="shared" si="17"/>
        <v>0</v>
      </c>
      <c r="P36" s="154"/>
      <c r="Q36" s="154"/>
      <c r="R36" s="154"/>
      <c r="S36" s="154">
        <f t="shared" si="18"/>
        <v>0</v>
      </c>
      <c r="T36" s="154"/>
      <c r="U36" s="154">
        <f t="shared" si="19"/>
        <v>0</v>
      </c>
      <c r="V36" s="154"/>
      <c r="W36" s="154"/>
      <c r="X36" s="154">
        <f t="shared" si="20"/>
        <v>0</v>
      </c>
      <c r="Y36" s="154">
        <f t="shared" si="21"/>
        <v>0</v>
      </c>
      <c r="Z36" s="249" t="e">
        <f>Y36/$Z$1</f>
        <v>#DIV/0!</v>
      </c>
    </row>
    <row r="37" spans="1:26" s="25" customFormat="1" ht="17.399999999999999" thickBot="1">
      <c r="A37" s="65" t="s">
        <v>111</v>
      </c>
      <c r="B37" s="67" t="s">
        <v>113</v>
      </c>
      <c r="C37" s="68" t="s">
        <v>3</v>
      </c>
      <c r="D37" s="46">
        <v>3</v>
      </c>
      <c r="E37" s="59"/>
      <c r="F37" s="64"/>
      <c r="G37" s="154"/>
      <c r="H37" s="154"/>
      <c r="I37" s="154"/>
      <c r="J37" s="154"/>
      <c r="K37" s="154">
        <f t="shared" si="16"/>
        <v>0</v>
      </c>
      <c r="L37" s="154"/>
      <c r="M37" s="154"/>
      <c r="N37" s="154"/>
      <c r="O37" s="154">
        <f t="shared" si="17"/>
        <v>0</v>
      </c>
      <c r="P37" s="154"/>
      <c r="Q37" s="154"/>
      <c r="R37" s="154"/>
      <c r="S37" s="154">
        <f t="shared" si="18"/>
        <v>0</v>
      </c>
      <c r="T37" s="154"/>
      <c r="U37" s="154">
        <f t="shared" si="19"/>
        <v>0</v>
      </c>
      <c r="V37" s="154"/>
      <c r="W37" s="154"/>
      <c r="X37" s="154">
        <f t="shared" si="20"/>
        <v>0</v>
      </c>
      <c r="Y37" s="154">
        <f t="shared" si="21"/>
        <v>0</v>
      </c>
      <c r="Z37" s="249" t="e">
        <f>Y37/$Z$1</f>
        <v>#DIV/0!</v>
      </c>
    </row>
    <row r="38" spans="1:26" s="43" customFormat="1" ht="17.399999999999999" thickBot="1">
      <c r="A38" s="39">
        <v>3</v>
      </c>
      <c r="B38" s="40" t="s">
        <v>43</v>
      </c>
      <c r="C38" s="41"/>
      <c r="D38" s="42"/>
      <c r="E38" s="42"/>
      <c r="F38" s="162"/>
      <c r="G38" s="167"/>
      <c r="H38" s="166"/>
      <c r="I38" s="166"/>
      <c r="J38" s="166"/>
      <c r="K38" s="166"/>
      <c r="L38" s="166"/>
      <c r="M38" s="166"/>
      <c r="N38" s="166"/>
      <c r="O38" s="166"/>
      <c r="P38" s="166"/>
      <c r="Q38" s="166"/>
      <c r="R38" s="166"/>
      <c r="S38" s="166"/>
      <c r="T38" s="166"/>
      <c r="U38" s="166"/>
      <c r="V38" s="166"/>
      <c r="W38" s="166"/>
      <c r="X38" s="166"/>
      <c r="Y38" s="166"/>
      <c r="Z38" s="166"/>
    </row>
    <row r="39" spans="1:26" s="43" customFormat="1" ht="17.399999999999999" thickBot="1">
      <c r="A39" s="75">
        <v>3.1</v>
      </c>
      <c r="B39" s="40" t="s">
        <v>142</v>
      </c>
      <c r="C39" s="76"/>
      <c r="D39" s="77"/>
      <c r="E39" s="77"/>
      <c r="F39" s="176"/>
      <c r="G39" s="167"/>
      <c r="H39" s="166"/>
      <c r="I39" s="166"/>
      <c r="J39" s="166"/>
      <c r="K39" s="166"/>
      <c r="L39" s="166"/>
      <c r="M39" s="166"/>
      <c r="N39" s="166"/>
      <c r="O39" s="166"/>
      <c r="P39" s="166"/>
      <c r="Q39" s="166"/>
      <c r="R39" s="166"/>
      <c r="S39" s="166"/>
      <c r="T39" s="166"/>
      <c r="U39" s="166"/>
      <c r="V39" s="166"/>
      <c r="W39" s="166"/>
      <c r="X39" s="166"/>
      <c r="Y39" s="166"/>
      <c r="Z39" s="166"/>
    </row>
    <row r="40" spans="1:26" s="72" customFormat="1" ht="202.5" customHeight="1">
      <c r="A40" s="60" t="s">
        <v>114</v>
      </c>
      <c r="B40" s="78" t="s">
        <v>157</v>
      </c>
      <c r="C40" s="68" t="s">
        <v>1</v>
      </c>
      <c r="D40" s="63">
        <f>1*2</f>
        <v>2</v>
      </c>
      <c r="E40" s="64"/>
      <c r="F40" s="64"/>
      <c r="G40" s="154"/>
      <c r="H40" s="154"/>
      <c r="I40" s="154"/>
      <c r="J40" s="154"/>
      <c r="K40" s="154">
        <f t="shared" ref="K40:K48" si="22">SUM(G40:J40)</f>
        <v>0</v>
      </c>
      <c r="L40" s="154"/>
      <c r="M40" s="154"/>
      <c r="N40" s="154"/>
      <c r="O40" s="154">
        <f t="shared" ref="O40:O48" si="23">SUM(L40:N40)</f>
        <v>0</v>
      </c>
      <c r="P40" s="154"/>
      <c r="Q40" s="154"/>
      <c r="R40" s="154"/>
      <c r="S40" s="154">
        <f t="shared" ref="S40:S48" si="24">SUM(P40:R40)</f>
        <v>0</v>
      </c>
      <c r="T40" s="154"/>
      <c r="U40" s="154">
        <f t="shared" ref="U40:U48" si="25">T40</f>
        <v>0</v>
      </c>
      <c r="V40" s="154"/>
      <c r="W40" s="154"/>
      <c r="X40" s="154">
        <f t="shared" ref="X40:X48" si="26">SUM(V40:W40)</f>
        <v>0</v>
      </c>
      <c r="Y40" s="154">
        <f t="shared" ref="Y40:Y48" si="27">K40+O40+S40+U40+X40</f>
        <v>0</v>
      </c>
      <c r="Z40" s="249" t="e">
        <f>Y40/$Z$1</f>
        <v>#DIV/0!</v>
      </c>
    </row>
    <row r="41" spans="1:26" s="25" customFormat="1" ht="35.1" customHeight="1">
      <c r="A41" s="60" t="s">
        <v>115</v>
      </c>
      <c r="B41" s="79" t="s">
        <v>44</v>
      </c>
      <c r="C41" s="68" t="s">
        <v>15</v>
      </c>
      <c r="D41" s="46">
        <f>1*2</f>
        <v>2</v>
      </c>
      <c r="E41" s="59"/>
      <c r="F41" s="177"/>
      <c r="G41" s="154"/>
      <c r="H41" s="154"/>
      <c r="I41" s="154"/>
      <c r="J41" s="154"/>
      <c r="K41" s="154">
        <f t="shared" si="22"/>
        <v>0</v>
      </c>
      <c r="L41" s="154"/>
      <c r="M41" s="154"/>
      <c r="N41" s="154"/>
      <c r="O41" s="154">
        <f t="shared" si="23"/>
        <v>0</v>
      </c>
      <c r="P41" s="154"/>
      <c r="Q41" s="154"/>
      <c r="R41" s="154"/>
      <c r="S41" s="154">
        <f t="shared" si="24"/>
        <v>0</v>
      </c>
      <c r="T41" s="154"/>
      <c r="U41" s="154">
        <f t="shared" si="25"/>
        <v>0</v>
      </c>
      <c r="V41" s="154"/>
      <c r="W41" s="154"/>
      <c r="X41" s="154">
        <f t="shared" si="26"/>
        <v>0</v>
      </c>
      <c r="Y41" s="154">
        <f t="shared" si="27"/>
        <v>0</v>
      </c>
      <c r="Z41" s="249" t="e">
        <f>Y41/$Z$1</f>
        <v>#DIV/0!</v>
      </c>
    </row>
    <row r="42" spans="1:26" s="25" customFormat="1" ht="35.1" customHeight="1">
      <c r="A42" s="60" t="s">
        <v>116</v>
      </c>
      <c r="B42" s="79" t="s">
        <v>45</v>
      </c>
      <c r="C42" s="68" t="s">
        <v>3</v>
      </c>
      <c r="D42" s="63">
        <f>2+2+2</f>
        <v>6</v>
      </c>
      <c r="E42" s="64"/>
      <c r="F42" s="64"/>
      <c r="G42" s="154"/>
      <c r="H42" s="154"/>
      <c r="I42" s="154"/>
      <c r="J42" s="154"/>
      <c r="K42" s="154">
        <f t="shared" si="22"/>
        <v>0</v>
      </c>
      <c r="L42" s="154"/>
      <c r="M42" s="154"/>
      <c r="N42" s="154"/>
      <c r="O42" s="154">
        <f t="shared" si="23"/>
        <v>0</v>
      </c>
      <c r="P42" s="154"/>
      <c r="Q42" s="154"/>
      <c r="R42" s="154"/>
      <c r="S42" s="154">
        <f t="shared" si="24"/>
        <v>0</v>
      </c>
      <c r="T42" s="154"/>
      <c r="U42" s="154">
        <f t="shared" si="25"/>
        <v>0</v>
      </c>
      <c r="V42" s="154"/>
      <c r="W42" s="154"/>
      <c r="X42" s="154">
        <f t="shared" si="26"/>
        <v>0</v>
      </c>
      <c r="Y42" s="154">
        <f t="shared" si="27"/>
        <v>0</v>
      </c>
      <c r="Z42" s="249" t="e">
        <f>Y42/$Z$1</f>
        <v>#DIV/0!</v>
      </c>
    </row>
    <row r="43" spans="1:26" s="25" customFormat="1" ht="35.1" customHeight="1">
      <c r="A43" s="60" t="s">
        <v>117</v>
      </c>
      <c r="B43" s="79" t="s">
        <v>46</v>
      </c>
      <c r="C43" s="68" t="s">
        <v>3</v>
      </c>
      <c r="D43" s="63">
        <v>2</v>
      </c>
      <c r="E43" s="64"/>
      <c r="F43" s="64"/>
      <c r="G43" s="154"/>
      <c r="H43" s="154"/>
      <c r="I43" s="154"/>
      <c r="J43" s="154"/>
      <c r="K43" s="154">
        <f t="shared" si="22"/>
        <v>0</v>
      </c>
      <c r="L43" s="154"/>
      <c r="M43" s="154"/>
      <c r="N43" s="154"/>
      <c r="O43" s="154">
        <f t="shared" si="23"/>
        <v>0</v>
      </c>
      <c r="P43" s="154"/>
      <c r="Q43" s="154"/>
      <c r="R43" s="154"/>
      <c r="S43" s="154">
        <f t="shared" si="24"/>
        <v>0</v>
      </c>
      <c r="T43" s="154"/>
      <c r="U43" s="154">
        <f t="shared" si="25"/>
        <v>0</v>
      </c>
      <c r="V43" s="154"/>
      <c r="W43" s="154"/>
      <c r="X43" s="154">
        <f t="shared" si="26"/>
        <v>0</v>
      </c>
      <c r="Y43" s="154">
        <f t="shared" si="27"/>
        <v>0</v>
      </c>
      <c r="Z43" s="249" t="e">
        <f>Y43/$Z$1</f>
        <v>#DIV/0!</v>
      </c>
    </row>
    <row r="44" spans="1:26" s="72" customFormat="1" ht="30" customHeight="1">
      <c r="A44" s="60" t="s">
        <v>118</v>
      </c>
      <c r="B44" s="79" t="s">
        <v>47</v>
      </c>
      <c r="C44" s="68" t="s">
        <v>48</v>
      </c>
      <c r="D44" s="63">
        <f>5*2</f>
        <v>10</v>
      </c>
      <c r="E44" s="64"/>
      <c r="F44" s="64"/>
      <c r="G44" s="154"/>
      <c r="H44" s="154"/>
      <c r="I44" s="154"/>
      <c r="J44" s="154"/>
      <c r="K44" s="154">
        <f t="shared" si="22"/>
        <v>0</v>
      </c>
      <c r="L44" s="154"/>
      <c r="M44" s="154"/>
      <c r="N44" s="154"/>
      <c r="O44" s="154">
        <f t="shared" si="23"/>
        <v>0</v>
      </c>
      <c r="P44" s="154"/>
      <c r="Q44" s="154"/>
      <c r="R44" s="154"/>
      <c r="S44" s="154">
        <f t="shared" si="24"/>
        <v>0</v>
      </c>
      <c r="T44" s="154"/>
      <c r="U44" s="154">
        <f t="shared" si="25"/>
        <v>0</v>
      </c>
      <c r="V44" s="154"/>
      <c r="W44" s="154"/>
      <c r="X44" s="154">
        <f t="shared" si="26"/>
        <v>0</v>
      </c>
      <c r="Y44" s="154">
        <f t="shared" si="27"/>
        <v>0</v>
      </c>
      <c r="Z44" s="249" t="e">
        <f>Y44/$Z$1</f>
        <v>#DIV/0!</v>
      </c>
    </row>
    <row r="45" spans="1:26" s="72" customFormat="1" ht="30" customHeight="1">
      <c r="A45" s="60" t="s">
        <v>119</v>
      </c>
      <c r="B45" s="79" t="s">
        <v>49</v>
      </c>
      <c r="C45" s="68" t="s">
        <v>3</v>
      </c>
      <c r="D45" s="63">
        <f>1*2</f>
        <v>2</v>
      </c>
      <c r="E45" s="64"/>
      <c r="F45" s="177"/>
      <c r="G45" s="154"/>
      <c r="H45" s="154"/>
      <c r="I45" s="154"/>
      <c r="J45" s="154"/>
      <c r="K45" s="154">
        <f t="shared" si="22"/>
        <v>0</v>
      </c>
      <c r="L45" s="154"/>
      <c r="M45" s="154"/>
      <c r="N45" s="154"/>
      <c r="O45" s="154">
        <f t="shared" si="23"/>
        <v>0</v>
      </c>
      <c r="P45" s="154"/>
      <c r="Q45" s="154"/>
      <c r="R45" s="154"/>
      <c r="S45" s="154">
        <f t="shared" si="24"/>
        <v>0</v>
      </c>
      <c r="T45" s="154"/>
      <c r="U45" s="154">
        <f t="shared" si="25"/>
        <v>0</v>
      </c>
      <c r="V45" s="154"/>
      <c r="W45" s="154"/>
      <c r="X45" s="154">
        <f t="shared" si="26"/>
        <v>0</v>
      </c>
      <c r="Y45" s="154">
        <f t="shared" si="27"/>
        <v>0</v>
      </c>
      <c r="Z45" s="249" t="e">
        <f>Y45/$Z$1</f>
        <v>#DIV/0!</v>
      </c>
    </row>
    <row r="46" spans="1:26" s="72" customFormat="1" ht="30" customHeight="1">
      <c r="A46" s="60" t="s">
        <v>120</v>
      </c>
      <c r="B46" s="79" t="s">
        <v>50</v>
      </c>
      <c r="C46" s="68" t="s">
        <v>3</v>
      </c>
      <c r="D46" s="63">
        <f>1*2</f>
        <v>2</v>
      </c>
      <c r="E46" s="64"/>
      <c r="F46" s="64"/>
      <c r="G46" s="154"/>
      <c r="H46" s="154"/>
      <c r="I46" s="154"/>
      <c r="J46" s="154"/>
      <c r="K46" s="154">
        <f t="shared" si="22"/>
        <v>0</v>
      </c>
      <c r="L46" s="154"/>
      <c r="M46" s="154"/>
      <c r="N46" s="154"/>
      <c r="O46" s="154">
        <f t="shared" si="23"/>
        <v>0</v>
      </c>
      <c r="P46" s="154"/>
      <c r="Q46" s="154"/>
      <c r="R46" s="154"/>
      <c r="S46" s="154">
        <f t="shared" si="24"/>
        <v>0</v>
      </c>
      <c r="T46" s="154"/>
      <c r="U46" s="154">
        <f t="shared" si="25"/>
        <v>0</v>
      </c>
      <c r="V46" s="154"/>
      <c r="W46" s="154"/>
      <c r="X46" s="154">
        <f t="shared" si="26"/>
        <v>0</v>
      </c>
      <c r="Y46" s="154">
        <f t="shared" si="27"/>
        <v>0</v>
      </c>
      <c r="Z46" s="249" t="e">
        <f>Y46/$Z$1</f>
        <v>#DIV/0!</v>
      </c>
    </row>
    <row r="47" spans="1:26" s="72" customFormat="1" ht="30" customHeight="1">
      <c r="A47" s="60" t="s">
        <v>121</v>
      </c>
      <c r="B47" s="79" t="s">
        <v>51</v>
      </c>
      <c r="C47" s="68" t="s">
        <v>3</v>
      </c>
      <c r="D47" s="63">
        <f>3*2</f>
        <v>6</v>
      </c>
      <c r="E47" s="64"/>
      <c r="F47" s="177"/>
      <c r="G47" s="154"/>
      <c r="H47" s="154"/>
      <c r="I47" s="154"/>
      <c r="J47" s="154"/>
      <c r="K47" s="154">
        <f t="shared" si="22"/>
        <v>0</v>
      </c>
      <c r="L47" s="154"/>
      <c r="M47" s="154"/>
      <c r="N47" s="154"/>
      <c r="O47" s="154">
        <f t="shared" si="23"/>
        <v>0</v>
      </c>
      <c r="P47" s="154"/>
      <c r="Q47" s="154"/>
      <c r="R47" s="154"/>
      <c r="S47" s="154">
        <f t="shared" si="24"/>
        <v>0</v>
      </c>
      <c r="T47" s="154"/>
      <c r="U47" s="154">
        <f t="shared" si="25"/>
        <v>0</v>
      </c>
      <c r="V47" s="154"/>
      <c r="W47" s="154"/>
      <c r="X47" s="154">
        <f t="shared" si="26"/>
        <v>0</v>
      </c>
      <c r="Y47" s="154">
        <f t="shared" si="27"/>
        <v>0</v>
      </c>
      <c r="Z47" s="249" t="e">
        <f>Y47/$Z$1</f>
        <v>#DIV/0!</v>
      </c>
    </row>
    <row r="48" spans="1:26" s="25" customFormat="1" ht="35.1" customHeight="1">
      <c r="A48" s="204" t="s">
        <v>122</v>
      </c>
      <c r="B48" s="205" t="s">
        <v>52</v>
      </c>
      <c r="C48" s="49" t="s">
        <v>48</v>
      </c>
      <c r="D48" s="46">
        <v>4</v>
      </c>
      <c r="E48" s="59"/>
      <c r="F48" s="206"/>
      <c r="G48" s="196"/>
      <c r="H48" s="196"/>
      <c r="I48" s="196"/>
      <c r="J48" s="196"/>
      <c r="K48" s="196">
        <f t="shared" si="22"/>
        <v>0</v>
      </c>
      <c r="L48" s="196"/>
      <c r="M48" s="196"/>
      <c r="N48" s="196"/>
      <c r="O48" s="196">
        <f t="shared" si="23"/>
        <v>0</v>
      </c>
      <c r="P48" s="196"/>
      <c r="Q48" s="196"/>
      <c r="R48" s="196"/>
      <c r="S48" s="196">
        <f t="shared" si="24"/>
        <v>0</v>
      </c>
      <c r="T48" s="196"/>
      <c r="U48" s="196">
        <f t="shared" si="25"/>
        <v>0</v>
      </c>
      <c r="V48" s="196"/>
      <c r="W48" s="196"/>
      <c r="X48" s="196">
        <f t="shared" si="26"/>
        <v>0</v>
      </c>
      <c r="Y48" s="196">
        <f t="shared" si="27"/>
        <v>0</v>
      </c>
      <c r="Z48" s="249" t="e">
        <f>Y48/$Z$1</f>
        <v>#DIV/0!</v>
      </c>
    </row>
    <row r="49" spans="1:26" s="25" customFormat="1" ht="30" customHeight="1">
      <c r="A49" s="91" t="s">
        <v>123</v>
      </c>
      <c r="B49" s="80" t="s">
        <v>152</v>
      </c>
      <c r="C49" s="68" t="s">
        <v>15</v>
      </c>
      <c r="D49" s="69">
        <v>4</v>
      </c>
      <c r="E49" s="81"/>
      <c r="F49" s="70"/>
      <c r="G49" s="207"/>
      <c r="H49" s="207"/>
      <c r="I49" s="207"/>
      <c r="J49" s="207"/>
      <c r="K49" s="207">
        <f t="shared" ref="K49:K57" si="28">SUM(G49:J49)</f>
        <v>0</v>
      </c>
      <c r="L49" s="207"/>
      <c r="M49" s="207"/>
      <c r="N49" s="207"/>
      <c r="O49" s="207">
        <f t="shared" ref="O49:O57" si="29">SUM(L49:N49)</f>
        <v>0</v>
      </c>
      <c r="P49" s="207"/>
      <c r="Q49" s="207"/>
      <c r="R49" s="207"/>
      <c r="S49" s="207">
        <f t="shared" ref="S49:S57" si="30">SUM(P49:R49)</f>
        <v>0</v>
      </c>
      <c r="T49" s="207"/>
      <c r="U49" s="207">
        <f t="shared" ref="U49:U57" si="31">T49</f>
        <v>0</v>
      </c>
      <c r="V49" s="207"/>
      <c r="W49" s="207"/>
      <c r="X49" s="207">
        <f t="shared" ref="X49:X57" si="32">SUM(V49:W49)</f>
        <v>0</v>
      </c>
      <c r="Y49" s="207">
        <f t="shared" ref="Y49:Y57" si="33">K49+O49+S49+U49+X49</f>
        <v>0</v>
      </c>
      <c r="Z49" s="249" t="e">
        <f>Y49/$Z$1</f>
        <v>#DIV/0!</v>
      </c>
    </row>
    <row r="50" spans="1:26" s="25" customFormat="1" ht="31.5" customHeight="1">
      <c r="A50" s="60" t="s">
        <v>124</v>
      </c>
      <c r="B50" s="82" t="s">
        <v>53</v>
      </c>
      <c r="C50" s="68" t="s">
        <v>3</v>
      </c>
      <c r="D50" s="46">
        <v>12</v>
      </c>
      <c r="E50" s="59"/>
      <c r="F50" s="59"/>
      <c r="G50" s="154"/>
      <c r="H50" s="154"/>
      <c r="I50" s="154"/>
      <c r="J50" s="154"/>
      <c r="K50" s="154">
        <f t="shared" si="28"/>
        <v>0</v>
      </c>
      <c r="L50" s="154"/>
      <c r="M50" s="154"/>
      <c r="N50" s="154"/>
      <c r="O50" s="154">
        <f t="shared" si="29"/>
        <v>0</v>
      </c>
      <c r="P50" s="154"/>
      <c r="Q50" s="154"/>
      <c r="R50" s="154"/>
      <c r="S50" s="154">
        <f t="shared" si="30"/>
        <v>0</v>
      </c>
      <c r="T50" s="154"/>
      <c r="U50" s="154">
        <f t="shared" si="31"/>
        <v>0</v>
      </c>
      <c r="V50" s="154"/>
      <c r="W50" s="154"/>
      <c r="X50" s="154">
        <f t="shared" si="32"/>
        <v>0</v>
      </c>
      <c r="Y50" s="154">
        <f t="shared" si="33"/>
        <v>0</v>
      </c>
      <c r="Z50" s="249" t="e">
        <f>Y50/$Z$1</f>
        <v>#DIV/0!</v>
      </c>
    </row>
    <row r="51" spans="1:26" s="25" customFormat="1" ht="31.5" customHeight="1">
      <c r="A51" s="60" t="s">
        <v>125</v>
      </c>
      <c r="B51" s="82" t="s">
        <v>54</v>
      </c>
      <c r="C51" s="68" t="s">
        <v>3</v>
      </c>
      <c r="D51" s="46">
        <v>2</v>
      </c>
      <c r="E51" s="59"/>
      <c r="F51" s="59"/>
      <c r="G51" s="154"/>
      <c r="H51" s="154"/>
      <c r="I51" s="154"/>
      <c r="J51" s="154"/>
      <c r="K51" s="154">
        <f t="shared" si="28"/>
        <v>0</v>
      </c>
      <c r="L51" s="154"/>
      <c r="M51" s="154"/>
      <c r="N51" s="154"/>
      <c r="O51" s="154">
        <f t="shared" si="29"/>
        <v>0</v>
      </c>
      <c r="P51" s="154"/>
      <c r="Q51" s="154"/>
      <c r="R51" s="154"/>
      <c r="S51" s="154">
        <f t="shared" si="30"/>
        <v>0</v>
      </c>
      <c r="T51" s="154"/>
      <c r="U51" s="154">
        <f t="shared" si="31"/>
        <v>0</v>
      </c>
      <c r="V51" s="154"/>
      <c r="W51" s="154"/>
      <c r="X51" s="154">
        <f t="shared" si="32"/>
        <v>0</v>
      </c>
      <c r="Y51" s="154">
        <f t="shared" si="33"/>
        <v>0</v>
      </c>
      <c r="Z51" s="249" t="e">
        <f>Y51/$Z$1</f>
        <v>#DIV/0!</v>
      </c>
    </row>
    <row r="52" spans="1:26" s="25" customFormat="1" ht="31.5" customHeight="1">
      <c r="A52" s="60" t="s">
        <v>126</v>
      </c>
      <c r="B52" s="82" t="s">
        <v>55</v>
      </c>
      <c r="C52" s="68" t="s">
        <v>3</v>
      </c>
      <c r="D52" s="46">
        <v>2</v>
      </c>
      <c r="E52" s="59"/>
      <c r="F52" s="59"/>
      <c r="G52" s="154"/>
      <c r="H52" s="154"/>
      <c r="I52" s="154"/>
      <c r="J52" s="154"/>
      <c r="K52" s="154">
        <f t="shared" si="28"/>
        <v>0</v>
      </c>
      <c r="L52" s="154"/>
      <c r="M52" s="154"/>
      <c r="N52" s="154"/>
      <c r="O52" s="154">
        <f t="shared" si="29"/>
        <v>0</v>
      </c>
      <c r="P52" s="154"/>
      <c r="Q52" s="154"/>
      <c r="R52" s="154"/>
      <c r="S52" s="154">
        <f t="shared" si="30"/>
        <v>0</v>
      </c>
      <c r="T52" s="154"/>
      <c r="U52" s="154">
        <f t="shared" si="31"/>
        <v>0</v>
      </c>
      <c r="V52" s="154"/>
      <c r="W52" s="154"/>
      <c r="X52" s="154">
        <f t="shared" si="32"/>
        <v>0</v>
      </c>
      <c r="Y52" s="154">
        <f t="shared" si="33"/>
        <v>0</v>
      </c>
      <c r="Z52" s="249" t="e">
        <f>Y52/$Z$1</f>
        <v>#DIV/0!</v>
      </c>
    </row>
    <row r="53" spans="1:26" s="25" customFormat="1" ht="119.25" customHeight="1">
      <c r="A53" s="60" t="s">
        <v>127</v>
      </c>
      <c r="B53" s="83" t="s">
        <v>158</v>
      </c>
      <c r="C53" s="62" t="s">
        <v>15</v>
      </c>
      <c r="D53" s="63">
        <v>1</v>
      </c>
      <c r="E53" s="64"/>
      <c r="F53" s="64"/>
      <c r="G53" s="154"/>
      <c r="H53" s="154"/>
      <c r="I53" s="154"/>
      <c r="J53" s="154"/>
      <c r="K53" s="154">
        <f t="shared" si="28"/>
        <v>0</v>
      </c>
      <c r="L53" s="154"/>
      <c r="M53" s="154"/>
      <c r="N53" s="154"/>
      <c r="O53" s="154">
        <f t="shared" si="29"/>
        <v>0</v>
      </c>
      <c r="P53" s="154"/>
      <c r="Q53" s="154"/>
      <c r="R53" s="154"/>
      <c r="S53" s="154">
        <f t="shared" si="30"/>
        <v>0</v>
      </c>
      <c r="T53" s="154"/>
      <c r="U53" s="154">
        <f t="shared" si="31"/>
        <v>0</v>
      </c>
      <c r="V53" s="154"/>
      <c r="W53" s="154"/>
      <c r="X53" s="154">
        <f t="shared" si="32"/>
        <v>0</v>
      </c>
      <c r="Y53" s="154">
        <f t="shared" si="33"/>
        <v>0</v>
      </c>
      <c r="Z53" s="249" t="e">
        <f>Y53/$Z$1</f>
        <v>#DIV/0!</v>
      </c>
    </row>
    <row r="54" spans="1:26" s="25" customFormat="1" ht="151.19999999999999">
      <c r="A54" s="60" t="s">
        <v>128</v>
      </c>
      <c r="B54" s="84" t="s">
        <v>153</v>
      </c>
      <c r="C54" s="62" t="s">
        <v>15</v>
      </c>
      <c r="D54" s="63">
        <v>2</v>
      </c>
      <c r="E54" s="81"/>
      <c r="F54" s="64"/>
      <c r="G54" s="154"/>
      <c r="H54" s="154"/>
      <c r="I54" s="154"/>
      <c r="J54" s="154"/>
      <c r="K54" s="154">
        <f t="shared" si="28"/>
        <v>0</v>
      </c>
      <c r="L54" s="154"/>
      <c r="M54" s="154"/>
      <c r="N54" s="154"/>
      <c r="O54" s="154">
        <f t="shared" si="29"/>
        <v>0</v>
      </c>
      <c r="P54" s="154"/>
      <c r="Q54" s="154"/>
      <c r="R54" s="154"/>
      <c r="S54" s="154">
        <f t="shared" si="30"/>
        <v>0</v>
      </c>
      <c r="T54" s="154"/>
      <c r="U54" s="154">
        <f t="shared" si="31"/>
        <v>0</v>
      </c>
      <c r="V54" s="154"/>
      <c r="W54" s="154"/>
      <c r="X54" s="154">
        <f t="shared" si="32"/>
        <v>0</v>
      </c>
      <c r="Y54" s="154">
        <f t="shared" si="33"/>
        <v>0</v>
      </c>
      <c r="Z54" s="249" t="e">
        <f>Y54/$Z$1</f>
        <v>#DIV/0!</v>
      </c>
    </row>
    <row r="55" spans="1:26" s="72" customFormat="1" ht="30" customHeight="1">
      <c r="A55" s="60" t="s">
        <v>129</v>
      </c>
      <c r="B55" s="85" t="s">
        <v>56</v>
      </c>
      <c r="C55" s="62" t="s">
        <v>3</v>
      </c>
      <c r="D55" s="63">
        <v>2</v>
      </c>
      <c r="E55" s="81"/>
      <c r="F55" s="64"/>
      <c r="G55" s="154"/>
      <c r="H55" s="154"/>
      <c r="I55" s="154"/>
      <c r="J55" s="154"/>
      <c r="K55" s="154">
        <f t="shared" si="28"/>
        <v>0</v>
      </c>
      <c r="L55" s="154"/>
      <c r="M55" s="154"/>
      <c r="N55" s="154"/>
      <c r="O55" s="154">
        <f t="shared" si="29"/>
        <v>0</v>
      </c>
      <c r="P55" s="154"/>
      <c r="Q55" s="154"/>
      <c r="R55" s="154"/>
      <c r="S55" s="154">
        <f t="shared" si="30"/>
        <v>0</v>
      </c>
      <c r="T55" s="154"/>
      <c r="U55" s="154">
        <f t="shared" si="31"/>
        <v>0</v>
      </c>
      <c r="V55" s="154"/>
      <c r="W55" s="154"/>
      <c r="X55" s="154">
        <f t="shared" si="32"/>
        <v>0</v>
      </c>
      <c r="Y55" s="154">
        <f t="shared" si="33"/>
        <v>0</v>
      </c>
      <c r="Z55" s="249" t="e">
        <f>Y55/$Z$1</f>
        <v>#DIV/0!</v>
      </c>
    </row>
    <row r="56" spans="1:26" s="72" customFormat="1" ht="74.25" customHeight="1">
      <c r="A56" s="60" t="s">
        <v>130</v>
      </c>
      <c r="B56" s="86" t="s">
        <v>132</v>
      </c>
      <c r="C56" s="62" t="s">
        <v>1</v>
      </c>
      <c r="D56" s="63">
        <v>8</v>
      </c>
      <c r="E56" s="81"/>
      <c r="F56" s="64"/>
      <c r="G56" s="154"/>
      <c r="H56" s="154"/>
      <c r="I56" s="154"/>
      <c r="J56" s="154"/>
      <c r="K56" s="154">
        <f t="shared" si="28"/>
        <v>0</v>
      </c>
      <c r="L56" s="154"/>
      <c r="M56" s="154"/>
      <c r="N56" s="154"/>
      <c r="O56" s="154">
        <f t="shared" si="29"/>
        <v>0</v>
      </c>
      <c r="P56" s="154"/>
      <c r="Q56" s="154"/>
      <c r="R56" s="154"/>
      <c r="S56" s="154">
        <f t="shared" si="30"/>
        <v>0</v>
      </c>
      <c r="T56" s="154"/>
      <c r="U56" s="154">
        <f t="shared" si="31"/>
        <v>0</v>
      </c>
      <c r="V56" s="154"/>
      <c r="W56" s="154"/>
      <c r="X56" s="154">
        <f t="shared" si="32"/>
        <v>0</v>
      </c>
      <c r="Y56" s="154">
        <f t="shared" si="33"/>
        <v>0</v>
      </c>
      <c r="Z56" s="249" t="e">
        <f>Y56/$Z$1</f>
        <v>#DIV/0!</v>
      </c>
    </row>
    <row r="57" spans="1:26" s="90" customFormat="1" ht="30" customHeight="1" thickBot="1">
      <c r="A57" s="60" t="s">
        <v>131</v>
      </c>
      <c r="B57" s="87" t="s">
        <v>58</v>
      </c>
      <c r="C57" s="88" t="s">
        <v>3</v>
      </c>
      <c r="D57" s="89">
        <v>8</v>
      </c>
      <c r="E57" s="81"/>
      <c r="F57" s="178"/>
      <c r="G57" s="154"/>
      <c r="H57" s="154"/>
      <c r="I57" s="154"/>
      <c r="J57" s="154"/>
      <c r="K57" s="154">
        <f t="shared" si="28"/>
        <v>0</v>
      </c>
      <c r="L57" s="154"/>
      <c r="M57" s="154"/>
      <c r="N57" s="154"/>
      <c r="O57" s="154">
        <f t="shared" si="29"/>
        <v>0</v>
      </c>
      <c r="P57" s="154"/>
      <c r="Q57" s="154"/>
      <c r="R57" s="154"/>
      <c r="S57" s="154">
        <f t="shared" si="30"/>
        <v>0</v>
      </c>
      <c r="T57" s="154"/>
      <c r="U57" s="154">
        <f t="shared" si="31"/>
        <v>0</v>
      </c>
      <c r="V57" s="154"/>
      <c r="W57" s="154"/>
      <c r="X57" s="154">
        <f t="shared" si="32"/>
        <v>0</v>
      </c>
      <c r="Y57" s="154">
        <f t="shared" si="33"/>
        <v>0</v>
      </c>
      <c r="Z57" s="249" t="e">
        <f>Y57/$Z$1</f>
        <v>#DIV/0!</v>
      </c>
    </row>
    <row r="58" spans="1:26" s="43" customFormat="1" ht="42" customHeight="1" thickBot="1">
      <c r="A58" s="75">
        <v>3.2</v>
      </c>
      <c r="B58" s="40" t="s">
        <v>59</v>
      </c>
      <c r="C58" s="76"/>
      <c r="D58" s="77"/>
      <c r="E58" s="77"/>
      <c r="F58" s="176"/>
      <c r="G58" s="167"/>
      <c r="H58" s="166"/>
      <c r="I58" s="166"/>
      <c r="J58" s="166"/>
      <c r="K58" s="166"/>
      <c r="L58" s="166"/>
      <c r="M58" s="166"/>
      <c r="N58" s="166"/>
      <c r="O58" s="166"/>
      <c r="P58" s="166"/>
      <c r="Q58" s="166"/>
      <c r="R58" s="166"/>
      <c r="S58" s="166"/>
      <c r="T58" s="166"/>
      <c r="U58" s="166"/>
      <c r="V58" s="166"/>
      <c r="W58" s="166"/>
      <c r="X58" s="166"/>
      <c r="Y58" s="166"/>
      <c r="Z58" s="249" t="e">
        <f>Y58/$Z$1</f>
        <v>#DIV/0!</v>
      </c>
    </row>
    <row r="59" spans="1:26" s="72" customFormat="1" ht="235.2">
      <c r="A59" s="91" t="s">
        <v>133</v>
      </c>
      <c r="B59" s="78" t="s">
        <v>60</v>
      </c>
      <c r="C59" s="92" t="s">
        <v>3</v>
      </c>
      <c r="D59" s="69">
        <v>1</v>
      </c>
      <c r="E59" s="93"/>
      <c r="F59" s="70"/>
      <c r="G59" s="154"/>
      <c r="H59" s="154"/>
      <c r="I59" s="154"/>
      <c r="J59" s="154"/>
      <c r="K59" s="154">
        <f t="shared" ref="K59:K64" si="34">SUM(G59:J59)</f>
        <v>0</v>
      </c>
      <c r="L59" s="154"/>
      <c r="M59" s="154"/>
      <c r="N59" s="154"/>
      <c r="O59" s="154">
        <f t="shared" ref="O59:O64" si="35">SUM(L59:N59)</f>
        <v>0</v>
      </c>
      <c r="P59" s="154"/>
      <c r="Q59" s="154"/>
      <c r="R59" s="154"/>
      <c r="S59" s="154">
        <f t="shared" ref="S59:S64" si="36">SUM(P59:R59)</f>
        <v>0</v>
      </c>
      <c r="T59" s="154"/>
      <c r="U59" s="154">
        <f t="shared" ref="U59:U64" si="37">T59</f>
        <v>0</v>
      </c>
      <c r="V59" s="154"/>
      <c r="W59" s="154"/>
      <c r="X59" s="154">
        <f t="shared" ref="X59:X64" si="38">SUM(V59:W59)</f>
        <v>0</v>
      </c>
      <c r="Y59" s="154">
        <f t="shared" ref="Y59:Y64" si="39">K59+O59+S59+U59+X59</f>
        <v>0</v>
      </c>
      <c r="Z59" s="249" t="e">
        <f>Y59/$Z$1</f>
        <v>#DIV/0!</v>
      </c>
    </row>
    <row r="60" spans="1:26" s="25" customFormat="1" ht="35.1" customHeight="1">
      <c r="A60" s="60" t="s">
        <v>61</v>
      </c>
      <c r="B60" s="79" t="s">
        <v>45</v>
      </c>
      <c r="C60" s="68" t="s">
        <v>3</v>
      </c>
      <c r="D60" s="63">
        <v>3</v>
      </c>
      <c r="E60" s="64"/>
      <c r="F60" s="64"/>
      <c r="G60" s="154"/>
      <c r="H60" s="154"/>
      <c r="I60" s="154"/>
      <c r="J60" s="154"/>
      <c r="K60" s="154">
        <f t="shared" si="34"/>
        <v>0</v>
      </c>
      <c r="L60" s="154"/>
      <c r="M60" s="154"/>
      <c r="N60" s="154"/>
      <c r="O60" s="154">
        <f t="shared" si="35"/>
        <v>0</v>
      </c>
      <c r="P60" s="154"/>
      <c r="Q60" s="154"/>
      <c r="R60" s="154"/>
      <c r="S60" s="154">
        <f t="shared" si="36"/>
        <v>0</v>
      </c>
      <c r="T60" s="154"/>
      <c r="U60" s="154">
        <f t="shared" si="37"/>
        <v>0</v>
      </c>
      <c r="V60" s="154"/>
      <c r="W60" s="154"/>
      <c r="X60" s="154">
        <f t="shared" si="38"/>
        <v>0</v>
      </c>
      <c r="Y60" s="154">
        <f t="shared" si="39"/>
        <v>0</v>
      </c>
      <c r="Z60" s="249" t="e">
        <f>Y60/$Z$1</f>
        <v>#DIV/0!</v>
      </c>
    </row>
    <row r="61" spans="1:26" s="25" customFormat="1" ht="35.1" customHeight="1">
      <c r="A61" s="60" t="s">
        <v>62</v>
      </c>
      <c r="B61" s="79" t="s">
        <v>46</v>
      </c>
      <c r="C61" s="68" t="s">
        <v>3</v>
      </c>
      <c r="D61" s="63">
        <v>1</v>
      </c>
      <c r="E61" s="64"/>
      <c r="F61" s="64"/>
      <c r="G61" s="154"/>
      <c r="H61" s="154"/>
      <c r="I61" s="154"/>
      <c r="J61" s="154"/>
      <c r="K61" s="154">
        <f t="shared" si="34"/>
        <v>0</v>
      </c>
      <c r="L61" s="154"/>
      <c r="M61" s="154"/>
      <c r="N61" s="154"/>
      <c r="O61" s="154">
        <f t="shared" si="35"/>
        <v>0</v>
      </c>
      <c r="P61" s="154"/>
      <c r="Q61" s="154"/>
      <c r="R61" s="154"/>
      <c r="S61" s="154">
        <f t="shared" si="36"/>
        <v>0</v>
      </c>
      <c r="T61" s="154"/>
      <c r="U61" s="154">
        <f t="shared" si="37"/>
        <v>0</v>
      </c>
      <c r="V61" s="154"/>
      <c r="W61" s="154"/>
      <c r="X61" s="154">
        <f t="shared" si="38"/>
        <v>0</v>
      </c>
      <c r="Y61" s="154">
        <f t="shared" si="39"/>
        <v>0</v>
      </c>
      <c r="Z61" s="249" t="e">
        <f>Y61/$Z$1</f>
        <v>#DIV/0!</v>
      </c>
    </row>
    <row r="62" spans="1:26" s="72" customFormat="1" ht="30" customHeight="1">
      <c r="A62" s="60" t="s">
        <v>63</v>
      </c>
      <c r="B62" s="79" t="s">
        <v>47</v>
      </c>
      <c r="C62" s="68" t="s">
        <v>48</v>
      </c>
      <c r="D62" s="63">
        <v>2</v>
      </c>
      <c r="E62" s="64"/>
      <c r="F62" s="64"/>
      <c r="G62" s="154"/>
      <c r="H62" s="154"/>
      <c r="I62" s="154"/>
      <c r="J62" s="154"/>
      <c r="K62" s="154">
        <f t="shared" si="34"/>
        <v>0</v>
      </c>
      <c r="L62" s="154"/>
      <c r="M62" s="154"/>
      <c r="N62" s="154"/>
      <c r="O62" s="154">
        <f t="shared" si="35"/>
        <v>0</v>
      </c>
      <c r="P62" s="154"/>
      <c r="Q62" s="154"/>
      <c r="R62" s="154"/>
      <c r="S62" s="154">
        <f t="shared" si="36"/>
        <v>0</v>
      </c>
      <c r="T62" s="154"/>
      <c r="U62" s="154">
        <f t="shared" si="37"/>
        <v>0</v>
      </c>
      <c r="V62" s="154"/>
      <c r="W62" s="154"/>
      <c r="X62" s="154">
        <f t="shared" si="38"/>
        <v>0</v>
      </c>
      <c r="Y62" s="154">
        <f t="shared" si="39"/>
        <v>0</v>
      </c>
      <c r="Z62" s="249" t="e">
        <f>Y62/$Z$1</f>
        <v>#DIV/0!</v>
      </c>
    </row>
    <row r="63" spans="1:26" s="25" customFormat="1" ht="35.1" customHeight="1">
      <c r="A63" s="60" t="s">
        <v>64</v>
      </c>
      <c r="B63" s="79" t="s">
        <v>52</v>
      </c>
      <c r="C63" s="62" t="s">
        <v>48</v>
      </c>
      <c r="D63" s="63">
        <v>2</v>
      </c>
      <c r="E63" s="64"/>
      <c r="F63" s="64"/>
      <c r="G63" s="154"/>
      <c r="H63" s="154"/>
      <c r="I63" s="154"/>
      <c r="J63" s="154"/>
      <c r="K63" s="154">
        <f t="shared" si="34"/>
        <v>0</v>
      </c>
      <c r="L63" s="154"/>
      <c r="M63" s="154"/>
      <c r="N63" s="154"/>
      <c r="O63" s="154">
        <f t="shared" si="35"/>
        <v>0</v>
      </c>
      <c r="P63" s="154"/>
      <c r="Q63" s="154"/>
      <c r="R63" s="154"/>
      <c r="S63" s="154">
        <f t="shared" si="36"/>
        <v>0</v>
      </c>
      <c r="T63" s="154"/>
      <c r="U63" s="154">
        <f t="shared" si="37"/>
        <v>0</v>
      </c>
      <c r="V63" s="154"/>
      <c r="W63" s="154"/>
      <c r="X63" s="154">
        <f t="shared" si="38"/>
        <v>0</v>
      </c>
      <c r="Y63" s="154">
        <f t="shared" si="39"/>
        <v>0</v>
      </c>
      <c r="Z63" s="249" t="e">
        <f>Y63/$Z$1</f>
        <v>#DIV/0!</v>
      </c>
    </row>
    <row r="64" spans="1:26" s="25" customFormat="1" ht="30" customHeight="1" thickBot="1">
      <c r="A64" s="60" t="s">
        <v>65</v>
      </c>
      <c r="B64" s="80" t="s">
        <v>152</v>
      </c>
      <c r="C64" s="68" t="s">
        <v>15</v>
      </c>
      <c r="D64" s="69">
        <v>2</v>
      </c>
      <c r="E64" s="81"/>
      <c r="F64" s="64"/>
      <c r="G64" s="154"/>
      <c r="H64" s="154"/>
      <c r="I64" s="154"/>
      <c r="J64" s="154"/>
      <c r="K64" s="154">
        <f t="shared" si="34"/>
        <v>0</v>
      </c>
      <c r="L64" s="154"/>
      <c r="M64" s="154"/>
      <c r="N64" s="154"/>
      <c r="O64" s="154">
        <f t="shared" si="35"/>
        <v>0</v>
      </c>
      <c r="P64" s="154"/>
      <c r="Q64" s="154"/>
      <c r="R64" s="154"/>
      <c r="S64" s="154">
        <f t="shared" si="36"/>
        <v>0</v>
      </c>
      <c r="T64" s="154"/>
      <c r="U64" s="154">
        <f t="shared" si="37"/>
        <v>0</v>
      </c>
      <c r="V64" s="154"/>
      <c r="W64" s="154"/>
      <c r="X64" s="154">
        <f t="shared" si="38"/>
        <v>0</v>
      </c>
      <c r="Y64" s="154">
        <f t="shared" si="39"/>
        <v>0</v>
      </c>
      <c r="Z64" s="249" t="e">
        <f>Y64/$Z$1</f>
        <v>#DIV/0!</v>
      </c>
    </row>
    <row r="65" spans="1:26" s="29" customFormat="1" ht="40.5" customHeight="1" thickBot="1">
      <c r="A65" s="26" t="s">
        <v>5</v>
      </c>
      <c r="B65" s="27" t="s">
        <v>0</v>
      </c>
      <c r="C65" s="27" t="s">
        <v>1</v>
      </c>
      <c r="D65" s="28" t="s">
        <v>2</v>
      </c>
      <c r="E65" s="28" t="s">
        <v>6</v>
      </c>
      <c r="F65" s="175" t="s">
        <v>7</v>
      </c>
      <c r="G65" s="181"/>
      <c r="H65" s="181"/>
      <c r="I65" s="181"/>
      <c r="J65" s="181"/>
      <c r="K65" s="181"/>
      <c r="L65" s="181"/>
      <c r="M65" s="181"/>
      <c r="N65" s="181"/>
      <c r="O65" s="181"/>
      <c r="P65" s="181"/>
      <c r="Q65" s="181"/>
      <c r="R65" s="181"/>
      <c r="S65" s="181"/>
      <c r="T65" s="181"/>
      <c r="U65" s="181"/>
      <c r="V65" s="181"/>
      <c r="W65" s="181"/>
      <c r="X65" s="181"/>
      <c r="Y65" s="181"/>
      <c r="Z65" s="249" t="e">
        <f>Y65/$Z$1</f>
        <v>#DIV/0!</v>
      </c>
    </row>
    <row r="66" spans="1:26" s="25" customFormat="1" ht="31.5" customHeight="1">
      <c r="A66" s="60" t="s">
        <v>66</v>
      </c>
      <c r="B66" s="82" t="s">
        <v>53</v>
      </c>
      <c r="C66" s="68" t="s">
        <v>3</v>
      </c>
      <c r="D66" s="46">
        <v>6</v>
      </c>
      <c r="E66" s="63"/>
      <c r="F66" s="64"/>
      <c r="G66" s="154"/>
      <c r="H66" s="154"/>
      <c r="I66" s="154"/>
      <c r="J66" s="154"/>
      <c r="K66" s="154">
        <f t="shared" ref="K66:K70" si="40">SUM(G66:J66)</f>
        <v>0</v>
      </c>
      <c r="L66" s="154"/>
      <c r="M66" s="154"/>
      <c r="N66" s="154"/>
      <c r="O66" s="154">
        <f t="shared" ref="O66:O70" si="41">SUM(L66:N66)</f>
        <v>0</v>
      </c>
      <c r="P66" s="154"/>
      <c r="Q66" s="154"/>
      <c r="R66" s="154"/>
      <c r="S66" s="154">
        <f t="shared" ref="S66:S70" si="42">SUM(P66:R66)</f>
        <v>0</v>
      </c>
      <c r="T66" s="154"/>
      <c r="U66" s="154">
        <f t="shared" ref="U66:U70" si="43">T66</f>
        <v>0</v>
      </c>
      <c r="V66" s="154"/>
      <c r="W66" s="154"/>
      <c r="X66" s="154">
        <f t="shared" ref="X66:X70" si="44">SUM(V66:W66)</f>
        <v>0</v>
      </c>
      <c r="Y66" s="154">
        <f t="shared" ref="Y66:Y70" si="45">K66+O66+S66+U66+X66</f>
        <v>0</v>
      </c>
      <c r="Z66" s="249" t="e">
        <f>Y66/$Z$1</f>
        <v>#DIV/0!</v>
      </c>
    </row>
    <row r="67" spans="1:26" s="25" customFormat="1" ht="151.19999999999999">
      <c r="A67" s="60" t="s">
        <v>67</v>
      </c>
      <c r="B67" s="84" t="s">
        <v>153</v>
      </c>
      <c r="C67" s="62" t="s">
        <v>15</v>
      </c>
      <c r="D67" s="63">
        <v>1</v>
      </c>
      <c r="E67" s="81"/>
      <c r="F67" s="64"/>
      <c r="G67" s="154"/>
      <c r="H67" s="154"/>
      <c r="I67" s="154"/>
      <c r="J67" s="154"/>
      <c r="K67" s="154">
        <f t="shared" si="40"/>
        <v>0</v>
      </c>
      <c r="L67" s="154"/>
      <c r="M67" s="154"/>
      <c r="N67" s="154"/>
      <c r="O67" s="154">
        <f t="shared" si="41"/>
        <v>0</v>
      </c>
      <c r="P67" s="154"/>
      <c r="Q67" s="154"/>
      <c r="R67" s="154"/>
      <c r="S67" s="154">
        <f t="shared" si="42"/>
        <v>0</v>
      </c>
      <c r="T67" s="154"/>
      <c r="U67" s="154">
        <f t="shared" si="43"/>
        <v>0</v>
      </c>
      <c r="V67" s="154"/>
      <c r="W67" s="154"/>
      <c r="X67" s="154">
        <f t="shared" si="44"/>
        <v>0</v>
      </c>
      <c r="Y67" s="154">
        <f t="shared" si="45"/>
        <v>0</v>
      </c>
      <c r="Z67" s="249" t="e">
        <f>Y67/$Z$1</f>
        <v>#DIV/0!</v>
      </c>
    </row>
    <row r="68" spans="1:26" s="72" customFormat="1" ht="33.6">
      <c r="A68" s="60" t="s">
        <v>68</v>
      </c>
      <c r="B68" s="85" t="s">
        <v>56</v>
      </c>
      <c r="C68" s="62" t="s">
        <v>3</v>
      </c>
      <c r="D68" s="63">
        <v>1</v>
      </c>
      <c r="E68" s="81"/>
      <c r="F68" s="64"/>
      <c r="G68" s="154"/>
      <c r="H68" s="154"/>
      <c r="I68" s="154"/>
      <c r="J68" s="154"/>
      <c r="K68" s="154">
        <f t="shared" si="40"/>
        <v>0</v>
      </c>
      <c r="L68" s="154"/>
      <c r="M68" s="154"/>
      <c r="N68" s="154"/>
      <c r="O68" s="154">
        <f t="shared" si="41"/>
        <v>0</v>
      </c>
      <c r="P68" s="154"/>
      <c r="Q68" s="154"/>
      <c r="R68" s="154"/>
      <c r="S68" s="154">
        <f t="shared" si="42"/>
        <v>0</v>
      </c>
      <c r="T68" s="154"/>
      <c r="U68" s="154">
        <f t="shared" si="43"/>
        <v>0</v>
      </c>
      <c r="V68" s="154"/>
      <c r="W68" s="154"/>
      <c r="X68" s="154">
        <f t="shared" si="44"/>
        <v>0</v>
      </c>
      <c r="Y68" s="154">
        <f t="shared" si="45"/>
        <v>0</v>
      </c>
      <c r="Z68" s="249" t="e">
        <f>Y68/$Z$1</f>
        <v>#DIV/0!</v>
      </c>
    </row>
    <row r="69" spans="1:26" s="72" customFormat="1" ht="81.75" customHeight="1">
      <c r="A69" s="60" t="s">
        <v>69</v>
      </c>
      <c r="B69" s="86" t="s">
        <v>57</v>
      </c>
      <c r="C69" s="62" t="s">
        <v>1</v>
      </c>
      <c r="D69" s="63">
        <v>4</v>
      </c>
      <c r="E69" s="81"/>
      <c r="F69" s="64"/>
      <c r="G69" s="154"/>
      <c r="H69" s="154"/>
      <c r="I69" s="154"/>
      <c r="J69" s="154"/>
      <c r="K69" s="154">
        <f t="shared" si="40"/>
        <v>0</v>
      </c>
      <c r="L69" s="154"/>
      <c r="M69" s="154"/>
      <c r="N69" s="154"/>
      <c r="O69" s="154">
        <f t="shared" si="41"/>
        <v>0</v>
      </c>
      <c r="P69" s="154"/>
      <c r="Q69" s="154"/>
      <c r="R69" s="154"/>
      <c r="S69" s="154">
        <f t="shared" si="42"/>
        <v>0</v>
      </c>
      <c r="T69" s="154"/>
      <c r="U69" s="154">
        <f t="shared" si="43"/>
        <v>0</v>
      </c>
      <c r="V69" s="154"/>
      <c r="W69" s="154"/>
      <c r="X69" s="154">
        <f t="shared" si="44"/>
        <v>0</v>
      </c>
      <c r="Y69" s="154">
        <f t="shared" si="45"/>
        <v>0</v>
      </c>
      <c r="Z69" s="249" t="e">
        <f>Y69/$Z$1</f>
        <v>#DIV/0!</v>
      </c>
    </row>
    <row r="70" spans="1:26" s="90" customFormat="1" ht="30" customHeight="1" thickBot="1">
      <c r="A70" s="60" t="s">
        <v>70</v>
      </c>
      <c r="B70" s="87" t="s">
        <v>58</v>
      </c>
      <c r="C70" s="88" t="s">
        <v>3</v>
      </c>
      <c r="D70" s="89">
        <v>4</v>
      </c>
      <c r="E70" s="81"/>
      <c r="F70" s="178"/>
      <c r="G70" s="154"/>
      <c r="H70" s="154"/>
      <c r="I70" s="154"/>
      <c r="J70" s="154"/>
      <c r="K70" s="154">
        <f t="shared" si="40"/>
        <v>0</v>
      </c>
      <c r="L70" s="154"/>
      <c r="M70" s="154"/>
      <c r="N70" s="154"/>
      <c r="O70" s="154">
        <f t="shared" si="41"/>
        <v>0</v>
      </c>
      <c r="P70" s="154"/>
      <c r="Q70" s="154"/>
      <c r="R70" s="154"/>
      <c r="S70" s="154">
        <f t="shared" si="42"/>
        <v>0</v>
      </c>
      <c r="T70" s="154"/>
      <c r="U70" s="154">
        <f t="shared" si="43"/>
        <v>0</v>
      </c>
      <c r="V70" s="154"/>
      <c r="W70" s="154"/>
      <c r="X70" s="154">
        <f t="shared" si="44"/>
        <v>0</v>
      </c>
      <c r="Y70" s="154">
        <f t="shared" si="45"/>
        <v>0</v>
      </c>
      <c r="Z70" s="249" t="e">
        <f>Y70/$Z$1</f>
        <v>#DIV/0!</v>
      </c>
    </row>
    <row r="71" spans="1:26" s="43" customFormat="1" ht="17.399999999999999" thickBot="1">
      <c r="A71" s="39">
        <v>4</v>
      </c>
      <c r="B71" s="40" t="s">
        <v>159</v>
      </c>
      <c r="C71" s="41"/>
      <c r="D71" s="42"/>
      <c r="E71" s="42"/>
      <c r="F71" s="162"/>
      <c r="G71" s="167"/>
      <c r="H71" s="166"/>
      <c r="I71" s="166"/>
      <c r="J71" s="166"/>
      <c r="K71" s="166"/>
      <c r="L71" s="166"/>
      <c r="M71" s="166"/>
      <c r="N71" s="166"/>
      <c r="O71" s="166"/>
      <c r="P71" s="166"/>
      <c r="Q71" s="166"/>
      <c r="R71" s="166"/>
      <c r="S71" s="166"/>
      <c r="T71" s="166"/>
      <c r="U71" s="166"/>
      <c r="V71" s="166"/>
      <c r="W71" s="166"/>
      <c r="X71" s="166"/>
      <c r="Y71" s="166"/>
      <c r="Z71" s="166"/>
    </row>
    <row r="72" spans="1:26" s="25" customFormat="1" ht="151.19999999999999">
      <c r="A72" s="60" t="s">
        <v>136</v>
      </c>
      <c r="B72" s="86" t="s">
        <v>71</v>
      </c>
      <c r="C72" s="68" t="s">
        <v>3</v>
      </c>
      <c r="D72" s="63">
        <v>3</v>
      </c>
      <c r="E72" s="63"/>
      <c r="F72" s="64"/>
      <c r="G72" s="154"/>
      <c r="H72" s="154"/>
      <c r="I72" s="154"/>
      <c r="J72" s="154"/>
      <c r="K72" s="154">
        <f t="shared" ref="K72:K75" si="46">SUM(G72:J72)</f>
        <v>0</v>
      </c>
      <c r="L72" s="154"/>
      <c r="M72" s="154"/>
      <c r="N72" s="154"/>
      <c r="O72" s="154">
        <f t="shared" ref="O72:O75" si="47">SUM(L72:N72)</f>
        <v>0</v>
      </c>
      <c r="P72" s="154"/>
      <c r="Q72" s="154"/>
      <c r="R72" s="154"/>
      <c r="S72" s="154">
        <f t="shared" ref="S72:S75" si="48">SUM(P72:R72)</f>
        <v>0</v>
      </c>
      <c r="T72" s="154"/>
      <c r="U72" s="154">
        <f t="shared" ref="U72:U75" si="49">T72</f>
        <v>0</v>
      </c>
      <c r="V72" s="154"/>
      <c r="W72" s="154"/>
      <c r="X72" s="154">
        <f t="shared" ref="X72:X75" si="50">SUM(V72:W72)</f>
        <v>0</v>
      </c>
      <c r="Y72" s="154">
        <f t="shared" ref="Y72:Y75" si="51">K72+O72+S72+U72+X72</f>
        <v>0</v>
      </c>
      <c r="Z72" s="249" t="e">
        <f>Y72/$Z$1</f>
        <v>#DIV/0!</v>
      </c>
    </row>
    <row r="73" spans="1:26" s="25" customFormat="1" ht="30" customHeight="1">
      <c r="A73" s="60" t="s">
        <v>137</v>
      </c>
      <c r="B73" s="80" t="s">
        <v>152</v>
      </c>
      <c r="C73" s="68" t="s">
        <v>15</v>
      </c>
      <c r="D73" s="69">
        <v>3</v>
      </c>
      <c r="E73" s="81"/>
      <c r="F73" s="70"/>
      <c r="G73" s="154"/>
      <c r="H73" s="154"/>
      <c r="I73" s="154"/>
      <c r="J73" s="154"/>
      <c r="K73" s="154">
        <f t="shared" si="46"/>
        <v>0</v>
      </c>
      <c r="L73" s="154"/>
      <c r="M73" s="154"/>
      <c r="N73" s="154"/>
      <c r="O73" s="154">
        <f t="shared" si="47"/>
        <v>0</v>
      </c>
      <c r="P73" s="154"/>
      <c r="Q73" s="154"/>
      <c r="R73" s="154"/>
      <c r="S73" s="154">
        <f t="shared" si="48"/>
        <v>0</v>
      </c>
      <c r="T73" s="154"/>
      <c r="U73" s="154">
        <f t="shared" si="49"/>
        <v>0</v>
      </c>
      <c r="V73" s="154"/>
      <c r="W73" s="154"/>
      <c r="X73" s="154">
        <f t="shared" si="50"/>
        <v>0</v>
      </c>
      <c r="Y73" s="154">
        <f t="shared" si="51"/>
        <v>0</v>
      </c>
      <c r="Z73" s="249" t="e">
        <f>Y73/$Z$1</f>
        <v>#DIV/0!</v>
      </c>
    </row>
    <row r="74" spans="1:26" s="25" customFormat="1" ht="31.5" customHeight="1">
      <c r="A74" s="60" t="s">
        <v>138</v>
      </c>
      <c r="B74" s="82" t="s">
        <v>72</v>
      </c>
      <c r="C74" s="68" t="s">
        <v>3</v>
      </c>
      <c r="D74" s="46">
        <v>12</v>
      </c>
      <c r="E74" s="63"/>
      <c r="F74" s="64"/>
      <c r="G74" s="154"/>
      <c r="H74" s="154"/>
      <c r="I74" s="154"/>
      <c r="J74" s="154"/>
      <c r="K74" s="154">
        <f t="shared" si="46"/>
        <v>0</v>
      </c>
      <c r="L74" s="154"/>
      <c r="M74" s="154"/>
      <c r="N74" s="154"/>
      <c r="O74" s="154">
        <f t="shared" si="47"/>
        <v>0</v>
      </c>
      <c r="P74" s="154"/>
      <c r="Q74" s="154"/>
      <c r="R74" s="154"/>
      <c r="S74" s="154">
        <f t="shared" si="48"/>
        <v>0</v>
      </c>
      <c r="T74" s="154"/>
      <c r="U74" s="154">
        <f t="shared" si="49"/>
        <v>0</v>
      </c>
      <c r="V74" s="154"/>
      <c r="W74" s="154"/>
      <c r="X74" s="154">
        <f t="shared" si="50"/>
        <v>0</v>
      </c>
      <c r="Y74" s="154">
        <f t="shared" si="51"/>
        <v>0</v>
      </c>
      <c r="Z74" s="249" t="e">
        <f>Y74/$Z$1</f>
        <v>#DIV/0!</v>
      </c>
    </row>
    <row r="75" spans="1:26" s="90" customFormat="1" ht="30" customHeight="1" thickBot="1">
      <c r="A75" s="60" t="s">
        <v>139</v>
      </c>
      <c r="B75" s="87" t="s">
        <v>73</v>
      </c>
      <c r="C75" s="88" t="s">
        <v>3</v>
      </c>
      <c r="D75" s="89">
        <f>16*3*4</f>
        <v>192</v>
      </c>
      <c r="E75" s="81"/>
      <c r="F75" s="178"/>
      <c r="G75" s="154"/>
      <c r="H75" s="154"/>
      <c r="I75" s="154"/>
      <c r="J75" s="154"/>
      <c r="K75" s="154">
        <f t="shared" si="46"/>
        <v>0</v>
      </c>
      <c r="L75" s="154"/>
      <c r="M75" s="154"/>
      <c r="N75" s="154"/>
      <c r="O75" s="154">
        <f t="shared" si="47"/>
        <v>0</v>
      </c>
      <c r="P75" s="154"/>
      <c r="Q75" s="154"/>
      <c r="R75" s="154"/>
      <c r="S75" s="154">
        <f t="shared" si="48"/>
        <v>0</v>
      </c>
      <c r="T75" s="154"/>
      <c r="U75" s="154">
        <f t="shared" si="49"/>
        <v>0</v>
      </c>
      <c r="V75" s="154"/>
      <c r="W75" s="154"/>
      <c r="X75" s="154">
        <f t="shared" si="50"/>
        <v>0</v>
      </c>
      <c r="Y75" s="154">
        <f t="shared" si="51"/>
        <v>0</v>
      </c>
      <c r="Z75" s="249" t="e">
        <f>Y75/$Z$1</f>
        <v>#DIV/0!</v>
      </c>
    </row>
    <row r="76" spans="1:26" s="43" customFormat="1" ht="17.399999999999999" thickBot="1">
      <c r="A76" s="39">
        <v>5</v>
      </c>
      <c r="B76" s="40" t="s">
        <v>12</v>
      </c>
      <c r="C76" s="41"/>
      <c r="D76" s="42"/>
      <c r="E76" s="42"/>
      <c r="F76" s="162"/>
      <c r="G76" s="167"/>
      <c r="H76" s="166"/>
      <c r="I76" s="166"/>
      <c r="J76" s="166"/>
      <c r="K76" s="166"/>
      <c r="L76" s="166"/>
      <c r="M76" s="166"/>
      <c r="N76" s="166"/>
      <c r="O76" s="166"/>
      <c r="P76" s="166"/>
      <c r="Q76" s="166"/>
      <c r="R76" s="166"/>
      <c r="S76" s="166"/>
      <c r="T76" s="166"/>
      <c r="U76" s="166"/>
      <c r="V76" s="166"/>
      <c r="W76" s="166"/>
      <c r="X76" s="166"/>
      <c r="Y76" s="166"/>
      <c r="Z76" s="166"/>
    </row>
    <row r="77" spans="1:26" s="25" customFormat="1" ht="77.25" customHeight="1" thickBot="1">
      <c r="A77" s="94" t="s">
        <v>17</v>
      </c>
      <c r="B77" s="95" t="s">
        <v>74</v>
      </c>
      <c r="C77" s="46" t="s">
        <v>1</v>
      </c>
      <c r="D77" s="46">
        <f>4*3</f>
        <v>12</v>
      </c>
      <c r="E77" s="96"/>
      <c r="F77" s="64"/>
      <c r="G77" s="154"/>
      <c r="H77" s="154"/>
      <c r="I77" s="154"/>
      <c r="J77" s="154"/>
      <c r="K77" s="154">
        <f t="shared" ref="K77" si="52">SUM(G77:J77)</f>
        <v>0</v>
      </c>
      <c r="L77" s="154"/>
      <c r="M77" s="154"/>
      <c r="N77" s="154"/>
      <c r="O77" s="154">
        <f t="shared" ref="O77" si="53">SUM(L77:N77)</f>
        <v>0</v>
      </c>
      <c r="P77" s="154"/>
      <c r="Q77" s="154"/>
      <c r="R77" s="154"/>
      <c r="S77" s="154">
        <f t="shared" ref="S77" si="54">SUM(P77:R77)</f>
        <v>0</v>
      </c>
      <c r="T77" s="154"/>
      <c r="U77" s="154">
        <f t="shared" ref="U77" si="55">T77</f>
        <v>0</v>
      </c>
      <c r="V77" s="154"/>
      <c r="W77" s="154"/>
      <c r="X77" s="154">
        <f t="shared" ref="X77" si="56">SUM(V77:W77)</f>
        <v>0</v>
      </c>
      <c r="Y77" s="154">
        <f t="shared" ref="Y77" si="57">K77+O77+S77+U77+X77</f>
        <v>0</v>
      </c>
      <c r="Z77" s="249" t="e">
        <f>Y77/$Z$1</f>
        <v>#DIV/0!</v>
      </c>
    </row>
    <row r="78" spans="1:26" s="43" customFormat="1" ht="17.399999999999999" thickBot="1">
      <c r="A78" s="39">
        <v>6</v>
      </c>
      <c r="B78" s="40" t="s">
        <v>14</v>
      </c>
      <c r="C78" s="41"/>
      <c r="D78" s="42"/>
      <c r="E78" s="42"/>
      <c r="F78" s="162"/>
      <c r="G78" s="167"/>
      <c r="H78" s="166"/>
      <c r="I78" s="166"/>
      <c r="J78" s="166"/>
      <c r="K78" s="166"/>
      <c r="L78" s="166"/>
      <c r="M78" s="166"/>
      <c r="N78" s="166"/>
      <c r="O78" s="166"/>
      <c r="P78" s="166"/>
      <c r="Q78" s="166"/>
      <c r="R78" s="166"/>
      <c r="S78" s="166"/>
      <c r="T78" s="166"/>
      <c r="U78" s="166"/>
      <c r="V78" s="166"/>
      <c r="W78" s="166"/>
      <c r="X78" s="166"/>
      <c r="Y78" s="166"/>
      <c r="Z78" s="166"/>
    </row>
    <row r="79" spans="1:26" s="99" customFormat="1" ht="132.75" customHeight="1" thickBot="1">
      <c r="A79" s="39">
        <v>6.1</v>
      </c>
      <c r="B79" s="97" t="s">
        <v>160</v>
      </c>
      <c r="C79" s="98" t="s">
        <v>1</v>
      </c>
      <c r="D79" s="46">
        <f>4*3</f>
        <v>12</v>
      </c>
      <c r="E79" s="96"/>
      <c r="F79" s="64"/>
      <c r="G79" s="154"/>
      <c r="H79" s="154"/>
      <c r="I79" s="154"/>
      <c r="J79" s="154"/>
      <c r="K79" s="154">
        <f t="shared" ref="K79" si="58">SUM(G79:J79)</f>
        <v>0</v>
      </c>
      <c r="L79" s="154"/>
      <c r="M79" s="154"/>
      <c r="N79" s="154"/>
      <c r="O79" s="154">
        <f t="shared" ref="O79" si="59">SUM(L79:N79)</f>
        <v>0</v>
      </c>
      <c r="P79" s="154"/>
      <c r="Q79" s="154"/>
      <c r="R79" s="154"/>
      <c r="S79" s="154">
        <f t="shared" ref="S79" si="60">SUM(P79:R79)</f>
        <v>0</v>
      </c>
      <c r="T79" s="154"/>
      <c r="U79" s="154">
        <f t="shared" ref="U79" si="61">T79</f>
        <v>0</v>
      </c>
      <c r="V79" s="154"/>
      <c r="W79" s="154"/>
      <c r="X79" s="154">
        <f t="shared" ref="X79" si="62">SUM(V79:W79)</f>
        <v>0</v>
      </c>
      <c r="Y79" s="154">
        <f t="shared" ref="Y79" si="63">K79+O79+S79+U79+X79</f>
        <v>0</v>
      </c>
      <c r="Z79" s="249" t="e">
        <f>Y79/$Z$1</f>
        <v>#DIV/0!</v>
      </c>
    </row>
    <row r="80" spans="1:26" s="43" customFormat="1" ht="34.200000000000003" thickBot="1">
      <c r="A80" s="113">
        <v>7</v>
      </c>
      <c r="B80" s="40" t="s">
        <v>75</v>
      </c>
      <c r="C80" s="41"/>
      <c r="D80" s="42"/>
      <c r="E80" s="42"/>
      <c r="F80" s="162"/>
      <c r="G80" s="167"/>
      <c r="H80" s="166"/>
      <c r="I80" s="166"/>
      <c r="J80" s="166"/>
      <c r="K80" s="166"/>
      <c r="L80" s="166"/>
      <c r="M80" s="166"/>
      <c r="N80" s="166"/>
      <c r="O80" s="166"/>
      <c r="P80" s="166"/>
      <c r="Q80" s="166"/>
      <c r="R80" s="166"/>
      <c r="S80" s="166"/>
      <c r="T80" s="166"/>
      <c r="U80" s="166"/>
      <c r="V80" s="166"/>
      <c r="W80" s="166"/>
      <c r="X80" s="166"/>
      <c r="Y80" s="166"/>
      <c r="Z80" s="166"/>
    </row>
    <row r="81" spans="1:26" s="72" customFormat="1" ht="201.6">
      <c r="A81" s="60" t="s">
        <v>18</v>
      </c>
      <c r="B81" s="100" t="s">
        <v>155</v>
      </c>
      <c r="C81" s="68" t="s">
        <v>15</v>
      </c>
      <c r="D81" s="63">
        <v>1</v>
      </c>
      <c r="E81" s="64"/>
      <c r="F81" s="177"/>
      <c r="G81" s="154"/>
      <c r="H81" s="154"/>
      <c r="I81" s="154"/>
      <c r="J81" s="154"/>
      <c r="K81" s="154">
        <f t="shared" ref="K81" si="64">SUM(G81:J81)</f>
        <v>0</v>
      </c>
      <c r="L81" s="154"/>
      <c r="M81" s="154"/>
      <c r="N81" s="154"/>
      <c r="O81" s="154">
        <f t="shared" ref="O81" si="65">SUM(L81:N81)</f>
        <v>0</v>
      </c>
      <c r="P81" s="154"/>
      <c r="Q81" s="154"/>
      <c r="R81" s="154"/>
      <c r="S81" s="154">
        <f t="shared" ref="S81" si="66">SUM(P81:R81)</f>
        <v>0</v>
      </c>
      <c r="T81" s="154"/>
      <c r="U81" s="154">
        <f t="shared" ref="U81" si="67">T81</f>
        <v>0</v>
      </c>
      <c r="V81" s="154"/>
      <c r="W81" s="154"/>
      <c r="X81" s="154">
        <f t="shared" ref="X81" si="68">SUM(V81:W81)</f>
        <v>0</v>
      </c>
      <c r="Y81" s="154">
        <f t="shared" ref="Y81" si="69">K81+O81+S81+U81+X81</f>
        <v>0</v>
      </c>
      <c r="Z81" s="249" t="e">
        <f>Y81/$Z$1</f>
        <v>#DIV/0!</v>
      </c>
    </row>
    <row r="82" spans="1:26" s="25" customFormat="1" ht="68.25" customHeight="1" thickBot="1">
      <c r="A82" s="60" t="s">
        <v>93</v>
      </c>
      <c r="B82" s="79" t="s">
        <v>141</v>
      </c>
      <c r="C82" s="62" t="s">
        <v>3</v>
      </c>
      <c r="D82" s="63">
        <v>8</v>
      </c>
      <c r="E82" s="64"/>
      <c r="F82" s="177"/>
      <c r="G82" s="154"/>
      <c r="H82" s="154"/>
      <c r="I82" s="154"/>
      <c r="J82" s="154"/>
      <c r="K82" s="154">
        <f t="shared" ref="K82" si="70">SUM(G82:J82)</f>
        <v>0</v>
      </c>
      <c r="L82" s="154"/>
      <c r="M82" s="154"/>
      <c r="N82" s="154"/>
      <c r="O82" s="154">
        <f t="shared" ref="O82" si="71">SUM(L82:N82)</f>
        <v>0</v>
      </c>
      <c r="P82" s="154"/>
      <c r="Q82" s="154"/>
      <c r="R82" s="154"/>
      <c r="S82" s="154">
        <f t="shared" ref="S82" si="72">SUM(P82:R82)</f>
        <v>0</v>
      </c>
      <c r="T82" s="154"/>
      <c r="U82" s="154">
        <f>T82</f>
        <v>0</v>
      </c>
      <c r="V82" s="154"/>
      <c r="W82" s="154"/>
      <c r="X82" s="154">
        <f t="shared" ref="X82" si="73">SUM(V82:W82)</f>
        <v>0</v>
      </c>
      <c r="Y82" s="154">
        <f t="shared" ref="Y82" si="74">K82+O82+S82+U82+X82</f>
        <v>0</v>
      </c>
      <c r="Z82" s="249" t="e">
        <f>Y82/$Z$1</f>
        <v>#DIV/0!</v>
      </c>
    </row>
    <row r="83" spans="1:26" s="43" customFormat="1" ht="17.399999999999999" thickBot="1">
      <c r="A83" s="39">
        <v>8</v>
      </c>
      <c r="B83" s="40" t="s">
        <v>77</v>
      </c>
      <c r="C83" s="41"/>
      <c r="D83" s="42"/>
      <c r="E83" s="42"/>
      <c r="F83" s="162"/>
      <c r="G83" s="167"/>
      <c r="H83" s="166"/>
      <c r="I83" s="166"/>
      <c r="J83" s="166"/>
      <c r="K83" s="166"/>
      <c r="L83" s="166"/>
      <c r="M83" s="166"/>
      <c r="N83" s="166"/>
      <c r="O83" s="166"/>
      <c r="P83" s="166"/>
      <c r="Q83" s="166"/>
      <c r="R83" s="166"/>
      <c r="S83" s="166"/>
      <c r="T83" s="166"/>
      <c r="U83" s="166"/>
      <c r="V83" s="166"/>
      <c r="W83" s="166"/>
      <c r="X83" s="166"/>
      <c r="Y83" s="166"/>
      <c r="Z83" s="166"/>
    </row>
    <row r="84" spans="1:26" s="104" customFormat="1" ht="67.2">
      <c r="A84" s="101">
        <v>8.1</v>
      </c>
      <c r="B84" s="102" t="s">
        <v>78</v>
      </c>
      <c r="C84" s="103" t="s">
        <v>3</v>
      </c>
      <c r="D84" s="69">
        <f>(3*2) +(1*6)</f>
        <v>12</v>
      </c>
      <c r="E84" s="69"/>
      <c r="F84" s="179"/>
      <c r="G84" s="154"/>
      <c r="H84" s="154"/>
      <c r="I84" s="154"/>
      <c r="J84" s="154"/>
      <c r="K84" s="154">
        <f t="shared" ref="K84:K91" si="75">SUM(G84:J84)</f>
        <v>0</v>
      </c>
      <c r="L84" s="154"/>
      <c r="M84" s="154"/>
      <c r="N84" s="154"/>
      <c r="O84" s="154">
        <f t="shared" ref="O84:O91" si="76">SUM(L84:N84)</f>
        <v>0</v>
      </c>
      <c r="P84" s="154"/>
      <c r="Q84" s="154"/>
      <c r="R84" s="154"/>
      <c r="S84" s="154">
        <f t="shared" ref="S84:S91" si="77">SUM(P84:R84)</f>
        <v>0</v>
      </c>
      <c r="T84" s="154"/>
      <c r="U84" s="154">
        <f t="shared" ref="U84:U91" si="78">T84</f>
        <v>0</v>
      </c>
      <c r="V84" s="154"/>
      <c r="W84" s="154"/>
      <c r="X84" s="154">
        <f t="shared" ref="X84:X91" si="79">SUM(V84:W84)</f>
        <v>0</v>
      </c>
      <c r="Y84" s="154">
        <f t="shared" ref="Y84:Y91" si="80">K84+O84+S84+U84+X84</f>
        <v>0</v>
      </c>
      <c r="Z84" s="249" t="e">
        <f>Y84/$Z$1</f>
        <v>#DIV/0!</v>
      </c>
    </row>
    <row r="85" spans="1:26" s="104" customFormat="1" ht="48.6" customHeight="1">
      <c r="A85" s="105">
        <v>8.1999999999999993</v>
      </c>
      <c r="B85" s="106" t="s">
        <v>79</v>
      </c>
      <c r="C85" s="107" t="s">
        <v>3</v>
      </c>
      <c r="D85" s="63">
        <f>1*2</f>
        <v>2</v>
      </c>
      <c r="E85" s="63"/>
      <c r="F85" s="180"/>
      <c r="G85" s="154"/>
      <c r="H85" s="154"/>
      <c r="I85" s="154"/>
      <c r="J85" s="154"/>
      <c r="K85" s="154">
        <f t="shared" si="75"/>
        <v>0</v>
      </c>
      <c r="L85" s="154"/>
      <c r="M85" s="154"/>
      <c r="N85" s="154"/>
      <c r="O85" s="154">
        <f t="shared" si="76"/>
        <v>0</v>
      </c>
      <c r="P85" s="154"/>
      <c r="Q85" s="154"/>
      <c r="R85" s="154"/>
      <c r="S85" s="154">
        <f t="shared" si="77"/>
        <v>0</v>
      </c>
      <c r="T85" s="154"/>
      <c r="U85" s="154">
        <f t="shared" si="78"/>
        <v>0</v>
      </c>
      <c r="V85" s="154"/>
      <c r="W85" s="154"/>
      <c r="X85" s="154">
        <f t="shared" si="79"/>
        <v>0</v>
      </c>
      <c r="Y85" s="154">
        <f t="shared" si="80"/>
        <v>0</v>
      </c>
      <c r="Z85" s="249" t="e">
        <f>Y85/$Z$1</f>
        <v>#DIV/0!</v>
      </c>
    </row>
    <row r="86" spans="1:26" s="104" customFormat="1" ht="69.75" customHeight="1">
      <c r="A86" s="101">
        <v>8.3000000000000007</v>
      </c>
      <c r="B86" s="106" t="s">
        <v>80</v>
      </c>
      <c r="C86" s="107" t="s">
        <v>3</v>
      </c>
      <c r="D86" s="63">
        <f>1*2</f>
        <v>2</v>
      </c>
      <c r="E86" s="63"/>
      <c r="F86" s="180"/>
      <c r="G86" s="154"/>
      <c r="H86" s="154"/>
      <c r="I86" s="154"/>
      <c r="J86" s="154"/>
      <c r="K86" s="154">
        <f t="shared" si="75"/>
        <v>0</v>
      </c>
      <c r="L86" s="154"/>
      <c r="M86" s="154"/>
      <c r="N86" s="154"/>
      <c r="O86" s="154">
        <f t="shared" si="76"/>
        <v>0</v>
      </c>
      <c r="P86" s="154"/>
      <c r="Q86" s="154"/>
      <c r="R86" s="154"/>
      <c r="S86" s="154">
        <f t="shared" si="77"/>
        <v>0</v>
      </c>
      <c r="T86" s="154"/>
      <c r="U86" s="154">
        <f t="shared" si="78"/>
        <v>0</v>
      </c>
      <c r="V86" s="154"/>
      <c r="W86" s="154"/>
      <c r="X86" s="154">
        <f t="shared" si="79"/>
        <v>0</v>
      </c>
      <c r="Y86" s="154">
        <f t="shared" si="80"/>
        <v>0</v>
      </c>
      <c r="Z86" s="249" t="e">
        <f>Y86/$Z$1</f>
        <v>#DIV/0!</v>
      </c>
    </row>
    <row r="87" spans="1:26" s="104" customFormat="1" ht="62.25" customHeight="1">
      <c r="A87" s="105">
        <v>8.4</v>
      </c>
      <c r="B87" s="108" t="s">
        <v>81</v>
      </c>
      <c r="C87" s="107" t="s">
        <v>3</v>
      </c>
      <c r="D87" s="63">
        <f>1*3</f>
        <v>3</v>
      </c>
      <c r="E87" s="63"/>
      <c r="F87" s="180"/>
      <c r="G87" s="154"/>
      <c r="H87" s="154"/>
      <c r="I87" s="154"/>
      <c r="J87" s="154"/>
      <c r="K87" s="154">
        <f t="shared" si="75"/>
        <v>0</v>
      </c>
      <c r="L87" s="154"/>
      <c r="M87" s="154"/>
      <c r="N87" s="154"/>
      <c r="O87" s="154">
        <f t="shared" si="76"/>
        <v>0</v>
      </c>
      <c r="P87" s="154"/>
      <c r="Q87" s="154"/>
      <c r="R87" s="154"/>
      <c r="S87" s="154">
        <f t="shared" si="77"/>
        <v>0</v>
      </c>
      <c r="T87" s="154"/>
      <c r="U87" s="154">
        <f t="shared" si="78"/>
        <v>0</v>
      </c>
      <c r="V87" s="154"/>
      <c r="W87" s="154"/>
      <c r="X87" s="154">
        <f t="shared" si="79"/>
        <v>0</v>
      </c>
      <c r="Y87" s="154">
        <f t="shared" si="80"/>
        <v>0</v>
      </c>
      <c r="Z87" s="249" t="e">
        <f>Y87/$Z$1</f>
        <v>#DIV/0!</v>
      </c>
    </row>
    <row r="88" spans="1:26" s="104" customFormat="1" ht="62.25" customHeight="1">
      <c r="A88" s="101">
        <v>8.5</v>
      </c>
      <c r="B88" s="108" t="s">
        <v>82</v>
      </c>
      <c r="C88" s="107" t="s">
        <v>3</v>
      </c>
      <c r="D88" s="63">
        <f>1*5</f>
        <v>5</v>
      </c>
      <c r="E88" s="63"/>
      <c r="F88" s="180"/>
      <c r="G88" s="154"/>
      <c r="H88" s="154"/>
      <c r="I88" s="154"/>
      <c r="J88" s="154"/>
      <c r="K88" s="154">
        <f t="shared" si="75"/>
        <v>0</v>
      </c>
      <c r="L88" s="154"/>
      <c r="M88" s="154"/>
      <c r="N88" s="154"/>
      <c r="O88" s="154">
        <f t="shared" si="76"/>
        <v>0</v>
      </c>
      <c r="P88" s="154"/>
      <c r="Q88" s="154"/>
      <c r="R88" s="154"/>
      <c r="S88" s="154">
        <f t="shared" si="77"/>
        <v>0</v>
      </c>
      <c r="T88" s="154"/>
      <c r="U88" s="154">
        <f t="shared" si="78"/>
        <v>0</v>
      </c>
      <c r="V88" s="154"/>
      <c r="W88" s="154"/>
      <c r="X88" s="154">
        <f t="shared" si="79"/>
        <v>0</v>
      </c>
      <c r="Y88" s="154">
        <f t="shared" si="80"/>
        <v>0</v>
      </c>
      <c r="Z88" s="249" t="e">
        <f>Y88/$Z$1</f>
        <v>#DIV/0!</v>
      </c>
    </row>
    <row r="89" spans="1:26" s="104" customFormat="1" ht="60" customHeight="1">
      <c r="A89" s="105">
        <v>8.6</v>
      </c>
      <c r="B89" s="108" t="s">
        <v>83</v>
      </c>
      <c r="C89" s="63" t="s">
        <v>3</v>
      </c>
      <c r="D89" s="63">
        <f>2*1</f>
        <v>2</v>
      </c>
      <c r="E89" s="63"/>
      <c r="F89" s="180"/>
      <c r="G89" s="154"/>
      <c r="H89" s="154"/>
      <c r="I89" s="154"/>
      <c r="J89" s="154"/>
      <c r="K89" s="154">
        <f t="shared" si="75"/>
        <v>0</v>
      </c>
      <c r="L89" s="154"/>
      <c r="M89" s="154"/>
      <c r="N89" s="154"/>
      <c r="O89" s="154">
        <f t="shared" si="76"/>
        <v>0</v>
      </c>
      <c r="P89" s="154"/>
      <c r="Q89" s="154"/>
      <c r="R89" s="154"/>
      <c r="S89" s="154">
        <f t="shared" si="77"/>
        <v>0</v>
      </c>
      <c r="T89" s="154"/>
      <c r="U89" s="154">
        <f t="shared" si="78"/>
        <v>0</v>
      </c>
      <c r="V89" s="154"/>
      <c r="W89" s="154"/>
      <c r="X89" s="154">
        <f t="shared" si="79"/>
        <v>0</v>
      </c>
      <c r="Y89" s="154">
        <f t="shared" si="80"/>
        <v>0</v>
      </c>
      <c r="Z89" s="249" t="e">
        <f>Y89/$Z$1</f>
        <v>#DIV/0!</v>
      </c>
    </row>
    <row r="90" spans="1:26" s="104" customFormat="1" ht="63" customHeight="1">
      <c r="A90" s="101">
        <v>8.6999999999999993</v>
      </c>
      <c r="B90" s="108" t="s">
        <v>87</v>
      </c>
      <c r="C90" s="107" t="s">
        <v>1</v>
      </c>
      <c r="D90" s="63">
        <v>2</v>
      </c>
      <c r="E90" s="63"/>
      <c r="F90" s="180"/>
      <c r="G90" s="154"/>
      <c r="H90" s="154"/>
      <c r="I90" s="154"/>
      <c r="J90" s="154"/>
      <c r="K90" s="154">
        <f t="shared" si="75"/>
        <v>0</v>
      </c>
      <c r="L90" s="154"/>
      <c r="M90" s="154"/>
      <c r="N90" s="154"/>
      <c r="O90" s="154">
        <f t="shared" si="76"/>
        <v>0</v>
      </c>
      <c r="P90" s="154"/>
      <c r="Q90" s="154"/>
      <c r="R90" s="154"/>
      <c r="S90" s="154">
        <f t="shared" si="77"/>
        <v>0</v>
      </c>
      <c r="T90" s="154"/>
      <c r="U90" s="154">
        <f t="shared" si="78"/>
        <v>0</v>
      </c>
      <c r="V90" s="154"/>
      <c r="W90" s="154"/>
      <c r="X90" s="154">
        <f t="shared" si="79"/>
        <v>0</v>
      </c>
      <c r="Y90" s="154">
        <f t="shared" si="80"/>
        <v>0</v>
      </c>
      <c r="Z90" s="249" t="e">
        <f>Y90/$Z$1</f>
        <v>#DIV/0!</v>
      </c>
    </row>
    <row r="91" spans="1:26" s="104" customFormat="1" ht="48" customHeight="1" thickBot="1">
      <c r="A91" s="101">
        <v>8.9</v>
      </c>
      <c r="B91" s="108" t="s">
        <v>84</v>
      </c>
      <c r="C91" s="107" t="s">
        <v>3</v>
      </c>
      <c r="D91" s="63">
        <v>2</v>
      </c>
      <c r="E91" s="63"/>
      <c r="F91" s="163"/>
      <c r="G91" s="154"/>
      <c r="H91" s="154"/>
      <c r="I91" s="154"/>
      <c r="J91" s="154"/>
      <c r="K91" s="154">
        <f t="shared" si="75"/>
        <v>0</v>
      </c>
      <c r="L91" s="154"/>
      <c r="M91" s="154"/>
      <c r="N91" s="154"/>
      <c r="O91" s="154">
        <f t="shared" si="76"/>
        <v>0</v>
      </c>
      <c r="P91" s="154"/>
      <c r="Q91" s="154"/>
      <c r="R91" s="154"/>
      <c r="S91" s="154">
        <f t="shared" si="77"/>
        <v>0</v>
      </c>
      <c r="T91" s="154"/>
      <c r="U91" s="154">
        <f t="shared" si="78"/>
        <v>0</v>
      </c>
      <c r="V91" s="154"/>
      <c r="W91" s="154"/>
      <c r="X91" s="154">
        <f t="shared" si="79"/>
        <v>0</v>
      </c>
      <c r="Y91" s="154">
        <f t="shared" si="80"/>
        <v>0</v>
      </c>
      <c r="Z91" s="249" t="e">
        <f>Y91/$Z$1</f>
        <v>#DIV/0!</v>
      </c>
    </row>
    <row r="92" spans="1:26" s="25" customFormat="1" ht="29.25" customHeight="1" thickBot="1">
      <c r="A92" s="228" t="s">
        <v>98</v>
      </c>
      <c r="B92" s="229"/>
      <c r="C92" s="229"/>
      <c r="D92" s="229"/>
      <c r="E92" s="230"/>
      <c r="F92" s="164"/>
      <c r="G92" s="168"/>
      <c r="H92" s="168"/>
      <c r="I92" s="169"/>
      <c r="J92" s="168"/>
      <c r="K92" s="168"/>
      <c r="L92" s="168"/>
      <c r="M92" s="168"/>
      <c r="N92" s="168"/>
      <c r="O92" s="168"/>
      <c r="P92" s="168"/>
      <c r="Q92" s="168"/>
      <c r="R92" s="168"/>
      <c r="S92" s="168"/>
      <c r="T92" s="168"/>
      <c r="U92" s="168"/>
      <c r="V92" s="168"/>
      <c r="W92" s="168"/>
      <c r="X92" s="168"/>
      <c r="Y92" s="168"/>
      <c r="Z92" s="168"/>
    </row>
    <row r="93" spans="1:26">
      <c r="C93" s="110"/>
    </row>
    <row r="95" spans="1:26">
      <c r="C95" s="110"/>
      <c r="D95" s="110"/>
      <c r="E95" s="110"/>
      <c r="F95" s="110"/>
      <c r="G95" s="110"/>
    </row>
    <row r="96" spans="1:26">
      <c r="C96" s="110"/>
      <c r="D96" s="110"/>
      <c r="E96" s="110"/>
      <c r="F96" s="110"/>
      <c r="G96" s="110"/>
    </row>
    <row r="97" spans="1:7">
      <c r="C97" s="110"/>
      <c r="D97" s="110"/>
      <c r="E97" s="110"/>
      <c r="F97" s="110"/>
      <c r="G97" s="110"/>
    </row>
    <row r="98" spans="1:7">
      <c r="C98" s="110"/>
      <c r="D98" s="110"/>
      <c r="E98" s="110"/>
      <c r="F98" s="110"/>
      <c r="G98" s="110"/>
    </row>
    <row r="99" spans="1:7">
      <c r="A99" s="112"/>
      <c r="C99" s="110"/>
      <c r="D99" s="110"/>
      <c r="E99" s="110"/>
      <c r="F99" s="110"/>
      <c r="G99" s="110"/>
    </row>
    <row r="100" spans="1:7">
      <c r="A100" s="112"/>
      <c r="C100" s="110"/>
      <c r="D100" s="110"/>
      <c r="E100" s="110"/>
      <c r="F100" s="110"/>
      <c r="G100" s="110"/>
    </row>
    <row r="101" spans="1:7" s="72" customFormat="1" ht="38.25" customHeight="1">
      <c r="A101" s="112"/>
      <c r="B101" s="110"/>
      <c r="C101" s="110"/>
      <c r="D101" s="110"/>
      <c r="E101" s="110"/>
      <c r="F101" s="110"/>
      <c r="G101" s="110"/>
    </row>
    <row r="102" spans="1:7" s="25" customFormat="1" ht="38.25" customHeight="1">
      <c r="A102" s="112"/>
      <c r="B102" s="110"/>
      <c r="C102" s="110"/>
      <c r="D102" s="110"/>
      <c r="E102" s="110"/>
      <c r="F102" s="110"/>
      <c r="G102" s="110"/>
    </row>
    <row r="103" spans="1:7">
      <c r="C103" s="110"/>
      <c r="D103" s="110"/>
      <c r="E103" s="110"/>
      <c r="F103" s="110"/>
      <c r="G103" s="110"/>
    </row>
    <row r="104" spans="1:7">
      <c r="C104" s="110"/>
      <c r="D104" s="110"/>
      <c r="E104" s="110"/>
      <c r="F104" s="110"/>
      <c r="G104" s="110"/>
    </row>
    <row r="105" spans="1:7">
      <c r="C105" s="110"/>
      <c r="D105" s="110"/>
      <c r="E105" s="110"/>
      <c r="F105" s="110"/>
      <c r="G105" s="110"/>
    </row>
    <row r="106" spans="1:7">
      <c r="C106" s="110"/>
      <c r="D106" s="110"/>
      <c r="E106" s="110"/>
      <c r="F106" s="110"/>
      <c r="G106" s="110"/>
    </row>
    <row r="107" spans="1:7">
      <c r="C107" s="110"/>
      <c r="D107" s="110"/>
      <c r="E107" s="110"/>
      <c r="F107" s="110"/>
      <c r="G107" s="110"/>
    </row>
    <row r="108" spans="1:7">
      <c r="C108" s="110"/>
      <c r="D108" s="110"/>
      <c r="E108" s="110"/>
      <c r="F108" s="110"/>
      <c r="G108" s="110"/>
    </row>
  </sheetData>
  <sheetProtection selectLockedCells="1"/>
  <mergeCells count="14">
    <mergeCell ref="V2:X2"/>
    <mergeCell ref="Y2:Z2"/>
    <mergeCell ref="F2:F3"/>
    <mergeCell ref="G2:K2"/>
    <mergeCell ref="L2:O2"/>
    <mergeCell ref="P2:S2"/>
    <mergeCell ref="U2:U3"/>
    <mergeCell ref="A1:F1"/>
    <mergeCell ref="A92:E92"/>
    <mergeCell ref="A2:A3"/>
    <mergeCell ref="B2:B3"/>
    <mergeCell ref="C2:C3"/>
    <mergeCell ref="D2:D3"/>
    <mergeCell ref="E2:E3"/>
  </mergeCells>
  <conditionalFormatting sqref="Z17">
    <cfRule type="expression" dxfId="13" priority="10" stopIfTrue="1">
      <formula>( CELL("type",#REF!)="l")</formula>
    </cfRule>
  </conditionalFormatting>
  <conditionalFormatting sqref="Z84:Z91">
    <cfRule type="expression" dxfId="12" priority="1" stopIfTrue="1">
      <formula>( CELL("type",#REF!)="l")</formula>
    </cfRule>
  </conditionalFormatting>
  <conditionalFormatting sqref="Z21">
    <cfRule type="expression" dxfId="11" priority="9" stopIfTrue="1">
      <formula>( CELL("type",#REF!)="l")</formula>
    </cfRule>
  </conditionalFormatting>
  <conditionalFormatting sqref="Z24">
    <cfRule type="expression" dxfId="9" priority="8" stopIfTrue="1">
      <formula>( CELL("type",#REF!)="l")</formula>
    </cfRule>
  </conditionalFormatting>
  <conditionalFormatting sqref="Z25:Z37">
    <cfRule type="expression" dxfId="8" priority="7" stopIfTrue="1">
      <formula>( CELL("type",#REF!)="l")</formula>
    </cfRule>
  </conditionalFormatting>
  <conditionalFormatting sqref="Z40:Z70">
    <cfRule type="expression" dxfId="7" priority="6" stopIfTrue="1">
      <formula>( CELL("type",#REF!)="l")</formula>
    </cfRule>
  </conditionalFormatting>
  <conditionalFormatting sqref="Z72:Z75">
    <cfRule type="expression" dxfId="6" priority="5" stopIfTrue="1">
      <formula>( CELL("type",#REF!)="l")</formula>
    </cfRule>
  </conditionalFormatting>
  <conditionalFormatting sqref="Z77">
    <cfRule type="expression" dxfId="5" priority="4" stopIfTrue="1">
      <formula>( CELL("type",#REF!)="l")</formula>
    </cfRule>
  </conditionalFormatting>
  <conditionalFormatting sqref="Z79">
    <cfRule type="expression" dxfId="4" priority="3" stopIfTrue="1">
      <formula>( CELL("type",#REF!)="l")</formula>
    </cfRule>
  </conditionalFormatting>
  <conditionalFormatting sqref="Z81:Z82">
    <cfRule type="expression" dxfId="3" priority="2" stopIfTrue="1">
      <formula>( CELL("type",#REF!)="l")</formula>
    </cfRule>
  </conditionalFormatting>
  <printOptions horizontalCentered="1"/>
  <pageMargins left="0.24803149599999999" right="0.24803149599999999" top="0.734251969" bottom="0.98425196850393704" header="0.39370078740157499" footer="0.511811023622047"/>
  <pageSetup paperSize="9" scale="65" orientation="portrait" r:id="rId1"/>
  <headerFooter>
    <oddHeader>&amp;C&amp;"+,Regular"&amp;12Bill Of Quantities for Installation of Stadium lighting for 3 playgrounds in Gaza Strip</oddHeader>
    <oddFooter>&amp;L&amp;12Signature and Stamp&amp;C&amp;12&amp;P&amp;R&amp;8&amp;K00+000&amp;A</oddFooter>
  </headerFooter>
  <rowBreaks count="1" manualBreakCount="1">
    <brk id="64" max="25"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AD48"/>
  <sheetViews>
    <sheetView showGridLines="0" view="pageBreakPreview" topLeftCell="P8" zoomScale="60" workbookViewId="0">
      <selection activeCell="AB11" sqref="AB11"/>
    </sheetView>
  </sheetViews>
  <sheetFormatPr defaultColWidth="9" defaultRowHeight="16.8"/>
  <cols>
    <col min="1" max="1" width="7.5546875" style="109" customWidth="1"/>
    <col min="2" max="2" width="84" style="110" customWidth="1"/>
    <col min="3" max="4" width="11.5546875" style="111" customWidth="1"/>
    <col min="5" max="5" width="17" style="111" customWidth="1"/>
    <col min="6" max="6" width="19.88671875" style="111" customWidth="1"/>
    <col min="7" max="7" width="10.5546875" style="111" customWidth="1"/>
    <col min="8" max="8" width="19.44140625" style="111" customWidth="1"/>
    <col min="9" max="10" width="9" style="111"/>
    <col min="11" max="11" width="9.6640625" style="111" customWidth="1"/>
    <col min="12" max="25" width="9" style="111"/>
    <col min="26" max="26" width="28.6640625" style="111" customWidth="1"/>
    <col min="27" max="16384" width="9" style="111"/>
  </cols>
  <sheetData>
    <row r="1" spans="1:30" s="25" customFormat="1" ht="33" customHeight="1" thickBot="1">
      <c r="A1" s="244" t="s">
        <v>96</v>
      </c>
      <c r="B1" s="245"/>
      <c r="C1" s="245"/>
      <c r="D1" s="245"/>
      <c r="E1" s="245"/>
      <c r="F1" s="246"/>
      <c r="Z1" s="248">
        <v>0</v>
      </c>
    </row>
    <row r="2" spans="1:30" s="118" customFormat="1" ht="15.75" customHeight="1">
      <c r="A2" s="215" t="s">
        <v>162</v>
      </c>
      <c r="B2" s="217" t="s">
        <v>163</v>
      </c>
      <c r="C2" s="217" t="s">
        <v>1</v>
      </c>
      <c r="D2" s="219" t="s">
        <v>164</v>
      </c>
      <c r="E2" s="219" t="s">
        <v>165</v>
      </c>
      <c r="F2" s="221" t="s">
        <v>167</v>
      </c>
      <c r="G2" s="225" t="s">
        <v>185</v>
      </c>
      <c r="H2" s="225"/>
      <c r="I2" s="225"/>
      <c r="J2" s="225"/>
      <c r="K2" s="225"/>
      <c r="L2" s="225" t="s">
        <v>186</v>
      </c>
      <c r="M2" s="225"/>
      <c r="N2" s="225"/>
      <c r="O2" s="225"/>
      <c r="P2" s="225" t="s">
        <v>187</v>
      </c>
      <c r="Q2" s="225"/>
      <c r="R2" s="225"/>
      <c r="S2" s="225"/>
      <c r="T2" s="147" t="s">
        <v>188</v>
      </c>
      <c r="U2" s="226" t="s">
        <v>189</v>
      </c>
      <c r="V2" s="225" t="s">
        <v>190</v>
      </c>
      <c r="W2" s="225"/>
      <c r="X2" s="225"/>
      <c r="Y2" s="223" t="s">
        <v>184</v>
      </c>
      <c r="Z2" s="224"/>
    </row>
    <row r="3" spans="1:30" s="118" customFormat="1" ht="30" customHeight="1">
      <c r="A3" s="216"/>
      <c r="B3" s="218"/>
      <c r="C3" s="218"/>
      <c r="D3" s="220"/>
      <c r="E3" s="220"/>
      <c r="F3" s="222"/>
      <c r="G3" s="170">
        <v>1</v>
      </c>
      <c r="H3" s="170">
        <v>2</v>
      </c>
      <c r="I3" s="170">
        <v>3</v>
      </c>
      <c r="J3" s="170">
        <v>4</v>
      </c>
      <c r="K3" s="171" t="s">
        <v>191</v>
      </c>
      <c r="L3" s="170">
        <v>1</v>
      </c>
      <c r="M3" s="170">
        <v>2</v>
      </c>
      <c r="N3" s="170">
        <v>3</v>
      </c>
      <c r="O3" s="171" t="s">
        <v>191</v>
      </c>
      <c r="P3" s="147" t="s">
        <v>192</v>
      </c>
      <c r="Q3" s="147" t="s">
        <v>193</v>
      </c>
      <c r="R3" s="147" t="s">
        <v>194</v>
      </c>
      <c r="S3" s="171" t="s">
        <v>191</v>
      </c>
      <c r="T3" s="170" t="s">
        <v>191</v>
      </c>
      <c r="U3" s="226"/>
      <c r="V3" s="172" t="s">
        <v>195</v>
      </c>
      <c r="W3" s="172" t="s">
        <v>196</v>
      </c>
      <c r="X3" s="171" t="s">
        <v>189</v>
      </c>
      <c r="Y3" s="174" t="s">
        <v>197</v>
      </c>
      <c r="Z3" s="173" t="s">
        <v>198</v>
      </c>
    </row>
    <row r="4" spans="1:30" s="25" customFormat="1" ht="84.75" customHeight="1">
      <c r="A4" s="30"/>
      <c r="B4" s="31" t="s">
        <v>105</v>
      </c>
      <c r="C4" s="32"/>
      <c r="D4" s="32"/>
      <c r="E4" s="33"/>
      <c r="F4" s="160"/>
      <c r="G4" s="165"/>
      <c r="H4" s="165"/>
      <c r="I4" s="165"/>
      <c r="J4" s="165"/>
      <c r="K4" s="165"/>
      <c r="L4" s="165"/>
      <c r="M4" s="165"/>
      <c r="N4" s="165"/>
      <c r="O4" s="165"/>
      <c r="P4" s="165"/>
      <c r="Q4" s="165"/>
      <c r="R4" s="165"/>
      <c r="S4" s="165"/>
      <c r="T4" s="165"/>
      <c r="U4" s="165"/>
      <c r="V4" s="165"/>
      <c r="W4" s="165"/>
      <c r="X4" s="165"/>
      <c r="Y4" s="165"/>
      <c r="Z4" s="165"/>
    </row>
    <row r="5" spans="1:30" s="25" customFormat="1" ht="30" customHeight="1">
      <c r="A5" s="30"/>
      <c r="B5" s="34" t="s">
        <v>8</v>
      </c>
      <c r="C5" s="32"/>
      <c r="D5" s="32"/>
      <c r="E5" s="33"/>
      <c r="F5" s="160"/>
      <c r="G5" s="165"/>
      <c r="H5" s="165"/>
      <c r="I5" s="165"/>
      <c r="J5" s="165"/>
      <c r="K5" s="165"/>
      <c r="L5" s="165"/>
      <c r="M5" s="165"/>
      <c r="N5" s="165"/>
      <c r="O5" s="165"/>
      <c r="P5" s="165"/>
      <c r="Q5" s="165"/>
      <c r="R5" s="165"/>
      <c r="S5" s="165"/>
      <c r="T5" s="165"/>
      <c r="U5" s="165"/>
      <c r="V5" s="165"/>
      <c r="W5" s="165"/>
      <c r="X5" s="165"/>
      <c r="Y5" s="165"/>
      <c r="Z5" s="165"/>
    </row>
    <row r="6" spans="1:30" s="25" customFormat="1" ht="37.5" customHeight="1">
      <c r="A6" s="30"/>
      <c r="B6" s="31" t="s">
        <v>9</v>
      </c>
      <c r="C6" s="32"/>
      <c r="D6" s="32"/>
      <c r="E6" s="33"/>
      <c r="F6" s="160"/>
      <c r="G6" s="165"/>
      <c r="H6" s="165"/>
      <c r="I6" s="165"/>
      <c r="J6" s="165"/>
      <c r="K6" s="165"/>
      <c r="L6" s="165"/>
      <c r="M6" s="165"/>
      <c r="N6" s="165"/>
      <c r="O6" s="165"/>
      <c r="P6" s="165"/>
      <c r="Q6" s="165"/>
      <c r="R6" s="165"/>
      <c r="S6" s="165"/>
      <c r="T6" s="165"/>
      <c r="U6" s="165"/>
      <c r="V6" s="165"/>
      <c r="W6" s="165"/>
      <c r="X6" s="165"/>
      <c r="Y6" s="165"/>
      <c r="Z6" s="165"/>
    </row>
    <row r="7" spans="1:30" s="25" customFormat="1" ht="48" customHeight="1">
      <c r="A7" s="30"/>
      <c r="B7" s="31" t="s">
        <v>10</v>
      </c>
      <c r="C7" s="32"/>
      <c r="D7" s="32"/>
      <c r="E7" s="33"/>
      <c r="F7" s="160"/>
      <c r="G7" s="165"/>
      <c r="H7" s="165"/>
      <c r="I7" s="165"/>
      <c r="J7" s="165"/>
      <c r="K7" s="165"/>
      <c r="L7" s="165"/>
      <c r="M7" s="165"/>
      <c r="N7" s="165"/>
      <c r="O7" s="165"/>
      <c r="P7" s="165"/>
      <c r="Q7" s="165"/>
      <c r="R7" s="165"/>
      <c r="S7" s="165"/>
      <c r="T7" s="165"/>
      <c r="U7" s="165"/>
      <c r="V7" s="165"/>
      <c r="W7" s="165"/>
      <c r="X7" s="165"/>
      <c r="Y7" s="165"/>
      <c r="Z7" s="165"/>
    </row>
    <row r="8" spans="1:30" s="25" customFormat="1" ht="44.25" customHeight="1" thickBot="1">
      <c r="A8" s="36"/>
      <c r="B8" s="31" t="s">
        <v>11</v>
      </c>
      <c r="C8" s="37"/>
      <c r="D8" s="37"/>
      <c r="E8" s="38"/>
      <c r="F8" s="161"/>
      <c r="G8" s="165"/>
      <c r="H8" s="165"/>
      <c r="I8" s="165"/>
      <c r="J8" s="165"/>
      <c r="K8" s="165"/>
      <c r="L8" s="165"/>
      <c r="M8" s="165"/>
      <c r="N8" s="165"/>
      <c r="O8" s="165"/>
      <c r="P8" s="165"/>
      <c r="Q8" s="165"/>
      <c r="R8" s="165"/>
      <c r="S8" s="165"/>
      <c r="T8" s="165"/>
      <c r="U8" s="165"/>
      <c r="V8" s="165"/>
      <c r="W8" s="165"/>
      <c r="X8" s="165"/>
      <c r="Y8" s="165"/>
      <c r="Z8" s="165"/>
    </row>
    <row r="9" spans="1:30" s="43" customFormat="1" ht="30" customHeight="1" thickBot="1">
      <c r="A9" s="114"/>
      <c r="B9" s="40" t="s">
        <v>76</v>
      </c>
      <c r="C9" s="41"/>
      <c r="D9" s="42"/>
      <c r="E9" s="42"/>
      <c r="F9" s="162"/>
      <c r="G9" s="166"/>
      <c r="H9" s="167"/>
      <c r="I9" s="166"/>
      <c r="J9" s="166"/>
      <c r="K9" s="166"/>
      <c r="L9" s="166"/>
      <c r="M9" s="166"/>
      <c r="N9" s="166"/>
      <c r="O9" s="166"/>
      <c r="P9" s="166"/>
      <c r="Q9" s="166"/>
      <c r="R9" s="166"/>
      <c r="S9" s="166"/>
      <c r="T9" s="166"/>
      <c r="U9" s="166"/>
      <c r="V9" s="166"/>
      <c r="W9" s="166"/>
      <c r="X9" s="166"/>
      <c r="Y9" s="166"/>
      <c r="Z9" s="166"/>
    </row>
    <row r="10" spans="1:30" s="25" customFormat="1" ht="326.25" customHeight="1">
      <c r="A10" s="91" t="s">
        <v>16</v>
      </c>
      <c r="B10" s="73" t="s">
        <v>156</v>
      </c>
      <c r="C10" s="69" t="s">
        <v>1</v>
      </c>
      <c r="D10" s="69">
        <f>1*3</f>
        <v>3</v>
      </c>
      <c r="E10" s="69"/>
      <c r="F10" s="70"/>
      <c r="G10" s="154"/>
      <c r="H10" s="154"/>
      <c r="I10" s="154"/>
      <c r="J10" s="154"/>
      <c r="K10" s="154">
        <f t="shared" ref="K10:K12" si="0">SUM(G10:J10)</f>
        <v>0</v>
      </c>
      <c r="L10" s="154"/>
      <c r="M10" s="154"/>
      <c r="N10" s="154"/>
      <c r="O10" s="154">
        <f t="shared" ref="O10:O12" si="1">SUM(L10:N10)</f>
        <v>0</v>
      </c>
      <c r="P10" s="154"/>
      <c r="Q10" s="154"/>
      <c r="R10" s="154"/>
      <c r="S10" s="154">
        <f t="shared" ref="S10:S12" si="2">SUM(P10:R10)</f>
        <v>0</v>
      </c>
      <c r="T10" s="154"/>
      <c r="U10" s="154">
        <f>T10</f>
        <v>0</v>
      </c>
      <c r="V10" s="154"/>
      <c r="W10" s="154"/>
      <c r="X10" s="154">
        <f t="shared" ref="X10:X12" si="3">SUM(V10:W10)</f>
        <v>0</v>
      </c>
      <c r="Y10" s="154">
        <f t="shared" ref="Y10:Y12" si="4">K10+O10+S10+U10+X10</f>
        <v>0</v>
      </c>
      <c r="Z10" s="249" t="e">
        <f>Y10/$Z$1</f>
        <v>#DIV/0!</v>
      </c>
      <c r="AA10" s="118"/>
      <c r="AB10" s="118"/>
      <c r="AC10" s="118"/>
      <c r="AD10" s="118"/>
    </row>
    <row r="11" spans="1:30" s="25" customFormat="1" ht="156" customHeight="1">
      <c r="A11" s="60" t="s">
        <v>88</v>
      </c>
      <c r="B11" s="116" t="s">
        <v>19</v>
      </c>
      <c r="C11" s="69" t="s">
        <v>1</v>
      </c>
      <c r="D11" s="69">
        <f>1*3</f>
        <v>3</v>
      </c>
      <c r="E11" s="63"/>
      <c r="F11" s="64"/>
      <c r="G11" s="154"/>
      <c r="H11" s="154"/>
      <c r="I11" s="154"/>
      <c r="J11" s="154"/>
      <c r="K11" s="154">
        <f t="shared" si="0"/>
        <v>0</v>
      </c>
      <c r="L11" s="154"/>
      <c r="M11" s="154"/>
      <c r="N11" s="154"/>
      <c r="O11" s="154">
        <f t="shared" si="1"/>
        <v>0</v>
      </c>
      <c r="P11" s="154"/>
      <c r="Q11" s="154"/>
      <c r="R11" s="154"/>
      <c r="S11" s="154">
        <f t="shared" si="2"/>
        <v>0</v>
      </c>
      <c r="T11" s="154"/>
      <c r="U11" s="154">
        <f t="shared" ref="U11:U12" si="5">T11</f>
        <v>0</v>
      </c>
      <c r="V11" s="154"/>
      <c r="W11" s="154"/>
      <c r="X11" s="154">
        <f t="shared" si="3"/>
        <v>0</v>
      </c>
      <c r="Y11" s="154">
        <f t="shared" si="4"/>
        <v>0</v>
      </c>
      <c r="Z11" s="249" t="e">
        <f t="shared" ref="Z11:Z12" si="6">Y11/$Z$1</f>
        <v>#DIV/0!</v>
      </c>
      <c r="AA11" s="118"/>
      <c r="AB11" s="118"/>
      <c r="AC11" s="118"/>
      <c r="AD11" s="118"/>
    </row>
    <row r="12" spans="1:30" s="104" customFormat="1" ht="56.25" customHeight="1" thickBot="1">
      <c r="A12" s="105">
        <v>3</v>
      </c>
      <c r="B12" s="108" t="s">
        <v>85</v>
      </c>
      <c r="C12" s="107" t="s">
        <v>3</v>
      </c>
      <c r="D12" s="63">
        <v>3</v>
      </c>
      <c r="E12" s="63"/>
      <c r="F12" s="163"/>
      <c r="G12" s="154"/>
      <c r="H12" s="154"/>
      <c r="I12" s="154"/>
      <c r="J12" s="154"/>
      <c r="K12" s="154">
        <f t="shared" si="0"/>
        <v>0</v>
      </c>
      <c r="L12" s="154"/>
      <c r="M12" s="154"/>
      <c r="N12" s="154"/>
      <c r="O12" s="154">
        <f t="shared" si="1"/>
        <v>0</v>
      </c>
      <c r="P12" s="154"/>
      <c r="Q12" s="154"/>
      <c r="R12" s="154"/>
      <c r="S12" s="154">
        <f t="shared" si="2"/>
        <v>0</v>
      </c>
      <c r="T12" s="154"/>
      <c r="U12" s="154">
        <f t="shared" si="5"/>
        <v>0</v>
      </c>
      <c r="V12" s="154"/>
      <c r="W12" s="154"/>
      <c r="X12" s="154">
        <f t="shared" si="3"/>
        <v>0</v>
      </c>
      <c r="Y12" s="154">
        <f t="shared" si="4"/>
        <v>0</v>
      </c>
      <c r="Z12" s="249" t="e">
        <f t="shared" si="6"/>
        <v>#DIV/0!</v>
      </c>
      <c r="AA12" s="118"/>
      <c r="AB12" s="118"/>
      <c r="AC12" s="118"/>
      <c r="AD12" s="118"/>
    </row>
    <row r="13" spans="1:30" s="25" customFormat="1" ht="29.25" customHeight="1" thickBot="1">
      <c r="A13" s="228" t="s">
        <v>99</v>
      </c>
      <c r="B13" s="229"/>
      <c r="C13" s="229"/>
      <c r="D13" s="229"/>
      <c r="E13" s="230"/>
      <c r="F13" s="164"/>
      <c r="G13" s="168"/>
      <c r="H13" s="168"/>
      <c r="I13" s="169"/>
      <c r="J13" s="168"/>
      <c r="K13" s="168"/>
      <c r="L13" s="168"/>
      <c r="M13" s="168"/>
      <c r="N13" s="168"/>
      <c r="O13" s="168"/>
      <c r="P13" s="168"/>
      <c r="Q13" s="168"/>
      <c r="R13" s="168"/>
      <c r="S13" s="168"/>
      <c r="T13" s="168"/>
      <c r="U13" s="168"/>
      <c r="V13" s="168"/>
      <c r="W13" s="168"/>
      <c r="X13" s="168"/>
      <c r="Y13" s="168"/>
    </row>
    <row r="14" spans="1:30">
      <c r="C14" s="110"/>
      <c r="G14" s="115"/>
    </row>
    <row r="15" spans="1:30">
      <c r="C15" s="110"/>
      <c r="G15" s="115"/>
    </row>
    <row r="16" spans="1:30">
      <c r="C16" s="110"/>
      <c r="G16" s="115"/>
    </row>
    <row r="35" spans="1:8">
      <c r="C35" s="110"/>
      <c r="D35" s="110"/>
      <c r="E35" s="110"/>
      <c r="F35" s="110"/>
      <c r="G35" s="110"/>
      <c r="H35" s="110"/>
    </row>
    <row r="36" spans="1:8">
      <c r="C36" s="110"/>
      <c r="D36" s="110"/>
      <c r="E36" s="110"/>
      <c r="F36" s="110"/>
      <c r="G36" s="110"/>
      <c r="H36" s="110"/>
    </row>
    <row r="37" spans="1:8">
      <c r="C37" s="110"/>
      <c r="D37" s="110"/>
      <c r="E37" s="110"/>
      <c r="F37" s="110"/>
      <c r="G37" s="110"/>
      <c r="H37" s="110"/>
    </row>
    <row r="38" spans="1:8">
      <c r="C38" s="110"/>
      <c r="D38" s="110"/>
      <c r="E38" s="110"/>
      <c r="F38" s="110"/>
      <c r="G38" s="110"/>
      <c r="H38" s="110"/>
    </row>
    <row r="39" spans="1:8">
      <c r="A39" s="110"/>
      <c r="C39" s="110"/>
      <c r="D39" s="110"/>
      <c r="E39" s="110"/>
      <c r="F39" s="110"/>
      <c r="G39" s="110"/>
      <c r="H39" s="110"/>
    </row>
    <row r="40" spans="1:8">
      <c r="A40" s="110"/>
      <c r="C40" s="110"/>
      <c r="D40" s="110"/>
      <c r="E40" s="110"/>
      <c r="F40" s="110"/>
      <c r="G40" s="110"/>
      <c r="H40" s="110"/>
    </row>
    <row r="41" spans="1:8" s="72" customFormat="1" ht="38.25" customHeight="1">
      <c r="A41" s="110"/>
      <c r="B41" s="110"/>
      <c r="C41" s="110"/>
      <c r="D41" s="110"/>
      <c r="E41" s="110"/>
      <c r="F41" s="110"/>
      <c r="G41" s="110"/>
      <c r="H41" s="110"/>
    </row>
    <row r="42" spans="1:8" s="25" customFormat="1" ht="38.25" customHeight="1">
      <c r="A42" s="110"/>
      <c r="B42" s="110"/>
      <c r="C42" s="110"/>
      <c r="D42" s="110"/>
      <c r="E42" s="110"/>
      <c r="F42" s="110"/>
      <c r="G42" s="110"/>
      <c r="H42" s="110"/>
    </row>
    <row r="43" spans="1:8">
      <c r="C43" s="110"/>
      <c r="D43" s="110"/>
      <c r="E43" s="110"/>
      <c r="F43" s="110"/>
      <c r="G43" s="110"/>
      <c r="H43" s="110"/>
    </row>
    <row r="44" spans="1:8">
      <c r="C44" s="110"/>
      <c r="D44" s="110"/>
      <c r="E44" s="110"/>
      <c r="F44" s="110"/>
      <c r="G44" s="110"/>
      <c r="H44" s="110"/>
    </row>
    <row r="45" spans="1:8">
      <c r="C45" s="110"/>
      <c r="D45" s="110"/>
      <c r="E45" s="110"/>
      <c r="F45" s="110"/>
      <c r="G45" s="110"/>
      <c r="H45" s="110"/>
    </row>
    <row r="46" spans="1:8">
      <c r="C46" s="110"/>
      <c r="D46" s="110"/>
      <c r="E46" s="110"/>
      <c r="F46" s="110"/>
      <c r="G46" s="110"/>
      <c r="H46" s="110"/>
    </row>
    <row r="47" spans="1:8">
      <c r="C47" s="110"/>
      <c r="D47" s="110"/>
      <c r="E47" s="110"/>
      <c r="F47" s="110"/>
      <c r="G47" s="110"/>
      <c r="H47" s="110"/>
    </row>
    <row r="48" spans="1:8">
      <c r="C48" s="110"/>
      <c r="D48" s="110"/>
      <c r="E48" s="110"/>
      <c r="F48" s="110"/>
      <c r="G48" s="110"/>
      <c r="H48" s="110"/>
    </row>
  </sheetData>
  <sheetProtection selectLockedCells="1"/>
  <mergeCells count="14">
    <mergeCell ref="V2:X2"/>
    <mergeCell ref="Y2:Z2"/>
    <mergeCell ref="A1:F1"/>
    <mergeCell ref="A13:E13"/>
    <mergeCell ref="F2:F3"/>
    <mergeCell ref="G2:K2"/>
    <mergeCell ref="L2:O2"/>
    <mergeCell ref="P2:S2"/>
    <mergeCell ref="U2:U3"/>
    <mergeCell ref="A2:A3"/>
    <mergeCell ref="B2:B3"/>
    <mergeCell ref="C2:C3"/>
    <mergeCell ref="D2:D3"/>
    <mergeCell ref="E2:E3"/>
  </mergeCells>
  <conditionalFormatting sqref="Z10:Z12">
    <cfRule type="expression" dxfId="1" priority="1" stopIfTrue="1">
      <formula>( CELL("type",#REF!)="l")</formula>
    </cfRule>
  </conditionalFormatting>
  <printOptions horizontalCentered="1"/>
  <pageMargins left="0.24803149599999999" right="0.24803149599999999" top="0.98425196850393704" bottom="0.98425196850393704" header="0.39370078740157499" footer="0.511811023622047"/>
  <pageSetup paperSize="9" scale="51" orientation="portrait" r:id="rId1"/>
  <headerFooter>
    <oddHeader>&amp;C&amp;"+,Regular"&amp;12Bill Of Quantities for Installation of Stadium lighting for 3 playgrounds in Gaza Strip</oddHeader>
    <oddFooter>&amp;L&amp;12Signature and Stamp&amp;C&amp;12&amp;P&amp;R&amp;8&amp;K00+000&amp;A</oddFooter>
  </headerFooter>
  <colBreaks count="1" manualBreakCount="1">
    <brk id="7" max="12" man="1"/>
  </col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57"/>
  </sheetPr>
  <dimension ref="A1:AA18"/>
  <sheetViews>
    <sheetView tabSelected="1" view="pageBreakPreview" zoomScale="60" zoomScaleNormal="75" workbookViewId="0">
      <selection activeCell="I10" sqref="I10"/>
    </sheetView>
  </sheetViews>
  <sheetFormatPr defaultRowHeight="13.2"/>
  <cols>
    <col min="1" max="1" width="8.33203125" style="136" customWidth="1"/>
    <col min="2" max="2" width="45.5546875" style="137" customWidth="1"/>
    <col min="3" max="3" width="11.109375" style="136" customWidth="1"/>
    <col min="4" max="4" width="11.109375" style="138" customWidth="1"/>
    <col min="5" max="5" width="11.109375" style="136" customWidth="1"/>
    <col min="6" max="6" width="9.109375" style="136"/>
    <col min="7" max="7" width="13.33203125" style="136" customWidth="1"/>
    <col min="8" max="26" width="9.109375" style="136"/>
    <col min="27" max="27" width="17.44140625" style="136" customWidth="1"/>
    <col min="28" max="256" width="9.109375" style="136"/>
    <col min="257" max="257" width="8.33203125" style="136" customWidth="1"/>
    <col min="258" max="258" width="45.5546875" style="136" customWidth="1"/>
    <col min="259" max="261" width="11.109375" style="136" customWidth="1"/>
    <col min="262" max="262" width="9.109375" style="136"/>
    <col min="263" max="263" width="13.33203125" style="136" customWidth="1"/>
    <col min="264" max="512" width="9.109375" style="136"/>
    <col min="513" max="513" width="8.33203125" style="136" customWidth="1"/>
    <col min="514" max="514" width="45.5546875" style="136" customWidth="1"/>
    <col min="515" max="517" width="11.109375" style="136" customWidth="1"/>
    <col min="518" max="518" width="9.109375" style="136"/>
    <col min="519" max="519" width="13.33203125" style="136" customWidth="1"/>
    <col min="520" max="768" width="9.109375" style="136"/>
    <col min="769" max="769" width="8.33203125" style="136" customWidth="1"/>
    <col min="770" max="770" width="45.5546875" style="136" customWidth="1"/>
    <col min="771" max="773" width="11.109375" style="136" customWidth="1"/>
    <col min="774" max="774" width="9.109375" style="136"/>
    <col min="775" max="775" width="13.33203125" style="136" customWidth="1"/>
    <col min="776" max="1024" width="9.109375" style="136"/>
    <col min="1025" max="1025" width="8.33203125" style="136" customWidth="1"/>
    <col min="1026" max="1026" width="45.5546875" style="136" customWidth="1"/>
    <col min="1027" max="1029" width="11.109375" style="136" customWidth="1"/>
    <col min="1030" max="1030" width="9.109375" style="136"/>
    <col min="1031" max="1031" width="13.33203125" style="136" customWidth="1"/>
    <col min="1032" max="1280" width="9.109375" style="136"/>
    <col min="1281" max="1281" width="8.33203125" style="136" customWidth="1"/>
    <col min="1282" max="1282" width="45.5546875" style="136" customWidth="1"/>
    <col min="1283" max="1285" width="11.109375" style="136" customWidth="1"/>
    <col min="1286" max="1286" width="9.109375" style="136"/>
    <col min="1287" max="1287" width="13.33203125" style="136" customWidth="1"/>
    <col min="1288" max="1536" width="9.109375" style="136"/>
    <col min="1537" max="1537" width="8.33203125" style="136" customWidth="1"/>
    <col min="1538" max="1538" width="45.5546875" style="136" customWidth="1"/>
    <col min="1539" max="1541" width="11.109375" style="136" customWidth="1"/>
    <col min="1542" max="1542" width="9.109375" style="136"/>
    <col min="1543" max="1543" width="13.33203125" style="136" customWidth="1"/>
    <col min="1544" max="1792" width="9.109375" style="136"/>
    <col min="1793" max="1793" width="8.33203125" style="136" customWidth="1"/>
    <col min="1794" max="1794" width="45.5546875" style="136" customWidth="1"/>
    <col min="1795" max="1797" width="11.109375" style="136" customWidth="1"/>
    <col min="1798" max="1798" width="9.109375" style="136"/>
    <col min="1799" max="1799" width="13.33203125" style="136" customWidth="1"/>
    <col min="1800" max="2048" width="9.109375" style="136"/>
    <col min="2049" max="2049" width="8.33203125" style="136" customWidth="1"/>
    <col min="2050" max="2050" width="45.5546875" style="136" customWidth="1"/>
    <col min="2051" max="2053" width="11.109375" style="136" customWidth="1"/>
    <col min="2054" max="2054" width="9.109375" style="136"/>
    <col min="2055" max="2055" width="13.33203125" style="136" customWidth="1"/>
    <col min="2056" max="2304" width="9.109375" style="136"/>
    <col min="2305" max="2305" width="8.33203125" style="136" customWidth="1"/>
    <col min="2306" max="2306" width="45.5546875" style="136" customWidth="1"/>
    <col min="2307" max="2309" width="11.109375" style="136" customWidth="1"/>
    <col min="2310" max="2310" width="9.109375" style="136"/>
    <col min="2311" max="2311" width="13.33203125" style="136" customWidth="1"/>
    <col min="2312" max="2560" width="9.109375" style="136"/>
    <col min="2561" max="2561" width="8.33203125" style="136" customWidth="1"/>
    <col min="2562" max="2562" width="45.5546875" style="136" customWidth="1"/>
    <col min="2563" max="2565" width="11.109375" style="136" customWidth="1"/>
    <col min="2566" max="2566" width="9.109375" style="136"/>
    <col min="2567" max="2567" width="13.33203125" style="136" customWidth="1"/>
    <col min="2568" max="2816" width="9.109375" style="136"/>
    <col min="2817" max="2817" width="8.33203125" style="136" customWidth="1"/>
    <col min="2818" max="2818" width="45.5546875" style="136" customWidth="1"/>
    <col min="2819" max="2821" width="11.109375" style="136" customWidth="1"/>
    <col min="2822" max="2822" width="9.109375" style="136"/>
    <col min="2823" max="2823" width="13.33203125" style="136" customWidth="1"/>
    <col min="2824" max="3072" width="9.109375" style="136"/>
    <col min="3073" max="3073" width="8.33203125" style="136" customWidth="1"/>
    <col min="3074" max="3074" width="45.5546875" style="136" customWidth="1"/>
    <col min="3075" max="3077" width="11.109375" style="136" customWidth="1"/>
    <col min="3078" max="3078" width="9.109375" style="136"/>
    <col min="3079" max="3079" width="13.33203125" style="136" customWidth="1"/>
    <col min="3080" max="3328" width="9.109375" style="136"/>
    <col min="3329" max="3329" width="8.33203125" style="136" customWidth="1"/>
    <col min="3330" max="3330" width="45.5546875" style="136" customWidth="1"/>
    <col min="3331" max="3333" width="11.109375" style="136" customWidth="1"/>
    <col min="3334" max="3334" width="9.109375" style="136"/>
    <col min="3335" max="3335" width="13.33203125" style="136" customWidth="1"/>
    <col min="3336" max="3584" width="9.109375" style="136"/>
    <col min="3585" max="3585" width="8.33203125" style="136" customWidth="1"/>
    <col min="3586" max="3586" width="45.5546875" style="136" customWidth="1"/>
    <col min="3587" max="3589" width="11.109375" style="136" customWidth="1"/>
    <col min="3590" max="3590" width="9.109375" style="136"/>
    <col min="3591" max="3591" width="13.33203125" style="136" customWidth="1"/>
    <col min="3592" max="3840" width="9.109375" style="136"/>
    <col min="3841" max="3841" width="8.33203125" style="136" customWidth="1"/>
    <col min="3842" max="3842" width="45.5546875" style="136" customWidth="1"/>
    <col min="3843" max="3845" width="11.109375" style="136" customWidth="1"/>
    <col min="3846" max="3846" width="9.109375" style="136"/>
    <col min="3847" max="3847" width="13.33203125" style="136" customWidth="1"/>
    <col min="3848" max="4096" width="9.109375" style="136"/>
    <col min="4097" max="4097" width="8.33203125" style="136" customWidth="1"/>
    <col min="4098" max="4098" width="45.5546875" style="136" customWidth="1"/>
    <col min="4099" max="4101" width="11.109375" style="136" customWidth="1"/>
    <col min="4102" max="4102" width="9.109375" style="136"/>
    <col min="4103" max="4103" width="13.33203125" style="136" customWidth="1"/>
    <col min="4104" max="4352" width="9.109375" style="136"/>
    <col min="4353" max="4353" width="8.33203125" style="136" customWidth="1"/>
    <col min="4354" max="4354" width="45.5546875" style="136" customWidth="1"/>
    <col min="4355" max="4357" width="11.109375" style="136" customWidth="1"/>
    <col min="4358" max="4358" width="9.109375" style="136"/>
    <col min="4359" max="4359" width="13.33203125" style="136" customWidth="1"/>
    <col min="4360" max="4608" width="9.109375" style="136"/>
    <col min="4609" max="4609" width="8.33203125" style="136" customWidth="1"/>
    <col min="4610" max="4610" width="45.5546875" style="136" customWidth="1"/>
    <col min="4611" max="4613" width="11.109375" style="136" customWidth="1"/>
    <col min="4614" max="4614" width="9.109375" style="136"/>
    <col min="4615" max="4615" width="13.33203125" style="136" customWidth="1"/>
    <col min="4616" max="4864" width="9.109375" style="136"/>
    <col min="4865" max="4865" width="8.33203125" style="136" customWidth="1"/>
    <col min="4866" max="4866" width="45.5546875" style="136" customWidth="1"/>
    <col min="4867" max="4869" width="11.109375" style="136" customWidth="1"/>
    <col min="4870" max="4870" width="9.109375" style="136"/>
    <col min="4871" max="4871" width="13.33203125" style="136" customWidth="1"/>
    <col min="4872" max="5120" width="9.109375" style="136"/>
    <col min="5121" max="5121" width="8.33203125" style="136" customWidth="1"/>
    <col min="5122" max="5122" width="45.5546875" style="136" customWidth="1"/>
    <col min="5123" max="5125" width="11.109375" style="136" customWidth="1"/>
    <col min="5126" max="5126" width="9.109375" style="136"/>
    <col min="5127" max="5127" width="13.33203125" style="136" customWidth="1"/>
    <col min="5128" max="5376" width="9.109375" style="136"/>
    <col min="5377" max="5377" width="8.33203125" style="136" customWidth="1"/>
    <col min="5378" max="5378" width="45.5546875" style="136" customWidth="1"/>
    <col min="5379" max="5381" width="11.109375" style="136" customWidth="1"/>
    <col min="5382" max="5382" width="9.109375" style="136"/>
    <col min="5383" max="5383" width="13.33203125" style="136" customWidth="1"/>
    <col min="5384" max="5632" width="9.109375" style="136"/>
    <col min="5633" max="5633" width="8.33203125" style="136" customWidth="1"/>
    <col min="5634" max="5634" width="45.5546875" style="136" customWidth="1"/>
    <col min="5635" max="5637" width="11.109375" style="136" customWidth="1"/>
    <col min="5638" max="5638" width="9.109375" style="136"/>
    <col min="5639" max="5639" width="13.33203125" style="136" customWidth="1"/>
    <col min="5640" max="5888" width="9.109375" style="136"/>
    <col min="5889" max="5889" width="8.33203125" style="136" customWidth="1"/>
    <col min="5890" max="5890" width="45.5546875" style="136" customWidth="1"/>
    <col min="5891" max="5893" width="11.109375" style="136" customWidth="1"/>
    <col min="5894" max="5894" width="9.109375" style="136"/>
    <col min="5895" max="5895" width="13.33203125" style="136" customWidth="1"/>
    <col min="5896" max="6144" width="9.109375" style="136"/>
    <col min="6145" max="6145" width="8.33203125" style="136" customWidth="1"/>
    <col min="6146" max="6146" width="45.5546875" style="136" customWidth="1"/>
    <col min="6147" max="6149" width="11.109375" style="136" customWidth="1"/>
    <col min="6150" max="6150" width="9.109375" style="136"/>
    <col min="6151" max="6151" width="13.33203125" style="136" customWidth="1"/>
    <col min="6152" max="6400" width="9.109375" style="136"/>
    <col min="6401" max="6401" width="8.33203125" style="136" customWidth="1"/>
    <col min="6402" max="6402" width="45.5546875" style="136" customWidth="1"/>
    <col min="6403" max="6405" width="11.109375" style="136" customWidth="1"/>
    <col min="6406" max="6406" width="9.109375" style="136"/>
    <col min="6407" max="6407" width="13.33203125" style="136" customWidth="1"/>
    <col min="6408" max="6656" width="9.109375" style="136"/>
    <col min="6657" max="6657" width="8.33203125" style="136" customWidth="1"/>
    <col min="6658" max="6658" width="45.5546875" style="136" customWidth="1"/>
    <col min="6659" max="6661" width="11.109375" style="136" customWidth="1"/>
    <col min="6662" max="6662" width="9.109375" style="136"/>
    <col min="6663" max="6663" width="13.33203125" style="136" customWidth="1"/>
    <col min="6664" max="6912" width="9.109375" style="136"/>
    <col min="6913" max="6913" width="8.33203125" style="136" customWidth="1"/>
    <col min="6914" max="6914" width="45.5546875" style="136" customWidth="1"/>
    <col min="6915" max="6917" width="11.109375" style="136" customWidth="1"/>
    <col min="6918" max="6918" width="9.109375" style="136"/>
    <col min="6919" max="6919" width="13.33203125" style="136" customWidth="1"/>
    <col min="6920" max="7168" width="9.109375" style="136"/>
    <col min="7169" max="7169" width="8.33203125" style="136" customWidth="1"/>
    <col min="7170" max="7170" width="45.5546875" style="136" customWidth="1"/>
    <col min="7171" max="7173" width="11.109375" style="136" customWidth="1"/>
    <col min="7174" max="7174" width="9.109375" style="136"/>
    <col min="7175" max="7175" width="13.33203125" style="136" customWidth="1"/>
    <col min="7176" max="7424" width="9.109375" style="136"/>
    <col min="7425" max="7425" width="8.33203125" style="136" customWidth="1"/>
    <col min="7426" max="7426" width="45.5546875" style="136" customWidth="1"/>
    <col min="7427" max="7429" width="11.109375" style="136" customWidth="1"/>
    <col min="7430" max="7430" width="9.109375" style="136"/>
    <col min="7431" max="7431" width="13.33203125" style="136" customWidth="1"/>
    <col min="7432" max="7680" width="9.109375" style="136"/>
    <col min="7681" max="7681" width="8.33203125" style="136" customWidth="1"/>
    <col min="7682" max="7682" width="45.5546875" style="136" customWidth="1"/>
    <col min="7683" max="7685" width="11.109375" style="136" customWidth="1"/>
    <col min="7686" max="7686" width="9.109375" style="136"/>
    <col min="7687" max="7687" width="13.33203125" style="136" customWidth="1"/>
    <col min="7688" max="7936" width="9.109375" style="136"/>
    <col min="7937" max="7937" width="8.33203125" style="136" customWidth="1"/>
    <col min="7938" max="7938" width="45.5546875" style="136" customWidth="1"/>
    <col min="7939" max="7941" width="11.109375" style="136" customWidth="1"/>
    <col min="7942" max="7942" width="9.109375" style="136"/>
    <col min="7943" max="7943" width="13.33203125" style="136" customWidth="1"/>
    <col min="7944" max="8192" width="9.109375" style="136"/>
    <col min="8193" max="8193" width="8.33203125" style="136" customWidth="1"/>
    <col min="8194" max="8194" width="45.5546875" style="136" customWidth="1"/>
    <col min="8195" max="8197" width="11.109375" style="136" customWidth="1"/>
    <col min="8198" max="8198" width="9.109375" style="136"/>
    <col min="8199" max="8199" width="13.33203125" style="136" customWidth="1"/>
    <col min="8200" max="8448" width="9.109375" style="136"/>
    <col min="8449" max="8449" width="8.33203125" style="136" customWidth="1"/>
    <col min="8450" max="8450" width="45.5546875" style="136" customWidth="1"/>
    <col min="8451" max="8453" width="11.109375" style="136" customWidth="1"/>
    <col min="8454" max="8454" width="9.109375" style="136"/>
    <col min="8455" max="8455" width="13.33203125" style="136" customWidth="1"/>
    <col min="8456" max="8704" width="9.109375" style="136"/>
    <col min="8705" max="8705" width="8.33203125" style="136" customWidth="1"/>
    <col min="8706" max="8706" width="45.5546875" style="136" customWidth="1"/>
    <col min="8707" max="8709" width="11.109375" style="136" customWidth="1"/>
    <col min="8710" max="8710" width="9.109375" style="136"/>
    <col min="8711" max="8711" width="13.33203125" style="136" customWidth="1"/>
    <col min="8712" max="8960" width="9.109375" style="136"/>
    <col min="8961" max="8961" width="8.33203125" style="136" customWidth="1"/>
    <col min="8962" max="8962" width="45.5546875" style="136" customWidth="1"/>
    <col min="8963" max="8965" width="11.109375" style="136" customWidth="1"/>
    <col min="8966" max="8966" width="9.109375" style="136"/>
    <col min="8967" max="8967" width="13.33203125" style="136" customWidth="1"/>
    <col min="8968" max="9216" width="9.109375" style="136"/>
    <col min="9217" max="9217" width="8.33203125" style="136" customWidth="1"/>
    <col min="9218" max="9218" width="45.5546875" style="136" customWidth="1"/>
    <col min="9219" max="9221" width="11.109375" style="136" customWidth="1"/>
    <col min="9222" max="9222" width="9.109375" style="136"/>
    <col min="9223" max="9223" width="13.33203125" style="136" customWidth="1"/>
    <col min="9224" max="9472" width="9.109375" style="136"/>
    <col min="9473" max="9473" width="8.33203125" style="136" customWidth="1"/>
    <col min="9474" max="9474" width="45.5546875" style="136" customWidth="1"/>
    <col min="9475" max="9477" width="11.109375" style="136" customWidth="1"/>
    <col min="9478" max="9478" width="9.109375" style="136"/>
    <col min="9479" max="9479" width="13.33203125" style="136" customWidth="1"/>
    <col min="9480" max="9728" width="9.109375" style="136"/>
    <col min="9729" max="9729" width="8.33203125" style="136" customWidth="1"/>
    <col min="9730" max="9730" width="45.5546875" style="136" customWidth="1"/>
    <col min="9731" max="9733" width="11.109375" style="136" customWidth="1"/>
    <col min="9734" max="9734" width="9.109375" style="136"/>
    <col min="9735" max="9735" width="13.33203125" style="136" customWidth="1"/>
    <col min="9736" max="9984" width="9.109375" style="136"/>
    <col min="9985" max="9985" width="8.33203125" style="136" customWidth="1"/>
    <col min="9986" max="9986" width="45.5546875" style="136" customWidth="1"/>
    <col min="9987" max="9989" width="11.109375" style="136" customWidth="1"/>
    <col min="9990" max="9990" width="9.109375" style="136"/>
    <col min="9991" max="9991" width="13.33203125" style="136" customWidth="1"/>
    <col min="9992" max="10240" width="9.109375" style="136"/>
    <col min="10241" max="10241" width="8.33203125" style="136" customWidth="1"/>
    <col min="10242" max="10242" width="45.5546875" style="136" customWidth="1"/>
    <col min="10243" max="10245" width="11.109375" style="136" customWidth="1"/>
    <col min="10246" max="10246" width="9.109375" style="136"/>
    <col min="10247" max="10247" width="13.33203125" style="136" customWidth="1"/>
    <col min="10248" max="10496" width="9.109375" style="136"/>
    <col min="10497" max="10497" width="8.33203125" style="136" customWidth="1"/>
    <col min="10498" max="10498" width="45.5546875" style="136" customWidth="1"/>
    <col min="10499" max="10501" width="11.109375" style="136" customWidth="1"/>
    <col min="10502" max="10502" width="9.109375" style="136"/>
    <col min="10503" max="10503" width="13.33203125" style="136" customWidth="1"/>
    <col min="10504" max="10752" width="9.109375" style="136"/>
    <col min="10753" max="10753" width="8.33203125" style="136" customWidth="1"/>
    <col min="10754" max="10754" width="45.5546875" style="136" customWidth="1"/>
    <col min="10755" max="10757" width="11.109375" style="136" customWidth="1"/>
    <col min="10758" max="10758" width="9.109375" style="136"/>
    <col min="10759" max="10759" width="13.33203125" style="136" customWidth="1"/>
    <col min="10760" max="11008" width="9.109375" style="136"/>
    <col min="11009" max="11009" width="8.33203125" style="136" customWidth="1"/>
    <col min="11010" max="11010" width="45.5546875" style="136" customWidth="1"/>
    <col min="11011" max="11013" width="11.109375" style="136" customWidth="1"/>
    <col min="11014" max="11014" width="9.109375" style="136"/>
    <col min="11015" max="11015" width="13.33203125" style="136" customWidth="1"/>
    <col min="11016" max="11264" width="9.109375" style="136"/>
    <col min="11265" max="11265" width="8.33203125" style="136" customWidth="1"/>
    <col min="11266" max="11266" width="45.5546875" style="136" customWidth="1"/>
    <col min="11267" max="11269" width="11.109375" style="136" customWidth="1"/>
    <col min="11270" max="11270" width="9.109375" style="136"/>
    <col min="11271" max="11271" width="13.33203125" style="136" customWidth="1"/>
    <col min="11272" max="11520" width="9.109375" style="136"/>
    <col min="11521" max="11521" width="8.33203125" style="136" customWidth="1"/>
    <col min="11522" max="11522" width="45.5546875" style="136" customWidth="1"/>
    <col min="11523" max="11525" width="11.109375" style="136" customWidth="1"/>
    <col min="11526" max="11526" width="9.109375" style="136"/>
    <col min="11527" max="11527" width="13.33203125" style="136" customWidth="1"/>
    <col min="11528" max="11776" width="9.109375" style="136"/>
    <col min="11777" max="11777" width="8.33203125" style="136" customWidth="1"/>
    <col min="11778" max="11778" width="45.5546875" style="136" customWidth="1"/>
    <col min="11779" max="11781" width="11.109375" style="136" customWidth="1"/>
    <col min="11782" max="11782" width="9.109375" style="136"/>
    <col min="11783" max="11783" width="13.33203125" style="136" customWidth="1"/>
    <col min="11784" max="12032" width="9.109375" style="136"/>
    <col min="12033" max="12033" width="8.33203125" style="136" customWidth="1"/>
    <col min="12034" max="12034" width="45.5546875" style="136" customWidth="1"/>
    <col min="12035" max="12037" width="11.109375" style="136" customWidth="1"/>
    <col min="12038" max="12038" width="9.109375" style="136"/>
    <col min="12039" max="12039" width="13.33203125" style="136" customWidth="1"/>
    <col min="12040" max="12288" width="9.109375" style="136"/>
    <col min="12289" max="12289" width="8.33203125" style="136" customWidth="1"/>
    <col min="12290" max="12290" width="45.5546875" style="136" customWidth="1"/>
    <col min="12291" max="12293" width="11.109375" style="136" customWidth="1"/>
    <col min="12294" max="12294" width="9.109375" style="136"/>
    <col min="12295" max="12295" width="13.33203125" style="136" customWidth="1"/>
    <col min="12296" max="12544" width="9.109375" style="136"/>
    <col min="12545" max="12545" width="8.33203125" style="136" customWidth="1"/>
    <col min="12546" max="12546" width="45.5546875" style="136" customWidth="1"/>
    <col min="12547" max="12549" width="11.109375" style="136" customWidth="1"/>
    <col min="12550" max="12550" width="9.109375" style="136"/>
    <col min="12551" max="12551" width="13.33203125" style="136" customWidth="1"/>
    <col min="12552" max="12800" width="9.109375" style="136"/>
    <col min="12801" max="12801" width="8.33203125" style="136" customWidth="1"/>
    <col min="12802" max="12802" width="45.5546875" style="136" customWidth="1"/>
    <col min="12803" max="12805" width="11.109375" style="136" customWidth="1"/>
    <col min="12806" max="12806" width="9.109375" style="136"/>
    <col min="12807" max="12807" width="13.33203125" style="136" customWidth="1"/>
    <col min="12808" max="13056" width="9.109375" style="136"/>
    <col min="13057" max="13057" width="8.33203125" style="136" customWidth="1"/>
    <col min="13058" max="13058" width="45.5546875" style="136" customWidth="1"/>
    <col min="13059" max="13061" width="11.109375" style="136" customWidth="1"/>
    <col min="13062" max="13062" width="9.109375" style="136"/>
    <col min="13063" max="13063" width="13.33203125" style="136" customWidth="1"/>
    <col min="13064" max="13312" width="9.109375" style="136"/>
    <col min="13313" max="13313" width="8.33203125" style="136" customWidth="1"/>
    <col min="13314" max="13314" width="45.5546875" style="136" customWidth="1"/>
    <col min="13315" max="13317" width="11.109375" style="136" customWidth="1"/>
    <col min="13318" max="13318" width="9.109375" style="136"/>
    <col min="13319" max="13319" width="13.33203125" style="136" customWidth="1"/>
    <col min="13320" max="13568" width="9.109375" style="136"/>
    <col min="13569" max="13569" width="8.33203125" style="136" customWidth="1"/>
    <col min="13570" max="13570" width="45.5546875" style="136" customWidth="1"/>
    <col min="13571" max="13573" width="11.109375" style="136" customWidth="1"/>
    <col min="13574" max="13574" width="9.109375" style="136"/>
    <col min="13575" max="13575" width="13.33203125" style="136" customWidth="1"/>
    <col min="13576" max="13824" width="9.109375" style="136"/>
    <col min="13825" max="13825" width="8.33203125" style="136" customWidth="1"/>
    <col min="13826" max="13826" width="45.5546875" style="136" customWidth="1"/>
    <col min="13827" max="13829" width="11.109375" style="136" customWidth="1"/>
    <col min="13830" max="13830" width="9.109375" style="136"/>
    <col min="13831" max="13831" width="13.33203125" style="136" customWidth="1"/>
    <col min="13832" max="14080" width="9.109375" style="136"/>
    <col min="14081" max="14081" width="8.33203125" style="136" customWidth="1"/>
    <col min="14082" max="14082" width="45.5546875" style="136" customWidth="1"/>
    <col min="14083" max="14085" width="11.109375" style="136" customWidth="1"/>
    <col min="14086" max="14086" width="9.109375" style="136"/>
    <col min="14087" max="14087" width="13.33203125" style="136" customWidth="1"/>
    <col min="14088" max="14336" width="9.109375" style="136"/>
    <col min="14337" max="14337" width="8.33203125" style="136" customWidth="1"/>
    <col min="14338" max="14338" width="45.5546875" style="136" customWidth="1"/>
    <col min="14339" max="14341" width="11.109375" style="136" customWidth="1"/>
    <col min="14342" max="14342" width="9.109375" style="136"/>
    <col min="14343" max="14343" width="13.33203125" style="136" customWidth="1"/>
    <col min="14344" max="14592" width="9.109375" style="136"/>
    <col min="14593" max="14593" width="8.33203125" style="136" customWidth="1"/>
    <col min="14594" max="14594" width="45.5546875" style="136" customWidth="1"/>
    <col min="14595" max="14597" width="11.109375" style="136" customWidth="1"/>
    <col min="14598" max="14598" width="9.109375" style="136"/>
    <col min="14599" max="14599" width="13.33203125" style="136" customWidth="1"/>
    <col min="14600" max="14848" width="9.109375" style="136"/>
    <col min="14849" max="14849" width="8.33203125" style="136" customWidth="1"/>
    <col min="14850" max="14850" width="45.5546875" style="136" customWidth="1"/>
    <col min="14851" max="14853" width="11.109375" style="136" customWidth="1"/>
    <col min="14854" max="14854" width="9.109375" style="136"/>
    <col min="14855" max="14855" width="13.33203125" style="136" customWidth="1"/>
    <col min="14856" max="15104" width="9.109375" style="136"/>
    <col min="15105" max="15105" width="8.33203125" style="136" customWidth="1"/>
    <col min="15106" max="15106" width="45.5546875" style="136" customWidth="1"/>
    <col min="15107" max="15109" width="11.109375" style="136" customWidth="1"/>
    <col min="15110" max="15110" width="9.109375" style="136"/>
    <col min="15111" max="15111" width="13.33203125" style="136" customWidth="1"/>
    <col min="15112" max="15360" width="9.109375" style="136"/>
    <col min="15361" max="15361" width="8.33203125" style="136" customWidth="1"/>
    <col min="15362" max="15362" width="45.5546875" style="136" customWidth="1"/>
    <col min="15363" max="15365" width="11.109375" style="136" customWidth="1"/>
    <col min="15366" max="15366" width="9.109375" style="136"/>
    <col min="15367" max="15367" width="13.33203125" style="136" customWidth="1"/>
    <col min="15368" max="15616" width="9.109375" style="136"/>
    <col min="15617" max="15617" width="8.33203125" style="136" customWidth="1"/>
    <col min="15618" max="15618" width="45.5546875" style="136" customWidth="1"/>
    <col min="15619" max="15621" width="11.109375" style="136" customWidth="1"/>
    <col min="15622" max="15622" width="9.109375" style="136"/>
    <col min="15623" max="15623" width="13.33203125" style="136" customWidth="1"/>
    <col min="15624" max="15872" width="9.109375" style="136"/>
    <col min="15873" max="15873" width="8.33203125" style="136" customWidth="1"/>
    <col min="15874" max="15874" width="45.5546875" style="136" customWidth="1"/>
    <col min="15875" max="15877" width="11.109375" style="136" customWidth="1"/>
    <col min="15878" max="15878" width="9.109375" style="136"/>
    <col min="15879" max="15879" width="13.33203125" style="136" customWidth="1"/>
    <col min="15880" max="16128" width="9.109375" style="136"/>
    <col min="16129" max="16129" width="8.33203125" style="136" customWidth="1"/>
    <col min="16130" max="16130" width="45.5546875" style="136" customWidth="1"/>
    <col min="16131" max="16133" width="11.109375" style="136" customWidth="1"/>
    <col min="16134" max="16134" width="9.109375" style="136"/>
    <col min="16135" max="16135" width="13.33203125" style="136" customWidth="1"/>
    <col min="16136" max="16384" width="9.109375" style="136"/>
  </cols>
  <sheetData>
    <row r="1" spans="1:27" s="118" customFormat="1" ht="15.75" customHeight="1" thickBot="1">
      <c r="A1" s="247" t="s">
        <v>161</v>
      </c>
      <c r="B1" s="247"/>
      <c r="C1" s="117"/>
      <c r="D1" s="117"/>
      <c r="E1" s="117"/>
      <c r="F1" s="117"/>
      <c r="G1" s="117"/>
      <c r="AA1" s="146">
        <v>0</v>
      </c>
    </row>
    <row r="2" spans="1:27" s="118" customFormat="1" ht="15.75" customHeight="1" thickBot="1">
      <c r="A2" s="215" t="s">
        <v>162</v>
      </c>
      <c r="B2" s="217" t="s">
        <v>163</v>
      </c>
      <c r="C2" s="217" t="s">
        <v>1</v>
      </c>
      <c r="D2" s="219" t="s">
        <v>164</v>
      </c>
      <c r="E2" s="219" t="s">
        <v>165</v>
      </c>
      <c r="F2" s="219" t="s">
        <v>166</v>
      </c>
      <c r="G2" s="221" t="s">
        <v>167</v>
      </c>
      <c r="H2" s="240" t="s">
        <v>185</v>
      </c>
      <c r="I2" s="240"/>
      <c r="J2" s="240"/>
      <c r="K2" s="240"/>
      <c r="L2" s="240"/>
      <c r="M2" s="240" t="s">
        <v>186</v>
      </c>
      <c r="N2" s="240"/>
      <c r="O2" s="240"/>
      <c r="P2" s="240"/>
      <c r="Q2" s="240" t="s">
        <v>187</v>
      </c>
      <c r="R2" s="240"/>
      <c r="S2" s="240"/>
      <c r="T2" s="240"/>
      <c r="U2" s="147" t="s">
        <v>188</v>
      </c>
      <c r="V2" s="241" t="s">
        <v>189</v>
      </c>
      <c r="W2" s="242" t="s">
        <v>190</v>
      </c>
      <c r="X2" s="242"/>
      <c r="Y2" s="242"/>
      <c r="Z2" s="243" t="s">
        <v>184</v>
      </c>
      <c r="AA2" s="243"/>
    </row>
    <row r="3" spans="1:27" s="118" customFormat="1" ht="30" customHeight="1" thickBot="1">
      <c r="A3" s="231"/>
      <c r="B3" s="232"/>
      <c r="C3" s="232"/>
      <c r="D3" s="233"/>
      <c r="E3" s="233"/>
      <c r="F3" s="233"/>
      <c r="G3" s="236"/>
      <c r="H3" s="139">
        <v>1</v>
      </c>
      <c r="I3" s="139">
        <v>2</v>
      </c>
      <c r="J3" s="139">
        <v>3</v>
      </c>
      <c r="K3" s="139">
        <v>4</v>
      </c>
      <c r="L3" s="148" t="s">
        <v>191</v>
      </c>
      <c r="M3" s="139">
        <v>1</v>
      </c>
      <c r="N3" s="139">
        <v>2</v>
      </c>
      <c r="O3" s="139">
        <v>3</v>
      </c>
      <c r="P3" s="148" t="s">
        <v>191</v>
      </c>
      <c r="Q3" s="140" t="s">
        <v>192</v>
      </c>
      <c r="R3" s="140" t="s">
        <v>193</v>
      </c>
      <c r="S3" s="140" t="s">
        <v>194</v>
      </c>
      <c r="T3" s="148" t="s">
        <v>191</v>
      </c>
      <c r="U3" s="149" t="s">
        <v>191</v>
      </c>
      <c r="V3" s="239"/>
      <c r="W3" s="141" t="s">
        <v>195</v>
      </c>
      <c r="X3" s="141" t="s">
        <v>196</v>
      </c>
      <c r="Y3" s="150" t="s">
        <v>189</v>
      </c>
      <c r="Z3" s="151" t="s">
        <v>197</v>
      </c>
      <c r="AA3" s="152" t="s">
        <v>198</v>
      </c>
    </row>
    <row r="4" spans="1:27" s="118" customFormat="1" ht="78">
      <c r="A4" s="119"/>
      <c r="B4" s="120" t="s">
        <v>168</v>
      </c>
      <c r="C4" s="121"/>
      <c r="D4" s="122"/>
      <c r="E4" s="122"/>
      <c r="F4" s="122"/>
      <c r="G4" s="142"/>
      <c r="H4" s="153"/>
      <c r="I4" s="153"/>
      <c r="J4" s="153"/>
      <c r="K4" s="153"/>
      <c r="L4" s="153"/>
      <c r="M4" s="153"/>
      <c r="N4" s="153"/>
      <c r="O4" s="153"/>
      <c r="P4" s="153"/>
      <c r="Q4" s="153"/>
      <c r="R4" s="153"/>
      <c r="S4" s="153"/>
      <c r="T4" s="153"/>
      <c r="U4" s="153"/>
      <c r="V4" s="153"/>
      <c r="W4" s="153"/>
      <c r="X4" s="153"/>
      <c r="Y4" s="153"/>
      <c r="Z4" s="153"/>
      <c r="AA4" s="153"/>
    </row>
    <row r="5" spans="1:27" s="118" customFormat="1" ht="46.8">
      <c r="A5" s="123"/>
      <c r="B5" s="124" t="s">
        <v>169</v>
      </c>
      <c r="C5" s="125"/>
      <c r="D5" s="126"/>
      <c r="E5" s="126"/>
      <c r="F5" s="126"/>
      <c r="G5" s="143"/>
      <c r="H5" s="153"/>
      <c r="I5" s="153"/>
      <c r="J5" s="153"/>
      <c r="K5" s="153"/>
      <c r="L5" s="153"/>
      <c r="M5" s="153"/>
      <c r="N5" s="153"/>
      <c r="O5" s="153"/>
      <c r="P5" s="153"/>
      <c r="Q5" s="153"/>
      <c r="R5" s="153"/>
      <c r="S5" s="153"/>
      <c r="T5" s="153"/>
      <c r="U5" s="153"/>
      <c r="V5" s="153"/>
      <c r="W5" s="153"/>
      <c r="X5" s="153"/>
      <c r="Y5" s="153"/>
      <c r="Z5" s="153"/>
      <c r="AA5" s="153"/>
    </row>
    <row r="6" spans="1:27" s="118" customFormat="1" ht="46.8">
      <c r="A6" s="123"/>
      <c r="B6" s="124" t="s">
        <v>170</v>
      </c>
      <c r="C6" s="125"/>
      <c r="D6" s="126"/>
      <c r="E6" s="126"/>
      <c r="F6" s="126"/>
      <c r="G6" s="143"/>
      <c r="H6" s="153"/>
      <c r="I6" s="153"/>
      <c r="J6" s="153"/>
      <c r="K6" s="153"/>
      <c r="L6" s="153"/>
      <c r="M6" s="153"/>
      <c r="N6" s="153"/>
      <c r="O6" s="153"/>
      <c r="P6" s="153"/>
      <c r="Q6" s="153"/>
      <c r="R6" s="153"/>
      <c r="S6" s="153"/>
      <c r="T6" s="153"/>
      <c r="U6" s="153"/>
      <c r="V6" s="153"/>
      <c r="W6" s="153"/>
      <c r="X6" s="153"/>
      <c r="Y6" s="153"/>
      <c r="Z6" s="153"/>
      <c r="AA6" s="153"/>
    </row>
    <row r="7" spans="1:27" s="118" customFormat="1" ht="62.4">
      <c r="A7" s="123"/>
      <c r="B7" s="124" t="s">
        <v>171</v>
      </c>
      <c r="C7" s="125"/>
      <c r="D7" s="126"/>
      <c r="E7" s="126"/>
      <c r="F7" s="126"/>
      <c r="G7" s="143"/>
      <c r="H7" s="153"/>
      <c r="I7" s="153"/>
      <c r="J7" s="153"/>
      <c r="K7" s="153"/>
      <c r="L7" s="153"/>
      <c r="M7" s="153"/>
      <c r="N7" s="153"/>
      <c r="O7" s="153"/>
      <c r="P7" s="153"/>
      <c r="Q7" s="153"/>
      <c r="R7" s="153"/>
      <c r="S7" s="153"/>
      <c r="T7" s="153"/>
      <c r="U7" s="153"/>
      <c r="V7" s="153"/>
      <c r="W7" s="153"/>
      <c r="X7" s="153"/>
      <c r="Y7" s="153"/>
      <c r="Z7" s="153"/>
      <c r="AA7" s="153"/>
    </row>
    <row r="8" spans="1:27" s="118" customFormat="1" ht="109.2">
      <c r="A8" s="123"/>
      <c r="B8" s="124" t="s">
        <v>172</v>
      </c>
      <c r="C8" s="125"/>
      <c r="D8" s="126"/>
      <c r="E8" s="126"/>
      <c r="F8" s="126"/>
      <c r="G8" s="143"/>
      <c r="H8" s="153"/>
      <c r="I8" s="153"/>
      <c r="J8" s="153"/>
      <c r="K8" s="153"/>
      <c r="L8" s="153"/>
      <c r="M8" s="153"/>
      <c r="N8" s="153"/>
      <c r="O8" s="153"/>
      <c r="P8" s="153"/>
      <c r="Q8" s="153"/>
      <c r="R8" s="153"/>
      <c r="S8" s="153"/>
      <c r="T8" s="153"/>
      <c r="U8" s="153"/>
      <c r="V8" s="153"/>
      <c r="W8" s="153"/>
      <c r="X8" s="153"/>
      <c r="Y8" s="153"/>
      <c r="Z8" s="153"/>
      <c r="AA8" s="153"/>
    </row>
    <row r="9" spans="1:27" s="118" customFormat="1" ht="109.2">
      <c r="A9" s="123"/>
      <c r="B9" s="124" t="s">
        <v>173</v>
      </c>
      <c r="C9" s="125"/>
      <c r="D9" s="126"/>
      <c r="E9" s="126"/>
      <c r="F9" s="126"/>
      <c r="G9" s="143"/>
      <c r="H9" s="153"/>
      <c r="I9" s="153"/>
      <c r="J9" s="153"/>
      <c r="K9" s="153"/>
      <c r="L9" s="153"/>
      <c r="M9" s="153"/>
      <c r="N9" s="153"/>
      <c r="O9" s="153"/>
      <c r="P9" s="153"/>
      <c r="Q9" s="153"/>
      <c r="R9" s="153"/>
      <c r="S9" s="153"/>
      <c r="T9" s="153"/>
      <c r="U9" s="153"/>
      <c r="V9" s="153"/>
      <c r="W9" s="153"/>
      <c r="X9" s="153"/>
      <c r="Y9" s="153"/>
      <c r="Z9" s="153"/>
      <c r="AA9" s="153"/>
    </row>
    <row r="10" spans="1:27" s="118" customFormat="1" ht="124.8">
      <c r="A10" s="123"/>
      <c r="B10" s="124" t="s">
        <v>174</v>
      </c>
      <c r="C10" s="125"/>
      <c r="D10" s="126"/>
      <c r="E10" s="126"/>
      <c r="F10" s="126"/>
      <c r="G10" s="143"/>
      <c r="H10" s="153"/>
      <c r="I10" s="153"/>
      <c r="J10" s="153"/>
      <c r="K10" s="153"/>
      <c r="L10" s="153"/>
      <c r="M10" s="153"/>
      <c r="N10" s="153"/>
      <c r="O10" s="153"/>
      <c r="P10" s="153"/>
      <c r="Q10" s="153"/>
      <c r="R10" s="153"/>
      <c r="S10" s="153"/>
      <c r="T10" s="153"/>
      <c r="U10" s="153"/>
      <c r="V10" s="153"/>
      <c r="W10" s="153"/>
      <c r="X10" s="153"/>
      <c r="Y10" s="153"/>
      <c r="Z10" s="153"/>
      <c r="AA10" s="153"/>
    </row>
    <row r="11" spans="1:27" s="118" customFormat="1" ht="31.2">
      <c r="A11" s="127"/>
      <c r="B11" s="128" t="s">
        <v>175</v>
      </c>
      <c r="C11" s="129"/>
      <c r="D11" s="130"/>
      <c r="E11" s="130"/>
      <c r="F11" s="130"/>
      <c r="G11" s="144"/>
      <c r="H11" s="153"/>
      <c r="I11" s="153"/>
      <c r="J11" s="153"/>
      <c r="K11" s="153"/>
      <c r="L11" s="153"/>
      <c r="M11" s="153"/>
      <c r="N11" s="153"/>
      <c r="O11" s="153"/>
      <c r="P11" s="153"/>
      <c r="Q11" s="153"/>
      <c r="R11" s="153"/>
      <c r="S11" s="153"/>
      <c r="T11" s="153"/>
      <c r="U11" s="153"/>
      <c r="V11" s="153"/>
      <c r="W11" s="153"/>
      <c r="X11" s="153"/>
      <c r="Y11" s="153"/>
      <c r="Z11" s="153"/>
      <c r="AA11" s="153"/>
    </row>
    <row r="12" spans="1:27" s="118" customFormat="1" ht="124.8">
      <c r="A12" s="131">
        <v>1</v>
      </c>
      <c r="B12" s="132" t="s">
        <v>176</v>
      </c>
      <c r="C12" s="133" t="s">
        <v>177</v>
      </c>
      <c r="D12" s="134">
        <v>1200</v>
      </c>
      <c r="E12" s="133"/>
      <c r="F12" s="133"/>
      <c r="G12" s="145"/>
      <c r="H12" s="154"/>
      <c r="I12" s="154"/>
      <c r="J12" s="154"/>
      <c r="K12" s="154"/>
      <c r="L12" s="154">
        <f>SUM(H12:K12)</f>
        <v>0</v>
      </c>
      <c r="M12" s="154"/>
      <c r="N12" s="154"/>
      <c r="O12" s="154"/>
      <c r="P12" s="154">
        <f>SUM(M12:O12)</f>
        <v>0</v>
      </c>
      <c r="Q12" s="154"/>
      <c r="R12" s="154"/>
      <c r="S12" s="154"/>
      <c r="T12" s="154">
        <f>SUM(Q12:S12)</f>
        <v>0</v>
      </c>
      <c r="U12" s="154"/>
      <c r="V12" s="154">
        <f>U12</f>
        <v>0</v>
      </c>
      <c r="W12" s="154"/>
      <c r="X12" s="154"/>
      <c r="Y12" s="154">
        <f>SUM(W12:X12)</f>
        <v>0</v>
      </c>
      <c r="Z12" s="154">
        <f>L12+P12+T12+V12+Y12</f>
        <v>0</v>
      </c>
      <c r="AA12" s="249" t="e">
        <f>Z12/$AA$1</f>
        <v>#DIV/0!</v>
      </c>
    </row>
    <row r="13" spans="1:27" s="118" customFormat="1" ht="124.8">
      <c r="A13" s="131">
        <v>2</v>
      </c>
      <c r="B13" s="132" t="s">
        <v>178</v>
      </c>
      <c r="C13" s="133" t="s">
        <v>177</v>
      </c>
      <c r="D13" s="134">
        <v>200</v>
      </c>
      <c r="E13" s="133"/>
      <c r="F13" s="133"/>
      <c r="G13" s="145"/>
      <c r="H13" s="154"/>
      <c r="I13" s="154"/>
      <c r="J13" s="154"/>
      <c r="K13" s="154"/>
      <c r="L13" s="154">
        <f t="shared" ref="L13:L17" si="0">SUM(H13:K13)</f>
        <v>0</v>
      </c>
      <c r="M13" s="154"/>
      <c r="N13" s="154"/>
      <c r="O13" s="154"/>
      <c r="P13" s="154">
        <f t="shared" ref="P13:P17" si="1">SUM(M13:O13)</f>
        <v>0</v>
      </c>
      <c r="Q13" s="154"/>
      <c r="R13" s="154"/>
      <c r="S13" s="154"/>
      <c r="T13" s="154">
        <f t="shared" ref="T13:T17" si="2">SUM(Q13:S13)</f>
        <v>0</v>
      </c>
      <c r="U13" s="154"/>
      <c r="V13" s="154">
        <f>U13</f>
        <v>0</v>
      </c>
      <c r="W13" s="154"/>
      <c r="X13" s="154"/>
      <c r="Y13" s="154">
        <f t="shared" ref="Y13:Y17" si="3">SUM(W13:X13)</f>
        <v>0</v>
      </c>
      <c r="Z13" s="154">
        <f t="shared" ref="Z13:Z17" si="4">L13+P13+T13+V13+Y13</f>
        <v>0</v>
      </c>
      <c r="AA13" s="249" t="e">
        <f t="shared" ref="AA13:AA16" si="5">Z13/$AA$1</f>
        <v>#DIV/0!</v>
      </c>
    </row>
    <row r="14" spans="1:27" s="118" customFormat="1" ht="93.6">
      <c r="A14" s="131">
        <v>3</v>
      </c>
      <c r="B14" s="132" t="s">
        <v>179</v>
      </c>
      <c r="C14" s="133" t="s">
        <v>177</v>
      </c>
      <c r="D14" s="134">
        <v>1000</v>
      </c>
      <c r="E14" s="133"/>
      <c r="F14" s="133"/>
      <c r="G14" s="145"/>
      <c r="H14" s="154"/>
      <c r="I14" s="154"/>
      <c r="J14" s="154"/>
      <c r="K14" s="154"/>
      <c r="L14" s="154">
        <f t="shared" si="0"/>
        <v>0</v>
      </c>
      <c r="M14" s="154"/>
      <c r="N14" s="154"/>
      <c r="O14" s="154"/>
      <c r="P14" s="154">
        <f t="shared" si="1"/>
        <v>0</v>
      </c>
      <c r="Q14" s="154"/>
      <c r="R14" s="154"/>
      <c r="S14" s="154"/>
      <c r="T14" s="154">
        <f t="shared" si="2"/>
        <v>0</v>
      </c>
      <c r="U14" s="154"/>
      <c r="V14" s="154">
        <f t="shared" ref="V14:V17" si="6">U14</f>
        <v>0</v>
      </c>
      <c r="W14" s="154"/>
      <c r="X14" s="154"/>
      <c r="Y14" s="154">
        <f t="shared" si="3"/>
        <v>0</v>
      </c>
      <c r="Z14" s="154">
        <f t="shared" si="4"/>
        <v>0</v>
      </c>
      <c r="AA14" s="249" t="e">
        <f t="shared" si="5"/>
        <v>#DIV/0!</v>
      </c>
    </row>
    <row r="15" spans="1:27" s="118" customFormat="1" ht="156">
      <c r="A15" s="131">
        <v>4</v>
      </c>
      <c r="B15" s="132" t="s">
        <v>180</v>
      </c>
      <c r="C15" s="133" t="s">
        <v>177</v>
      </c>
      <c r="D15" s="134">
        <v>1000</v>
      </c>
      <c r="E15" s="133"/>
      <c r="F15" s="133"/>
      <c r="G15" s="145"/>
      <c r="H15" s="154"/>
      <c r="I15" s="154"/>
      <c r="J15" s="154"/>
      <c r="K15" s="154"/>
      <c r="L15" s="154">
        <f t="shared" si="0"/>
        <v>0</v>
      </c>
      <c r="M15" s="154"/>
      <c r="N15" s="154"/>
      <c r="O15" s="154"/>
      <c r="P15" s="154">
        <f t="shared" si="1"/>
        <v>0</v>
      </c>
      <c r="Q15" s="154"/>
      <c r="R15" s="154"/>
      <c r="S15" s="154"/>
      <c r="T15" s="154">
        <f t="shared" si="2"/>
        <v>0</v>
      </c>
      <c r="U15" s="154"/>
      <c r="V15" s="154">
        <f t="shared" si="6"/>
        <v>0</v>
      </c>
      <c r="W15" s="154"/>
      <c r="X15" s="154"/>
      <c r="Y15" s="154">
        <f t="shared" si="3"/>
        <v>0</v>
      </c>
      <c r="Z15" s="154">
        <f t="shared" si="4"/>
        <v>0</v>
      </c>
      <c r="AA15" s="249" t="e">
        <f t="shared" si="5"/>
        <v>#DIV/0!</v>
      </c>
    </row>
    <row r="16" spans="1:27" s="118" customFormat="1" ht="15.6">
      <c r="A16" s="131">
        <v>5</v>
      </c>
      <c r="B16" s="132" t="s">
        <v>181</v>
      </c>
      <c r="C16" s="133" t="s">
        <v>177</v>
      </c>
      <c r="D16" s="134">
        <v>200</v>
      </c>
      <c r="E16" s="133"/>
      <c r="F16" s="133"/>
      <c r="G16" s="145"/>
      <c r="H16" s="154"/>
      <c r="I16" s="154"/>
      <c r="J16" s="154"/>
      <c r="K16" s="154"/>
      <c r="L16" s="154">
        <f t="shared" si="0"/>
        <v>0</v>
      </c>
      <c r="M16" s="154"/>
      <c r="N16" s="154"/>
      <c r="O16" s="154"/>
      <c r="P16" s="154">
        <f t="shared" si="1"/>
        <v>0</v>
      </c>
      <c r="Q16" s="154"/>
      <c r="R16" s="154"/>
      <c r="S16" s="154"/>
      <c r="T16" s="154">
        <f t="shared" si="2"/>
        <v>0</v>
      </c>
      <c r="U16" s="154"/>
      <c r="V16" s="154">
        <f t="shared" si="6"/>
        <v>0</v>
      </c>
      <c r="W16" s="154"/>
      <c r="X16" s="154"/>
      <c r="Y16" s="154">
        <f t="shared" si="3"/>
        <v>0</v>
      </c>
      <c r="Z16" s="154">
        <f t="shared" si="4"/>
        <v>0</v>
      </c>
      <c r="AA16" s="249" t="e">
        <f t="shared" si="5"/>
        <v>#DIV/0!</v>
      </c>
    </row>
    <row r="17" spans="1:27" s="118" customFormat="1" ht="218.4">
      <c r="A17" s="131">
        <v>6</v>
      </c>
      <c r="B17" s="132" t="s">
        <v>182</v>
      </c>
      <c r="C17" s="133" t="s">
        <v>183</v>
      </c>
      <c r="D17" s="134">
        <v>100</v>
      </c>
      <c r="E17" s="133"/>
      <c r="F17" s="133"/>
      <c r="G17" s="145"/>
      <c r="H17" s="154"/>
      <c r="I17" s="154"/>
      <c r="J17" s="154"/>
      <c r="K17" s="154"/>
      <c r="L17" s="154">
        <f t="shared" si="0"/>
        <v>0</v>
      </c>
      <c r="M17" s="154"/>
      <c r="N17" s="154"/>
      <c r="O17" s="154"/>
      <c r="P17" s="154">
        <f t="shared" si="1"/>
        <v>0</v>
      </c>
      <c r="Q17" s="154"/>
      <c r="R17" s="154"/>
      <c r="S17" s="154"/>
      <c r="T17" s="154">
        <f t="shared" si="2"/>
        <v>0</v>
      </c>
      <c r="U17" s="154"/>
      <c r="V17" s="154">
        <f t="shared" si="6"/>
        <v>0</v>
      </c>
      <c r="W17" s="154"/>
      <c r="X17" s="154"/>
      <c r="Y17" s="154">
        <f t="shared" si="3"/>
        <v>0</v>
      </c>
      <c r="Z17" s="154">
        <f t="shared" si="4"/>
        <v>0</v>
      </c>
      <c r="AA17" s="249" t="e">
        <f>Z17/$AA$1</f>
        <v>#DIV/0!</v>
      </c>
    </row>
    <row r="18" spans="1:27" s="135" customFormat="1" ht="22.5" customHeight="1">
      <c r="A18" s="155"/>
      <c r="B18" s="156" t="s">
        <v>184</v>
      </c>
      <c r="C18" s="133"/>
      <c r="D18" s="134"/>
      <c r="E18" s="133"/>
      <c r="F18" s="133"/>
      <c r="G18" s="157"/>
      <c r="H18" s="158"/>
      <c r="I18" s="158"/>
      <c r="J18" s="158"/>
      <c r="K18" s="158"/>
      <c r="L18" s="158"/>
      <c r="M18" s="158"/>
      <c r="N18" s="158"/>
      <c r="O18" s="158"/>
      <c r="P18" s="158"/>
      <c r="Q18" s="158"/>
      <c r="R18" s="158"/>
      <c r="S18" s="158"/>
      <c r="T18" s="158"/>
      <c r="U18" s="158"/>
      <c r="V18" s="158"/>
      <c r="W18" s="158"/>
      <c r="X18" s="158"/>
      <c r="Y18" s="158"/>
      <c r="Z18" s="158"/>
      <c r="AA18" s="159"/>
    </row>
  </sheetData>
  <mergeCells count="14">
    <mergeCell ref="Z2:AA2"/>
    <mergeCell ref="H2:L2"/>
    <mergeCell ref="M2:P2"/>
    <mergeCell ref="Q2:T2"/>
    <mergeCell ref="V2:V3"/>
    <mergeCell ref="W2:Y2"/>
    <mergeCell ref="A1:B1"/>
    <mergeCell ref="A2:A3"/>
    <mergeCell ref="B2:B3"/>
    <mergeCell ref="C2:C3"/>
    <mergeCell ref="D2:D3"/>
    <mergeCell ref="F2:F3"/>
    <mergeCell ref="G2:G3"/>
    <mergeCell ref="E2:E3"/>
  </mergeCells>
  <conditionalFormatting sqref="AA12:AA17">
    <cfRule type="expression" dxfId="0" priority="1" stopIfTrue="1">
      <formula>( CELL("type",#REF!)="l")</formula>
    </cfRule>
  </conditionalFormatting>
  <pageMargins left="0.39370078740157499" right="0.196850393700787" top="0.55118110236220497" bottom="0.39370078740157499" header="0.31496062992126" footer="0.511811023622047"/>
  <pageSetup paperSize="9" scale="85" firstPageNumber="10" orientation="portrait" r:id="rId1"/>
  <headerFooter alignWithMargins="0">
    <oddHeader>&amp;CInstallation of Stadium Lighting System</oddHeader>
    <oddFooter>&amp;LContractor's Signature and  Seal</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civil works</vt:lpstr>
      <vt:lpstr>Electrical Works</vt:lpstr>
      <vt:lpstr>Mechanical Works</vt:lpstr>
      <vt:lpstr>Landscape</vt:lpstr>
      <vt:lpstr>'civil works'!Print_Area</vt:lpstr>
      <vt:lpstr>'Electrical Works'!Print_Area</vt:lpstr>
      <vt:lpstr>'Mechanical Works'!Print_Area</vt:lpstr>
      <vt:lpstr>'Electrical Works'!Print_Titles</vt:lpstr>
      <vt:lpstr>Landscape!Print_Titles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C.H8912</dc:creator>
  <cp:lastModifiedBy>ahmad muqbel</cp:lastModifiedBy>
  <cp:lastPrinted>2018-06-28T04:53:50Z</cp:lastPrinted>
  <dcterms:created xsi:type="dcterms:W3CDTF">2012-11-14T08:04:19Z</dcterms:created>
  <dcterms:modified xsi:type="dcterms:W3CDTF">2018-07-04T06:10:24Z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S9Connected">
    <vt:bool>true</vt:bool>
  </property>
</Properties>
</file>