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C:\Users\ehadzikadic\Desktop\Bolnica Trebinje\"/>
    </mc:Choice>
  </mc:AlternateContent>
  <xr:revisionPtr revIDLastSave="0" documentId="13_ncr:1_{9598EBBE-FB4B-4FA2-B6E7-BB8BC70AAC7A}" xr6:coauthVersionLast="34" xr6:coauthVersionMax="34" xr10:uidLastSave="{00000000-0000-0000-0000-000000000000}"/>
  <bookViews>
    <workbookView xWindow="0" yWindow="0" windowWidth="16170" windowHeight="5775" tabRatio="660" activeTab="7" xr2:uid="{00000000-000D-0000-FFFF-FFFF00000000}"/>
  </bookViews>
  <sheets>
    <sheet name="Uvod" sheetId="3" r:id="rId1"/>
    <sheet name="Toplotna pumpa" sheetId="2" r:id="rId2"/>
    <sheet name="Podstanica" sheetId="4" r:id="rId3"/>
    <sheet name="PTV" sheetId="1" r:id="rId4"/>
    <sheet name="Fan coil" sheetId="5" r:id="rId5"/>
    <sheet name="Radijatorsko grijanje" sheetId="8" r:id="rId6"/>
    <sheet name="Ostali radovi" sheetId="6" r:id="rId7"/>
    <sheet name="Rekapitulacija" sheetId="7" r:id="rId8"/>
  </sheets>
  <definedNames>
    <definedName name="_xlnm.Print_Area" localSheetId="7">Rekapitulacija!$A$1:$F$23</definedName>
  </definedNames>
  <calcPr calcId="179021"/>
</workbook>
</file>

<file path=xl/calcChain.xml><?xml version="1.0" encoding="utf-8"?>
<calcChain xmlns="http://schemas.openxmlformats.org/spreadsheetml/2006/main">
  <c r="F21" i="1" l="1"/>
  <c r="F20" i="1"/>
  <c r="F18" i="1"/>
  <c r="F17" i="1"/>
  <c r="F21" i="5"/>
  <c r="F48" i="4"/>
  <c r="F19" i="6" l="1"/>
  <c r="F7" i="6"/>
  <c r="F7" i="1"/>
  <c r="F4" i="1"/>
  <c r="F7" i="4"/>
  <c r="F49" i="2" l="1"/>
  <c r="F52" i="2"/>
  <c r="F53" i="2"/>
  <c r="F54" i="2"/>
  <c r="F55" i="2"/>
  <c r="F56" i="2"/>
  <c r="F57" i="4" l="1"/>
  <c r="F9" i="8"/>
  <c r="F66" i="4" l="1"/>
  <c r="F5" i="4"/>
  <c r="F63" i="4"/>
  <c r="F112" i="5"/>
  <c r="F95" i="5"/>
  <c r="E96" i="5" s="1"/>
  <c r="F54" i="4"/>
  <c r="F39" i="4" l="1"/>
  <c r="F35" i="4"/>
  <c r="F31" i="4"/>
  <c r="F23" i="4"/>
  <c r="F16" i="4"/>
  <c r="F9" i="4"/>
  <c r="F26" i="4" l="1"/>
  <c r="F29" i="4" l="1"/>
  <c r="F28" i="4"/>
  <c r="F7" i="8" l="1"/>
  <c r="F6" i="8"/>
  <c r="F59" i="2"/>
  <c r="F58" i="2"/>
  <c r="F57" i="2"/>
  <c r="F19" i="4"/>
  <c r="F42" i="4"/>
  <c r="F61" i="2"/>
  <c r="F10" i="4"/>
  <c r="F31" i="1"/>
  <c r="F33" i="1"/>
  <c r="F35" i="1"/>
  <c r="F29" i="1"/>
  <c r="F15" i="1"/>
  <c r="F14" i="1"/>
  <c r="F13" i="1"/>
  <c r="F12" i="1"/>
  <c r="F11" i="1"/>
  <c r="F10" i="1"/>
  <c r="F9" i="1"/>
  <c r="F6" i="1"/>
  <c r="F8" i="1"/>
  <c r="F5" i="1"/>
  <c r="F80" i="5"/>
  <c r="B11" i="7"/>
  <c r="F116" i="5"/>
  <c r="F114" i="5"/>
  <c r="F12" i="8"/>
  <c r="F13" i="8"/>
  <c r="F14" i="8"/>
  <c r="F18" i="8"/>
  <c r="F20" i="8"/>
  <c r="F23" i="8"/>
  <c r="F5" i="8"/>
  <c r="F24" i="1"/>
  <c r="F25" i="1"/>
  <c r="F26" i="1"/>
  <c r="F23" i="1"/>
  <c r="F103" i="5"/>
  <c r="F102" i="5"/>
  <c r="F27" i="6"/>
  <c r="E16" i="8" l="1"/>
  <c r="F16" i="8" s="1"/>
  <c r="B13" i="7"/>
  <c r="B9" i="7"/>
  <c r="B7" i="7"/>
  <c r="B5" i="7"/>
  <c r="B3" i="7"/>
  <c r="F25" i="6"/>
  <c r="F23" i="6"/>
  <c r="F21" i="6"/>
  <c r="F9" i="6"/>
  <c r="F106" i="5"/>
  <c r="F107" i="5"/>
  <c r="F108" i="5"/>
  <c r="F109" i="5"/>
  <c r="F110" i="5"/>
  <c r="F111" i="5"/>
  <c r="F105" i="5"/>
  <c r="F113" i="5"/>
  <c r="F100" i="5"/>
  <c r="F99" i="5"/>
  <c r="F97" i="5"/>
  <c r="F89" i="5"/>
  <c r="F90" i="5"/>
  <c r="F91" i="5"/>
  <c r="F92" i="5"/>
  <c r="F93" i="5"/>
  <c r="F94" i="5"/>
  <c r="F88" i="5"/>
  <c r="F73" i="5"/>
  <c r="F66" i="5"/>
  <c r="F59" i="5"/>
  <c r="F52" i="5"/>
  <c r="F45" i="5"/>
  <c r="F35" i="5"/>
  <c r="F28" i="5"/>
  <c r="F14" i="5"/>
  <c r="F7" i="5"/>
  <c r="F18" i="4"/>
  <c r="F20" i="4"/>
  <c r="F17" i="4"/>
  <c r="F25" i="4"/>
  <c r="F24" i="4"/>
  <c r="F56" i="4"/>
  <c r="F58" i="4"/>
  <c r="F59" i="4"/>
  <c r="F60" i="4"/>
  <c r="F55" i="4"/>
  <c r="F52" i="4"/>
  <c r="F51" i="4"/>
  <c r="F50" i="4"/>
  <c r="F49" i="4"/>
  <c r="F33" i="4"/>
  <c r="F32" i="4"/>
  <c r="F37" i="4"/>
  <c r="F36" i="4"/>
  <c r="F41" i="4"/>
  <c r="F43" i="4"/>
  <c r="F44" i="4"/>
  <c r="F45" i="4"/>
  <c r="F40" i="4"/>
  <c r="F47" i="4"/>
  <c r="F63" i="2"/>
  <c r="F28" i="1"/>
  <c r="F8" i="4"/>
  <c r="F68" i="4" l="1"/>
  <c r="F5" i="7" s="1"/>
  <c r="F96" i="5"/>
  <c r="F119" i="5" s="1"/>
  <c r="F9" i="7" s="1"/>
  <c r="F28" i="6"/>
  <c r="F13" i="7" s="1"/>
  <c r="F3" i="7"/>
  <c r="F26" i="8"/>
  <c r="F11" i="7" s="1"/>
  <c r="F38" i="1" l="1"/>
  <c r="F7" i="7" s="1"/>
  <c r="F15" i="7" s="1"/>
  <c r="F16" i="7" l="1"/>
  <c r="F19" i="7" s="1"/>
</calcChain>
</file>

<file path=xl/sharedStrings.xml><?xml version="1.0" encoding="utf-8"?>
<sst xmlns="http://schemas.openxmlformats.org/spreadsheetml/2006/main" count="549" uniqueCount="313">
  <si>
    <t>Opis opreme, materijala i radova</t>
  </si>
  <si>
    <t>Jedinica mjere</t>
  </si>
  <si>
    <t>Ukupno</t>
  </si>
  <si>
    <t>- nabavka,</t>
  </si>
  <si>
    <t>- transport do mjesta ugradnje,</t>
  </si>
  <si>
    <t>- sav potreban alat, skele i transportna sredstva,</t>
  </si>
  <si>
    <t>- prevoz radnika,</t>
  </si>
  <si>
    <t>- carina i takse,</t>
  </si>
  <si>
    <t>Količina</t>
  </si>
  <si>
    <t>Jedinicna cijena</t>
  </si>
  <si>
    <t>Ovim predmjerom kao i projektom predviđena je oprema koja prema prospektima i uputstvima proizvođača ispunjava parametre koji su projektom zahtijevani.</t>
  </si>
  <si>
    <t>Izvođač radova može da ugradi opremu i drugih proizvođača, pod uslovom da ta oprema ima iste ili bolje karakteristike, kao i gabarite koji se u projektovanu instalaciju mogu bez izmjena uklopiti.</t>
  </si>
  <si>
    <t>Izvođač radova kod podnošenja ponuda mora sagledati cjelokupne radove uvidom u tekstualnu i grafičku dokumentaciju, kako kasnije ne bi došlo do neopravdanih naknadnih radova, kao i da precizno specificira opremu (tip i proizvođača), koju je u mogućnosti da obezbijedi, a razlikuje se od projektovane.</t>
  </si>
  <si>
    <t>U svakoj poziciji ovog predmjera i predračuna, ukoliko nije suprotno napisano, obuhvaćeni su:</t>
  </si>
  <si>
    <t>- montaža i ugradnja,</t>
  </si>
  <si>
    <t>- izrada specifičnih sklopova,</t>
  </si>
  <si>
    <t>- isporuka i montaža pomoćnog montažnog i potrošnog materijala,</t>
  </si>
  <si>
    <t>- terenski dodaci radnika, smještaj i ishrana,</t>
  </si>
  <si>
    <t>Sva povezivanja (klemovanje) elektropotrošača po ovom projektu i puštanje u rad svih motora su obaveza isporučioca, tj. montažera.</t>
  </si>
  <si>
    <t>PREDMJER I PREDRAČUN RADOVA</t>
  </si>
  <si>
    <t>paušal</t>
  </si>
  <si>
    <t>B</t>
  </si>
  <si>
    <t>PDV 17%</t>
  </si>
  <si>
    <t>kom.</t>
  </si>
  <si>
    <t>Isporuka i montaža zatvorene ekspanzione posude bojlera NP10 zapremine V=150 litara, za radni pritisak 6 bara</t>
  </si>
  <si>
    <t>Isporuka i montaža sigurnosnih ventila sa oprugom za hladnu vodu ugrađenih na priključnom cjevovodu hladne vode bojlera dimenzije NO25 (R 1") baždarenih na 6 bara</t>
  </si>
  <si>
    <t>Isporuka i montaža zatvorene ekspanzione posude za solarni sistem NP10 zapremine 250 l</t>
  </si>
  <si>
    <t>Isporuka i montaža automatskog odzračnog lončića solarnog sistema R 1/2", komplet sa kuglastom slavinom R 1/2"</t>
  </si>
  <si>
    <t>Isporuka i montaža slavina za punjenje i pražnjenje NO15 NP16 (R 1/2"), komplet sa priborom za montažu</t>
  </si>
  <si>
    <t>Isporuka i montaža manometara  Ø100 R=1/2", komplet sa manometarskom slavinom radnog područja:</t>
  </si>
  <si>
    <t>0 - 6 bara</t>
  </si>
  <si>
    <t>0 - 10 bara</t>
  </si>
  <si>
    <t>Isporuka i montaža termometara u mesinganoj čauri R 1/2"  radnog područja:</t>
  </si>
  <si>
    <t>Isporuka solarne tekućine</t>
  </si>
  <si>
    <t>Hladna vodena proba instalacije solarnog sistema na pritisak 7.5 bara i temeljito ispiranje instalacije</t>
  </si>
  <si>
    <t>C</t>
  </si>
  <si>
    <t>SVEGA:</t>
  </si>
  <si>
    <t>SOLARNI SISTEM PRIPREME PTV</t>
  </si>
  <si>
    <t>Isporuka i montaža automatike za vođenje pogona solarnog grijanja.</t>
  </si>
  <si>
    <t>TOPLOTNA PUMPA</t>
  </si>
  <si>
    <t>hvatač nečistoće: R3"</t>
  </si>
  <si>
    <t>vodeni priključci: R3"</t>
  </si>
  <si>
    <t>komplet</t>
  </si>
  <si>
    <t>2.</t>
  </si>
  <si>
    <t>1.</t>
  </si>
  <si>
    <t>Napomena: U cijenu uračunati i automatiku  vođenje rashladnog agregata.</t>
  </si>
  <si>
    <t>A</t>
  </si>
  <si>
    <t>UKUPNO P0D A:</t>
  </si>
  <si>
    <t>kom</t>
  </si>
  <si>
    <t>3.</t>
  </si>
  <si>
    <t>4.</t>
  </si>
  <si>
    <t>5.</t>
  </si>
  <si>
    <t>6.</t>
  </si>
  <si>
    <t xml:space="preserve">Isporuka i montaža prirubničkih ravnih zapornih ventila sa konusnim zatvaračem i sicevima izrađenim hromiranog čelika, a kućištem od livenog gvožđa, po EN 558-1/1 ISO 5752/1 i JS 1025, sledećih dimenzija i količina: </t>
  </si>
  <si>
    <t>DN 80    NP 6</t>
  </si>
  <si>
    <t>DN 65    NP 6</t>
  </si>
  <si>
    <t>7.</t>
  </si>
  <si>
    <t>DN 80 NP 6</t>
  </si>
  <si>
    <t xml:space="preserve">DN 65 NP 6 </t>
  </si>
  <si>
    <t>DN 25 NP 6</t>
  </si>
  <si>
    <t>8.</t>
  </si>
  <si>
    <t>Isporuka i montaža kosog hvatača nečistoće sa standardnim filterom, Y-tipa kućišta od livenog gvožđa, dimenzija:</t>
  </si>
  <si>
    <t>9.</t>
  </si>
  <si>
    <t>Isporuka i montaža nepovratnog ventila dimenzija:</t>
  </si>
  <si>
    <t>10.</t>
  </si>
  <si>
    <t>NO25 (Ø33,7x3,25 mm)</t>
  </si>
  <si>
    <t>NO20 (Ø26,9x2,65 mm)</t>
  </si>
  <si>
    <t>NO15 (Ø21,3x2,65 mm)</t>
  </si>
  <si>
    <t>NO65 (Ø76,1x3,65 mm)</t>
  </si>
  <si>
    <t>NO80 (Ø88,9,0x3,65 mm)</t>
  </si>
  <si>
    <t>m</t>
  </si>
  <si>
    <t>11.</t>
  </si>
  <si>
    <t>zapremine 250 l</t>
  </si>
  <si>
    <t>12.</t>
  </si>
  <si>
    <t>13.</t>
  </si>
  <si>
    <t>Isporuka i montaža manometara 0-10 bara</t>
  </si>
  <si>
    <t>14.</t>
  </si>
  <si>
    <t>Isporuka i montaža termometara 0-120 C</t>
  </si>
  <si>
    <t>15.</t>
  </si>
  <si>
    <t>Miniziranje i bojenje cijevne instalacije osnovnom bojom u dva premaza</t>
  </si>
  <si>
    <t>16.</t>
  </si>
  <si>
    <t>17.</t>
  </si>
  <si>
    <t>Za spojni i zaptivni materijal, elektrode za varenje, kiseonik i acetilen, cijevne redukcije, prelazne komade, hamburške lukove, ovjesni materijal (navojne šipke, cijevne obujmice, metalne čaure...) izradu čvrstih i kliznih oslonaca i sl, uzima se 50% od pozicije 10.</t>
  </si>
  <si>
    <t>18.</t>
  </si>
  <si>
    <t>Izrada, isporuka i montaža konstrukcije od profilnog gvožđa i nosača za nošenje cjevovoda i opreme. U poziciju uračunato čišćenje i dvostruko miniziranje.</t>
  </si>
  <si>
    <t>UKUPNO P0D B:</t>
  </si>
  <si>
    <t xml:space="preserve">Nabavka i ugradnja elektro ormara za upravljanje tehničkom prostorijom  koji dolazi sa ugrađenim elementima regulacije i  el. opremom (sklopnici, osigurači, bimetali, releji itd...). Ormar isporučiti potpuno ožičen, ispitan i spakovan za transport zajedno sa pripadajućom dokumentacijom. </t>
  </si>
  <si>
    <t xml:space="preserve">Neizolovani dijelovi pod naponom trebaju biti zaštićeni od slučajnog dodira. Kućište ormara i vrata moraju biti spojeni na zaštitnu sabirnicu. </t>
  </si>
  <si>
    <t xml:space="preserve">Svi elementi ugrađeni u elektrokomandni ormar moraju imati oznake iz strujne sheme. 
Elektrokomandni ormari se isporučuju kompletno ožičeni i ispitani sa priloženim shemama izvedenog stanja. </t>
  </si>
  <si>
    <t xml:space="preserve">Isporuka i montaža zatvorene ekspanzione posude  ova stavka obuhvata i ventil sigurnosti </t>
  </si>
  <si>
    <t>CIJEVNA MREŽA I FAN COIL UREĐAJI</t>
  </si>
  <si>
    <t>NO15 (Ø21,3x2,00 mm)</t>
  </si>
  <si>
    <t>NO20 (Ø26,9x2,30 mm)</t>
  </si>
  <si>
    <t>NO32 (Ø42,4x2,60 mm)</t>
  </si>
  <si>
    <t>NO40 (Ø48,3x2,60 mm)</t>
  </si>
  <si>
    <t>NO50 (Ø60,3x2,90 mm)</t>
  </si>
  <si>
    <t>NO65 (Ø76,1x2,9 mm)</t>
  </si>
  <si>
    <t>Isporuka i montaža polipropilenskih (PP-R) cijevi za izradu kondenz-mreže, sledećih dimenzija i količina:</t>
  </si>
  <si>
    <t>NO 20 (Ø25x4,2 mm)</t>
  </si>
  <si>
    <t>NO 25 (Ø32x5,4 mm)</t>
  </si>
  <si>
    <t>Ø22x9 mm</t>
  </si>
  <si>
    <t>Ø28x9 mm</t>
  </si>
  <si>
    <t>Ø35x9 mm</t>
  </si>
  <si>
    <t>Ø42x9 mm</t>
  </si>
  <si>
    <t>Ø48x9 mm</t>
  </si>
  <si>
    <t>Ø60x13 mm</t>
  </si>
  <si>
    <t>Ø76x13 mm</t>
  </si>
  <si>
    <t>Ø89x13 mm</t>
  </si>
  <si>
    <t xml:space="preserve">Čišćenje cijevne mreže i bojenje osnovnom bojom u dva premaza (nakon hidrauličke probe) </t>
  </si>
  <si>
    <t>Isporuka i montaža ručnih regulacionih ventila za finu hidrauličku regulaciju instalacije  cijevne mreže po spratovima</t>
  </si>
  <si>
    <t>Isporuka i montaža cijevnih veza od višeslojnih Al-PVC cijevi Ø20x2 mm, za spajanje ventilator-konvektora sa cjevovodom, komplet sa kompresionim poluspojnicama 3/4"-Ø20</t>
  </si>
  <si>
    <t>PODSTANICA</t>
  </si>
  <si>
    <t>D</t>
  </si>
  <si>
    <t>UKUPNO P0D D:</t>
  </si>
  <si>
    <t>E</t>
  </si>
  <si>
    <t>OSTALI RADOVI</t>
  </si>
  <si>
    <t>Pripremni radovi:</t>
  </si>
  <si>
    <t>a) obilazak gradilišta i uzimanje mjera na licu mjesta</t>
  </si>
  <si>
    <t>b) razmjeravanje i usaglašavanje sa ostalim izvođačima radova</t>
  </si>
  <si>
    <t>c) doprema materijala na objekat</t>
  </si>
  <si>
    <t>d) formiranje kancelarije i magacina, izrada skela, obilježavanje instalacije i uvođenje monterskih grupa u posao</t>
  </si>
  <si>
    <t>Unutrašnji transport opreme, materijala i alata</t>
  </si>
  <si>
    <t>Završni radovi:</t>
  </si>
  <si>
    <t xml:space="preserve">a) proba na pritisak kompletne cijevne mreže </t>
  </si>
  <si>
    <t>b) višekratno ispiranje kompletne cijevne mreže (dok ne poteče potpuno čista voda)</t>
  </si>
  <si>
    <t>c) "topla" proba instalacije i puštanje u rad</t>
  </si>
  <si>
    <t>d) uregulisavanje i dokazivanje parametara instalacije (protoci u vodenom i vazdušnom dijelu instalacije)</t>
  </si>
  <si>
    <t>e) prikupljanje preostalog materijala i raščišćavanje gradilišta</t>
  </si>
  <si>
    <t>f) izrada uputstava za rukovanje i održavanje sa obukom korisnika. Uputstvo se predaje u tri primjerka, od kojih je jedan uramljen i postavljen na vidnom mjestu u podstanici.</t>
  </si>
  <si>
    <t>g) tehnički pregled, postupanje po primjedbama i kvalitativna predaja instalacije Korisniku nakon dobijanja upotrebne dozvole</t>
  </si>
  <si>
    <t>h) atesti isporučene opreme i garancija na opremu i instalaciju</t>
  </si>
  <si>
    <t>Izrada projekta izvedenog stanja, odštampano i ukoričeno u dva primjerka, kao i u elektronskom obliku.</t>
  </si>
  <si>
    <t>UKUPNO P0D E:</t>
  </si>
  <si>
    <t>F</t>
  </si>
  <si>
    <t>REKAPITULACIJA</t>
  </si>
  <si>
    <t>A.</t>
  </si>
  <si>
    <t>B.</t>
  </si>
  <si>
    <t>C.</t>
  </si>
  <si>
    <t>D.</t>
  </si>
  <si>
    <t>E.</t>
  </si>
  <si>
    <t>UKUPNO A+B+C+D+E</t>
  </si>
  <si>
    <t>Komplet sa puštanjem u rad, garancijom.</t>
  </si>
  <si>
    <t>Standardna oprema:</t>
  </si>
  <si>
    <t>- grejač vodenog dela isparivača do -28oC</t>
  </si>
  <si>
    <t>- grejači ulja svakog kompresora</t>
  </si>
  <si>
    <t>- elektronski ekspanzioni ventili</t>
  </si>
  <si>
    <t>- zaporni ventili na potisnoj i usisnoj strani kompresora</t>
  </si>
  <si>
    <t>- manometar niskog pritiska</t>
  </si>
  <si>
    <t>- brojač radnih časova svakog kompresora</t>
  </si>
  <si>
    <t>Dodatna oprema:</t>
  </si>
  <si>
    <t>- regulacija broja obrtaja ventilatora</t>
  </si>
  <si>
    <t>- flow switch</t>
  </si>
  <si>
    <t>- antivibracioni opružni oslonci</t>
  </si>
  <si>
    <t>- cirkulaciona puma</t>
  </si>
  <si>
    <t>- ventil sigurnosti</t>
  </si>
  <si>
    <t>Demontaža radijatora (ukupan broj radijatora 263 kom) i cijevne mreže u objektu i odlaganje na mjesto koje odabere investitor.</t>
  </si>
  <si>
    <t>Za spojni i zaptivni materijal, elektrode za varenje, kiseonik i acetilen, cijevne redukcije, prelazne komade, hamburške lukove, ovjesni materijal (navojne šipke, cijevne obujmice, metalne čaure...) izradu čvrstih i kliznih oslonaca i sl, uzima se 50% od pozicija 3.</t>
  </si>
  <si>
    <t>DN 25</t>
  </si>
  <si>
    <t>DN 32</t>
  </si>
  <si>
    <t>Cu Ø 28x1,2 mm</t>
  </si>
  <si>
    <t>Cu Ø 22x1,2 mm</t>
  </si>
  <si>
    <t>Cu Ø 18x1,0 mm</t>
  </si>
  <si>
    <t>Isporuka i montaža odgovrajuće solarne pumpne grupe, ova stavka uključuje i pumpu za recirkulaciju, kao i neophodnu armaturu za montažu.</t>
  </si>
  <si>
    <t>global vox 800/600</t>
  </si>
  <si>
    <t>čl.</t>
  </si>
  <si>
    <t>Isporuka i montaža čeličnih bešavnih cijevi po JUS-u C.B5.221 (DIN 2448), za izradu cijevne mreže ventilator-konvektora, sledećih dimenzija i količina: (cijevi su dužine 6 m, u stavki 4 obuhvaćen je ostali spojni i zaptivni materijal, trake za obilježavanje cjevovoda, predizolovana koljena, masa za zalivanje..)</t>
  </si>
  <si>
    <t>20,</t>
  </si>
  <si>
    <t>19,</t>
  </si>
  <si>
    <t>Pripremno završni radovi,</t>
  </si>
  <si>
    <t>RADIJATORSKO GRIJANJE</t>
  </si>
  <si>
    <t>Nabavka i ugradnja cirkulacione pumpe primarnoga kruga od električnog kotla do aku bojlera proizvod kao GRUNSFOS ili slično.</t>
  </si>
  <si>
    <t>tip UPS32-40 180</t>
  </si>
  <si>
    <t>tip UPS25-60 180</t>
  </si>
  <si>
    <t>NO32(Ø42,4x2,65 mm)</t>
  </si>
  <si>
    <t>DN32 NP 6</t>
  </si>
  <si>
    <t>Čvrsta tačka DN 80 HxL 250x250mm, s=20mm</t>
  </si>
  <si>
    <t>Termoskupljajuća spojnica L= 500mm</t>
  </si>
  <si>
    <t>Završna kapa</t>
  </si>
  <si>
    <t>Prolaz kroz zid</t>
  </si>
  <si>
    <t>Kompenzacioni jastuk</t>
  </si>
  <si>
    <t>Ostali potrošni materijal neophodan za spajanje i monzažu predizolovanog cjevovoda.</t>
  </si>
  <si>
    <t xml:space="preserve">Isporuka i montaža čeličnih bešavnih cijevi po JUS-u C.B5.221 (DIN 2448), za izradu cijevne mreže,sledećih dimenzija i količina: </t>
  </si>
  <si>
    <t xml:space="preserve">Isporuka i montaža elektro kotla snage 42 kW za dogrijavanje tople vode grijanja i TPV, broj grijača je 3, 18+15+9 kW čiji je rad regulisan prema potrebi za dogrijavanje, , max radni pritisak 3 bar, proizvod Mikoterm ili sl. isporučiti i ostalu armaturu i opremu neophodnu za montažu i puštanje u rad. </t>
  </si>
  <si>
    <t>Demontaža opreme u podstanici i odlaganje na mjesto koje odabere investitor. Dva kotla na lako lož ulje sa pratećom opremon, sabirnik, razdjelnik, cirkulaciona pumpa, cijevi sa armaturom, i dr..</t>
  </si>
  <si>
    <t>Demontaža postojećih klima uređaja (vanjskih i unutrašnjih), nosača, konzola i dr i odlaganje na mjesto koje odabere investitor</t>
  </si>
  <si>
    <t>Isporuka i montaža potrebnog bakarnog i čeličnog cjevovoda za spoj instalacije solarnog sistema, komplet sa priborom za spajanje i ovješenje, te potrebnom termoizoalcijom u oblozi od al. Lima.</t>
  </si>
  <si>
    <t>Čišćenje cijevne mreže i bojenje osnovnom bojom u dva premaza (nakon hidrauličke probe). Samo čelični cjevovod</t>
  </si>
  <si>
    <t>Nosači radijatora</t>
  </si>
  <si>
    <t>Isporuka i montaža čeličnih bešavnih cijevi po JUS-u C.B5.221 (DIN 2448), za izradu radijatorske cijevne mreže , sledećih dimenzija i količina:</t>
  </si>
  <si>
    <t>Hladna vodena proba instalacije radijatorskog sistema na pritisak 80% veći od pogonskog u trajanju od 48sati i temeljito ispiranje instalacije</t>
  </si>
  <si>
    <t>Pripremno završni radovi, transportno manipulativni troškovi</t>
  </si>
  <si>
    <t>tip UPS 65-120F</t>
  </si>
  <si>
    <t>Prirubnice sa grlom:</t>
  </si>
  <si>
    <t>Isporuka i montaža prirubnica sa grlom NP 6, po JUS M.B6.161 i 162. po DIN 2631 i DIN 2632. materijal čelik Č 0361, St 37.2., sledećih dimenzija i količina kao i elastičnih priključaka koji se ugrađuju na usis i potis cirkulacionih pumpi:</t>
  </si>
  <si>
    <t>Elastični priključci</t>
  </si>
  <si>
    <t>NO25 (Ø33,7x2,60 mm)</t>
  </si>
  <si>
    <t xml:space="preserve">Čišćenje cijevne mreže i bojenje osnovnom bojom u dva premaza kao i završnom bojom po izboru investitora. (nakon hidrauličke probe) </t>
  </si>
  <si>
    <t>Isporuka i montaža sabirnika tople vode dimenzija  Ø133x4,0 x 900 mm sa pet priključaka za potrošače u kompletu sa odgovarajućim prirubnicama ( prema datoj šemi ) kao i priključcima za manometar, termometar i slavinu za punjenje i pražnjenje  te potrebnom termoizoalcijom u oblozi od al. Lima.</t>
  </si>
  <si>
    <t>DN32    NP 6  (Navojne kuglaste slavine)</t>
  </si>
  <si>
    <t>DN 25   NP 6  (Navojne kuglaste slavine)</t>
  </si>
  <si>
    <t>DN 25 NP 6 (Navojni priključak)</t>
  </si>
  <si>
    <t>Isporuka i montaža odzračnih sudova, Ø133x3,65 dužine 250 mm, sa prelivnom cijevima i loptastim slavinama sa leptir ventilom R 1/2",  te potrebnom termoizoalcijom.</t>
  </si>
  <si>
    <t>Isporuka i montaža čeličnih bešavnih predizolovanih cijevi  od toplotne pumpe do ulaska u objekat (cca 20 m)  sledećih dimenzija i količina. Cijevi su dužine 6 m i u oblozi od polimera min. debljine 160 mm, predviđen je i Z kompenzacioni luk.Ova stavka obuhvata , probijanje otvora za prolaz cijevi kao i pripremno završne radove:</t>
  </si>
  <si>
    <t>Dimenzija: širina ne smije prelaziti 1600 mm</t>
  </si>
  <si>
    <t>Izrada armirano betonskog postolja za toplotnu pumpu na mjestu predviđeno projektom. Ova stavka uključuje iskop temelja i kanala, priprema otvora za prolaz cijevi, pijesak, obilježavanje trakom,  kao i pripremno završne radove:</t>
  </si>
  <si>
    <t>Predizolovana cijev DN80 (Ø88,9,0x3,00 mm) L=6 m</t>
  </si>
  <si>
    <t>tip UPSD 65-120F</t>
  </si>
  <si>
    <t>DN 100    NP 6</t>
  </si>
  <si>
    <t>DN 100 NP 6</t>
  </si>
  <si>
    <t xml:space="preserve">DN 100 NP 6 </t>
  </si>
  <si>
    <t>Ø108x13 mm</t>
  </si>
  <si>
    <t>NO100 (Ø108,0x3,65 mm)</t>
  </si>
  <si>
    <t>UKUPNO POD C:</t>
  </si>
  <si>
    <t>Izrada i montaža prolaznog odzračnog lonca Ø133x4,0, l=300 mm prema detalju, komplet sa slavinom za odzračivanje R 1/2" i pratećim cjevovodom</t>
  </si>
  <si>
    <r>
      <t>Isporuka i montaža sigurnosnog ventila sa oprugom za solarni sistem "S" baždarenog na 6 bara dimenzije NO20 NP16 za radnu temperaturu do 120</t>
    </r>
    <r>
      <rPr>
        <vertAlign val="superscript"/>
        <sz val="9"/>
        <rFont val="Times New Roman"/>
        <family val="1"/>
      </rPr>
      <t>o</t>
    </r>
    <r>
      <rPr>
        <sz val="9"/>
        <rFont val="Times New Roman"/>
        <family val="1"/>
      </rPr>
      <t>C</t>
    </r>
  </si>
  <si>
    <r>
      <t>0-120</t>
    </r>
    <r>
      <rPr>
        <vertAlign val="superscript"/>
        <sz val="9"/>
        <rFont val="Times New Roman"/>
        <family val="1"/>
      </rPr>
      <t>o</t>
    </r>
    <r>
      <rPr>
        <sz val="9"/>
        <rFont val="Times New Roman"/>
        <family val="1"/>
      </rPr>
      <t>C</t>
    </r>
  </si>
  <si>
    <r>
      <t>0-160</t>
    </r>
    <r>
      <rPr>
        <vertAlign val="superscript"/>
        <sz val="9"/>
        <rFont val="Times New Roman"/>
        <family val="1"/>
      </rPr>
      <t>o</t>
    </r>
    <r>
      <rPr>
        <sz val="9"/>
        <rFont val="Times New Roman"/>
        <family val="1"/>
      </rPr>
      <t>C</t>
    </r>
  </si>
  <si>
    <r>
      <t>komple</t>
    </r>
    <r>
      <rPr>
        <sz val="9"/>
        <color rgb="FF000000"/>
        <rFont val="Times New Roman"/>
        <family val="1"/>
      </rPr>
      <t>t</t>
    </r>
  </si>
  <si>
    <t>lit</t>
  </si>
  <si>
    <t>Isporuka i montaža razdjelnika tople vode dimenzija  Ø133x4,0 x 1400 mm sa pet priključaka za potrošače u kompletu sa odgovarajućim prirubnicama ( prema datoj šemi ) kao i priključcima za manometar, termometar i slavinu za punjenje i pražnjenje  te potrebnom termoizoalcijom u oblozi od al. Lima.</t>
  </si>
  <si>
    <t>m²</t>
  </si>
  <si>
    <r>
      <t>Isporuka i montaža termičke izolacije sa strukturnom parnom branom za izolovanje cjevovoda tople vode (</t>
    </r>
    <r>
      <rPr>
        <b/>
        <sz val="9"/>
        <rFont val="Times New Roman"/>
        <family val="1"/>
      </rPr>
      <t>m≥</t>
    </r>
    <r>
      <rPr>
        <sz val="9"/>
        <rFont val="Times New Roman"/>
        <family val="1"/>
      </rPr>
      <t>7000), samogasive, na bazi sintetičkog kaučuka, u cijevima dužine 2m. Sve uzdužne i sučeone spojeve spojiti lijepkom i po potrebi izolacionom trakom 50x3 mm. Ova stavka obuhvata i izolaciju sve armature, spojeva, i drugih dijelova cijevne mreže.Izolacija je sledećih dimenzija i količina:</t>
    </r>
  </si>
  <si>
    <t xml:space="preserve">Predizolovani luk  DN80/90° 500x500 mm </t>
  </si>
  <si>
    <r>
      <t>Isporuka i montaža termičke izolacije sa strukturnom parnom branom za izolovanje cjevovoda tople i hladne vode (</t>
    </r>
    <r>
      <rPr>
        <b/>
        <sz val="9"/>
        <rFont val="Times New Roman"/>
        <family val="1"/>
      </rPr>
      <t>m≥</t>
    </r>
    <r>
      <rPr>
        <sz val="9"/>
        <rFont val="Times New Roman"/>
        <family val="1"/>
      </rPr>
      <t>7000), samogasive, na bazi sintetičkog kaučuka, u cijevima dužine 2m. Sve uzdužne i sučeone spojeve spojiti lijepkom i po potrebi izolacionom trakom 50x3 mm. Izolacija je sledećih dimenzija i količina:</t>
    </r>
  </si>
  <si>
    <t>Čepovi, odzrake, redukcije i ostali potrošni materijal neophodan za montažu.</t>
  </si>
  <si>
    <t>Isporuka i montaža aluminijskih člankastih radijatora tip GLOBAL VOX ili sl. za ugradnju u sanitarne čvorove, zajedno sa zidnim nosačima,  odzrakama, čepovima i ostalom opremom za kompletiranje radijatora i spajanje na cijevnu mrežu, sledećih količina i dimenzija. U kupan broj formiranih radijatorskih baterija je 36.</t>
  </si>
  <si>
    <t>Isporuka i montaža radijatorskih podventila i ventila sa termostatskom glavom i zaštitom od neovlaštenog regulisanja i krađe (antivandal ili oklopljena glava)</t>
  </si>
  <si>
    <t>zapremine 50 l (za el. Kotao)</t>
  </si>
  <si>
    <t>Ø45x13 mm</t>
  </si>
  <si>
    <t>Uređaj je EUROVENT certificiran i proizveden u skladu sa sljedećim europskim direktivama: 97/23/EC (PED), 2006/42/EC, 2006/95/EC, 2004/108/EC, EN 60204-1/ EN 60335-2-40, UNI - EN ISO 9001:2004.</t>
  </si>
  <si>
    <t>Proizvod Daikin EWYD320BZSS</t>
  </si>
  <si>
    <t>Tehničke karakteristike prema EN 14 511</t>
  </si>
  <si>
    <t>Tv = 35°C ST</t>
  </si>
  <si>
    <t>Tvode = 7/12 °C</t>
  </si>
  <si>
    <t>radni medij: voda</t>
  </si>
  <si>
    <t>Učin hlađenja: Qh ukupno = 324 kW</t>
  </si>
  <si>
    <t>Priključna snaga: N ukupno = 116,1 kW</t>
  </si>
  <si>
    <t>Napajanje: 400V - 3ph - 50 Hz</t>
  </si>
  <si>
    <t>Učinkovitost: EER = 2,79</t>
  </si>
  <si>
    <t>Sezonska učinkovitost: ESEER = 4,18</t>
  </si>
  <si>
    <t>IPLV.IP 4,75</t>
  </si>
  <si>
    <t>Tv = 7°C ST</t>
  </si>
  <si>
    <t>Tvode = 45/40 °C</t>
  </si>
  <si>
    <t>Učin grijanja: Qg ukupno = 334 kW</t>
  </si>
  <si>
    <t>Priključna snaga: N ukupno = 118 kW</t>
  </si>
  <si>
    <t>Napajanje: 400 V - 3ph - 50 Hz</t>
  </si>
  <si>
    <t>Učinkovitost: COP = 2,85</t>
  </si>
  <si>
    <t>Sezonska učinkovitost: SCOP = 3,2</t>
  </si>
  <si>
    <t>Broj krugova: 2</t>
  </si>
  <si>
    <t>Protok vode u isparivaču hlađenje: 15,9 l/s</t>
  </si>
  <si>
    <t>Protok vode u isparivaču grijanje: 16,1 l/s</t>
  </si>
  <si>
    <t>Nivo zvučnog tlaka: 82 dB(A) na udaljenosti 1m od jedinice</t>
  </si>
  <si>
    <t>dimenzije ukupno:</t>
  </si>
  <si>
    <t>2254X4428 mm ; h = 2335 mm</t>
  </si>
  <si>
    <t>težina: 3870 kg</t>
  </si>
  <si>
    <t>Isporuka i montaža vazduhom hlađenog agregata - termo pumpe za spoljašnju montažu sa inverter vijčanim kompresorima proizvod "Daikin" ili ekvivalentno, koji radi u sistemu toplotne pumpe, u "standardnoj" izvedbi. Kompletno sa bakarnim cijevima, izolacijom Armafleks, freonom HFC 134-a, sitnim potrošnim materijalom, elektro kablom za unutrašnje povezivanje. Uz  agregat se isporučuje i pripadajući hidraulički modul (u okviru koga se isporučuje cirkulaciona pumpa za hladnu/toplu vodu odgovarajućeg kapaciteta,  sigurnosni ventil, ventil za punjenje, ventil za pražnjenje, flow switch, sigurnosni elektro grijač isparivača i sva prateća mjerna, zaporna i sigurnosna armatura), Sa eksternim buffer tankom 1000 litara za montažu u podstanici (u slučaju zamjene tipa potrebno ponuditi uređaj sa istim ili boljim tehničkim karakteristikama: kapacitet hlađenja, kapacitet grijanja, potrošnja el.energije).</t>
  </si>
  <si>
    <t>Nabavka i ugradnja cirkulacione pumpe primarnoga kruga prema potrošačima proizvod kao GRUNDFOS ili slično (u slučaju zamjene tipa potrebno ponuditi uređaj sa istim ili boljim tehničkim karakteristikama: protok/napor kriva, potrošnja el.energije).</t>
  </si>
  <si>
    <t>tip UPSD 80-120F</t>
  </si>
  <si>
    <t>N(nom) = 0,02/0,03/0,037 kW - 230 V - 50 Hz</t>
  </si>
  <si>
    <t>Qh = 1,69 / 1,48 / 1,24 kW</t>
  </si>
  <si>
    <t>N(nom) = 0,03/0,04/0,053 kW - 230 V - 50 Hz</t>
  </si>
  <si>
    <t>N(nom) = 0,02/0,04/0,053 kW - 230 V - 50 Hz</t>
  </si>
  <si>
    <t>N(nom) = 0,03/0,04/0,057 kW - 230 V - 50 Hz</t>
  </si>
  <si>
    <t>N(nom) = 0,03/0,04/0,065 kW - 230 V - 50 Hz</t>
  </si>
  <si>
    <t>N(nom) = 0,04/0,06/0,098 kW - 230 V - 50 Hz</t>
  </si>
  <si>
    <t>Isporuka i montaža PODPLAFONSKIH ( usis vazduha sa donje strane, potis sa donje strane) dvocijevnih ventilator-konvektora (fan-coil aparata) sa filtrom za vazduh, tacnom za kondenzat, trostepenim tangencijalnim ventilatorom, izolovanim usisnim i potisnim koljenima sa rešetkama  i zidnim elektromehaničkim kontrolerom. Uz uređaj se isporučuje radijatorski ventil sa dvostrukom regulacijom i radijatorski podventil</t>
  </si>
  <si>
    <t>Tip FWL01DTN sljedećih tehničkih karakteristika:</t>
  </si>
  <si>
    <t>Tip FWL015DTN sljedećih tehničkih karakteristika:</t>
  </si>
  <si>
    <t>Tip FWL02DTN sljedećih tehničkih karakteristika:</t>
  </si>
  <si>
    <t>Tip FWL025DTN sljedećih tehničkih karakteristika:</t>
  </si>
  <si>
    <t>Tip FWL04DTN sljedećih tehničkih karakteristika:</t>
  </si>
  <si>
    <t>Isporuka i montaža PARAPETNIH (usis vazduha sa prednje strane, potis sa gornje strane), dvocijevnih ventilator-konvektora (fan-coil aparata) sa maskom, filtrom za vazduh, tacnom za kondenzat, trostepenim tangencijalnim ventilatorom,  integrisanim elektromehaničkim kontrolerom i ostalom armaturom  neophodnom za spajanje na cijevnu mrežu.  Uz uređaj se isporučuje radijatorski ventil sa dvostrukom regulacijom i radijatorski podventil</t>
  </si>
  <si>
    <t>Tip FWV01DTN sljedećih tehničkih karakteristika:</t>
  </si>
  <si>
    <t>Tip FWV015DTN sljedećih tehničkih karakteristika:</t>
  </si>
  <si>
    <t>Tip FWV02DTN sljedećih tehničkih karakteristika:</t>
  </si>
  <si>
    <t>Tip FWV025DTN sljedećih tehničkih karakteristika:</t>
  </si>
  <si>
    <t>Tip FWV03DTN sljedećih tehničkih karakteristika:</t>
  </si>
  <si>
    <t>Qh = 1,50 / 1,21 / 1,02 kW @ Tvh = 7/12°C</t>
  </si>
  <si>
    <t>Qg = 1,82 / 1,48 / 1,21 kW @ Tvg = 45/40°C</t>
  </si>
  <si>
    <t>Dimenzije: 774x246 mm, h = 564 mm, M= 20,6 kg</t>
  </si>
  <si>
    <t xml:space="preserve">Tip FWL03DTN sljedećih tehničkih karakteristika: </t>
  </si>
  <si>
    <t>Qh = 1,91 / 1,66 / 1,34 kW  @ Tvh = 7/12°C</t>
  </si>
  <si>
    <t>Qh = 2,36 / 1,99 / 1,57 kW  @ Tvh = 7/12°C</t>
  </si>
  <si>
    <t>Qh = 2,87 / 2,34 / 1,73 kW  @ Tvh = 7/12°C</t>
  </si>
  <si>
    <t>Qh = 4,23 / 3,21 / 2,47 kW  @ Tvh = 7/12°C</t>
  </si>
  <si>
    <t>Ventilator-konvektori su proizvod "DAIKIN" -  ili sl, sledećih tipova (u slučaju zamjene tipa potrebno ponuditi uređaje sa istim ili boljim tehničkim karakteristikama: kapacitet hlađenja pri tw=7/12°C i tu=27°C ST i 19°C MT, kapacitet grijanja pri tu=20°C, potrošnja el.energije, način usisa i potisa) i količina:</t>
  </si>
  <si>
    <t>Qg = 1,84 / 1,72 / 1,45 kW @ Tvg = 45/40°C</t>
  </si>
  <si>
    <t>Qg = 2,70 / 2,26 / 1,74 kW @ Tvg = 45/40°C</t>
  </si>
  <si>
    <t>Qg = 4,24 / 3,24 / 2,47 kW @ Tvg = 45/40°C</t>
  </si>
  <si>
    <t>Dimenzije: 774x246 mm, h = 564 mm, M=20,6 kg</t>
  </si>
  <si>
    <t>Qg = 2,15 / 1,81 / 1,50 kW @ Tvg = 45/40°C</t>
  </si>
  <si>
    <t>Dimenzije: 774x246 mm, h = 564 mm, M= 21,2 kg</t>
  </si>
  <si>
    <t>Dimenzije: 984x246 mm, h = 564 mm, M= 26,5 kg</t>
  </si>
  <si>
    <t>Qg = 2,94 / 2,37 / 1,76 kW  @ Tvg = 45/40°C</t>
  </si>
  <si>
    <t>Dimenzije: 984x246 mm, h = 564 mm, M= 27,5 kg</t>
  </si>
  <si>
    <t>Dimenzije: 1.190x246 mm, h = 564 mm, M=  33,5 kg</t>
  </si>
  <si>
    <t>Kontroler se sastoji od termostata, ON/OFF prekidača, prekidača ljeto/zima i prekidača za izbor brzine rada ventilatora. Regulacija na strani vazduha.</t>
  </si>
  <si>
    <t>Protok vazduha = 319 / 233 / 178 m3/h</t>
  </si>
  <si>
    <t>Protok vazduha = 344 / 271 / 211 m3/h</t>
  </si>
  <si>
    <t>Protok vazduha = 442 / 341 / 241 m3/h</t>
  </si>
  <si>
    <t>Protok vazduha = 706 / 497 / 361 m3/h</t>
  </si>
  <si>
    <t xml:space="preserve">Nivo zvučnog pritisaka: 42 / 37 / 32 dB(A) - na 1 m </t>
  </si>
  <si>
    <t xml:space="preserve">Nivo zvučnog pritisaka: 44 / 39 / 33 dB(A)  -  na 1 m </t>
  </si>
  <si>
    <t xml:space="preserve">Nivo zvučnog pritisaka: 45 / 39 / 35 dB(A)  - na 1 m </t>
  </si>
  <si>
    <t xml:space="preserve">Nivo zvučnog pritisaka: 43 / 38 / 30 dB(A)  - na 1 m </t>
  </si>
  <si>
    <t xml:space="preserve">Nivo zvučnog pritisaka: 43 / 37 / 31 dB(A) -  na 1 m </t>
  </si>
  <si>
    <t xml:space="preserve">Nivo zvučnog pritisaka: 48 / 38 / 30 dB(A)  - na 1 m </t>
  </si>
  <si>
    <t xml:space="preserve">Odgovarajuća aluminijska konstrukcija za nošenje kolektora za vjetrovita područja prema detalju na licu mjesta od al. profila učvršćena na kosi krov. </t>
  </si>
  <si>
    <t>Isporuka i montaža vertikalnih kombinovanih bojlera (zagrijača vode) sa potrebnim priključcima za dovod hladne vode, odvod tople vode, cirkulaciju i pražnjenje, te čaurama za sonde solarne automatike, odgovarajućom termoizolacijom. 
U bojleru je ugrađena toplovodna grijalica za dva priključka (solarnog i toplovodnog sistema)  za dogrijavanje vode. Bojler je sa unutrašnje strane zaštićen odgovarajućim premazom za sanitarne uslove i opremljen magnezijuvom elektrodom za zaštitu od lutajućih struja. Vanjski prečnik spremnika ne smije da prelazi 1300 mm. 
Zapremina 2000 l
Radni pritisak 10 Bar
Maksimalna temperature tečnosti u spiralama: 110 °C
Površina gornje spirale: 3 m2
Izlazna snaga gornje spirale prema DIN 4708: 74 kW
Površina donje spirale: 4,5 m2
Izlazna snaga donje spirale prema DIN 4708: 110 kW</t>
  </si>
  <si>
    <t>R.br.</t>
  </si>
  <si>
    <t>F.</t>
  </si>
  <si>
    <t>Isporuka i montaža solarnih pločastih kolektora proizvođača kao Viessmann, tip Vitosol-FM sa zaštitom od pregrijavanja i stagnacije ThermProtect, bruto površine 2,51 m2 i površine apsorbera 2,31 m2. Paneli se isporučuju komplet sa odgovarajaćim priborom, kao spojne cijevi, priključni set, uranjajuće čahure, brzi odzračnik... 
Pločasti kolektori Vitosol-FM odlikuju se svojom jedinstvenom prevlakom apsorbera koja mijenja optičke osobine zavisno o temperaturi. U normalnom području temperature solarne instalacije kolektori imaju iste vrijednosti učina kao i uobičajeni solarni kolektori. Čim solarni spremnik dosegne željeno stanje napunjenosti, višak solarne energije dovodi do povećanja temperature kolektora. Ako temperatura kolektora prekorači temperaturu uključenja apsorbera,učin se automatski prilagođava manjem preuzimanju topline. U kolektoru se pri mirovanju instalacije postižu maksimalne  temperature mirovanja od 145°C. Ako temperatura kolektora pada učin ponovo raste. U solarnoj instalaciji se sigurno može spriječiti stvaranje pare. Time se štite komponente instalacije (pumpa, nepovratne klapne, ekspanziona posuda itd.) i toplotni medij. Pouzdanost i vijek trajanja povećavaju se.
(u slučaju zamjene tipa potrebno ponuditi uređaj sa istim ili boljim tehničkim karakteristikama).</t>
  </si>
  <si>
    <r>
      <t xml:space="preserve">Nabavka i ugradnja akumulacijskog bojlera (inercijskog spremnika) tople vode sa svim priključcima. Zapremine V=1000 L termički izolovan u skladu sa propisima paronepropusnom izolacijom tip M min. debljine 19 mm. </t>
    </r>
    <r>
      <rPr>
        <b/>
        <sz val="9"/>
        <rFont val="Times New Roman"/>
        <family val="1"/>
      </rPr>
      <t>Ova stavka se navodi uz stavku toplotna pumpa ako proizvođač nudi eksterni buffer tank za montažu u podstanici, a ako ne, dati cijene u ovoj stavki. Aku bojler se mora nalaziti u podstanici.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</si>
</sst>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amily val="2"/>
      <charset val="238"/>
    </font>
    <font>
      <sz val="10"/>
      <name val="Times New Roman"/>
      <family val="1"/>
    </font>
    <font>
      <b/>
      <sz val="10"/>
      <name val="Times New Roman"/>
      <family val="1"/>
    </font>
    <font>
      <sz val="8"/>
      <name val="Times New Roman"/>
      <family val="1"/>
    </font>
    <font>
      <b/>
      <sz val="10"/>
      <name val="Times New Roman"/>
      <family val="1"/>
      <charset val="238"/>
    </font>
    <font>
      <vertAlign val="superscript"/>
      <sz val="9"/>
      <name val="Times New Roman"/>
      <family val="1"/>
    </font>
    <font>
      <sz val="9"/>
      <name val="Times New Roman"/>
      <family val="1"/>
    </font>
    <font>
      <b/>
      <sz val="9"/>
      <name val="Times New Roman"/>
      <family val="1"/>
    </font>
    <font>
      <sz val="9"/>
      <color rgb="FF000000"/>
      <name val="Times New Roman"/>
      <family val="1"/>
    </font>
    <font>
      <i/>
      <sz val="9"/>
      <name val="Times New Roman"/>
      <family val="1"/>
    </font>
    <font>
      <b/>
      <i/>
      <sz val="9"/>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7">
    <xf numFmtId="0" fontId="0" fillId="0" borderId="0" xfId="0"/>
    <xf numFmtId="0" fontId="2" fillId="2" borderId="2" xfId="0" applyFont="1" applyFill="1" applyBorder="1" applyAlignment="1">
      <alignment horizontal="center"/>
    </xf>
    <xf numFmtId="49" fontId="3" fillId="2" borderId="2" xfId="0" applyNumberFormat="1" applyFont="1" applyFill="1" applyBorder="1" applyAlignment="1">
      <alignment horizontal="center" vertical="center" wrapText="1"/>
    </xf>
    <xf numFmtId="3" fontId="3" fillId="2" borderId="2" xfId="0" applyNumberFormat="1" applyFont="1" applyFill="1" applyBorder="1" applyAlignment="1" applyProtection="1">
      <alignment horizontal="center" vertical="center"/>
      <protection locked="0"/>
    </xf>
    <xf numFmtId="2" fontId="3" fillId="2" borderId="2" xfId="0" applyNumberFormat="1" applyFont="1" applyFill="1" applyBorder="1" applyAlignment="1">
      <alignment horizontal="center" vertical="center" wrapText="1"/>
    </xf>
    <xf numFmtId="0" fontId="1" fillId="0" borderId="0" xfId="0" applyFont="1"/>
    <xf numFmtId="0" fontId="1" fillId="0" borderId="0" xfId="0" applyFont="1" applyAlignment="1">
      <alignment horizontal="center"/>
    </xf>
    <xf numFmtId="0" fontId="4" fillId="2" borderId="2" xfId="0" applyFont="1" applyFill="1" applyBorder="1" applyAlignment="1">
      <alignment horizontal="left"/>
    </xf>
    <xf numFmtId="3" fontId="3" fillId="2" borderId="2" xfId="0" applyNumberFormat="1" applyFont="1" applyFill="1" applyBorder="1" applyAlignment="1">
      <alignment horizontal="center" vertical="center" wrapText="1"/>
    </xf>
    <xf numFmtId="0" fontId="0" fillId="0" borderId="0" xfId="0" applyAlignment="1">
      <alignment horizontal="center"/>
    </xf>
    <xf numFmtId="0" fontId="1" fillId="3" borderId="2" xfId="0" applyFont="1" applyFill="1" applyBorder="1" applyAlignment="1">
      <alignment horizontal="center"/>
    </xf>
    <xf numFmtId="0" fontId="1" fillId="3" borderId="2" xfId="0" applyFont="1" applyFill="1" applyBorder="1"/>
    <xf numFmtId="4" fontId="1" fillId="3" borderId="2" xfId="0" applyNumberFormat="1" applyFont="1" applyFill="1" applyBorder="1"/>
    <xf numFmtId="4" fontId="1" fillId="0" borderId="0" xfId="0" applyNumberFormat="1" applyFont="1"/>
    <xf numFmtId="0" fontId="2" fillId="2" borderId="2" xfId="0" applyFont="1" applyFill="1" applyBorder="1"/>
    <xf numFmtId="4" fontId="2" fillId="2" borderId="2" xfId="0" applyNumberFormat="1" applyFont="1" applyFill="1" applyBorder="1"/>
    <xf numFmtId="49" fontId="6" fillId="2" borderId="2"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3" fontId="6" fillId="2" borderId="2" xfId="0" applyNumberFormat="1" applyFont="1" applyFill="1" applyBorder="1" applyAlignment="1">
      <alignment horizontal="right" vertical="center" wrapText="1"/>
    </xf>
    <xf numFmtId="4" fontId="6" fillId="2" borderId="2" xfId="0" applyNumberFormat="1" applyFont="1" applyFill="1" applyBorder="1" applyAlignment="1">
      <alignment horizontal="center" vertical="center" wrapText="1"/>
    </xf>
    <xf numFmtId="4" fontId="6" fillId="2" borderId="2" xfId="0" applyNumberFormat="1" applyFont="1" applyFill="1" applyBorder="1" applyAlignment="1">
      <alignment horizontal="right" vertical="center" wrapText="1"/>
    </xf>
    <xf numFmtId="4" fontId="9" fillId="2" borderId="2" xfId="0" applyNumberFormat="1" applyFont="1" applyFill="1" applyBorder="1" applyAlignment="1">
      <alignment horizontal="center" vertical="center" wrapText="1"/>
    </xf>
    <xf numFmtId="4" fontId="9" fillId="2" borderId="2" xfId="0" applyNumberFormat="1" applyFont="1" applyFill="1" applyBorder="1" applyAlignment="1">
      <alignment horizontal="right" vertical="center" wrapText="1"/>
    </xf>
    <xf numFmtId="0" fontId="10" fillId="2" borderId="2" xfId="0" applyFont="1" applyFill="1" applyBorder="1" applyAlignment="1">
      <alignment horizontal="justify" vertical="top" wrapText="1"/>
    </xf>
    <xf numFmtId="3" fontId="6" fillId="2"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0" fontId="6" fillId="0" borderId="2" xfId="0" applyFont="1" applyBorder="1" applyAlignment="1">
      <alignment horizontal="justify" vertical="top" wrapText="1"/>
    </xf>
    <xf numFmtId="49" fontId="9" fillId="0" borderId="2" xfId="0" applyNumberFormat="1" applyFont="1" applyBorder="1" applyAlignment="1">
      <alignment wrapText="1"/>
    </xf>
    <xf numFmtId="0" fontId="9" fillId="0" borderId="2" xfId="0" applyNumberFormat="1" applyFont="1" applyBorder="1" applyAlignment="1">
      <alignment wrapText="1"/>
    </xf>
    <xf numFmtId="49" fontId="6"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0" fontId="6" fillId="0" borderId="3" xfId="0" applyFont="1" applyBorder="1" applyAlignment="1">
      <alignment horizontal="justify" vertical="top" wrapText="1"/>
    </xf>
    <xf numFmtId="0" fontId="6" fillId="0" borderId="0" xfId="0" applyFont="1" applyAlignment="1">
      <alignment wrapText="1"/>
    </xf>
    <xf numFmtId="0" fontId="6" fillId="0" borderId="0" xfId="0" applyFont="1" applyAlignment="1">
      <alignment horizontal="center" vertical="center" wrapText="1"/>
    </xf>
    <xf numFmtId="2" fontId="6" fillId="0" borderId="0" xfId="0" applyNumberFormat="1" applyFont="1" applyAlignment="1">
      <alignment horizontal="center" vertical="center" wrapText="1"/>
    </xf>
    <xf numFmtId="0" fontId="6" fillId="0" borderId="0" xfId="0" applyFont="1" applyAlignment="1">
      <alignment horizontal="right" vertical="center" wrapText="1"/>
    </xf>
    <xf numFmtId="0" fontId="7" fillId="2" borderId="2" xfId="0" applyFont="1" applyFill="1" applyBorder="1" applyAlignment="1">
      <alignment horizontal="left" wrapText="1"/>
    </xf>
    <xf numFmtId="0" fontId="7" fillId="2" borderId="2" xfId="0" applyFont="1" applyFill="1" applyBorder="1" applyAlignment="1">
      <alignment horizontal="center" wrapText="1"/>
    </xf>
    <xf numFmtId="0" fontId="6" fillId="0" borderId="2" xfId="0" applyFont="1" applyBorder="1" applyAlignment="1">
      <alignment wrapText="1"/>
    </xf>
    <xf numFmtId="49" fontId="6" fillId="0" borderId="6" xfId="0" applyNumberFormat="1" applyFont="1" applyBorder="1" applyAlignment="1">
      <alignment horizontal="center" vertical="top" wrapText="1"/>
    </xf>
    <xf numFmtId="3" fontId="6" fillId="0" borderId="1" xfId="0" applyNumberFormat="1" applyFont="1" applyBorder="1" applyAlignment="1" applyProtection="1">
      <alignment horizontal="center" vertical="center" wrapText="1"/>
      <protection locked="0"/>
    </xf>
    <xf numFmtId="0" fontId="6" fillId="0" borderId="0" xfId="0" applyFont="1" applyBorder="1" applyAlignment="1">
      <alignment wrapText="1"/>
    </xf>
    <xf numFmtId="49" fontId="6" fillId="0" borderId="0" xfId="0" applyNumberFormat="1" applyFont="1" applyBorder="1" applyAlignment="1">
      <alignment horizontal="center" vertical="top" wrapText="1"/>
    </xf>
    <xf numFmtId="49" fontId="9" fillId="0" borderId="2" xfId="0" applyNumberFormat="1" applyFont="1" applyBorder="1" applyAlignment="1">
      <alignment horizontal="left" wrapText="1"/>
    </xf>
    <xf numFmtId="3" fontId="6" fillId="2" borderId="2" xfId="0" applyNumberFormat="1" applyFont="1" applyFill="1" applyBorder="1" applyAlignment="1" applyProtection="1">
      <alignment horizontal="center" vertical="center" wrapText="1"/>
      <protection locked="0"/>
    </xf>
    <xf numFmtId="0" fontId="6" fillId="0" borderId="2" xfId="0" applyFont="1" applyBorder="1" applyAlignment="1">
      <alignment horizontal="center" vertical="center" wrapText="1"/>
    </xf>
    <xf numFmtId="49" fontId="6" fillId="0" borderId="6" xfId="0" applyNumberFormat="1" applyFont="1" applyBorder="1" applyAlignment="1">
      <alignment horizontal="center" vertical="center" wrapText="1"/>
    </xf>
    <xf numFmtId="0" fontId="8" fillId="4" borderId="2" xfId="0" applyFont="1" applyFill="1" applyBorder="1" applyAlignment="1">
      <alignment horizontal="center" vertical="top" wrapText="1"/>
    </xf>
    <xf numFmtId="0" fontId="6" fillId="0" borderId="2" xfId="0" applyFont="1" applyBorder="1" applyAlignment="1">
      <alignment horizontal="justify" wrapText="1"/>
    </xf>
    <xf numFmtId="0" fontId="6" fillId="0" borderId="3" xfId="0" applyFont="1" applyFill="1" applyBorder="1" applyAlignment="1">
      <alignment wrapText="1"/>
    </xf>
    <xf numFmtId="4" fontId="9" fillId="0" borderId="3" xfId="0" applyNumberFormat="1" applyFont="1" applyFill="1" applyBorder="1" applyAlignment="1">
      <alignment horizontal="center" wrapText="1"/>
    </xf>
    <xf numFmtId="4" fontId="9" fillId="0" borderId="2" xfId="0" applyNumberFormat="1" applyFont="1" applyFill="1" applyBorder="1" applyAlignment="1">
      <alignment horizontal="right" wrapText="1"/>
    </xf>
    <xf numFmtId="0" fontId="6" fillId="0" borderId="2" xfId="0" applyFont="1" applyFill="1" applyBorder="1" applyAlignment="1">
      <alignment wrapText="1"/>
    </xf>
    <xf numFmtId="4" fontId="9" fillId="0" borderId="2" xfId="0" applyNumberFormat="1" applyFont="1" applyFill="1" applyBorder="1" applyAlignment="1">
      <alignment horizontal="center" wrapText="1"/>
    </xf>
    <xf numFmtId="0" fontId="8" fillId="4" borderId="2" xfId="0" applyFont="1" applyFill="1" applyBorder="1" applyAlignment="1">
      <alignment horizontal="center" vertical="top" wrapText="1"/>
    </xf>
    <xf numFmtId="0" fontId="6" fillId="0" borderId="2" xfId="0" applyFont="1" applyFill="1" applyBorder="1" applyAlignment="1">
      <alignment horizontal="center" wrapText="1"/>
    </xf>
    <xf numFmtId="0" fontId="6" fillId="0" borderId="2" xfId="0" applyFont="1" applyBorder="1" applyAlignment="1">
      <alignment horizontal="center" vertical="top" wrapText="1"/>
    </xf>
    <xf numFmtId="0" fontId="6" fillId="0" borderId="2" xfId="0" applyFont="1" applyBorder="1" applyAlignment="1">
      <alignment horizontal="center" wrapText="1"/>
    </xf>
    <xf numFmtId="4" fontId="9" fillId="0" borderId="2" xfId="0" applyNumberFormat="1" applyFont="1" applyBorder="1" applyAlignment="1">
      <alignment horizontal="center" wrapText="1"/>
    </xf>
    <xf numFmtId="4" fontId="9" fillId="0" borderId="2" xfId="0" applyNumberFormat="1" applyFont="1" applyBorder="1" applyAlignment="1">
      <alignment horizontal="right" wrapText="1"/>
    </xf>
    <xf numFmtId="4" fontId="6" fillId="0" borderId="2" xfId="0" applyNumberFormat="1" applyFont="1" applyBorder="1" applyAlignment="1">
      <alignment horizontal="right" wrapText="1"/>
    </xf>
    <xf numFmtId="0" fontId="9" fillId="0" borderId="2" xfId="0" applyFont="1" applyBorder="1" applyAlignment="1">
      <alignment horizontal="justify" wrapText="1"/>
    </xf>
    <xf numFmtId="4" fontId="6" fillId="0" borderId="2" xfId="0" applyNumberFormat="1" applyFont="1" applyBorder="1" applyAlignment="1">
      <alignment horizontal="center" wrapText="1"/>
    </xf>
    <xf numFmtId="0" fontId="6" fillId="0" borderId="0" xfId="0" applyFont="1" applyBorder="1" applyAlignment="1">
      <alignment horizontal="justify" wrapText="1"/>
    </xf>
    <xf numFmtId="0" fontId="9" fillId="2" borderId="2" xfId="0" applyFont="1" applyFill="1" applyBorder="1" applyAlignment="1">
      <alignment horizontal="center" wrapText="1"/>
    </xf>
    <xf numFmtId="4" fontId="9" fillId="2" borderId="2" xfId="0" applyNumberFormat="1" applyFont="1" applyFill="1" applyBorder="1" applyAlignment="1">
      <alignment horizontal="center" wrapText="1"/>
    </xf>
    <xf numFmtId="4" fontId="10" fillId="2" borderId="2" xfId="0" applyNumberFormat="1" applyFont="1" applyFill="1" applyBorder="1" applyAlignment="1">
      <alignment horizontal="right" wrapText="1"/>
    </xf>
    <xf numFmtId="0" fontId="6" fillId="0" borderId="0" xfId="0" applyFont="1" applyAlignment="1">
      <alignment horizontal="center" wrapText="1"/>
    </xf>
    <xf numFmtId="4" fontId="9" fillId="0" borderId="0" xfId="0" applyNumberFormat="1" applyFont="1" applyAlignment="1">
      <alignment horizontal="center" wrapText="1"/>
    </xf>
    <xf numFmtId="4" fontId="9" fillId="0" borderId="0" xfId="0" applyNumberFormat="1" applyFont="1" applyAlignment="1">
      <alignment horizontal="right" wrapText="1"/>
    </xf>
    <xf numFmtId="4" fontId="6" fillId="0" borderId="0" xfId="0" applyNumberFormat="1" applyFont="1" applyAlignment="1">
      <alignment horizontal="center" wrapText="1"/>
    </xf>
    <xf numFmtId="4" fontId="6" fillId="0" borderId="0" xfId="0" applyNumberFormat="1" applyFont="1" applyAlignment="1">
      <alignment horizontal="right" wrapText="1"/>
    </xf>
    <xf numFmtId="4" fontId="6" fillId="0" borderId="2" xfId="0" applyNumberFormat="1" applyFont="1" applyFill="1" applyBorder="1" applyAlignment="1">
      <alignment horizontal="center" wrapText="1"/>
    </xf>
    <xf numFmtId="4" fontId="6" fillId="0" borderId="2" xfId="0" applyNumberFormat="1" applyFont="1" applyFill="1" applyBorder="1" applyAlignment="1">
      <alignment horizontal="right" wrapText="1"/>
    </xf>
    <xf numFmtId="0" fontId="7" fillId="0" borderId="2" xfId="0" applyFont="1" applyBorder="1" applyAlignment="1">
      <alignment horizontal="justify" wrapText="1"/>
    </xf>
    <xf numFmtId="0" fontId="6" fillId="0" borderId="2" xfId="0" applyNumberFormat="1" applyFont="1" applyBorder="1" applyAlignment="1">
      <alignment horizontal="justify" wrapText="1"/>
    </xf>
    <xf numFmtId="0" fontId="6" fillId="0" borderId="3" xfId="0" applyFont="1" applyBorder="1" applyAlignment="1">
      <alignment horizontal="center" vertical="top" wrapText="1"/>
    </xf>
    <xf numFmtId="0" fontId="6" fillId="0" borderId="5" xfId="0" applyFont="1" applyBorder="1" applyAlignment="1">
      <alignment horizontal="center" vertical="top" wrapText="1"/>
    </xf>
    <xf numFmtId="0" fontId="6" fillId="0" borderId="4" xfId="0" applyFont="1" applyBorder="1" applyAlignment="1">
      <alignment horizontal="center" vertical="top" wrapText="1"/>
    </xf>
    <xf numFmtId="0" fontId="6" fillId="2" borderId="2" xfId="0" applyFont="1" applyFill="1" applyBorder="1" applyAlignment="1">
      <alignment horizontal="center" wrapText="1"/>
    </xf>
    <xf numFmtId="0" fontId="7" fillId="2" borderId="2" xfId="0" applyFont="1" applyFill="1" applyBorder="1" applyAlignment="1">
      <alignment wrapText="1"/>
    </xf>
    <xf numFmtId="0" fontId="6" fillId="2" borderId="2" xfId="0" applyFont="1" applyFill="1" applyBorder="1" applyAlignment="1">
      <alignment horizontal="center" vertical="center" wrapText="1"/>
    </xf>
    <xf numFmtId="4" fontId="7" fillId="2" borderId="2" xfId="0" applyNumberFormat="1" applyFont="1" applyFill="1" applyBorder="1" applyAlignment="1">
      <alignment horizontal="right" vertical="center" wrapText="1"/>
    </xf>
    <xf numFmtId="0" fontId="6" fillId="0" borderId="4" xfId="0" applyFont="1" applyFill="1" applyBorder="1" applyAlignment="1">
      <alignment horizontal="center" wrapText="1"/>
    </xf>
    <xf numFmtId="4" fontId="6" fillId="0" borderId="4" xfId="0" applyNumberFormat="1" applyFont="1" applyFill="1" applyBorder="1" applyAlignment="1">
      <alignment horizontal="center" wrapText="1"/>
    </xf>
    <xf numFmtId="4" fontId="6" fillId="0" borderId="4" xfId="0" applyNumberFormat="1" applyFont="1" applyFill="1" applyBorder="1" applyAlignment="1">
      <alignment horizontal="right" wrapText="1"/>
    </xf>
    <xf numFmtId="4" fontId="6" fillId="0" borderId="3" xfId="0" applyNumberFormat="1" applyFont="1" applyFill="1" applyBorder="1" applyAlignment="1">
      <alignment wrapText="1"/>
    </xf>
    <xf numFmtId="0" fontId="6" fillId="0" borderId="3" xfId="0" applyFont="1" applyFill="1" applyBorder="1" applyAlignment="1">
      <alignment horizontal="center" wrapText="1"/>
    </xf>
    <xf numFmtId="4" fontId="6" fillId="0" borderId="3" xfId="0" applyNumberFormat="1" applyFont="1" applyFill="1" applyBorder="1" applyAlignment="1">
      <alignment horizontal="center" wrapText="1"/>
    </xf>
    <xf numFmtId="4" fontId="6" fillId="0" borderId="3" xfId="0" applyNumberFormat="1" applyFont="1" applyFill="1" applyBorder="1" applyAlignment="1">
      <alignment horizontal="right" wrapText="1"/>
    </xf>
    <xf numFmtId="0" fontId="8" fillId="4" borderId="4" xfId="0" applyFont="1" applyFill="1" applyBorder="1" applyAlignment="1">
      <alignment horizontal="center" vertical="top" wrapText="1"/>
    </xf>
    <xf numFmtId="0" fontId="8" fillId="4" borderId="3" xfId="0" applyFont="1" applyFill="1" applyBorder="1" applyAlignment="1">
      <alignment horizontal="center" vertical="top" wrapText="1"/>
    </xf>
    <xf numFmtId="0" fontId="6" fillId="0" borderId="3" xfId="0" applyFont="1" applyBorder="1" applyAlignment="1">
      <alignment horizontal="left" vertical="top" wrapText="1"/>
    </xf>
    <xf numFmtId="0" fontId="6" fillId="0" borderId="3" xfId="0" applyFont="1" applyFill="1" applyBorder="1" applyAlignment="1">
      <alignment horizontal="center" wrapText="1"/>
    </xf>
    <xf numFmtId="4" fontId="6" fillId="0" borderId="3" xfId="0" applyNumberFormat="1" applyFont="1" applyFill="1" applyBorder="1" applyAlignment="1">
      <alignment horizontal="center" wrapText="1"/>
    </xf>
    <xf numFmtId="4" fontId="6" fillId="0" borderId="3" xfId="0" applyNumberFormat="1" applyFont="1" applyFill="1" applyBorder="1" applyAlignment="1">
      <alignment horizontal="right" wrapText="1"/>
    </xf>
    <xf numFmtId="0" fontId="8" fillId="4" borderId="4" xfId="0" applyFont="1" applyFill="1" applyBorder="1" applyAlignment="1">
      <alignment horizontal="center" vertical="top" wrapText="1"/>
    </xf>
    <xf numFmtId="0" fontId="6" fillId="0" borderId="4" xfId="0" applyFont="1" applyBorder="1" applyAlignment="1">
      <alignment horizontal="left" vertical="top" wrapText="1"/>
    </xf>
    <xf numFmtId="0" fontId="6" fillId="0" borderId="4" xfId="0" applyFont="1" applyFill="1" applyBorder="1" applyAlignment="1">
      <alignment horizontal="center" wrapText="1"/>
    </xf>
    <xf numFmtId="4" fontId="6" fillId="0" borderId="4" xfId="0" applyNumberFormat="1" applyFont="1" applyFill="1" applyBorder="1" applyAlignment="1">
      <alignment horizontal="center" wrapText="1"/>
    </xf>
    <xf numFmtId="4" fontId="6" fillId="0" borderId="4" xfId="0" applyNumberFormat="1" applyFont="1" applyFill="1" applyBorder="1" applyAlignment="1">
      <alignment horizontal="right"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0" xfId="0" applyFont="1" applyAlignment="1">
      <alignment horizontal="center" vertical="top" wrapText="1"/>
    </xf>
    <xf numFmtId="0" fontId="8" fillId="4" borderId="10" xfId="0" applyFont="1" applyFill="1" applyBorder="1" applyAlignment="1">
      <alignment horizontal="center" vertical="top" wrapText="1"/>
    </xf>
    <xf numFmtId="0" fontId="6" fillId="0" borderId="3" xfId="0" applyFont="1" applyBorder="1" applyAlignment="1">
      <alignment horizontal="justify" wrapText="1"/>
    </xf>
    <xf numFmtId="0" fontId="6" fillId="0" borderId="7" xfId="0" applyFont="1" applyFill="1" applyBorder="1" applyAlignment="1">
      <alignment horizontal="center" wrapText="1"/>
    </xf>
    <xf numFmtId="0" fontId="6" fillId="0" borderId="5" xfId="0" applyFont="1" applyBorder="1" applyAlignment="1">
      <alignment horizontal="justify" wrapText="1"/>
    </xf>
    <xf numFmtId="0" fontId="6" fillId="0" borderId="8" xfId="0" applyFont="1" applyFill="1" applyBorder="1" applyAlignment="1">
      <alignment horizontal="center" wrapText="1"/>
    </xf>
    <xf numFmtId="0" fontId="6" fillId="0" borderId="5" xfId="0" applyFont="1" applyFill="1" applyBorder="1" applyAlignment="1">
      <alignment horizontal="center" wrapText="1"/>
    </xf>
    <xf numFmtId="4" fontId="6" fillId="0" borderId="5" xfId="0" applyNumberFormat="1" applyFont="1" applyFill="1" applyBorder="1" applyAlignment="1">
      <alignment horizontal="center" wrapText="1"/>
    </xf>
    <xf numFmtId="0" fontId="6" fillId="0" borderId="4" xfId="0" applyFont="1" applyBorder="1" applyAlignment="1">
      <alignment horizontal="justify" wrapText="1"/>
    </xf>
    <xf numFmtId="0" fontId="6" fillId="0" borderId="9" xfId="0" applyFont="1" applyFill="1" applyBorder="1" applyAlignment="1">
      <alignment horizontal="center" wrapText="1"/>
    </xf>
    <xf numFmtId="0" fontId="7" fillId="0" borderId="3" xfId="0" applyFont="1" applyBorder="1" applyAlignment="1">
      <alignment horizontal="justify" wrapText="1"/>
    </xf>
    <xf numFmtId="0" fontId="8" fillId="4" borderId="3" xfId="0" applyFont="1" applyFill="1" applyBorder="1" applyAlignment="1">
      <alignment horizontal="center" vertical="top" wrapText="1"/>
    </xf>
    <xf numFmtId="0" fontId="6" fillId="0" borderId="7" xfId="0" applyFont="1" applyFill="1" applyBorder="1" applyAlignment="1">
      <alignment horizontal="center" wrapText="1"/>
    </xf>
    <xf numFmtId="0" fontId="6" fillId="0" borderId="11" xfId="0" applyFont="1" applyFill="1" applyBorder="1" applyAlignment="1">
      <alignment wrapText="1"/>
    </xf>
    <xf numFmtId="4" fontId="6" fillId="0" borderId="2" xfId="0" applyNumberFormat="1" applyFont="1" applyFill="1" applyBorder="1" applyAlignment="1">
      <alignment wrapText="1"/>
    </xf>
    <xf numFmtId="0" fontId="8" fillId="4" borderId="5" xfId="0" applyFont="1" applyFill="1" applyBorder="1" applyAlignment="1">
      <alignment horizontal="center" vertical="top" wrapText="1"/>
    </xf>
    <xf numFmtId="0" fontId="6" fillId="0" borderId="9" xfId="0" applyFont="1" applyFill="1" applyBorder="1" applyAlignment="1">
      <alignment horizontal="center" wrapText="1"/>
    </xf>
    <xf numFmtId="0" fontId="8" fillId="4" borderId="2" xfId="0" applyFont="1" applyFill="1" applyBorder="1" applyAlignment="1">
      <alignment vertical="top" wrapText="1"/>
    </xf>
    <xf numFmtId="0" fontId="8" fillId="4" borderId="4" xfId="0" applyFont="1" applyFill="1" applyBorder="1" applyAlignment="1">
      <alignment vertical="top" wrapText="1"/>
    </xf>
    <xf numFmtId="4" fontId="6" fillId="0" borderId="4" xfId="0" applyNumberFormat="1" applyFont="1" applyFill="1" applyBorder="1" applyAlignment="1">
      <alignment wrapText="1"/>
    </xf>
    <xf numFmtId="0" fontId="6" fillId="0" borderId="3" xfId="0" applyFont="1" applyBorder="1" applyAlignment="1">
      <alignment horizontal="left" vertical="justify" wrapText="1"/>
    </xf>
    <xf numFmtId="0" fontId="6" fillId="0" borderId="4" xfId="0" applyFont="1" applyBorder="1" applyAlignment="1">
      <alignment wrapText="1"/>
    </xf>
    <xf numFmtId="0" fontId="6" fillId="0" borderId="3" xfId="0" applyFont="1" applyBorder="1" applyAlignment="1">
      <alignment horizontal="left" wrapText="1"/>
    </xf>
    <xf numFmtId="0" fontId="6" fillId="0" borderId="2" xfId="0" applyFont="1" applyFill="1" applyBorder="1" applyAlignment="1">
      <alignment horizontal="center" wrapText="1"/>
    </xf>
    <xf numFmtId="4" fontId="6" fillId="0" borderId="2" xfId="0" applyNumberFormat="1" applyFont="1" applyFill="1" applyBorder="1" applyAlignment="1">
      <alignment horizontal="center" wrapText="1"/>
    </xf>
    <xf numFmtId="0" fontId="6" fillId="0" borderId="4" xfId="0" applyFont="1" applyBorder="1" applyAlignment="1">
      <alignment horizontal="left" wrapText="1"/>
    </xf>
    <xf numFmtId="0" fontId="9" fillId="2" borderId="2" xfId="0" applyFont="1" applyFill="1" applyBorder="1" applyAlignment="1">
      <alignment horizontal="center" vertical="top" wrapText="1"/>
    </xf>
    <xf numFmtId="0" fontId="10" fillId="2" borderId="2" xfId="0" applyFont="1" applyFill="1" applyBorder="1" applyAlignment="1">
      <alignment wrapText="1"/>
    </xf>
    <xf numFmtId="0" fontId="9" fillId="2" borderId="2" xfId="0" applyFont="1" applyFill="1" applyBorder="1" applyAlignment="1">
      <alignment horizontal="center" vertical="center" wrapText="1"/>
    </xf>
    <xf numFmtId="4" fontId="10" fillId="2" borderId="2" xfId="0" applyNumberFormat="1" applyFont="1" applyFill="1" applyBorder="1" applyAlignment="1">
      <alignment horizontal="center" vertical="center" wrapText="1"/>
    </xf>
    <xf numFmtId="0" fontId="6" fillId="0" borderId="0" xfId="0" applyFont="1" applyAlignment="1">
      <alignment vertical="top" wrapText="1"/>
    </xf>
    <xf numFmtId="0" fontId="8" fillId="4" borderId="10" xfId="0" applyFont="1" applyFill="1" applyBorder="1" applyAlignment="1">
      <alignment horizontal="center" vertical="top" wrapText="1"/>
    </xf>
    <xf numFmtId="0" fontId="6" fillId="0" borderId="4" xfId="0" applyFont="1" applyBorder="1" applyAlignment="1">
      <alignment wrapText="1"/>
    </xf>
    <xf numFmtId="0" fontId="6" fillId="0" borderId="5" xfId="0" applyFont="1" applyFill="1" applyBorder="1" applyAlignment="1">
      <alignment horizontal="center" wrapText="1"/>
    </xf>
    <xf numFmtId="0" fontId="6" fillId="0" borderId="4" xfId="0" applyFont="1" applyFill="1" applyBorder="1" applyAlignment="1">
      <alignment wrapText="1"/>
    </xf>
    <xf numFmtId="0" fontId="6" fillId="0" borderId="3" xfId="0" applyFont="1" applyBorder="1" applyAlignment="1">
      <alignment horizontal="justify" wrapText="1"/>
    </xf>
    <xf numFmtId="0" fontId="6" fillId="0" borderId="4" xfId="0" applyFont="1" applyBorder="1" applyAlignment="1">
      <alignment horizontal="justify" wrapText="1"/>
    </xf>
    <xf numFmtId="0" fontId="6" fillId="0" borderId="4" xfId="0" applyFont="1" applyBorder="1" applyAlignment="1">
      <alignment horizontal="left" vertical="justify" wrapText="1"/>
    </xf>
    <xf numFmtId="3" fontId="6" fillId="0" borderId="2" xfId="0" applyNumberFormat="1" applyFont="1" applyFill="1" applyBorder="1" applyAlignment="1" applyProtection="1">
      <alignment horizontal="center" vertical="center" wrapText="1"/>
      <protection locked="0"/>
    </xf>
    <xf numFmtId="0" fontId="6" fillId="0" borderId="2" xfId="0" applyFont="1" applyBorder="1" applyAlignment="1">
      <alignment vertical="top" wrapText="1"/>
    </xf>
    <xf numFmtId="4" fontId="7" fillId="2" borderId="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3"/>
  <sheetViews>
    <sheetView view="pageBreakPreview" zoomScale="120" zoomScaleNormal="85" zoomScaleSheetLayoutView="120" workbookViewId="0">
      <selection activeCell="H22" sqref="H22"/>
    </sheetView>
  </sheetViews>
  <sheetFormatPr defaultRowHeight="12" x14ac:dyDescent="0.2"/>
  <cols>
    <col min="1" max="1" width="9.140625" style="35"/>
    <col min="2" max="2" width="92.7109375" style="35" customWidth="1"/>
    <col min="3" max="16384" width="9.140625" style="35"/>
  </cols>
  <sheetData>
    <row r="2" spans="1:2" x14ac:dyDescent="0.2">
      <c r="A2" s="39"/>
      <c r="B2" s="40" t="s">
        <v>19</v>
      </c>
    </row>
    <row r="3" spans="1:2" x14ac:dyDescent="0.2">
      <c r="A3" s="41"/>
      <c r="B3" s="42" t="s">
        <v>0</v>
      </c>
    </row>
    <row r="4" spans="1:2" x14ac:dyDescent="0.2">
      <c r="A4" s="44"/>
      <c r="B4" s="45"/>
    </row>
    <row r="5" spans="1:2" ht="24" x14ac:dyDescent="0.2">
      <c r="A5" s="41"/>
      <c r="B5" s="29" t="s">
        <v>10</v>
      </c>
    </row>
    <row r="6" spans="1:2" x14ac:dyDescent="0.2">
      <c r="A6" s="41"/>
      <c r="B6" s="29"/>
    </row>
    <row r="7" spans="1:2" ht="24" x14ac:dyDescent="0.2">
      <c r="A7" s="41"/>
      <c r="B7" s="29" t="s">
        <v>11</v>
      </c>
    </row>
    <row r="8" spans="1:2" x14ac:dyDescent="0.2">
      <c r="A8" s="41"/>
      <c r="B8" s="29"/>
    </row>
    <row r="9" spans="1:2" ht="36" x14ac:dyDescent="0.2">
      <c r="A9" s="41"/>
      <c r="B9" s="30" t="s">
        <v>12</v>
      </c>
    </row>
    <row r="10" spans="1:2" x14ac:dyDescent="0.2">
      <c r="A10" s="41"/>
      <c r="B10" s="30"/>
    </row>
    <row r="11" spans="1:2" x14ac:dyDescent="0.2">
      <c r="A11" s="41"/>
      <c r="B11" s="29" t="s">
        <v>13</v>
      </c>
    </row>
    <row r="12" spans="1:2" x14ac:dyDescent="0.2">
      <c r="A12" s="41"/>
      <c r="B12" s="46" t="s">
        <v>3</v>
      </c>
    </row>
    <row r="13" spans="1:2" x14ac:dyDescent="0.2">
      <c r="A13" s="41"/>
      <c r="B13" s="46" t="s">
        <v>4</v>
      </c>
    </row>
    <row r="14" spans="1:2" x14ac:dyDescent="0.2">
      <c r="A14" s="41"/>
      <c r="B14" s="46" t="s">
        <v>14</v>
      </c>
    </row>
    <row r="15" spans="1:2" x14ac:dyDescent="0.2">
      <c r="A15" s="41"/>
      <c r="B15" s="46" t="s">
        <v>15</v>
      </c>
    </row>
    <row r="16" spans="1:2" x14ac:dyDescent="0.2">
      <c r="A16" s="41"/>
      <c r="B16" s="46" t="s">
        <v>16</v>
      </c>
    </row>
    <row r="17" spans="1:2" x14ac:dyDescent="0.2">
      <c r="A17" s="41"/>
      <c r="B17" s="46" t="s">
        <v>5</v>
      </c>
    </row>
    <row r="18" spans="1:2" x14ac:dyDescent="0.2">
      <c r="A18" s="41"/>
      <c r="B18" s="46" t="s">
        <v>17</v>
      </c>
    </row>
    <row r="19" spans="1:2" x14ac:dyDescent="0.2">
      <c r="A19" s="41"/>
      <c r="B19" s="46" t="s">
        <v>6</v>
      </c>
    </row>
    <row r="20" spans="1:2" x14ac:dyDescent="0.2">
      <c r="A20" s="41"/>
      <c r="B20" s="46" t="s">
        <v>7</v>
      </c>
    </row>
    <row r="21" spans="1:2" ht="24" x14ac:dyDescent="0.2">
      <c r="A21" s="41"/>
      <c r="B21" s="29" t="s">
        <v>18</v>
      </c>
    </row>
    <row r="22" spans="1:2" x14ac:dyDescent="0.2">
      <c r="A22" s="41"/>
      <c r="B22" s="29"/>
    </row>
    <row r="23" spans="1:2" x14ac:dyDescent="0.2">
      <c r="A23" s="41"/>
      <c r="B23" s="29"/>
    </row>
  </sheetData>
  <pageMargins left="0.7" right="0.7" top="0.75" bottom="0.75" header="0.3" footer="0.3"/>
  <pageSetup paperSize="9" scale="70" orientation="portrait" horizontalDpi="300" verticalDpi="300" r:id="rId1"/>
  <colBreaks count="1" manualBreakCount="1">
    <brk id="1" max="2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65"/>
  <sheetViews>
    <sheetView view="pageBreakPreview" topLeftCell="A43" zoomScale="120" zoomScaleNormal="100" zoomScaleSheetLayoutView="120" workbookViewId="0">
      <selection activeCell="E65" sqref="E65"/>
    </sheetView>
  </sheetViews>
  <sheetFormatPr defaultRowHeight="12" x14ac:dyDescent="0.2"/>
  <cols>
    <col min="1" max="1" width="5.140625" style="70" customWidth="1"/>
    <col min="2" max="2" width="66" style="35" customWidth="1"/>
    <col min="3" max="3" width="9.140625" style="70"/>
    <col min="4" max="4" width="9.28515625" style="70" bestFit="1" customWidth="1"/>
    <col min="5" max="5" width="10.42578125" style="71" bestFit="1" customWidth="1"/>
    <col min="6" max="6" width="10.42578125" style="72" bestFit="1" customWidth="1"/>
    <col min="7" max="16384" width="9.140625" style="35"/>
  </cols>
  <sheetData>
    <row r="2" spans="1:6" x14ac:dyDescent="0.2">
      <c r="A2" s="40" t="s">
        <v>46</v>
      </c>
      <c r="B2" s="39" t="s">
        <v>39</v>
      </c>
      <c r="C2" s="16"/>
      <c r="D2" s="47"/>
      <c r="E2" s="21"/>
      <c r="F2" s="22"/>
    </row>
    <row r="3" spans="1:6" ht="24" x14ac:dyDescent="0.2">
      <c r="A3" s="48" t="s">
        <v>309</v>
      </c>
      <c r="B3" s="49" t="s">
        <v>0</v>
      </c>
      <c r="C3" s="31" t="s">
        <v>1</v>
      </c>
      <c r="D3" s="43" t="s">
        <v>8</v>
      </c>
      <c r="E3" s="32" t="s">
        <v>9</v>
      </c>
      <c r="F3" s="33" t="s">
        <v>2</v>
      </c>
    </row>
    <row r="4" spans="1:6" ht="132" x14ac:dyDescent="0.2">
      <c r="A4" s="50" t="s">
        <v>44</v>
      </c>
      <c r="B4" s="51" t="s">
        <v>255</v>
      </c>
      <c r="C4" s="52"/>
      <c r="D4" s="52"/>
      <c r="E4" s="53"/>
      <c r="F4" s="54"/>
    </row>
    <row r="5" spans="1:6" x14ac:dyDescent="0.2">
      <c r="A5" s="50"/>
      <c r="B5" s="51" t="s">
        <v>141</v>
      </c>
      <c r="C5" s="55"/>
      <c r="D5" s="55"/>
      <c r="E5" s="56"/>
      <c r="F5" s="54"/>
    </row>
    <row r="6" spans="1:6" x14ac:dyDescent="0.2">
      <c r="A6" s="57"/>
      <c r="B6" s="51" t="s">
        <v>142</v>
      </c>
      <c r="C6" s="58"/>
      <c r="D6" s="58"/>
      <c r="E6" s="56"/>
      <c r="F6" s="54"/>
    </row>
    <row r="7" spans="1:6" x14ac:dyDescent="0.2">
      <c r="A7" s="57"/>
      <c r="B7" s="51" t="s">
        <v>143</v>
      </c>
      <c r="C7" s="58"/>
      <c r="D7" s="58"/>
      <c r="E7" s="56"/>
      <c r="F7" s="54"/>
    </row>
    <row r="8" spans="1:6" x14ac:dyDescent="0.2">
      <c r="A8" s="57"/>
      <c r="B8" s="51" t="s">
        <v>144</v>
      </c>
      <c r="C8" s="58"/>
      <c r="D8" s="58"/>
      <c r="E8" s="56"/>
      <c r="F8" s="54"/>
    </row>
    <row r="9" spans="1:6" x14ac:dyDescent="0.2">
      <c r="A9" s="59"/>
      <c r="B9" s="51" t="s">
        <v>145</v>
      </c>
      <c r="C9" s="60"/>
      <c r="D9" s="60"/>
      <c r="E9" s="61"/>
      <c r="F9" s="62"/>
    </row>
    <row r="10" spans="1:6" x14ac:dyDescent="0.2">
      <c r="A10" s="59"/>
      <c r="B10" s="51" t="s">
        <v>146</v>
      </c>
      <c r="C10" s="60"/>
      <c r="D10" s="60"/>
      <c r="E10" s="61"/>
      <c r="F10" s="62"/>
    </row>
    <row r="11" spans="1:6" x14ac:dyDescent="0.2">
      <c r="A11" s="59"/>
      <c r="B11" s="51" t="s">
        <v>147</v>
      </c>
      <c r="C11" s="60"/>
      <c r="D11" s="60"/>
      <c r="E11" s="61"/>
      <c r="F11" s="62"/>
    </row>
    <row r="12" spans="1:6" x14ac:dyDescent="0.2">
      <c r="A12" s="59"/>
      <c r="B12" s="51" t="s">
        <v>148</v>
      </c>
      <c r="C12" s="60"/>
      <c r="D12" s="60"/>
      <c r="E12" s="61"/>
      <c r="F12" s="62"/>
    </row>
    <row r="13" spans="1:6" x14ac:dyDescent="0.2">
      <c r="A13" s="59"/>
      <c r="B13" s="51" t="s">
        <v>149</v>
      </c>
      <c r="C13" s="60"/>
      <c r="D13" s="60"/>
      <c r="E13" s="61"/>
      <c r="F13" s="62"/>
    </row>
    <row r="14" spans="1:6" x14ac:dyDescent="0.2">
      <c r="A14" s="59"/>
      <c r="B14" s="51" t="s">
        <v>150</v>
      </c>
      <c r="C14" s="60"/>
      <c r="D14" s="60"/>
      <c r="E14" s="61"/>
      <c r="F14" s="62"/>
    </row>
    <row r="15" spans="1:6" x14ac:dyDescent="0.2">
      <c r="A15" s="59"/>
      <c r="B15" s="51" t="s">
        <v>151</v>
      </c>
      <c r="C15" s="60"/>
      <c r="D15" s="60"/>
      <c r="E15" s="61"/>
      <c r="F15" s="62"/>
    </row>
    <row r="16" spans="1:6" x14ac:dyDescent="0.2">
      <c r="A16" s="59"/>
      <c r="B16" s="51" t="s">
        <v>147</v>
      </c>
      <c r="C16" s="60"/>
      <c r="D16" s="60"/>
      <c r="E16" s="61"/>
      <c r="F16" s="62"/>
    </row>
    <row r="17" spans="1:6" x14ac:dyDescent="0.2">
      <c r="A17" s="59"/>
      <c r="B17" s="51" t="s">
        <v>152</v>
      </c>
      <c r="C17" s="60"/>
      <c r="D17" s="60"/>
      <c r="E17" s="61"/>
      <c r="F17" s="62"/>
    </row>
    <row r="18" spans="1:6" x14ac:dyDescent="0.2">
      <c r="A18" s="59"/>
      <c r="B18" s="51" t="s">
        <v>153</v>
      </c>
      <c r="C18" s="60"/>
      <c r="D18" s="60"/>
      <c r="E18" s="61"/>
      <c r="F18" s="62"/>
    </row>
    <row r="19" spans="1:6" x14ac:dyDescent="0.2">
      <c r="A19" s="59"/>
      <c r="B19" s="51" t="s">
        <v>154</v>
      </c>
      <c r="C19" s="60"/>
      <c r="D19" s="60"/>
      <c r="E19" s="61"/>
      <c r="F19" s="62"/>
    </row>
    <row r="20" spans="1:6" ht="36" x14ac:dyDescent="0.2">
      <c r="A20" s="59"/>
      <c r="B20" s="51" t="s">
        <v>229</v>
      </c>
      <c r="C20" s="60"/>
      <c r="D20" s="60"/>
      <c r="E20" s="61"/>
      <c r="F20" s="62"/>
    </row>
    <row r="21" spans="1:6" x14ac:dyDescent="0.2">
      <c r="A21" s="59"/>
      <c r="B21" s="51" t="s">
        <v>230</v>
      </c>
      <c r="C21" s="60"/>
      <c r="D21" s="60"/>
      <c r="E21" s="61"/>
      <c r="F21" s="62"/>
    </row>
    <row r="22" spans="1:6" x14ac:dyDescent="0.2">
      <c r="A22" s="59"/>
      <c r="B22" s="51" t="s">
        <v>231</v>
      </c>
      <c r="C22" s="60"/>
      <c r="D22" s="60"/>
      <c r="E22" s="61"/>
      <c r="F22" s="62"/>
    </row>
    <row r="23" spans="1:6" x14ac:dyDescent="0.2">
      <c r="A23" s="59"/>
      <c r="B23" s="51" t="s">
        <v>232</v>
      </c>
      <c r="C23" s="60"/>
      <c r="D23" s="60"/>
      <c r="E23" s="61"/>
      <c r="F23" s="62"/>
    </row>
    <row r="24" spans="1:6" x14ac:dyDescent="0.2">
      <c r="A24" s="59"/>
      <c r="B24" s="51" t="s">
        <v>233</v>
      </c>
      <c r="C24" s="60"/>
      <c r="D24" s="60"/>
      <c r="E24" s="61"/>
      <c r="F24" s="62"/>
    </row>
    <row r="25" spans="1:6" x14ac:dyDescent="0.2">
      <c r="A25" s="59"/>
      <c r="B25" s="51" t="s">
        <v>234</v>
      </c>
      <c r="C25" s="60"/>
      <c r="D25" s="60"/>
      <c r="E25" s="61"/>
      <c r="F25" s="62"/>
    </row>
    <row r="26" spans="1:6" x14ac:dyDescent="0.2">
      <c r="A26" s="59"/>
      <c r="B26" s="51" t="s">
        <v>235</v>
      </c>
      <c r="C26" s="60"/>
      <c r="D26" s="60"/>
      <c r="E26" s="61"/>
      <c r="F26" s="62"/>
    </row>
    <row r="27" spans="1:6" x14ac:dyDescent="0.2">
      <c r="A27" s="59"/>
      <c r="B27" s="51" t="s">
        <v>236</v>
      </c>
      <c r="C27" s="60"/>
      <c r="D27" s="60"/>
      <c r="E27" s="61"/>
      <c r="F27" s="62"/>
    </row>
    <row r="28" spans="1:6" x14ac:dyDescent="0.2">
      <c r="A28" s="59"/>
      <c r="B28" s="51" t="s">
        <v>237</v>
      </c>
      <c r="C28" s="60"/>
      <c r="D28" s="60"/>
      <c r="E28" s="61"/>
      <c r="F28" s="62"/>
    </row>
    <row r="29" spans="1:6" x14ac:dyDescent="0.2">
      <c r="A29" s="59"/>
      <c r="B29" s="51" t="s">
        <v>238</v>
      </c>
      <c r="C29" s="60"/>
      <c r="D29" s="60"/>
      <c r="E29" s="61"/>
      <c r="F29" s="62"/>
    </row>
    <row r="30" spans="1:6" x14ac:dyDescent="0.2">
      <c r="A30" s="59"/>
      <c r="B30" s="51" t="s">
        <v>239</v>
      </c>
      <c r="C30" s="60"/>
      <c r="D30" s="60"/>
      <c r="E30" s="61"/>
      <c r="F30" s="62"/>
    </row>
    <row r="31" spans="1:6" x14ac:dyDescent="0.2">
      <c r="A31" s="59"/>
      <c r="B31" s="51" t="s">
        <v>240</v>
      </c>
      <c r="C31" s="60"/>
      <c r="D31" s="60"/>
      <c r="E31" s="61"/>
      <c r="F31" s="62"/>
    </row>
    <row r="32" spans="1:6" x14ac:dyDescent="0.2">
      <c r="A32" s="59"/>
      <c r="B32" s="51" t="s">
        <v>241</v>
      </c>
      <c r="C32" s="60"/>
      <c r="D32" s="60"/>
      <c r="E32" s="61"/>
      <c r="F32" s="62"/>
    </row>
    <row r="33" spans="1:6" x14ac:dyDescent="0.2">
      <c r="A33" s="59"/>
      <c r="B33" s="51" t="s">
        <v>242</v>
      </c>
      <c r="C33" s="60"/>
      <c r="D33" s="60"/>
      <c r="E33" s="61"/>
      <c r="F33" s="62"/>
    </row>
    <row r="34" spans="1:6" x14ac:dyDescent="0.2">
      <c r="A34" s="59"/>
      <c r="B34" s="51" t="s">
        <v>234</v>
      </c>
      <c r="C34" s="60"/>
      <c r="D34" s="60"/>
      <c r="E34" s="61"/>
      <c r="F34" s="62"/>
    </row>
    <row r="35" spans="1:6" x14ac:dyDescent="0.2">
      <c r="A35" s="59"/>
      <c r="B35" s="51" t="s">
        <v>243</v>
      </c>
      <c r="C35" s="60"/>
      <c r="D35" s="60"/>
      <c r="E35" s="61"/>
      <c r="F35" s="62"/>
    </row>
    <row r="36" spans="1:6" x14ac:dyDescent="0.2">
      <c r="A36" s="59"/>
      <c r="B36" s="51" t="s">
        <v>244</v>
      </c>
      <c r="C36" s="60"/>
      <c r="D36" s="60"/>
      <c r="E36" s="61"/>
      <c r="F36" s="62"/>
    </row>
    <row r="37" spans="1:6" x14ac:dyDescent="0.2">
      <c r="A37" s="59"/>
      <c r="B37" s="51" t="s">
        <v>245</v>
      </c>
      <c r="C37" s="60"/>
      <c r="D37" s="60"/>
      <c r="E37" s="61"/>
      <c r="F37" s="62"/>
    </row>
    <row r="38" spans="1:6" x14ac:dyDescent="0.2">
      <c r="A38" s="59"/>
      <c r="B38" s="51" t="s">
        <v>246</v>
      </c>
      <c r="C38" s="60"/>
      <c r="D38" s="60"/>
      <c r="E38" s="61"/>
      <c r="F38" s="62"/>
    </row>
    <row r="39" spans="1:6" x14ac:dyDescent="0.2">
      <c r="A39" s="59"/>
      <c r="B39" s="51" t="s">
        <v>247</v>
      </c>
      <c r="C39" s="60"/>
      <c r="D39" s="60"/>
      <c r="E39" s="61"/>
      <c r="F39" s="62"/>
    </row>
    <row r="40" spans="1:6" x14ac:dyDescent="0.2">
      <c r="A40" s="59"/>
      <c r="B40" s="51" t="s">
        <v>248</v>
      </c>
      <c r="C40" s="60"/>
      <c r="D40" s="60"/>
      <c r="E40" s="61"/>
      <c r="F40" s="62"/>
    </row>
    <row r="41" spans="1:6" x14ac:dyDescent="0.2">
      <c r="A41" s="59"/>
      <c r="B41" s="51" t="s">
        <v>249</v>
      </c>
      <c r="C41" s="60"/>
      <c r="D41" s="60"/>
      <c r="E41" s="61"/>
      <c r="F41" s="62"/>
    </row>
    <row r="42" spans="1:6" x14ac:dyDescent="0.2">
      <c r="A42" s="59"/>
      <c r="B42" s="51" t="s">
        <v>250</v>
      </c>
      <c r="C42" s="60"/>
      <c r="D42" s="60"/>
      <c r="E42" s="61"/>
      <c r="F42" s="62"/>
    </row>
    <row r="43" spans="1:6" x14ac:dyDescent="0.2">
      <c r="A43" s="59"/>
      <c r="B43" s="51" t="s">
        <v>251</v>
      </c>
      <c r="C43" s="60"/>
      <c r="D43" s="60"/>
      <c r="E43" s="61"/>
      <c r="F43" s="62"/>
    </row>
    <row r="44" spans="1:6" x14ac:dyDescent="0.2">
      <c r="A44" s="59"/>
      <c r="B44" s="51" t="s">
        <v>252</v>
      </c>
      <c r="C44" s="60"/>
      <c r="D44" s="60"/>
      <c r="E44" s="61"/>
      <c r="F44" s="62"/>
    </row>
    <row r="45" spans="1:6" x14ac:dyDescent="0.2">
      <c r="A45" s="59"/>
      <c r="B45" s="51" t="s">
        <v>253</v>
      </c>
      <c r="C45" s="60"/>
      <c r="D45" s="60"/>
      <c r="E45" s="61"/>
      <c r="F45" s="62"/>
    </row>
    <row r="46" spans="1:6" x14ac:dyDescent="0.2">
      <c r="A46" s="59"/>
      <c r="B46" s="51" t="s">
        <v>254</v>
      </c>
      <c r="C46" s="60"/>
      <c r="D46" s="60"/>
      <c r="E46" s="61"/>
      <c r="F46" s="62"/>
    </row>
    <row r="47" spans="1:6" x14ac:dyDescent="0.2">
      <c r="A47" s="59"/>
      <c r="B47" s="51" t="s">
        <v>40</v>
      </c>
      <c r="C47" s="60"/>
      <c r="D47" s="60"/>
      <c r="E47" s="61"/>
      <c r="F47" s="62"/>
    </row>
    <row r="48" spans="1:6" x14ac:dyDescent="0.2">
      <c r="A48" s="59"/>
      <c r="B48" s="51" t="s">
        <v>41</v>
      </c>
      <c r="C48" s="60"/>
      <c r="D48" s="60"/>
      <c r="E48" s="61"/>
      <c r="F48" s="62"/>
    </row>
    <row r="49" spans="1:6" x14ac:dyDescent="0.2">
      <c r="A49" s="59"/>
      <c r="B49" s="51" t="s">
        <v>41</v>
      </c>
      <c r="C49" s="60" t="s">
        <v>42</v>
      </c>
      <c r="D49" s="60">
        <v>1</v>
      </c>
      <c r="E49" s="63">
        <v>0</v>
      </c>
      <c r="F49" s="63">
        <f>D49*E49</f>
        <v>0</v>
      </c>
    </row>
    <row r="50" spans="1:6" ht="25.5" customHeight="1" x14ac:dyDescent="0.2">
      <c r="A50" s="59"/>
      <c r="B50" s="64" t="s">
        <v>45</v>
      </c>
      <c r="C50" s="60"/>
      <c r="D50" s="60"/>
      <c r="E50" s="61"/>
      <c r="F50" s="62"/>
    </row>
    <row r="51" spans="1:6" ht="52.5" customHeight="1" x14ac:dyDescent="0.2">
      <c r="A51" s="59" t="s">
        <v>43</v>
      </c>
      <c r="B51" s="51" t="s">
        <v>202</v>
      </c>
      <c r="C51" s="60"/>
      <c r="D51" s="60"/>
      <c r="E51" s="65"/>
      <c r="F51" s="63"/>
    </row>
    <row r="52" spans="1:6" x14ac:dyDescent="0.2">
      <c r="A52" s="59"/>
      <c r="B52" s="51" t="s">
        <v>205</v>
      </c>
      <c r="C52" s="60" t="s">
        <v>48</v>
      </c>
      <c r="D52" s="60">
        <v>8</v>
      </c>
      <c r="E52" s="65">
        <v>0</v>
      </c>
      <c r="F52" s="63">
        <f>D52*E52</f>
        <v>0</v>
      </c>
    </row>
    <row r="53" spans="1:6" x14ac:dyDescent="0.2">
      <c r="A53" s="59"/>
      <c r="B53" s="51" t="s">
        <v>222</v>
      </c>
      <c r="C53" s="60" t="s">
        <v>48</v>
      </c>
      <c r="D53" s="60">
        <v>8</v>
      </c>
      <c r="E53" s="65">
        <v>0</v>
      </c>
      <c r="F53" s="63">
        <f t="shared" ref="F53:F59" si="0">D53*E53</f>
        <v>0</v>
      </c>
    </row>
    <row r="54" spans="1:6" x14ac:dyDescent="0.2">
      <c r="A54" s="59"/>
      <c r="B54" s="51" t="s">
        <v>175</v>
      </c>
      <c r="C54" s="60" t="s">
        <v>48</v>
      </c>
      <c r="D54" s="60">
        <v>2</v>
      </c>
      <c r="E54" s="65">
        <v>0</v>
      </c>
      <c r="F54" s="63">
        <f t="shared" si="0"/>
        <v>0</v>
      </c>
    </row>
    <row r="55" spans="1:6" x14ac:dyDescent="0.2">
      <c r="A55" s="59"/>
      <c r="B55" s="51" t="s">
        <v>176</v>
      </c>
      <c r="C55" s="60" t="s">
        <v>48</v>
      </c>
      <c r="D55" s="60">
        <v>14</v>
      </c>
      <c r="E55" s="65">
        <v>0</v>
      </c>
      <c r="F55" s="63">
        <f t="shared" si="0"/>
        <v>0</v>
      </c>
    </row>
    <row r="56" spans="1:6" x14ac:dyDescent="0.2">
      <c r="A56" s="59"/>
      <c r="B56" s="51" t="s">
        <v>177</v>
      </c>
      <c r="C56" s="60" t="s">
        <v>48</v>
      </c>
      <c r="D56" s="60">
        <v>2</v>
      </c>
      <c r="E56" s="65">
        <v>0</v>
      </c>
      <c r="F56" s="63">
        <f t="shared" si="0"/>
        <v>0</v>
      </c>
    </row>
    <row r="57" spans="1:6" x14ac:dyDescent="0.2">
      <c r="A57" s="59"/>
      <c r="B57" s="51" t="s">
        <v>178</v>
      </c>
      <c r="C57" s="60" t="s">
        <v>48</v>
      </c>
      <c r="D57" s="60">
        <v>2</v>
      </c>
      <c r="E57" s="65">
        <v>0</v>
      </c>
      <c r="F57" s="63">
        <f t="shared" si="0"/>
        <v>0</v>
      </c>
    </row>
    <row r="58" spans="1:6" x14ac:dyDescent="0.2">
      <c r="A58" s="59"/>
      <c r="B58" s="51" t="s">
        <v>179</v>
      </c>
      <c r="C58" s="60" t="s">
        <v>48</v>
      </c>
      <c r="D58" s="60">
        <v>2</v>
      </c>
      <c r="E58" s="65">
        <v>0</v>
      </c>
      <c r="F58" s="63">
        <f t="shared" si="0"/>
        <v>0</v>
      </c>
    </row>
    <row r="59" spans="1:6" x14ac:dyDescent="0.2">
      <c r="A59" s="59"/>
      <c r="B59" s="51" t="s">
        <v>180</v>
      </c>
      <c r="C59" s="60" t="s">
        <v>20</v>
      </c>
      <c r="D59" s="60">
        <v>1</v>
      </c>
      <c r="E59" s="65">
        <v>0</v>
      </c>
      <c r="F59" s="63">
        <f t="shared" si="0"/>
        <v>0</v>
      </c>
    </row>
    <row r="60" spans="1:6" ht="36" x14ac:dyDescent="0.2">
      <c r="A60" s="59">
        <v>3</v>
      </c>
      <c r="B60" s="51" t="s">
        <v>204</v>
      </c>
      <c r="C60" s="60"/>
      <c r="D60" s="60"/>
      <c r="E60" s="65"/>
      <c r="F60" s="63"/>
    </row>
    <row r="61" spans="1:6" x14ac:dyDescent="0.2">
      <c r="A61" s="60"/>
      <c r="B61" s="66"/>
      <c r="C61" s="60" t="s">
        <v>20</v>
      </c>
      <c r="D61" s="60">
        <v>1</v>
      </c>
      <c r="E61" s="65">
        <v>0</v>
      </c>
      <c r="F61" s="63">
        <f>D61*E61</f>
        <v>0</v>
      </c>
    </row>
    <row r="62" spans="1:6" x14ac:dyDescent="0.2">
      <c r="A62" s="60"/>
      <c r="B62" s="51"/>
      <c r="C62" s="60"/>
      <c r="D62" s="60"/>
      <c r="E62" s="65"/>
      <c r="F62" s="63"/>
    </row>
    <row r="63" spans="1:6" x14ac:dyDescent="0.2">
      <c r="A63" s="67"/>
      <c r="B63" s="23" t="s">
        <v>47</v>
      </c>
      <c r="C63" s="67"/>
      <c r="D63" s="67"/>
      <c r="E63" s="68"/>
      <c r="F63" s="69">
        <f>SUM(F49:F61)</f>
        <v>0</v>
      </c>
    </row>
    <row r="64" spans="1:6" x14ac:dyDescent="0.2">
      <c r="A64" s="60"/>
      <c r="B64" s="41"/>
      <c r="C64" s="60"/>
      <c r="D64" s="60"/>
      <c r="E64" s="61"/>
      <c r="F64" s="62"/>
    </row>
    <row r="65" spans="1:6" x14ac:dyDescent="0.2">
      <c r="A65" s="60"/>
      <c r="B65" s="41"/>
      <c r="C65" s="60"/>
      <c r="D65" s="60"/>
      <c r="E65" s="61"/>
      <c r="F65" s="62"/>
    </row>
  </sheetData>
  <mergeCells count="1">
    <mergeCell ref="A4:A5"/>
  </mergeCells>
  <pageMargins left="0.7" right="0.7" top="0.75" bottom="0.75" header="0.3" footer="0.3"/>
  <pageSetup paperSize="9" scale="8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0"/>
  <sheetViews>
    <sheetView view="pageBreakPreview" topLeftCell="A60" zoomScale="120" zoomScaleNormal="100" zoomScaleSheetLayoutView="120" workbookViewId="0">
      <selection activeCell="H49" sqref="H49"/>
    </sheetView>
  </sheetViews>
  <sheetFormatPr defaultRowHeight="12" x14ac:dyDescent="0.2"/>
  <cols>
    <col min="1" max="1" width="5.42578125" style="35" customWidth="1"/>
    <col min="2" max="2" width="65.140625" style="35" customWidth="1"/>
    <col min="3" max="3" width="9.140625" style="35"/>
    <col min="4" max="4" width="7.7109375" style="35" customWidth="1"/>
    <col min="5" max="5" width="11.42578125" style="35" customWidth="1"/>
    <col min="6" max="6" width="12.140625" style="35" customWidth="1"/>
    <col min="7" max="16384" width="9.140625" style="35"/>
  </cols>
  <sheetData>
    <row r="1" spans="1:6" x14ac:dyDescent="0.2">
      <c r="A1" s="70"/>
      <c r="C1" s="70"/>
      <c r="D1" s="70"/>
      <c r="E1" s="73"/>
      <c r="F1" s="74"/>
    </row>
    <row r="2" spans="1:6" x14ac:dyDescent="0.2">
      <c r="A2" s="40" t="s">
        <v>21</v>
      </c>
      <c r="B2" s="39" t="s">
        <v>111</v>
      </c>
      <c r="C2" s="16"/>
      <c r="D2" s="47"/>
      <c r="E2" s="19"/>
      <c r="F2" s="20"/>
    </row>
    <row r="3" spans="1:6" ht="24" x14ac:dyDescent="0.2">
      <c r="A3" s="48" t="s">
        <v>309</v>
      </c>
      <c r="B3" s="49" t="s">
        <v>0</v>
      </c>
      <c r="C3" s="31" t="s">
        <v>1</v>
      </c>
      <c r="D3" s="43" t="s">
        <v>8</v>
      </c>
      <c r="E3" s="32" t="s">
        <v>9</v>
      </c>
      <c r="F3" s="33" t="s">
        <v>2</v>
      </c>
    </row>
    <row r="4" spans="1:6" ht="72" x14ac:dyDescent="0.2">
      <c r="A4" s="50" t="s">
        <v>44</v>
      </c>
      <c r="B4" s="51" t="s">
        <v>312</v>
      </c>
      <c r="C4" s="52"/>
      <c r="D4" s="52"/>
      <c r="E4" s="75"/>
      <c r="F4" s="76"/>
    </row>
    <row r="5" spans="1:6" x14ac:dyDescent="0.2">
      <c r="A5" s="50"/>
      <c r="B5" s="77" t="s">
        <v>203</v>
      </c>
      <c r="C5" s="58" t="s">
        <v>48</v>
      </c>
      <c r="D5" s="58">
        <v>1</v>
      </c>
      <c r="E5" s="75">
        <v>0</v>
      </c>
      <c r="F5" s="76">
        <f>D5*E5</f>
        <v>0</v>
      </c>
    </row>
    <row r="6" spans="1:6" ht="36" x14ac:dyDescent="0.2">
      <c r="A6" s="57" t="s">
        <v>43</v>
      </c>
      <c r="B6" s="51" t="s">
        <v>256</v>
      </c>
      <c r="C6" s="58"/>
      <c r="D6" s="58"/>
      <c r="E6" s="75"/>
      <c r="F6" s="76"/>
    </row>
    <row r="7" spans="1:6" x14ac:dyDescent="0.2">
      <c r="A7" s="57"/>
      <c r="B7" s="41" t="s">
        <v>257</v>
      </c>
      <c r="C7" s="60" t="s">
        <v>48</v>
      </c>
      <c r="D7" s="60">
        <v>2</v>
      </c>
      <c r="E7" s="65">
        <v>0</v>
      </c>
      <c r="F7" s="76">
        <f>D7*E7</f>
        <v>0</v>
      </c>
    </row>
    <row r="8" spans="1:6" x14ac:dyDescent="0.2">
      <c r="A8" s="59"/>
      <c r="B8" s="41" t="s">
        <v>206</v>
      </c>
      <c r="C8" s="60" t="s">
        <v>48</v>
      </c>
      <c r="D8" s="60">
        <v>2</v>
      </c>
      <c r="E8" s="65">
        <v>0</v>
      </c>
      <c r="F8" s="76">
        <f>D8*E8</f>
        <v>0</v>
      </c>
    </row>
    <row r="9" spans="1:6" x14ac:dyDescent="0.2">
      <c r="A9" s="59"/>
      <c r="B9" s="41" t="s">
        <v>191</v>
      </c>
      <c r="C9" s="60" t="s">
        <v>48</v>
      </c>
      <c r="D9" s="60">
        <v>4</v>
      </c>
      <c r="E9" s="65">
        <v>0</v>
      </c>
      <c r="F9" s="76">
        <f>D9*E9</f>
        <v>0</v>
      </c>
    </row>
    <row r="10" spans="1:6" x14ac:dyDescent="0.2">
      <c r="A10" s="59"/>
      <c r="B10" s="41" t="s">
        <v>172</v>
      </c>
      <c r="C10" s="60" t="s">
        <v>48</v>
      </c>
      <c r="D10" s="60">
        <v>2</v>
      </c>
      <c r="E10" s="65">
        <v>0</v>
      </c>
      <c r="F10" s="76">
        <f t="shared" ref="F10" si="0">D10*E10</f>
        <v>0</v>
      </c>
    </row>
    <row r="11" spans="1:6" ht="24" x14ac:dyDescent="0.2">
      <c r="A11" s="59" t="s">
        <v>49</v>
      </c>
      <c r="B11" s="51" t="s">
        <v>170</v>
      </c>
      <c r="C11" s="60"/>
      <c r="D11" s="60"/>
      <c r="E11" s="65"/>
      <c r="F11" s="63"/>
    </row>
    <row r="12" spans="1:6" x14ac:dyDescent="0.2">
      <c r="A12" s="59"/>
      <c r="B12" s="41" t="s">
        <v>171</v>
      </c>
      <c r="C12" s="60"/>
      <c r="D12" s="60"/>
      <c r="E12" s="65"/>
      <c r="F12" s="63"/>
    </row>
    <row r="13" spans="1:6" ht="48" x14ac:dyDescent="0.2">
      <c r="A13" s="59" t="s">
        <v>50</v>
      </c>
      <c r="B13" s="51" t="s">
        <v>219</v>
      </c>
      <c r="C13" s="60"/>
      <c r="D13" s="60"/>
      <c r="E13" s="65"/>
      <c r="F13" s="63"/>
    </row>
    <row r="14" spans="1:6" ht="48" x14ac:dyDescent="0.2">
      <c r="A14" s="59" t="s">
        <v>51</v>
      </c>
      <c r="B14" s="51" t="s">
        <v>197</v>
      </c>
      <c r="C14" s="60"/>
      <c r="D14" s="60"/>
      <c r="E14" s="65"/>
      <c r="F14" s="63"/>
    </row>
    <row r="15" spans="1:6" ht="63" customHeight="1" x14ac:dyDescent="0.2">
      <c r="A15" s="59" t="s">
        <v>52</v>
      </c>
      <c r="B15" s="51" t="s">
        <v>53</v>
      </c>
      <c r="C15" s="60"/>
      <c r="D15" s="60"/>
      <c r="E15" s="65"/>
      <c r="F15" s="63"/>
    </row>
    <row r="16" spans="1:6" x14ac:dyDescent="0.2">
      <c r="A16" s="59"/>
      <c r="B16" s="51" t="s">
        <v>207</v>
      </c>
      <c r="C16" s="60" t="s">
        <v>48</v>
      </c>
      <c r="D16" s="60">
        <v>12</v>
      </c>
      <c r="E16" s="65">
        <v>0</v>
      </c>
      <c r="F16" s="63">
        <f>D16*E16</f>
        <v>0</v>
      </c>
    </row>
    <row r="17" spans="1:6" x14ac:dyDescent="0.2">
      <c r="A17" s="59"/>
      <c r="B17" s="51" t="s">
        <v>54</v>
      </c>
      <c r="C17" s="60" t="s">
        <v>48</v>
      </c>
      <c r="D17" s="60">
        <v>10</v>
      </c>
      <c r="E17" s="65">
        <v>0</v>
      </c>
      <c r="F17" s="63">
        <f>D17*E17</f>
        <v>0</v>
      </c>
    </row>
    <row r="18" spans="1:6" x14ac:dyDescent="0.2">
      <c r="A18" s="59"/>
      <c r="B18" s="51" t="s">
        <v>55</v>
      </c>
      <c r="C18" s="60" t="s">
        <v>48</v>
      </c>
      <c r="D18" s="60">
        <v>14</v>
      </c>
      <c r="E18" s="65">
        <v>0</v>
      </c>
      <c r="F18" s="63">
        <f t="shared" ref="F18:F20" si="1">D18*E18</f>
        <v>0</v>
      </c>
    </row>
    <row r="19" spans="1:6" x14ac:dyDescent="0.2">
      <c r="A19" s="59"/>
      <c r="B19" s="51" t="s">
        <v>198</v>
      </c>
      <c r="C19" s="60" t="s">
        <v>48</v>
      </c>
      <c r="D19" s="60">
        <v>11</v>
      </c>
      <c r="E19" s="65">
        <v>0</v>
      </c>
      <c r="F19" s="63">
        <f t="shared" ref="F19" si="2">D19*E19</f>
        <v>0</v>
      </c>
    </row>
    <row r="20" spans="1:6" x14ac:dyDescent="0.2">
      <c r="A20" s="59"/>
      <c r="B20" s="51" t="s">
        <v>199</v>
      </c>
      <c r="C20" s="60" t="s">
        <v>48</v>
      </c>
      <c r="D20" s="60">
        <v>8</v>
      </c>
      <c r="E20" s="65">
        <v>0</v>
      </c>
      <c r="F20" s="63">
        <f t="shared" si="1"/>
        <v>0</v>
      </c>
    </row>
    <row r="21" spans="1:6" ht="36" x14ac:dyDescent="0.2">
      <c r="A21" s="59" t="s">
        <v>56</v>
      </c>
      <c r="B21" s="51" t="s">
        <v>193</v>
      </c>
      <c r="C21" s="60"/>
      <c r="D21" s="60"/>
      <c r="E21" s="65"/>
      <c r="F21" s="63"/>
    </row>
    <row r="22" spans="1:6" x14ac:dyDescent="0.2">
      <c r="A22" s="59"/>
      <c r="B22" s="41" t="s">
        <v>192</v>
      </c>
      <c r="C22" s="60"/>
      <c r="D22" s="60"/>
      <c r="E22" s="65"/>
      <c r="F22" s="63"/>
    </row>
    <row r="23" spans="1:6" x14ac:dyDescent="0.2">
      <c r="A23" s="59"/>
      <c r="B23" s="41" t="s">
        <v>208</v>
      </c>
      <c r="C23" s="60" t="s">
        <v>48</v>
      </c>
      <c r="D23" s="60">
        <v>16</v>
      </c>
      <c r="E23" s="65">
        <v>0</v>
      </c>
      <c r="F23" s="63">
        <f>D23*E23</f>
        <v>0</v>
      </c>
    </row>
    <row r="24" spans="1:6" x14ac:dyDescent="0.2">
      <c r="A24" s="59"/>
      <c r="B24" s="41" t="s">
        <v>57</v>
      </c>
      <c r="C24" s="60" t="s">
        <v>48</v>
      </c>
      <c r="D24" s="60">
        <v>26</v>
      </c>
      <c r="E24" s="65">
        <v>0</v>
      </c>
      <c r="F24" s="63">
        <f>D24*E24</f>
        <v>0</v>
      </c>
    </row>
    <row r="25" spans="1:6" x14ac:dyDescent="0.2">
      <c r="A25" s="59"/>
      <c r="B25" s="41" t="s">
        <v>58</v>
      </c>
      <c r="C25" s="60" t="s">
        <v>48</v>
      </c>
      <c r="D25" s="60">
        <v>28</v>
      </c>
      <c r="E25" s="65">
        <v>0</v>
      </c>
      <c r="F25" s="63">
        <f t="shared" ref="F25" si="3">D25*E25</f>
        <v>0</v>
      </c>
    </row>
    <row r="26" spans="1:6" x14ac:dyDescent="0.2">
      <c r="A26" s="59"/>
      <c r="B26" s="41" t="s">
        <v>174</v>
      </c>
      <c r="C26" s="60" t="s">
        <v>48</v>
      </c>
      <c r="D26" s="60">
        <v>22</v>
      </c>
      <c r="E26" s="65">
        <v>0</v>
      </c>
      <c r="F26" s="63">
        <f t="shared" ref="F26" si="4">D26*E26</f>
        <v>0</v>
      </c>
    </row>
    <row r="27" spans="1:6" x14ac:dyDescent="0.2">
      <c r="A27" s="59"/>
      <c r="B27" s="41" t="s">
        <v>194</v>
      </c>
      <c r="C27" s="60"/>
      <c r="D27" s="60"/>
      <c r="E27" s="65"/>
      <c r="F27" s="63"/>
    </row>
    <row r="28" spans="1:6" x14ac:dyDescent="0.2">
      <c r="A28" s="59"/>
      <c r="B28" s="41" t="s">
        <v>58</v>
      </c>
      <c r="C28" s="60" t="s">
        <v>48</v>
      </c>
      <c r="D28" s="60">
        <v>8</v>
      </c>
      <c r="E28" s="65">
        <v>0</v>
      </c>
      <c r="F28" s="63">
        <f>D28*E28</f>
        <v>0</v>
      </c>
    </row>
    <row r="29" spans="1:6" x14ac:dyDescent="0.2">
      <c r="A29" s="59"/>
      <c r="B29" s="41" t="s">
        <v>174</v>
      </c>
      <c r="C29" s="60" t="s">
        <v>48</v>
      </c>
      <c r="D29" s="60">
        <v>4</v>
      </c>
      <c r="E29" s="65">
        <v>0</v>
      </c>
      <c r="F29" s="63">
        <f>D29*E29</f>
        <v>0</v>
      </c>
    </row>
    <row r="30" spans="1:6" ht="24" x14ac:dyDescent="0.2">
      <c r="A30" s="59" t="s">
        <v>60</v>
      </c>
      <c r="B30" s="51" t="s">
        <v>61</v>
      </c>
      <c r="C30" s="60"/>
      <c r="D30" s="60"/>
      <c r="E30" s="65"/>
      <c r="F30" s="63"/>
    </row>
    <row r="31" spans="1:6" x14ac:dyDescent="0.2">
      <c r="A31" s="59"/>
      <c r="B31" s="51" t="s">
        <v>209</v>
      </c>
      <c r="C31" s="60" t="s">
        <v>48</v>
      </c>
      <c r="D31" s="60">
        <v>2</v>
      </c>
      <c r="E31" s="65">
        <v>0</v>
      </c>
      <c r="F31" s="63">
        <f>D31*E31</f>
        <v>0</v>
      </c>
    </row>
    <row r="32" spans="1:6" x14ac:dyDescent="0.2">
      <c r="A32" s="59"/>
      <c r="B32" s="51" t="s">
        <v>58</v>
      </c>
      <c r="C32" s="60" t="s">
        <v>48</v>
      </c>
      <c r="D32" s="60">
        <v>2</v>
      </c>
      <c r="E32" s="65">
        <v>0</v>
      </c>
      <c r="F32" s="63">
        <f>D32*E32</f>
        <v>0</v>
      </c>
    </row>
    <row r="33" spans="1:6" x14ac:dyDescent="0.2">
      <c r="A33" s="59"/>
      <c r="B33" s="51" t="s">
        <v>59</v>
      </c>
      <c r="C33" s="60" t="s">
        <v>48</v>
      </c>
      <c r="D33" s="60">
        <v>1</v>
      </c>
      <c r="E33" s="65">
        <v>0</v>
      </c>
      <c r="F33" s="63">
        <f>D33*E33</f>
        <v>0</v>
      </c>
    </row>
    <row r="34" spans="1:6" x14ac:dyDescent="0.2">
      <c r="A34" s="59" t="s">
        <v>62</v>
      </c>
      <c r="B34" s="51" t="s">
        <v>63</v>
      </c>
      <c r="C34" s="60"/>
      <c r="D34" s="60"/>
      <c r="E34" s="65"/>
      <c r="F34" s="63"/>
    </row>
    <row r="35" spans="1:6" x14ac:dyDescent="0.2">
      <c r="A35" s="59"/>
      <c r="B35" s="51" t="s">
        <v>209</v>
      </c>
      <c r="C35" s="60" t="s">
        <v>48</v>
      </c>
      <c r="D35" s="60">
        <v>2</v>
      </c>
      <c r="E35" s="65">
        <v>0</v>
      </c>
      <c r="F35" s="63">
        <f>D35*E35</f>
        <v>0</v>
      </c>
    </row>
    <row r="36" spans="1:6" x14ac:dyDescent="0.2">
      <c r="A36" s="59"/>
      <c r="B36" s="51" t="s">
        <v>58</v>
      </c>
      <c r="C36" s="60" t="s">
        <v>48</v>
      </c>
      <c r="D36" s="60">
        <v>2</v>
      </c>
      <c r="E36" s="65">
        <v>0</v>
      </c>
      <c r="F36" s="63">
        <f>D36*E36</f>
        <v>0</v>
      </c>
    </row>
    <row r="37" spans="1:6" x14ac:dyDescent="0.2">
      <c r="A37" s="59"/>
      <c r="B37" s="51" t="s">
        <v>200</v>
      </c>
      <c r="C37" s="60" t="s">
        <v>48</v>
      </c>
      <c r="D37" s="60">
        <v>1</v>
      </c>
      <c r="E37" s="65">
        <v>0</v>
      </c>
      <c r="F37" s="63">
        <f>D37*E37</f>
        <v>0</v>
      </c>
    </row>
    <row r="38" spans="1:6" ht="24" x14ac:dyDescent="0.2">
      <c r="A38" s="59" t="s">
        <v>64</v>
      </c>
      <c r="B38" s="51" t="s">
        <v>181</v>
      </c>
      <c r="C38" s="60"/>
      <c r="D38" s="60"/>
      <c r="E38" s="65"/>
      <c r="F38" s="63"/>
    </row>
    <row r="39" spans="1:6" x14ac:dyDescent="0.2">
      <c r="A39" s="59"/>
      <c r="B39" s="51" t="s">
        <v>211</v>
      </c>
      <c r="C39" s="60" t="s">
        <v>70</v>
      </c>
      <c r="D39" s="60">
        <v>60</v>
      </c>
      <c r="E39" s="65">
        <v>0</v>
      </c>
      <c r="F39" s="63">
        <f>D39*E39</f>
        <v>0</v>
      </c>
    </row>
    <row r="40" spans="1:6" x14ac:dyDescent="0.2">
      <c r="A40" s="59"/>
      <c r="B40" s="51" t="s">
        <v>69</v>
      </c>
      <c r="C40" s="60" t="s">
        <v>70</v>
      </c>
      <c r="D40" s="60">
        <v>90</v>
      </c>
      <c r="E40" s="65">
        <v>0</v>
      </c>
      <c r="F40" s="63">
        <f>D40*E40</f>
        <v>0</v>
      </c>
    </row>
    <row r="41" spans="1:6" x14ac:dyDescent="0.2">
      <c r="A41" s="59"/>
      <c r="B41" s="51" t="s">
        <v>68</v>
      </c>
      <c r="C41" s="60" t="s">
        <v>70</v>
      </c>
      <c r="D41" s="60">
        <v>160</v>
      </c>
      <c r="E41" s="65">
        <v>0</v>
      </c>
      <c r="F41" s="63">
        <f>D41*E41</f>
        <v>0</v>
      </c>
    </row>
    <row r="42" spans="1:6" x14ac:dyDescent="0.2">
      <c r="A42" s="59"/>
      <c r="B42" s="51" t="s">
        <v>173</v>
      </c>
      <c r="C42" s="60" t="s">
        <v>70</v>
      </c>
      <c r="D42" s="60">
        <v>42</v>
      </c>
      <c r="E42" s="65">
        <v>0</v>
      </c>
      <c r="F42" s="63">
        <f>D42*E42</f>
        <v>0</v>
      </c>
    </row>
    <row r="43" spans="1:6" x14ac:dyDescent="0.2">
      <c r="A43" s="59"/>
      <c r="B43" s="51" t="s">
        <v>65</v>
      </c>
      <c r="C43" s="60" t="s">
        <v>70</v>
      </c>
      <c r="D43" s="60">
        <v>12</v>
      </c>
      <c r="E43" s="65">
        <v>0</v>
      </c>
      <c r="F43" s="63">
        <f t="shared" ref="F43:F45" si="5">D43*E43</f>
        <v>0</v>
      </c>
    </row>
    <row r="44" spans="1:6" x14ac:dyDescent="0.2">
      <c r="A44" s="59"/>
      <c r="B44" s="51" t="s">
        <v>66</v>
      </c>
      <c r="C44" s="60" t="s">
        <v>70</v>
      </c>
      <c r="D44" s="60">
        <v>6</v>
      </c>
      <c r="E44" s="65">
        <v>0</v>
      </c>
      <c r="F44" s="63">
        <f t="shared" si="5"/>
        <v>0</v>
      </c>
    </row>
    <row r="45" spans="1:6" x14ac:dyDescent="0.2">
      <c r="A45" s="59"/>
      <c r="B45" s="51" t="s">
        <v>67</v>
      </c>
      <c r="C45" s="60" t="s">
        <v>70</v>
      </c>
      <c r="D45" s="60">
        <v>24</v>
      </c>
      <c r="E45" s="65">
        <v>0</v>
      </c>
      <c r="F45" s="63">
        <f t="shared" si="5"/>
        <v>0</v>
      </c>
    </row>
    <row r="46" spans="1:6" ht="26.25" customHeight="1" x14ac:dyDescent="0.2">
      <c r="A46" s="59" t="s">
        <v>71</v>
      </c>
      <c r="B46" s="51" t="s">
        <v>89</v>
      </c>
      <c r="C46" s="60"/>
      <c r="D46" s="60"/>
      <c r="E46" s="65"/>
      <c r="F46" s="63"/>
    </row>
    <row r="47" spans="1:6" x14ac:dyDescent="0.2">
      <c r="A47" s="59"/>
      <c r="B47" s="41" t="s">
        <v>72</v>
      </c>
      <c r="C47" s="60" t="s">
        <v>48</v>
      </c>
      <c r="D47" s="60">
        <v>1</v>
      </c>
      <c r="E47" s="65">
        <v>0</v>
      </c>
      <c r="F47" s="63">
        <f>D47*E47</f>
        <v>0</v>
      </c>
    </row>
    <row r="48" spans="1:6" x14ac:dyDescent="0.2">
      <c r="A48" s="59"/>
      <c r="B48" s="41" t="s">
        <v>227</v>
      </c>
      <c r="C48" s="60" t="s">
        <v>48</v>
      </c>
      <c r="D48" s="60">
        <v>1</v>
      </c>
      <c r="E48" s="65">
        <v>0</v>
      </c>
      <c r="F48" s="63">
        <f>D48*E48</f>
        <v>0</v>
      </c>
    </row>
    <row r="49" spans="1:6" ht="52.5" customHeight="1" x14ac:dyDescent="0.2">
      <c r="A49" s="59" t="s">
        <v>73</v>
      </c>
      <c r="B49" s="51" t="s">
        <v>201</v>
      </c>
      <c r="C49" s="60" t="s">
        <v>48</v>
      </c>
      <c r="D49" s="60">
        <v>9</v>
      </c>
      <c r="E49" s="65">
        <v>0</v>
      </c>
      <c r="F49" s="63">
        <f>D49*E49</f>
        <v>0</v>
      </c>
    </row>
    <row r="50" spans="1:6" x14ac:dyDescent="0.2">
      <c r="A50" s="59" t="s">
        <v>74</v>
      </c>
      <c r="B50" s="51" t="s">
        <v>75</v>
      </c>
      <c r="C50" s="60" t="s">
        <v>48</v>
      </c>
      <c r="D50" s="60">
        <v>8</v>
      </c>
      <c r="E50" s="65">
        <v>0</v>
      </c>
      <c r="F50" s="63">
        <f>D50*E50</f>
        <v>0</v>
      </c>
    </row>
    <row r="51" spans="1:6" x14ac:dyDescent="0.2">
      <c r="A51" s="59" t="s">
        <v>76</v>
      </c>
      <c r="B51" s="51" t="s">
        <v>77</v>
      </c>
      <c r="C51" s="60" t="s">
        <v>48</v>
      </c>
      <c r="D51" s="60">
        <v>8</v>
      </c>
      <c r="E51" s="65">
        <v>0</v>
      </c>
      <c r="F51" s="63">
        <f>D51*E51</f>
        <v>0</v>
      </c>
    </row>
    <row r="52" spans="1:6" x14ac:dyDescent="0.2">
      <c r="A52" s="59" t="s">
        <v>78</v>
      </c>
      <c r="B52" s="51" t="s">
        <v>79</v>
      </c>
      <c r="C52" s="60" t="s">
        <v>220</v>
      </c>
      <c r="D52" s="60">
        <v>95</v>
      </c>
      <c r="E52" s="65">
        <v>0</v>
      </c>
      <c r="F52" s="63">
        <f>D52*E52</f>
        <v>0</v>
      </c>
    </row>
    <row r="53" spans="1:6" ht="60" x14ac:dyDescent="0.2">
      <c r="A53" s="59" t="s">
        <v>80</v>
      </c>
      <c r="B53" s="51" t="s">
        <v>221</v>
      </c>
      <c r="C53" s="60"/>
      <c r="D53" s="60"/>
      <c r="E53" s="65"/>
      <c r="F53" s="63"/>
    </row>
    <row r="54" spans="1:6" x14ac:dyDescent="0.2">
      <c r="A54" s="59"/>
      <c r="B54" s="51" t="s">
        <v>210</v>
      </c>
      <c r="C54" s="60" t="s">
        <v>70</v>
      </c>
      <c r="D54" s="60">
        <v>60</v>
      </c>
      <c r="E54" s="60">
        <v>0</v>
      </c>
      <c r="F54" s="63">
        <f>D54*E54</f>
        <v>0</v>
      </c>
    </row>
    <row r="55" spans="1:6" x14ac:dyDescent="0.2">
      <c r="A55" s="59"/>
      <c r="B55" s="51" t="s">
        <v>107</v>
      </c>
      <c r="C55" s="60" t="s">
        <v>70</v>
      </c>
      <c r="D55" s="60">
        <v>90</v>
      </c>
      <c r="E55" s="60">
        <v>0</v>
      </c>
      <c r="F55" s="63">
        <f>D55*E55</f>
        <v>0</v>
      </c>
    </row>
    <row r="56" spans="1:6" x14ac:dyDescent="0.2">
      <c r="A56" s="59"/>
      <c r="B56" s="51" t="s">
        <v>106</v>
      </c>
      <c r="C56" s="60" t="s">
        <v>70</v>
      </c>
      <c r="D56" s="60">
        <v>160</v>
      </c>
      <c r="E56" s="60">
        <v>0</v>
      </c>
      <c r="F56" s="63">
        <f t="shared" ref="F56:F60" si="6">D56*E56</f>
        <v>0</v>
      </c>
    </row>
    <row r="57" spans="1:6" x14ac:dyDescent="0.2">
      <c r="A57" s="59"/>
      <c r="B57" s="51" t="s">
        <v>228</v>
      </c>
      <c r="C57" s="60" t="s">
        <v>70</v>
      </c>
      <c r="D57" s="60">
        <v>42</v>
      </c>
      <c r="E57" s="60">
        <v>0</v>
      </c>
      <c r="F57" s="63">
        <f t="shared" ref="F57" si="7">D57*E57</f>
        <v>0</v>
      </c>
    </row>
    <row r="58" spans="1:6" x14ac:dyDescent="0.2">
      <c r="A58" s="59"/>
      <c r="B58" s="51" t="s">
        <v>102</v>
      </c>
      <c r="C58" s="60" t="s">
        <v>70</v>
      </c>
      <c r="D58" s="60">
        <v>12</v>
      </c>
      <c r="E58" s="60">
        <v>0</v>
      </c>
      <c r="F58" s="63">
        <f t="shared" si="6"/>
        <v>0</v>
      </c>
    </row>
    <row r="59" spans="1:6" x14ac:dyDescent="0.2">
      <c r="A59" s="59"/>
      <c r="B59" s="51" t="s">
        <v>101</v>
      </c>
      <c r="C59" s="60" t="s">
        <v>70</v>
      </c>
      <c r="D59" s="60">
        <v>6</v>
      </c>
      <c r="E59" s="60">
        <v>0</v>
      </c>
      <c r="F59" s="63">
        <f t="shared" si="6"/>
        <v>0</v>
      </c>
    </row>
    <row r="60" spans="1:6" x14ac:dyDescent="0.2">
      <c r="A60" s="59"/>
      <c r="B60" s="51" t="s">
        <v>100</v>
      </c>
      <c r="C60" s="60" t="s">
        <v>70</v>
      </c>
      <c r="D60" s="60">
        <v>24</v>
      </c>
      <c r="E60" s="60">
        <v>0</v>
      </c>
      <c r="F60" s="63">
        <f t="shared" si="6"/>
        <v>0</v>
      </c>
    </row>
    <row r="61" spans="1:6" ht="36" x14ac:dyDescent="0.2">
      <c r="A61" s="59" t="s">
        <v>81</v>
      </c>
      <c r="B61" s="51" t="s">
        <v>82</v>
      </c>
      <c r="C61" s="60"/>
      <c r="D61" s="60"/>
      <c r="E61" s="65"/>
      <c r="F61" s="63"/>
    </row>
    <row r="62" spans="1:6" ht="24" x14ac:dyDescent="0.2">
      <c r="A62" s="59" t="s">
        <v>83</v>
      </c>
      <c r="B62" s="51" t="s">
        <v>84</v>
      </c>
      <c r="C62" s="60"/>
      <c r="D62" s="60"/>
      <c r="E62" s="65"/>
      <c r="F62" s="63"/>
    </row>
    <row r="63" spans="1:6" ht="48" x14ac:dyDescent="0.2">
      <c r="A63" s="59" t="s">
        <v>167</v>
      </c>
      <c r="B63" s="78" t="s">
        <v>182</v>
      </c>
      <c r="C63" s="60" t="s">
        <v>42</v>
      </c>
      <c r="D63" s="60">
        <v>1</v>
      </c>
      <c r="E63" s="65">
        <v>0</v>
      </c>
      <c r="F63" s="63">
        <f>D63*E63</f>
        <v>0</v>
      </c>
    </row>
    <row r="64" spans="1:6" ht="80.25" customHeight="1" x14ac:dyDescent="0.2">
      <c r="A64" s="79" t="s">
        <v>166</v>
      </c>
      <c r="B64" s="51" t="s">
        <v>86</v>
      </c>
      <c r="C64" s="60"/>
      <c r="D64" s="60"/>
      <c r="E64" s="65"/>
      <c r="F64" s="63"/>
    </row>
    <row r="65" spans="1:6" ht="24" x14ac:dyDescent="0.2">
      <c r="A65" s="80"/>
      <c r="B65" s="51" t="s">
        <v>87</v>
      </c>
      <c r="C65" s="60"/>
      <c r="D65" s="60"/>
      <c r="E65" s="65"/>
      <c r="F65" s="63"/>
    </row>
    <row r="66" spans="1:6" ht="36" x14ac:dyDescent="0.2">
      <c r="A66" s="81"/>
      <c r="B66" s="51" t="s">
        <v>88</v>
      </c>
      <c r="C66" s="60" t="s">
        <v>48</v>
      </c>
      <c r="D66" s="60">
        <v>1</v>
      </c>
      <c r="E66" s="65">
        <v>0</v>
      </c>
      <c r="F66" s="63">
        <f>D66*E66</f>
        <v>0</v>
      </c>
    </row>
    <row r="67" spans="1:6" x14ac:dyDescent="0.2">
      <c r="A67" s="44"/>
      <c r="B67" s="44"/>
      <c r="C67" s="44"/>
      <c r="D67" s="44"/>
      <c r="E67" s="44"/>
      <c r="F67" s="44"/>
    </row>
    <row r="68" spans="1:6" x14ac:dyDescent="0.2">
      <c r="A68" s="82"/>
      <c r="B68" s="83" t="s">
        <v>85</v>
      </c>
      <c r="C68" s="84"/>
      <c r="D68" s="84"/>
      <c r="E68" s="19"/>
      <c r="F68" s="85">
        <f>SUM(F4:F66)</f>
        <v>0</v>
      </c>
    </row>
    <row r="69" spans="1:6" x14ac:dyDescent="0.2">
      <c r="A69" s="44"/>
      <c r="B69" s="44"/>
      <c r="C69" s="44"/>
      <c r="D69" s="44"/>
      <c r="E69" s="44"/>
      <c r="F69" s="44"/>
    </row>
    <row r="70" spans="1:6" x14ac:dyDescent="0.2">
      <c r="A70" s="44"/>
      <c r="B70" s="44"/>
      <c r="C70" s="44"/>
      <c r="D70" s="44"/>
      <c r="E70" s="44"/>
      <c r="F70" s="44"/>
    </row>
  </sheetData>
  <mergeCells count="2">
    <mergeCell ref="A64:A66"/>
    <mergeCell ref="A4:A5"/>
  </mergeCells>
  <pageMargins left="0.7" right="0.7"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8"/>
  <sheetViews>
    <sheetView view="pageBreakPreview" topLeftCell="A25" zoomScale="120" zoomScaleNormal="100" zoomScaleSheetLayoutView="120" zoomScalePageLayoutView="85" workbookViewId="0">
      <selection activeCell="E8" sqref="E8"/>
    </sheetView>
  </sheetViews>
  <sheetFormatPr defaultColWidth="9" defaultRowHeight="12" x14ac:dyDescent="0.2"/>
  <cols>
    <col min="1" max="1" width="5.5703125" style="35" customWidth="1"/>
    <col min="2" max="2" width="65.28515625" style="35" customWidth="1"/>
    <col min="3" max="3" width="7.5703125" style="36" customWidth="1"/>
    <col min="4" max="4" width="6.42578125" style="36" customWidth="1"/>
    <col min="5" max="5" width="9.7109375" style="37" customWidth="1"/>
    <col min="6" max="6" width="11.28515625" style="38" bestFit="1" customWidth="1"/>
    <col min="7" max="7" width="9" style="35" customWidth="1"/>
    <col min="8" max="8" width="12.140625" style="35" customWidth="1"/>
    <col min="9" max="16384" width="9" style="35"/>
  </cols>
  <sheetData>
    <row r="1" spans="1:6" x14ac:dyDescent="0.2">
      <c r="A1" s="70"/>
    </row>
    <row r="2" spans="1:6" x14ac:dyDescent="0.2">
      <c r="A2" s="40" t="s">
        <v>35</v>
      </c>
      <c r="B2" s="39" t="s">
        <v>37</v>
      </c>
      <c r="C2" s="16"/>
      <c r="D2" s="47"/>
      <c r="E2" s="17"/>
      <c r="F2" s="18"/>
    </row>
    <row r="3" spans="1:6" ht="24" x14ac:dyDescent="0.2">
      <c r="A3" s="48" t="s">
        <v>309</v>
      </c>
      <c r="B3" s="49" t="s">
        <v>0</v>
      </c>
      <c r="C3" s="31" t="s">
        <v>1</v>
      </c>
      <c r="D3" s="43" t="s">
        <v>8</v>
      </c>
      <c r="E3" s="32" t="s">
        <v>9</v>
      </c>
      <c r="F3" s="33" t="s">
        <v>2</v>
      </c>
    </row>
    <row r="4" spans="1:6" ht="168" x14ac:dyDescent="0.2">
      <c r="A4" s="57">
        <v>1</v>
      </c>
      <c r="B4" s="28" t="s">
        <v>308</v>
      </c>
      <c r="C4" s="58" t="s">
        <v>42</v>
      </c>
      <c r="D4" s="58">
        <v>7</v>
      </c>
      <c r="E4" s="75">
        <v>0</v>
      </c>
      <c r="F4" s="76">
        <f>D4*E4</f>
        <v>0</v>
      </c>
    </row>
    <row r="5" spans="1:6" ht="24" x14ac:dyDescent="0.2">
      <c r="A5" s="57">
        <v>2</v>
      </c>
      <c r="B5" s="28" t="s">
        <v>24</v>
      </c>
      <c r="C5" s="58" t="s">
        <v>23</v>
      </c>
      <c r="D5" s="58">
        <v>2</v>
      </c>
      <c r="E5" s="75">
        <v>0</v>
      </c>
      <c r="F5" s="76">
        <f>D5*E5</f>
        <v>0</v>
      </c>
    </row>
    <row r="6" spans="1:6" ht="24" x14ac:dyDescent="0.2">
      <c r="A6" s="57">
        <v>3</v>
      </c>
      <c r="B6" s="28" t="s">
        <v>25</v>
      </c>
      <c r="C6" s="58" t="s">
        <v>23</v>
      </c>
      <c r="D6" s="58">
        <v>2</v>
      </c>
      <c r="E6" s="75">
        <v>0</v>
      </c>
      <c r="F6" s="76">
        <f>D6*E6</f>
        <v>0</v>
      </c>
    </row>
    <row r="7" spans="1:6" ht="204" x14ac:dyDescent="0.2">
      <c r="A7" s="57">
        <v>4</v>
      </c>
      <c r="B7" s="34" t="s">
        <v>311</v>
      </c>
      <c r="C7" s="86" t="s">
        <v>23</v>
      </c>
      <c r="D7" s="86">
        <v>32</v>
      </c>
      <c r="E7" s="87">
        <v>0</v>
      </c>
      <c r="F7" s="88">
        <f t="shared" ref="F7" si="0">D7*E7</f>
        <v>0</v>
      </c>
    </row>
    <row r="8" spans="1:6" ht="24" x14ac:dyDescent="0.2">
      <c r="A8" s="57">
        <v>5</v>
      </c>
      <c r="B8" s="34" t="s">
        <v>307</v>
      </c>
      <c r="C8" s="86" t="s">
        <v>217</v>
      </c>
      <c r="D8" s="86">
        <v>1</v>
      </c>
      <c r="E8" s="87">
        <v>0</v>
      </c>
      <c r="F8" s="88">
        <f t="shared" ref="F8:F21" si="1">D8*E8</f>
        <v>0</v>
      </c>
    </row>
    <row r="9" spans="1:6" x14ac:dyDescent="0.2">
      <c r="A9" s="57">
        <v>6</v>
      </c>
      <c r="B9" s="34" t="s">
        <v>38</v>
      </c>
      <c r="C9" s="86" t="s">
        <v>23</v>
      </c>
      <c r="D9" s="86">
        <v>1</v>
      </c>
      <c r="E9" s="87">
        <v>0</v>
      </c>
      <c r="F9" s="88">
        <f t="shared" si="1"/>
        <v>0</v>
      </c>
    </row>
    <row r="10" spans="1:6" ht="24" x14ac:dyDescent="0.2">
      <c r="A10" s="57">
        <v>7</v>
      </c>
      <c r="B10" s="34" t="s">
        <v>162</v>
      </c>
      <c r="C10" s="86" t="s">
        <v>23</v>
      </c>
      <c r="D10" s="86">
        <v>1</v>
      </c>
      <c r="E10" s="87">
        <v>0</v>
      </c>
      <c r="F10" s="88">
        <f t="shared" si="1"/>
        <v>0</v>
      </c>
    </row>
    <row r="11" spans="1:6" x14ac:dyDescent="0.2">
      <c r="A11" s="57">
        <v>8</v>
      </c>
      <c r="B11" s="34" t="s">
        <v>26</v>
      </c>
      <c r="C11" s="86" t="s">
        <v>23</v>
      </c>
      <c r="D11" s="86">
        <v>1</v>
      </c>
      <c r="E11" s="87">
        <v>0</v>
      </c>
      <c r="F11" s="88">
        <f t="shared" si="1"/>
        <v>0</v>
      </c>
    </row>
    <row r="12" spans="1:6" ht="25.5" x14ac:dyDescent="0.2">
      <c r="A12" s="57">
        <v>9</v>
      </c>
      <c r="B12" s="34" t="s">
        <v>214</v>
      </c>
      <c r="C12" s="86" t="s">
        <v>23</v>
      </c>
      <c r="D12" s="86">
        <v>1</v>
      </c>
      <c r="E12" s="87">
        <v>0</v>
      </c>
      <c r="F12" s="88">
        <f t="shared" si="1"/>
        <v>0</v>
      </c>
    </row>
    <row r="13" spans="1:6" ht="24" x14ac:dyDescent="0.2">
      <c r="A13" s="57">
        <v>10</v>
      </c>
      <c r="B13" s="34" t="s">
        <v>213</v>
      </c>
      <c r="C13" s="86" t="s">
        <v>23</v>
      </c>
      <c r="D13" s="86">
        <v>2</v>
      </c>
      <c r="E13" s="87">
        <v>0</v>
      </c>
      <c r="F13" s="88">
        <f t="shared" si="1"/>
        <v>0</v>
      </c>
    </row>
    <row r="14" spans="1:6" ht="24" x14ac:dyDescent="0.2">
      <c r="A14" s="57">
        <v>11</v>
      </c>
      <c r="B14" s="34" t="s">
        <v>27</v>
      </c>
      <c r="C14" s="86" t="s">
        <v>23</v>
      </c>
      <c r="D14" s="86">
        <v>12</v>
      </c>
      <c r="E14" s="87">
        <v>0</v>
      </c>
      <c r="F14" s="89">
        <f t="shared" si="1"/>
        <v>0</v>
      </c>
    </row>
    <row r="15" spans="1:6" ht="24" x14ac:dyDescent="0.2">
      <c r="A15" s="57">
        <v>12</v>
      </c>
      <c r="B15" s="34" t="s">
        <v>28</v>
      </c>
      <c r="C15" s="86" t="s">
        <v>23</v>
      </c>
      <c r="D15" s="86">
        <v>16</v>
      </c>
      <c r="E15" s="87">
        <v>0</v>
      </c>
      <c r="F15" s="89">
        <f t="shared" si="1"/>
        <v>0</v>
      </c>
    </row>
    <row r="16" spans="1:6" ht="24" x14ac:dyDescent="0.2">
      <c r="A16" s="57">
        <v>13</v>
      </c>
      <c r="B16" s="34" t="s">
        <v>29</v>
      </c>
      <c r="C16" s="86"/>
      <c r="D16" s="86"/>
      <c r="E16" s="87"/>
      <c r="F16" s="76"/>
    </row>
    <row r="17" spans="1:6" x14ac:dyDescent="0.2">
      <c r="A17" s="57"/>
      <c r="B17" s="34" t="s">
        <v>30</v>
      </c>
      <c r="C17" s="58" t="s">
        <v>23</v>
      </c>
      <c r="D17" s="58">
        <v>4</v>
      </c>
      <c r="E17" s="75">
        <v>0</v>
      </c>
      <c r="F17" s="76">
        <f t="shared" si="1"/>
        <v>0</v>
      </c>
    </row>
    <row r="18" spans="1:6" x14ac:dyDescent="0.2">
      <c r="A18" s="57"/>
      <c r="B18" s="28" t="s">
        <v>31</v>
      </c>
      <c r="C18" s="58" t="s">
        <v>23</v>
      </c>
      <c r="D18" s="58">
        <v>4</v>
      </c>
      <c r="E18" s="75">
        <v>0</v>
      </c>
      <c r="F18" s="76">
        <f t="shared" si="1"/>
        <v>0</v>
      </c>
    </row>
    <row r="19" spans="1:6" x14ac:dyDescent="0.2">
      <c r="A19" s="57">
        <v>14</v>
      </c>
      <c r="B19" s="28" t="s">
        <v>32</v>
      </c>
      <c r="C19" s="58"/>
      <c r="D19" s="58"/>
      <c r="E19" s="75"/>
      <c r="F19" s="76"/>
    </row>
    <row r="20" spans="1:6" ht="13.5" x14ac:dyDescent="0.2">
      <c r="A20" s="57"/>
      <c r="B20" s="28" t="s">
        <v>215</v>
      </c>
      <c r="C20" s="58" t="s">
        <v>23</v>
      </c>
      <c r="D20" s="58">
        <v>8</v>
      </c>
      <c r="E20" s="75">
        <v>0</v>
      </c>
      <c r="F20" s="76">
        <f t="shared" si="1"/>
        <v>0</v>
      </c>
    </row>
    <row r="21" spans="1:6" ht="13.5" x14ac:dyDescent="0.2">
      <c r="A21" s="57"/>
      <c r="B21" s="28" t="s">
        <v>216</v>
      </c>
      <c r="C21" s="58" t="s">
        <v>23</v>
      </c>
      <c r="D21" s="58">
        <v>4</v>
      </c>
      <c r="E21" s="75">
        <v>0</v>
      </c>
      <c r="F21" s="76">
        <f t="shared" si="1"/>
        <v>0</v>
      </c>
    </row>
    <row r="22" spans="1:6" ht="36" x14ac:dyDescent="0.2">
      <c r="A22" s="57">
        <v>15</v>
      </c>
      <c r="B22" s="28" t="s">
        <v>185</v>
      </c>
      <c r="C22" s="58"/>
      <c r="D22" s="58"/>
      <c r="E22" s="75"/>
      <c r="F22" s="76"/>
    </row>
    <row r="23" spans="1:6" x14ac:dyDescent="0.2">
      <c r="A23" s="57"/>
      <c r="B23" s="28" t="s">
        <v>68</v>
      </c>
      <c r="C23" s="90" t="s">
        <v>70</v>
      </c>
      <c r="D23" s="90">
        <v>160</v>
      </c>
      <c r="E23" s="91">
        <v>0</v>
      </c>
      <c r="F23" s="76">
        <f>D23*E23</f>
        <v>0</v>
      </c>
    </row>
    <row r="24" spans="1:6" x14ac:dyDescent="0.2">
      <c r="A24" s="57"/>
      <c r="B24" s="34" t="s">
        <v>159</v>
      </c>
      <c r="C24" s="90" t="s">
        <v>70</v>
      </c>
      <c r="D24" s="90">
        <v>60</v>
      </c>
      <c r="E24" s="91">
        <v>0</v>
      </c>
      <c r="F24" s="76">
        <f t="shared" ref="F24:F26" si="2">D24*E24</f>
        <v>0</v>
      </c>
    </row>
    <row r="25" spans="1:6" x14ac:dyDescent="0.2">
      <c r="A25" s="57"/>
      <c r="B25" s="34" t="s">
        <v>160</v>
      </c>
      <c r="C25" s="90" t="s">
        <v>70</v>
      </c>
      <c r="D25" s="90">
        <v>180</v>
      </c>
      <c r="E25" s="91">
        <v>0</v>
      </c>
      <c r="F25" s="76">
        <f t="shared" si="2"/>
        <v>0</v>
      </c>
    </row>
    <row r="26" spans="1:6" x14ac:dyDescent="0.2">
      <c r="A26" s="57"/>
      <c r="B26" s="34" t="s">
        <v>161</v>
      </c>
      <c r="C26" s="90" t="s">
        <v>70</v>
      </c>
      <c r="D26" s="90">
        <v>150</v>
      </c>
      <c r="E26" s="91">
        <v>0</v>
      </c>
      <c r="F26" s="76">
        <f t="shared" si="2"/>
        <v>0</v>
      </c>
    </row>
    <row r="27" spans="1:6" ht="36" x14ac:dyDescent="0.2">
      <c r="A27" s="57">
        <v>16</v>
      </c>
      <c r="B27" s="28" t="s">
        <v>53</v>
      </c>
      <c r="C27" s="90"/>
      <c r="D27" s="90"/>
      <c r="E27" s="91"/>
      <c r="F27" s="92"/>
    </row>
    <row r="28" spans="1:6" x14ac:dyDescent="0.2">
      <c r="A28" s="93"/>
      <c r="B28" s="34" t="s">
        <v>55</v>
      </c>
      <c r="C28" s="90" t="s">
        <v>48</v>
      </c>
      <c r="D28" s="90">
        <v>14</v>
      </c>
      <c r="E28" s="91">
        <v>0</v>
      </c>
      <c r="F28" s="92">
        <f>D28*E28</f>
        <v>0</v>
      </c>
    </row>
    <row r="29" spans="1:6" ht="15" customHeight="1" x14ac:dyDescent="0.2">
      <c r="A29" s="94">
        <v>17</v>
      </c>
      <c r="B29" s="95" t="s">
        <v>33</v>
      </c>
      <c r="C29" s="96" t="s">
        <v>218</v>
      </c>
      <c r="D29" s="96">
        <v>1</v>
      </c>
      <c r="E29" s="97">
        <v>0</v>
      </c>
      <c r="F29" s="98">
        <f>D29*E29</f>
        <v>0</v>
      </c>
    </row>
    <row r="30" spans="1:6" ht="9" customHeight="1" x14ac:dyDescent="0.2">
      <c r="A30" s="99"/>
      <c r="B30" s="100"/>
      <c r="C30" s="101"/>
      <c r="D30" s="101"/>
      <c r="E30" s="102"/>
      <c r="F30" s="103"/>
    </row>
    <row r="31" spans="1:6" ht="12.75" customHeight="1" x14ac:dyDescent="0.2">
      <c r="A31" s="94">
        <v>18</v>
      </c>
      <c r="B31" s="104" t="s">
        <v>34</v>
      </c>
      <c r="C31" s="96" t="s">
        <v>20</v>
      </c>
      <c r="D31" s="96">
        <v>1</v>
      </c>
      <c r="E31" s="97">
        <v>0</v>
      </c>
      <c r="F31" s="98">
        <f t="shared" ref="F31" si="3">D31*E31</f>
        <v>0</v>
      </c>
    </row>
    <row r="32" spans="1:6" ht="15" customHeight="1" x14ac:dyDescent="0.2">
      <c r="A32" s="99"/>
      <c r="B32" s="105"/>
      <c r="C32" s="101"/>
      <c r="D32" s="101"/>
      <c r="E32" s="102"/>
      <c r="F32" s="103"/>
    </row>
    <row r="33" spans="1:6" ht="15" customHeight="1" x14ac:dyDescent="0.2">
      <c r="A33" s="94">
        <v>19</v>
      </c>
      <c r="B33" s="104" t="s">
        <v>186</v>
      </c>
      <c r="C33" s="96" t="s">
        <v>20</v>
      </c>
      <c r="D33" s="96">
        <v>1</v>
      </c>
      <c r="E33" s="97">
        <v>0</v>
      </c>
      <c r="F33" s="98">
        <f t="shared" ref="F33" si="4">D33*E33</f>
        <v>0</v>
      </c>
    </row>
    <row r="34" spans="1:6" ht="15" customHeight="1" x14ac:dyDescent="0.2">
      <c r="A34" s="99"/>
      <c r="B34" s="105"/>
      <c r="C34" s="101"/>
      <c r="D34" s="101"/>
      <c r="E34" s="102"/>
      <c r="F34" s="103"/>
    </row>
    <row r="35" spans="1:6" x14ac:dyDescent="0.2">
      <c r="A35" s="50">
        <v>20</v>
      </c>
      <c r="B35" s="95" t="s">
        <v>168</v>
      </c>
      <c r="C35" s="96" t="s">
        <v>20</v>
      </c>
      <c r="D35" s="96">
        <v>1</v>
      </c>
      <c r="E35" s="97">
        <v>0</v>
      </c>
      <c r="F35" s="98">
        <f t="shared" ref="F35" si="5">D35*E35</f>
        <v>0</v>
      </c>
    </row>
    <row r="36" spans="1:6" x14ac:dyDescent="0.2">
      <c r="A36" s="50"/>
      <c r="B36" s="100"/>
      <c r="C36" s="101"/>
      <c r="D36" s="101"/>
      <c r="E36" s="102"/>
      <c r="F36" s="103"/>
    </row>
    <row r="38" spans="1:6" x14ac:dyDescent="0.2">
      <c r="A38" s="82"/>
      <c r="B38" s="83" t="s">
        <v>212</v>
      </c>
      <c r="C38" s="84"/>
      <c r="D38" s="84"/>
      <c r="E38" s="19"/>
      <c r="F38" s="85">
        <f>SUM(F4:F36)</f>
        <v>0</v>
      </c>
    </row>
  </sheetData>
  <mergeCells count="24">
    <mergeCell ref="F35:F36"/>
    <mergeCell ref="B33:B34"/>
    <mergeCell ref="A33:A34"/>
    <mergeCell ref="E33:E34"/>
    <mergeCell ref="B35:B36"/>
    <mergeCell ref="C35:C36"/>
    <mergeCell ref="D35:D36"/>
    <mergeCell ref="E35:E36"/>
    <mergeCell ref="F33:F34"/>
    <mergeCell ref="C33:C34"/>
    <mergeCell ref="D33:D34"/>
    <mergeCell ref="A35:A36"/>
    <mergeCell ref="A29:A30"/>
    <mergeCell ref="F29:F30"/>
    <mergeCell ref="A31:A32"/>
    <mergeCell ref="B29:B30"/>
    <mergeCell ref="C29:C30"/>
    <mergeCell ref="D29:D30"/>
    <mergeCell ref="E29:E30"/>
    <mergeCell ref="E31:E32"/>
    <mergeCell ref="F31:F32"/>
    <mergeCell ref="B31:B32"/>
    <mergeCell ref="C31:C32"/>
    <mergeCell ref="D31:D32"/>
  </mergeCells>
  <phoneticPr fontId="0" type="noConversion"/>
  <pageMargins left="0.5" right="0.25" top="0.98541666666666705" bottom="0.98402777777777795" header="0.5" footer="0.51180555555555596"/>
  <pageSetup paperSize="9" scale="92"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9"/>
  <sheetViews>
    <sheetView view="pageBreakPreview" topLeftCell="A103" zoomScale="120" zoomScaleNormal="100" zoomScaleSheetLayoutView="120" workbookViewId="0">
      <selection activeCell="F21" sqref="F21"/>
    </sheetView>
  </sheetViews>
  <sheetFormatPr defaultColWidth="9" defaultRowHeight="12" x14ac:dyDescent="0.2"/>
  <cols>
    <col min="1" max="1" width="9.140625" style="136" customWidth="1"/>
    <col min="2" max="2" width="61.5703125" style="35" customWidth="1"/>
    <col min="3" max="3" width="7.5703125" style="36" customWidth="1"/>
    <col min="4" max="4" width="6.42578125" style="36" customWidth="1"/>
    <col min="5" max="5" width="9.7109375" style="37" customWidth="1"/>
    <col min="6" max="6" width="13" style="36" customWidth="1"/>
    <col min="7" max="7" width="12.140625" style="35" customWidth="1"/>
    <col min="8" max="16384" width="9" style="35"/>
  </cols>
  <sheetData>
    <row r="1" spans="1:6" x14ac:dyDescent="0.2">
      <c r="A1" s="106"/>
    </row>
    <row r="2" spans="1:6" x14ac:dyDescent="0.2">
      <c r="A2" s="40" t="s">
        <v>112</v>
      </c>
      <c r="B2" s="39" t="s">
        <v>90</v>
      </c>
      <c r="C2" s="16"/>
      <c r="D2" s="47"/>
      <c r="E2" s="17"/>
      <c r="F2" s="24"/>
    </row>
    <row r="3" spans="1:6" ht="24" x14ac:dyDescent="0.2">
      <c r="A3" s="48" t="s">
        <v>309</v>
      </c>
      <c r="B3" s="49" t="s">
        <v>0</v>
      </c>
      <c r="C3" s="31" t="s">
        <v>1</v>
      </c>
      <c r="D3" s="43" t="s">
        <v>8</v>
      </c>
      <c r="E3" s="32" t="s">
        <v>9</v>
      </c>
      <c r="F3" s="33" t="s">
        <v>2</v>
      </c>
    </row>
    <row r="4" spans="1:6" ht="72" x14ac:dyDescent="0.2">
      <c r="A4" s="107" t="s">
        <v>44</v>
      </c>
      <c r="B4" s="108" t="s">
        <v>271</v>
      </c>
      <c r="C4" s="109"/>
      <c r="D4" s="96"/>
      <c r="E4" s="97"/>
      <c r="F4" s="97"/>
    </row>
    <row r="5" spans="1:6" ht="24" x14ac:dyDescent="0.2">
      <c r="A5" s="107"/>
      <c r="B5" s="110" t="s">
        <v>296</v>
      </c>
      <c r="C5" s="111"/>
      <c r="D5" s="112"/>
      <c r="E5" s="113"/>
      <c r="F5" s="113"/>
    </row>
    <row r="6" spans="1:6" ht="48" x14ac:dyDescent="0.2">
      <c r="A6" s="107"/>
      <c r="B6" s="114" t="s">
        <v>285</v>
      </c>
      <c r="C6" s="115"/>
      <c r="D6" s="101"/>
      <c r="E6" s="102"/>
      <c r="F6" s="102"/>
    </row>
    <row r="7" spans="1:6" x14ac:dyDescent="0.2">
      <c r="A7" s="57"/>
      <c r="B7" s="77" t="s">
        <v>272</v>
      </c>
      <c r="C7" s="90" t="s">
        <v>42</v>
      </c>
      <c r="D7" s="58">
        <v>132</v>
      </c>
      <c r="E7" s="75">
        <v>0</v>
      </c>
      <c r="F7" s="76">
        <f>D7*E7</f>
        <v>0</v>
      </c>
    </row>
    <row r="8" spans="1:6" x14ac:dyDescent="0.2">
      <c r="A8" s="57"/>
      <c r="B8" s="51" t="s">
        <v>277</v>
      </c>
      <c r="C8" s="90"/>
      <c r="D8" s="58"/>
      <c r="E8" s="75"/>
      <c r="F8" s="76"/>
    </row>
    <row r="9" spans="1:6" x14ac:dyDescent="0.2">
      <c r="A9" s="57"/>
      <c r="B9" s="51" t="s">
        <v>278</v>
      </c>
      <c r="C9" s="90"/>
      <c r="D9" s="58"/>
      <c r="E9" s="75"/>
      <c r="F9" s="76"/>
    </row>
    <row r="10" spans="1:6" x14ac:dyDescent="0.2">
      <c r="A10" s="57"/>
      <c r="B10" s="51" t="s">
        <v>258</v>
      </c>
      <c r="C10" s="90"/>
      <c r="D10" s="58"/>
      <c r="E10" s="75"/>
      <c r="F10" s="76"/>
    </row>
    <row r="11" spans="1:6" x14ac:dyDescent="0.2">
      <c r="A11" s="57"/>
      <c r="B11" s="51" t="s">
        <v>297</v>
      </c>
      <c r="C11" s="90"/>
      <c r="D11" s="58"/>
      <c r="E11" s="75"/>
      <c r="F11" s="76"/>
    </row>
    <row r="12" spans="1:6" x14ac:dyDescent="0.2">
      <c r="A12" s="57"/>
      <c r="B12" s="51" t="s">
        <v>301</v>
      </c>
      <c r="C12" s="90"/>
      <c r="D12" s="58"/>
      <c r="E12" s="75"/>
      <c r="F12" s="76"/>
    </row>
    <row r="13" spans="1:6" x14ac:dyDescent="0.2">
      <c r="A13" s="57"/>
      <c r="B13" s="51" t="s">
        <v>279</v>
      </c>
      <c r="C13" s="90"/>
      <c r="D13" s="58"/>
      <c r="E13" s="75"/>
      <c r="F13" s="76"/>
    </row>
    <row r="14" spans="1:6" x14ac:dyDescent="0.2">
      <c r="A14" s="57"/>
      <c r="B14" s="116" t="s">
        <v>273</v>
      </c>
      <c r="C14" s="90" t="s">
        <v>42</v>
      </c>
      <c r="D14" s="58">
        <v>21</v>
      </c>
      <c r="E14" s="75">
        <v>0</v>
      </c>
      <c r="F14" s="76">
        <f>D14*E14</f>
        <v>0</v>
      </c>
    </row>
    <row r="15" spans="1:6" x14ac:dyDescent="0.2">
      <c r="A15" s="57"/>
      <c r="B15" s="51" t="s">
        <v>259</v>
      </c>
      <c r="C15" s="90"/>
      <c r="D15" s="58"/>
      <c r="E15" s="75"/>
      <c r="F15" s="76"/>
    </row>
    <row r="16" spans="1:6" x14ac:dyDescent="0.2">
      <c r="A16" s="57"/>
      <c r="B16" s="51" t="s">
        <v>286</v>
      </c>
      <c r="C16" s="90"/>
      <c r="D16" s="58"/>
      <c r="E16" s="75"/>
      <c r="F16" s="76"/>
    </row>
    <row r="17" spans="1:6" x14ac:dyDescent="0.2">
      <c r="A17" s="57"/>
      <c r="B17" s="51" t="s">
        <v>260</v>
      </c>
      <c r="C17" s="90"/>
      <c r="D17" s="58"/>
      <c r="E17" s="75"/>
      <c r="F17" s="76"/>
    </row>
    <row r="18" spans="1:6" x14ac:dyDescent="0.2">
      <c r="A18" s="57"/>
      <c r="B18" s="51" t="s">
        <v>298</v>
      </c>
      <c r="C18" s="90"/>
      <c r="D18" s="58"/>
      <c r="E18" s="75"/>
      <c r="F18" s="76"/>
    </row>
    <row r="19" spans="1:6" x14ac:dyDescent="0.2">
      <c r="A19" s="57"/>
      <c r="B19" s="51" t="s">
        <v>302</v>
      </c>
      <c r="C19" s="90"/>
      <c r="D19" s="58"/>
      <c r="E19" s="75"/>
      <c r="F19" s="76"/>
    </row>
    <row r="20" spans="1:6" x14ac:dyDescent="0.2">
      <c r="A20" s="57"/>
      <c r="B20" s="51" t="s">
        <v>289</v>
      </c>
      <c r="C20" s="90"/>
      <c r="D20" s="58"/>
      <c r="E20" s="75"/>
      <c r="F20" s="76"/>
    </row>
    <row r="21" spans="1:6" x14ac:dyDescent="0.2">
      <c r="A21" s="57"/>
      <c r="B21" s="116" t="s">
        <v>274</v>
      </c>
      <c r="C21" s="90" t="s">
        <v>42</v>
      </c>
      <c r="D21" s="58">
        <v>3</v>
      </c>
      <c r="E21" s="75">
        <v>0</v>
      </c>
      <c r="F21" s="76">
        <f>D21*E21</f>
        <v>0</v>
      </c>
    </row>
    <row r="22" spans="1:6" x14ac:dyDescent="0.2">
      <c r="A22" s="57"/>
      <c r="B22" s="51" t="s">
        <v>281</v>
      </c>
      <c r="C22" s="90"/>
      <c r="D22" s="86"/>
      <c r="E22" s="87"/>
      <c r="F22" s="88"/>
    </row>
    <row r="23" spans="1:6" x14ac:dyDescent="0.2">
      <c r="A23" s="57"/>
      <c r="B23" s="51" t="s">
        <v>290</v>
      </c>
      <c r="C23" s="90"/>
      <c r="D23" s="86"/>
      <c r="E23" s="87"/>
      <c r="F23" s="88"/>
    </row>
    <row r="24" spans="1:6" x14ac:dyDescent="0.2">
      <c r="A24" s="57"/>
      <c r="B24" s="51" t="s">
        <v>261</v>
      </c>
      <c r="C24" s="90"/>
      <c r="D24" s="86"/>
      <c r="E24" s="87"/>
      <c r="F24" s="88"/>
    </row>
    <row r="25" spans="1:6" x14ac:dyDescent="0.2">
      <c r="A25" s="57"/>
      <c r="B25" s="51" t="s">
        <v>298</v>
      </c>
      <c r="C25" s="90"/>
      <c r="D25" s="86"/>
      <c r="E25" s="87"/>
      <c r="F25" s="88"/>
    </row>
    <row r="26" spans="1:6" x14ac:dyDescent="0.2">
      <c r="A26" s="57"/>
      <c r="B26" s="51" t="s">
        <v>303</v>
      </c>
      <c r="C26" s="90"/>
      <c r="D26" s="86"/>
      <c r="E26" s="87"/>
      <c r="F26" s="88"/>
    </row>
    <row r="27" spans="1:6" x14ac:dyDescent="0.2">
      <c r="A27" s="57"/>
      <c r="B27" s="51" t="s">
        <v>291</v>
      </c>
      <c r="C27" s="90"/>
      <c r="D27" s="86"/>
      <c r="E27" s="87"/>
      <c r="F27" s="88"/>
    </row>
    <row r="28" spans="1:6" x14ac:dyDescent="0.2">
      <c r="A28" s="57"/>
      <c r="B28" s="116" t="s">
        <v>275</v>
      </c>
      <c r="C28" s="90" t="s">
        <v>42</v>
      </c>
      <c r="D28" s="86">
        <v>4</v>
      </c>
      <c r="E28" s="87">
        <v>0</v>
      </c>
      <c r="F28" s="88">
        <f>D28*E28</f>
        <v>0</v>
      </c>
    </row>
    <row r="29" spans="1:6" x14ac:dyDescent="0.2">
      <c r="A29" s="57"/>
      <c r="B29" s="51" t="s">
        <v>282</v>
      </c>
      <c r="C29" s="90"/>
      <c r="D29" s="86"/>
      <c r="E29" s="87"/>
      <c r="F29" s="88"/>
    </row>
    <row r="30" spans="1:6" x14ac:dyDescent="0.2">
      <c r="A30" s="57"/>
      <c r="B30" s="51" t="s">
        <v>287</v>
      </c>
      <c r="C30" s="90"/>
      <c r="D30" s="86"/>
      <c r="E30" s="87"/>
      <c r="F30" s="88"/>
    </row>
    <row r="31" spans="1:6" x14ac:dyDescent="0.2">
      <c r="A31" s="57"/>
      <c r="B31" s="51" t="s">
        <v>262</v>
      </c>
      <c r="C31" s="90"/>
      <c r="D31" s="86"/>
      <c r="E31" s="87"/>
      <c r="F31" s="88"/>
    </row>
    <row r="32" spans="1:6" x14ac:dyDescent="0.2">
      <c r="A32" s="57"/>
      <c r="B32" s="51" t="s">
        <v>299</v>
      </c>
      <c r="C32" s="90"/>
      <c r="D32" s="86"/>
      <c r="E32" s="87"/>
      <c r="F32" s="88"/>
    </row>
    <row r="33" spans="1:6" x14ac:dyDescent="0.2">
      <c r="A33" s="57"/>
      <c r="B33" s="51" t="s">
        <v>304</v>
      </c>
      <c r="C33" s="90"/>
      <c r="D33" s="86"/>
      <c r="E33" s="87"/>
      <c r="F33" s="88"/>
    </row>
    <row r="34" spans="1:6" x14ac:dyDescent="0.2">
      <c r="A34" s="57"/>
      <c r="B34" s="51" t="s">
        <v>292</v>
      </c>
      <c r="C34" s="90"/>
      <c r="D34" s="86"/>
      <c r="E34" s="87"/>
      <c r="F34" s="88"/>
    </row>
    <row r="35" spans="1:6" x14ac:dyDescent="0.2">
      <c r="A35" s="57"/>
      <c r="B35" s="116" t="s">
        <v>276</v>
      </c>
      <c r="C35" s="90" t="s">
        <v>42</v>
      </c>
      <c r="D35" s="58">
        <v>14</v>
      </c>
      <c r="E35" s="75">
        <v>0</v>
      </c>
      <c r="F35" s="88">
        <f>D35*E35</f>
        <v>0</v>
      </c>
    </row>
    <row r="36" spans="1:6" x14ac:dyDescent="0.2">
      <c r="A36" s="117"/>
      <c r="B36" s="51" t="s">
        <v>283</v>
      </c>
      <c r="C36" s="118"/>
      <c r="D36" s="58"/>
      <c r="E36" s="75"/>
      <c r="F36" s="88"/>
    </row>
    <row r="37" spans="1:6" x14ac:dyDescent="0.2">
      <c r="A37" s="117"/>
      <c r="B37" s="51" t="s">
        <v>293</v>
      </c>
      <c r="C37" s="118"/>
      <c r="D37" s="58"/>
      <c r="E37" s="75"/>
      <c r="F37" s="88"/>
    </row>
    <row r="38" spans="1:6" x14ac:dyDescent="0.2">
      <c r="A38" s="117"/>
      <c r="B38" s="51" t="s">
        <v>263</v>
      </c>
      <c r="C38" s="118"/>
      <c r="D38" s="58"/>
      <c r="E38" s="75"/>
      <c r="F38" s="88"/>
    </row>
    <row r="39" spans="1:6" x14ac:dyDescent="0.2">
      <c r="A39" s="117"/>
      <c r="B39" s="51" t="s">
        <v>299</v>
      </c>
      <c r="C39" s="118"/>
      <c r="D39" s="58"/>
      <c r="E39" s="75"/>
      <c r="F39" s="88"/>
    </row>
    <row r="40" spans="1:6" x14ac:dyDescent="0.2">
      <c r="A40" s="117"/>
      <c r="B40" s="51" t="s">
        <v>305</v>
      </c>
      <c r="C40" s="118"/>
      <c r="D40" s="58"/>
      <c r="E40" s="75"/>
      <c r="F40" s="88"/>
    </row>
    <row r="41" spans="1:6" x14ac:dyDescent="0.2">
      <c r="A41" s="117"/>
      <c r="B41" s="51" t="s">
        <v>294</v>
      </c>
      <c r="C41" s="118"/>
      <c r="D41" s="58"/>
      <c r="E41" s="75"/>
      <c r="F41" s="88"/>
    </row>
    <row r="42" spans="1:6" ht="72" x14ac:dyDescent="0.2">
      <c r="A42" s="94" t="s">
        <v>43</v>
      </c>
      <c r="B42" s="108" t="s">
        <v>265</v>
      </c>
      <c r="C42" s="119"/>
      <c r="D42" s="55"/>
      <c r="E42" s="120"/>
      <c r="F42" s="120"/>
    </row>
    <row r="43" spans="1:6" ht="24" x14ac:dyDescent="0.2">
      <c r="A43" s="121"/>
      <c r="B43" s="110" t="s">
        <v>296</v>
      </c>
      <c r="C43" s="122"/>
      <c r="D43" s="86"/>
      <c r="E43" s="87"/>
      <c r="F43" s="87"/>
    </row>
    <row r="44" spans="1:6" ht="48" x14ac:dyDescent="0.2">
      <c r="A44" s="121"/>
      <c r="B44" s="114" t="s">
        <v>285</v>
      </c>
      <c r="C44" s="55"/>
      <c r="D44" s="55"/>
      <c r="E44" s="120"/>
      <c r="F44" s="120"/>
    </row>
    <row r="45" spans="1:6" x14ac:dyDescent="0.2">
      <c r="A45" s="123"/>
      <c r="B45" s="77" t="s">
        <v>266</v>
      </c>
      <c r="C45" s="58" t="s">
        <v>42</v>
      </c>
      <c r="D45" s="58">
        <v>42</v>
      </c>
      <c r="E45" s="75">
        <v>0</v>
      </c>
      <c r="F45" s="120">
        <f t="shared" ref="F45:F80" si="0">D45*E45</f>
        <v>0</v>
      </c>
    </row>
    <row r="46" spans="1:6" x14ac:dyDescent="0.2">
      <c r="A46" s="124"/>
      <c r="B46" s="51" t="s">
        <v>277</v>
      </c>
      <c r="C46" s="86"/>
      <c r="D46" s="86"/>
      <c r="E46" s="87"/>
      <c r="F46" s="125"/>
    </row>
    <row r="47" spans="1:6" x14ac:dyDescent="0.2">
      <c r="A47" s="124"/>
      <c r="B47" s="51" t="s">
        <v>278</v>
      </c>
      <c r="C47" s="86"/>
      <c r="D47" s="86"/>
      <c r="E47" s="87"/>
      <c r="F47" s="125"/>
    </row>
    <row r="48" spans="1:6" x14ac:dyDescent="0.2">
      <c r="A48" s="124"/>
      <c r="B48" s="51" t="s">
        <v>258</v>
      </c>
      <c r="C48" s="86"/>
      <c r="D48" s="86"/>
      <c r="E48" s="87"/>
      <c r="F48" s="125"/>
    </row>
    <row r="49" spans="1:6" x14ac:dyDescent="0.2">
      <c r="A49" s="124"/>
      <c r="B49" s="51" t="s">
        <v>297</v>
      </c>
      <c r="C49" s="86"/>
      <c r="D49" s="86"/>
      <c r="E49" s="87"/>
      <c r="F49" s="125"/>
    </row>
    <row r="50" spans="1:6" x14ac:dyDescent="0.2">
      <c r="A50" s="124"/>
      <c r="B50" s="51" t="s">
        <v>301</v>
      </c>
      <c r="C50" s="86"/>
      <c r="D50" s="86"/>
      <c r="E50" s="87"/>
      <c r="F50" s="125"/>
    </row>
    <row r="51" spans="1:6" x14ac:dyDescent="0.2">
      <c r="A51" s="124"/>
      <c r="B51" s="51" t="s">
        <v>279</v>
      </c>
      <c r="C51" s="86"/>
      <c r="D51" s="86"/>
      <c r="E51" s="87"/>
      <c r="F51" s="125"/>
    </row>
    <row r="52" spans="1:6" x14ac:dyDescent="0.2">
      <c r="A52" s="93"/>
      <c r="B52" s="77" t="s">
        <v>267</v>
      </c>
      <c r="C52" s="86" t="s">
        <v>42</v>
      </c>
      <c r="D52" s="86">
        <v>15</v>
      </c>
      <c r="E52" s="87">
        <v>0</v>
      </c>
      <c r="F52" s="88">
        <f t="shared" si="0"/>
        <v>0</v>
      </c>
    </row>
    <row r="53" spans="1:6" x14ac:dyDescent="0.2">
      <c r="A53" s="93"/>
      <c r="B53" s="51" t="s">
        <v>259</v>
      </c>
      <c r="C53" s="86"/>
      <c r="D53" s="86"/>
      <c r="E53" s="87"/>
      <c r="F53" s="88"/>
    </row>
    <row r="54" spans="1:6" x14ac:dyDescent="0.2">
      <c r="A54" s="93"/>
      <c r="B54" s="51" t="s">
        <v>286</v>
      </c>
      <c r="C54" s="86"/>
      <c r="D54" s="86"/>
      <c r="E54" s="87"/>
      <c r="F54" s="88"/>
    </row>
    <row r="55" spans="1:6" x14ac:dyDescent="0.2">
      <c r="A55" s="93"/>
      <c r="B55" s="51" t="s">
        <v>260</v>
      </c>
      <c r="C55" s="86"/>
      <c r="D55" s="86"/>
      <c r="E55" s="87"/>
      <c r="F55" s="88"/>
    </row>
    <row r="56" spans="1:6" x14ac:dyDescent="0.2">
      <c r="A56" s="93"/>
      <c r="B56" s="51" t="s">
        <v>298</v>
      </c>
      <c r="C56" s="86"/>
      <c r="D56" s="86"/>
      <c r="E56" s="87"/>
      <c r="F56" s="88"/>
    </row>
    <row r="57" spans="1:6" x14ac:dyDescent="0.2">
      <c r="A57" s="93"/>
      <c r="B57" s="51" t="s">
        <v>302</v>
      </c>
      <c r="C57" s="86"/>
      <c r="D57" s="86"/>
      <c r="E57" s="87"/>
      <c r="F57" s="88"/>
    </row>
    <row r="58" spans="1:6" x14ac:dyDescent="0.2">
      <c r="A58" s="93"/>
      <c r="B58" s="51" t="s">
        <v>289</v>
      </c>
      <c r="C58" s="86"/>
      <c r="D58" s="86"/>
      <c r="E58" s="87"/>
      <c r="F58" s="88"/>
    </row>
    <row r="59" spans="1:6" x14ac:dyDescent="0.2">
      <c r="A59" s="123"/>
      <c r="B59" s="77" t="s">
        <v>268</v>
      </c>
      <c r="C59" s="86" t="s">
        <v>42</v>
      </c>
      <c r="D59" s="58">
        <v>9</v>
      </c>
      <c r="E59" s="75">
        <v>0</v>
      </c>
      <c r="F59" s="120">
        <f t="shared" si="0"/>
        <v>0</v>
      </c>
    </row>
    <row r="60" spans="1:6" x14ac:dyDescent="0.2">
      <c r="A60" s="123"/>
      <c r="B60" s="51" t="s">
        <v>281</v>
      </c>
      <c r="C60" s="86"/>
      <c r="D60" s="58"/>
      <c r="E60" s="75"/>
      <c r="F60" s="120"/>
    </row>
    <row r="61" spans="1:6" x14ac:dyDescent="0.2">
      <c r="A61" s="123"/>
      <c r="B61" s="51" t="s">
        <v>290</v>
      </c>
      <c r="C61" s="86"/>
      <c r="D61" s="58"/>
      <c r="E61" s="75"/>
      <c r="F61" s="120"/>
    </row>
    <row r="62" spans="1:6" x14ac:dyDescent="0.2">
      <c r="A62" s="123"/>
      <c r="B62" s="51" t="s">
        <v>261</v>
      </c>
      <c r="C62" s="86"/>
      <c r="D62" s="58"/>
      <c r="E62" s="75"/>
      <c r="F62" s="120"/>
    </row>
    <row r="63" spans="1:6" x14ac:dyDescent="0.2">
      <c r="A63" s="123"/>
      <c r="B63" s="51" t="s">
        <v>298</v>
      </c>
      <c r="C63" s="86"/>
      <c r="D63" s="58"/>
      <c r="E63" s="75"/>
      <c r="F63" s="120"/>
    </row>
    <row r="64" spans="1:6" x14ac:dyDescent="0.2">
      <c r="A64" s="123"/>
      <c r="B64" s="51" t="s">
        <v>303</v>
      </c>
      <c r="C64" s="86"/>
      <c r="D64" s="58"/>
      <c r="E64" s="75"/>
      <c r="F64" s="120"/>
    </row>
    <row r="65" spans="1:6" x14ac:dyDescent="0.2">
      <c r="A65" s="123"/>
      <c r="B65" s="51" t="s">
        <v>291</v>
      </c>
      <c r="C65" s="86"/>
      <c r="D65" s="58"/>
      <c r="E65" s="75"/>
      <c r="F65" s="120"/>
    </row>
    <row r="66" spans="1:6" x14ac:dyDescent="0.2">
      <c r="A66" s="123"/>
      <c r="B66" s="77" t="s">
        <v>269</v>
      </c>
      <c r="C66" s="55" t="s">
        <v>42</v>
      </c>
      <c r="D66" s="58">
        <v>6</v>
      </c>
      <c r="E66" s="75">
        <v>0</v>
      </c>
      <c r="F66" s="76">
        <f t="shared" si="0"/>
        <v>0</v>
      </c>
    </row>
    <row r="67" spans="1:6" x14ac:dyDescent="0.2">
      <c r="A67" s="123"/>
      <c r="B67" s="51" t="s">
        <v>282</v>
      </c>
      <c r="C67" s="55"/>
      <c r="D67" s="58"/>
      <c r="E67" s="75"/>
      <c r="F67" s="76"/>
    </row>
    <row r="68" spans="1:6" x14ac:dyDescent="0.2">
      <c r="A68" s="123"/>
      <c r="B68" s="51" t="s">
        <v>287</v>
      </c>
      <c r="C68" s="55"/>
      <c r="D68" s="58"/>
      <c r="E68" s="75"/>
      <c r="F68" s="76"/>
    </row>
    <row r="69" spans="1:6" x14ac:dyDescent="0.2">
      <c r="A69" s="123"/>
      <c r="B69" s="51" t="s">
        <v>262</v>
      </c>
      <c r="C69" s="55"/>
      <c r="D69" s="58"/>
      <c r="E69" s="75"/>
      <c r="F69" s="76"/>
    </row>
    <row r="70" spans="1:6" x14ac:dyDescent="0.2">
      <c r="A70" s="123"/>
      <c r="B70" s="51" t="s">
        <v>299</v>
      </c>
      <c r="C70" s="55"/>
      <c r="D70" s="58"/>
      <c r="E70" s="75"/>
      <c r="F70" s="76"/>
    </row>
    <row r="71" spans="1:6" x14ac:dyDescent="0.2">
      <c r="A71" s="123"/>
      <c r="B71" s="51" t="s">
        <v>304</v>
      </c>
      <c r="C71" s="55"/>
      <c r="D71" s="58"/>
      <c r="E71" s="75"/>
      <c r="F71" s="76"/>
    </row>
    <row r="72" spans="1:6" x14ac:dyDescent="0.2">
      <c r="A72" s="123"/>
      <c r="B72" s="51" t="s">
        <v>292</v>
      </c>
      <c r="C72" s="55"/>
      <c r="D72" s="58"/>
      <c r="E72" s="75"/>
      <c r="F72" s="76"/>
    </row>
    <row r="73" spans="1:6" x14ac:dyDescent="0.2">
      <c r="A73" s="57"/>
      <c r="B73" s="77" t="s">
        <v>280</v>
      </c>
      <c r="C73" s="58" t="s">
        <v>42</v>
      </c>
      <c r="D73" s="58">
        <v>11</v>
      </c>
      <c r="E73" s="75">
        <v>0</v>
      </c>
      <c r="F73" s="76">
        <f t="shared" si="0"/>
        <v>0</v>
      </c>
    </row>
    <row r="74" spans="1:6" x14ac:dyDescent="0.2">
      <c r="A74" s="57"/>
      <c r="B74" s="51" t="s">
        <v>283</v>
      </c>
      <c r="C74" s="58"/>
      <c r="D74" s="58"/>
      <c r="E74" s="75"/>
      <c r="F74" s="76"/>
    </row>
    <row r="75" spans="1:6" x14ac:dyDescent="0.2">
      <c r="A75" s="57"/>
      <c r="B75" s="51" t="s">
        <v>293</v>
      </c>
      <c r="C75" s="58"/>
      <c r="D75" s="58"/>
      <c r="E75" s="75"/>
      <c r="F75" s="76"/>
    </row>
    <row r="76" spans="1:6" x14ac:dyDescent="0.2">
      <c r="A76" s="57"/>
      <c r="B76" s="51" t="s">
        <v>263</v>
      </c>
      <c r="C76" s="58"/>
      <c r="D76" s="58"/>
      <c r="E76" s="75"/>
      <c r="F76" s="76"/>
    </row>
    <row r="77" spans="1:6" x14ac:dyDescent="0.2">
      <c r="A77" s="57"/>
      <c r="B77" s="51" t="s">
        <v>299</v>
      </c>
      <c r="C77" s="58"/>
      <c r="D77" s="58"/>
      <c r="E77" s="75"/>
      <c r="F77" s="76"/>
    </row>
    <row r="78" spans="1:6" x14ac:dyDescent="0.2">
      <c r="A78" s="57"/>
      <c r="B78" s="51" t="s">
        <v>305</v>
      </c>
      <c r="C78" s="58"/>
      <c r="D78" s="58"/>
      <c r="E78" s="75"/>
      <c r="F78" s="76"/>
    </row>
    <row r="79" spans="1:6" x14ac:dyDescent="0.2">
      <c r="A79" s="57"/>
      <c r="B79" s="51" t="s">
        <v>294</v>
      </c>
      <c r="C79" s="58"/>
      <c r="D79" s="58"/>
      <c r="E79" s="75"/>
      <c r="F79" s="76"/>
    </row>
    <row r="80" spans="1:6" x14ac:dyDescent="0.2">
      <c r="A80" s="57"/>
      <c r="B80" s="77" t="s">
        <v>270</v>
      </c>
      <c r="C80" s="58" t="s">
        <v>42</v>
      </c>
      <c r="D80" s="58">
        <v>22</v>
      </c>
      <c r="E80" s="75">
        <v>0</v>
      </c>
      <c r="F80" s="76">
        <f t="shared" si="0"/>
        <v>0</v>
      </c>
    </row>
    <row r="81" spans="1:6" x14ac:dyDescent="0.2">
      <c r="A81" s="57"/>
      <c r="B81" s="51" t="s">
        <v>284</v>
      </c>
      <c r="C81" s="58"/>
      <c r="D81" s="58"/>
      <c r="E81" s="75"/>
      <c r="F81" s="76"/>
    </row>
    <row r="82" spans="1:6" x14ac:dyDescent="0.2">
      <c r="A82" s="57"/>
      <c r="B82" s="51" t="s">
        <v>288</v>
      </c>
      <c r="C82" s="58"/>
      <c r="D82" s="58"/>
      <c r="E82" s="75"/>
      <c r="F82" s="76"/>
    </row>
    <row r="83" spans="1:6" x14ac:dyDescent="0.2">
      <c r="A83" s="57"/>
      <c r="B83" s="51" t="s">
        <v>264</v>
      </c>
      <c r="C83" s="58"/>
      <c r="D83" s="58"/>
      <c r="E83" s="75"/>
      <c r="F83" s="76"/>
    </row>
    <row r="84" spans="1:6" x14ac:dyDescent="0.2">
      <c r="A84" s="57"/>
      <c r="B84" s="51" t="s">
        <v>300</v>
      </c>
      <c r="C84" s="58"/>
      <c r="D84" s="58"/>
      <c r="E84" s="75"/>
      <c r="F84" s="76"/>
    </row>
    <row r="85" spans="1:6" x14ac:dyDescent="0.2">
      <c r="A85" s="57"/>
      <c r="B85" s="51" t="s">
        <v>306</v>
      </c>
      <c r="C85" s="58"/>
      <c r="D85" s="58"/>
      <c r="E85" s="75"/>
      <c r="F85" s="76"/>
    </row>
    <row r="86" spans="1:6" x14ac:dyDescent="0.2">
      <c r="A86" s="57"/>
      <c r="B86" s="51" t="s">
        <v>295</v>
      </c>
      <c r="C86" s="58"/>
      <c r="D86" s="58"/>
      <c r="E86" s="75"/>
      <c r="F86" s="76"/>
    </row>
    <row r="87" spans="1:6" ht="48" x14ac:dyDescent="0.2">
      <c r="A87" s="57" t="s">
        <v>49</v>
      </c>
      <c r="B87" s="51" t="s">
        <v>165</v>
      </c>
      <c r="C87" s="55"/>
      <c r="D87" s="55"/>
      <c r="E87" s="120"/>
      <c r="F87" s="120"/>
    </row>
    <row r="88" spans="1:6" x14ac:dyDescent="0.2">
      <c r="A88" s="123"/>
      <c r="B88" s="51" t="s">
        <v>91</v>
      </c>
      <c r="C88" s="58" t="s">
        <v>70</v>
      </c>
      <c r="D88" s="58">
        <v>1885</v>
      </c>
      <c r="E88" s="75">
        <v>0</v>
      </c>
      <c r="F88" s="120">
        <f>D88*E88</f>
        <v>0</v>
      </c>
    </row>
    <row r="89" spans="1:6" x14ac:dyDescent="0.2">
      <c r="A89" s="57"/>
      <c r="B89" s="51" t="s">
        <v>92</v>
      </c>
      <c r="C89" s="58" t="s">
        <v>70</v>
      </c>
      <c r="D89" s="58">
        <v>350</v>
      </c>
      <c r="E89" s="75">
        <v>0</v>
      </c>
      <c r="F89" s="120">
        <f t="shared" ref="F89:F94" si="1">D89*E89</f>
        <v>0</v>
      </c>
    </row>
    <row r="90" spans="1:6" x14ac:dyDescent="0.2">
      <c r="A90" s="50"/>
      <c r="B90" s="51" t="s">
        <v>195</v>
      </c>
      <c r="C90" s="58" t="s">
        <v>70</v>
      </c>
      <c r="D90" s="58">
        <v>320</v>
      </c>
      <c r="E90" s="75">
        <v>0</v>
      </c>
      <c r="F90" s="120">
        <f t="shared" si="1"/>
        <v>0</v>
      </c>
    </row>
    <row r="91" spans="1:6" x14ac:dyDescent="0.2">
      <c r="A91" s="50"/>
      <c r="B91" s="51" t="s">
        <v>93</v>
      </c>
      <c r="C91" s="58" t="s">
        <v>70</v>
      </c>
      <c r="D91" s="58">
        <v>188</v>
      </c>
      <c r="E91" s="75">
        <v>0</v>
      </c>
      <c r="F91" s="120">
        <f t="shared" si="1"/>
        <v>0</v>
      </c>
    </row>
    <row r="92" spans="1:6" x14ac:dyDescent="0.2">
      <c r="A92" s="57"/>
      <c r="B92" s="51" t="s">
        <v>94</v>
      </c>
      <c r="C92" s="58" t="s">
        <v>70</v>
      </c>
      <c r="D92" s="58">
        <v>274</v>
      </c>
      <c r="E92" s="75">
        <v>0</v>
      </c>
      <c r="F92" s="120">
        <f t="shared" si="1"/>
        <v>0</v>
      </c>
    </row>
    <row r="93" spans="1:6" x14ac:dyDescent="0.2">
      <c r="A93" s="50"/>
      <c r="B93" s="51" t="s">
        <v>95</v>
      </c>
      <c r="C93" s="58" t="s">
        <v>70</v>
      </c>
      <c r="D93" s="58">
        <v>32</v>
      </c>
      <c r="E93" s="75">
        <v>0</v>
      </c>
      <c r="F93" s="120">
        <f t="shared" si="1"/>
        <v>0</v>
      </c>
    </row>
    <row r="94" spans="1:6" x14ac:dyDescent="0.2">
      <c r="A94" s="50"/>
      <c r="B94" s="51" t="s">
        <v>96</v>
      </c>
      <c r="C94" s="58" t="s">
        <v>70</v>
      </c>
      <c r="D94" s="58">
        <v>72</v>
      </c>
      <c r="E94" s="75">
        <v>0</v>
      </c>
      <c r="F94" s="120">
        <f t="shared" si="1"/>
        <v>0</v>
      </c>
    </row>
    <row r="95" spans="1:6" x14ac:dyDescent="0.2">
      <c r="A95" s="57"/>
      <c r="B95" s="51" t="s">
        <v>211</v>
      </c>
      <c r="C95" s="60" t="s">
        <v>70</v>
      </c>
      <c r="D95" s="60">
        <v>36</v>
      </c>
      <c r="E95" s="65">
        <v>0</v>
      </c>
      <c r="F95" s="63">
        <f>D95*E95</f>
        <v>0</v>
      </c>
    </row>
    <row r="96" spans="1:6" ht="39" customHeight="1" x14ac:dyDescent="0.2">
      <c r="A96" s="57" t="s">
        <v>50</v>
      </c>
      <c r="B96" s="51" t="s">
        <v>156</v>
      </c>
      <c r="C96" s="55"/>
      <c r="D96" s="58">
        <v>0.5</v>
      </c>
      <c r="E96" s="75">
        <f>SUM(F88:F95)</f>
        <v>0</v>
      </c>
      <c r="F96" s="120">
        <f>D96*E96</f>
        <v>0</v>
      </c>
    </row>
    <row r="97" spans="1:6" ht="24" x14ac:dyDescent="0.2">
      <c r="A97" s="57" t="s">
        <v>51</v>
      </c>
      <c r="B97" s="51" t="s">
        <v>108</v>
      </c>
      <c r="C97" s="58" t="s">
        <v>20</v>
      </c>
      <c r="D97" s="58">
        <v>1</v>
      </c>
      <c r="E97" s="75">
        <v>0</v>
      </c>
      <c r="F97" s="76">
        <f>D97*E97</f>
        <v>0</v>
      </c>
    </row>
    <row r="98" spans="1:6" ht="24" x14ac:dyDescent="0.2">
      <c r="A98" s="57" t="s">
        <v>52</v>
      </c>
      <c r="B98" s="51" t="s">
        <v>97</v>
      </c>
      <c r="C98" s="55"/>
      <c r="D98" s="86"/>
      <c r="E98" s="87"/>
      <c r="F98" s="87"/>
    </row>
    <row r="99" spans="1:6" x14ac:dyDescent="0.2">
      <c r="A99" s="123"/>
      <c r="B99" s="51" t="s">
        <v>98</v>
      </c>
      <c r="C99" s="58" t="s">
        <v>70</v>
      </c>
      <c r="D99" s="58">
        <v>485</v>
      </c>
      <c r="E99" s="75">
        <v>0</v>
      </c>
      <c r="F99" s="120">
        <f>D99*E99</f>
        <v>0</v>
      </c>
    </row>
    <row r="100" spans="1:6" x14ac:dyDescent="0.2">
      <c r="A100" s="57"/>
      <c r="B100" s="51" t="s">
        <v>99</v>
      </c>
      <c r="C100" s="58" t="s">
        <v>70</v>
      </c>
      <c r="D100" s="58">
        <v>125</v>
      </c>
      <c r="E100" s="75">
        <v>0</v>
      </c>
      <c r="F100" s="120">
        <f>D100*E100</f>
        <v>0</v>
      </c>
    </row>
    <row r="101" spans="1:6" ht="24" x14ac:dyDescent="0.2">
      <c r="A101" s="57" t="s">
        <v>56</v>
      </c>
      <c r="B101" s="51" t="s">
        <v>109</v>
      </c>
      <c r="C101" s="58"/>
      <c r="D101" s="58"/>
      <c r="E101" s="75"/>
      <c r="F101" s="75"/>
    </row>
    <row r="102" spans="1:6" x14ac:dyDescent="0.2">
      <c r="A102" s="57"/>
      <c r="B102" s="51" t="s">
        <v>157</v>
      </c>
      <c r="C102" s="58" t="s">
        <v>48</v>
      </c>
      <c r="D102" s="58">
        <v>6</v>
      </c>
      <c r="E102" s="75">
        <v>0</v>
      </c>
      <c r="F102" s="76">
        <f t="shared" ref="F102:F103" si="2">D102*E102</f>
        <v>0</v>
      </c>
    </row>
    <row r="103" spans="1:6" x14ac:dyDescent="0.2">
      <c r="A103" s="123"/>
      <c r="B103" s="51" t="s">
        <v>158</v>
      </c>
      <c r="C103" s="58" t="s">
        <v>48</v>
      </c>
      <c r="D103" s="58">
        <v>6</v>
      </c>
      <c r="E103" s="75">
        <v>0</v>
      </c>
      <c r="F103" s="76">
        <f t="shared" si="2"/>
        <v>0</v>
      </c>
    </row>
    <row r="104" spans="1:6" ht="48" x14ac:dyDescent="0.2">
      <c r="A104" s="57" t="s">
        <v>60</v>
      </c>
      <c r="B104" s="51" t="s">
        <v>223</v>
      </c>
      <c r="C104" s="58"/>
      <c r="D104" s="58"/>
      <c r="E104" s="75"/>
      <c r="F104" s="76"/>
    </row>
    <row r="105" spans="1:6" x14ac:dyDescent="0.2">
      <c r="A105" s="57"/>
      <c r="B105" s="51" t="s">
        <v>100</v>
      </c>
      <c r="C105" s="58" t="s">
        <v>70</v>
      </c>
      <c r="D105" s="58">
        <v>1820</v>
      </c>
      <c r="E105" s="75">
        <v>0</v>
      </c>
      <c r="F105" s="76">
        <f>D105*E105</f>
        <v>0</v>
      </c>
    </row>
    <row r="106" spans="1:6" x14ac:dyDescent="0.2">
      <c r="A106" s="123"/>
      <c r="B106" s="51" t="s">
        <v>101</v>
      </c>
      <c r="C106" s="58" t="s">
        <v>70</v>
      </c>
      <c r="D106" s="58">
        <v>300</v>
      </c>
      <c r="E106" s="75">
        <v>0</v>
      </c>
      <c r="F106" s="76">
        <f t="shared" ref="F106:F112" si="3">D106*E106</f>
        <v>0</v>
      </c>
    </row>
    <row r="107" spans="1:6" x14ac:dyDescent="0.2">
      <c r="A107" s="123"/>
      <c r="B107" s="51" t="s">
        <v>102</v>
      </c>
      <c r="C107" s="58" t="s">
        <v>70</v>
      </c>
      <c r="D107" s="58">
        <v>272</v>
      </c>
      <c r="E107" s="75">
        <v>0</v>
      </c>
      <c r="F107" s="76">
        <f t="shared" si="3"/>
        <v>0</v>
      </c>
    </row>
    <row r="108" spans="1:6" x14ac:dyDescent="0.2">
      <c r="A108" s="123"/>
      <c r="B108" s="51" t="s">
        <v>103</v>
      </c>
      <c r="C108" s="58" t="s">
        <v>70</v>
      </c>
      <c r="D108" s="58">
        <v>156</v>
      </c>
      <c r="E108" s="75">
        <v>0</v>
      </c>
      <c r="F108" s="76">
        <f t="shared" si="3"/>
        <v>0</v>
      </c>
    </row>
    <row r="109" spans="1:6" x14ac:dyDescent="0.2">
      <c r="A109" s="57"/>
      <c r="B109" s="51" t="s">
        <v>104</v>
      </c>
      <c r="C109" s="58" t="s">
        <v>70</v>
      </c>
      <c r="D109" s="58">
        <v>240</v>
      </c>
      <c r="E109" s="75">
        <v>0</v>
      </c>
      <c r="F109" s="76">
        <f t="shared" si="3"/>
        <v>0</v>
      </c>
    </row>
    <row r="110" spans="1:6" x14ac:dyDescent="0.2">
      <c r="A110" s="57"/>
      <c r="B110" s="51" t="s">
        <v>105</v>
      </c>
      <c r="C110" s="58" t="s">
        <v>70</v>
      </c>
      <c r="D110" s="58">
        <v>24</v>
      </c>
      <c r="E110" s="75">
        <v>0</v>
      </c>
      <c r="F110" s="76">
        <f t="shared" si="3"/>
        <v>0</v>
      </c>
    </row>
    <row r="111" spans="1:6" x14ac:dyDescent="0.2">
      <c r="A111" s="57"/>
      <c r="B111" s="51" t="s">
        <v>106</v>
      </c>
      <c r="C111" s="58" t="s">
        <v>70</v>
      </c>
      <c r="D111" s="58">
        <v>72</v>
      </c>
      <c r="E111" s="91">
        <v>0</v>
      </c>
      <c r="F111" s="76">
        <f t="shared" si="3"/>
        <v>0</v>
      </c>
    </row>
    <row r="112" spans="1:6" x14ac:dyDescent="0.2">
      <c r="A112" s="57"/>
      <c r="B112" s="51" t="s">
        <v>210</v>
      </c>
      <c r="C112" s="90" t="s">
        <v>70</v>
      </c>
      <c r="D112" s="90">
        <v>36</v>
      </c>
      <c r="E112" s="91">
        <v>0</v>
      </c>
      <c r="F112" s="76">
        <f t="shared" si="3"/>
        <v>0</v>
      </c>
    </row>
    <row r="113" spans="1:6" ht="36" x14ac:dyDescent="0.2">
      <c r="A113" s="57" t="s">
        <v>62</v>
      </c>
      <c r="B113" s="51" t="s">
        <v>110</v>
      </c>
      <c r="C113" s="58" t="s">
        <v>48</v>
      </c>
      <c r="D113" s="58">
        <v>558</v>
      </c>
      <c r="E113" s="75">
        <v>0</v>
      </c>
      <c r="F113" s="76">
        <f>D113*E113</f>
        <v>0</v>
      </c>
    </row>
    <row r="114" spans="1:6" ht="12.75" customHeight="1" x14ac:dyDescent="0.2">
      <c r="A114" s="94">
        <v>10</v>
      </c>
      <c r="B114" s="126" t="s">
        <v>34</v>
      </c>
      <c r="C114" s="96" t="s">
        <v>20</v>
      </c>
      <c r="D114" s="96">
        <v>1</v>
      </c>
      <c r="E114" s="97">
        <v>0</v>
      </c>
      <c r="F114" s="98">
        <f>D114*E114</f>
        <v>0</v>
      </c>
    </row>
    <row r="115" spans="1:6" ht="12.75" customHeight="1" x14ac:dyDescent="0.2">
      <c r="A115" s="99"/>
      <c r="B115" s="127"/>
      <c r="C115" s="101"/>
      <c r="D115" s="101"/>
      <c r="E115" s="102"/>
      <c r="F115" s="103"/>
    </row>
    <row r="116" spans="1:6" x14ac:dyDescent="0.2">
      <c r="A116" s="50">
        <v>11</v>
      </c>
      <c r="B116" s="128" t="s">
        <v>168</v>
      </c>
      <c r="C116" s="129" t="s">
        <v>20</v>
      </c>
      <c r="D116" s="129">
        <v>1</v>
      </c>
      <c r="E116" s="130">
        <v>0</v>
      </c>
      <c r="F116" s="98">
        <f>D116*E116</f>
        <v>0</v>
      </c>
    </row>
    <row r="117" spans="1:6" x14ac:dyDescent="0.2">
      <c r="A117" s="50"/>
      <c r="B117" s="131"/>
      <c r="C117" s="129"/>
      <c r="D117" s="129"/>
      <c r="E117" s="130"/>
      <c r="F117" s="103"/>
    </row>
    <row r="119" spans="1:6" x14ac:dyDescent="0.2">
      <c r="A119" s="132"/>
      <c r="B119" s="133" t="s">
        <v>113</v>
      </c>
      <c r="C119" s="134"/>
      <c r="D119" s="134"/>
      <c r="E119" s="21"/>
      <c r="F119" s="135">
        <f>SUM(F4:F117)</f>
        <v>0</v>
      </c>
    </row>
  </sheetData>
  <mergeCells count="20">
    <mergeCell ref="A42:A44"/>
    <mergeCell ref="E4:E6"/>
    <mergeCell ref="F4:F6"/>
    <mergeCell ref="A93:A94"/>
    <mergeCell ref="A90:A91"/>
    <mergeCell ref="A4:A6"/>
    <mergeCell ref="C4:C6"/>
    <mergeCell ref="D4:D6"/>
    <mergeCell ref="E114:E115"/>
    <mergeCell ref="F114:F115"/>
    <mergeCell ref="B116:B117"/>
    <mergeCell ref="A116:A117"/>
    <mergeCell ref="C116:C117"/>
    <mergeCell ref="D116:D117"/>
    <mergeCell ref="E116:E117"/>
    <mergeCell ref="F116:F117"/>
    <mergeCell ref="A114:A115"/>
    <mergeCell ref="B114:B115"/>
    <mergeCell ref="C114:C115"/>
    <mergeCell ref="D114:D115"/>
  </mergeCells>
  <pageMargins left="0.7" right="0.7" top="0.75" bottom="0.75" header="0.3" footer="0.3"/>
  <pageSetup paperSize="9" scale="83" orientation="portrait" r:id="rId1"/>
  <rowBreaks count="2" manualBreakCount="2">
    <brk id="44" max="5" man="1"/>
    <brk id="10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
  <sheetViews>
    <sheetView view="pageBreakPreview" topLeftCell="A5" zoomScale="120" zoomScaleNormal="100" zoomScaleSheetLayoutView="120" workbookViewId="0">
      <selection activeCell="E26" sqref="E26"/>
    </sheetView>
  </sheetViews>
  <sheetFormatPr defaultRowHeight="12" x14ac:dyDescent="0.2"/>
  <cols>
    <col min="1" max="1" width="5.85546875" style="136" customWidth="1"/>
    <col min="2" max="2" width="65" style="35" customWidth="1"/>
    <col min="3" max="5" width="9.140625" style="35"/>
    <col min="6" max="6" width="9.85546875" style="35" bestFit="1" customWidth="1"/>
    <col min="7" max="16384" width="9.140625" style="35"/>
  </cols>
  <sheetData>
    <row r="1" spans="1:6" x14ac:dyDescent="0.2">
      <c r="A1" s="106"/>
      <c r="C1" s="36"/>
      <c r="D1" s="36"/>
      <c r="E1" s="37"/>
      <c r="F1" s="36"/>
    </row>
    <row r="2" spans="1:6" x14ac:dyDescent="0.2">
      <c r="A2" s="40" t="s">
        <v>114</v>
      </c>
      <c r="B2" s="39" t="s">
        <v>169</v>
      </c>
      <c r="C2" s="16"/>
      <c r="D2" s="47"/>
      <c r="E2" s="17"/>
      <c r="F2" s="24"/>
    </row>
    <row r="3" spans="1:6" ht="24" x14ac:dyDescent="0.2">
      <c r="A3" s="48" t="s">
        <v>309</v>
      </c>
      <c r="B3" s="49" t="s">
        <v>0</v>
      </c>
      <c r="C3" s="31" t="s">
        <v>1</v>
      </c>
      <c r="D3" s="43" t="s">
        <v>8</v>
      </c>
      <c r="E3" s="32" t="s">
        <v>9</v>
      </c>
      <c r="F3" s="33" t="s">
        <v>2</v>
      </c>
    </row>
    <row r="4" spans="1:6" ht="48" x14ac:dyDescent="0.2">
      <c r="A4" s="137" t="s">
        <v>44</v>
      </c>
      <c r="B4" s="108" t="s">
        <v>225</v>
      </c>
      <c r="C4" s="118"/>
      <c r="D4" s="90"/>
      <c r="E4" s="91"/>
      <c r="F4" s="91"/>
    </row>
    <row r="5" spans="1:6" x14ac:dyDescent="0.2">
      <c r="A5" s="57"/>
      <c r="B5" s="51" t="s">
        <v>163</v>
      </c>
      <c r="C5" s="90" t="s">
        <v>164</v>
      </c>
      <c r="D5" s="58">
        <v>200</v>
      </c>
      <c r="E5" s="75">
        <v>0</v>
      </c>
      <c r="F5" s="76">
        <f>D5*E5</f>
        <v>0</v>
      </c>
    </row>
    <row r="6" spans="1:6" x14ac:dyDescent="0.2">
      <c r="A6" s="57"/>
      <c r="B6" s="51" t="s">
        <v>187</v>
      </c>
      <c r="C6" s="90" t="s">
        <v>48</v>
      </c>
      <c r="D6" s="58">
        <v>108</v>
      </c>
      <c r="E6" s="75">
        <v>0</v>
      </c>
      <c r="F6" s="76">
        <f>D6*E6</f>
        <v>0</v>
      </c>
    </row>
    <row r="7" spans="1:6" x14ac:dyDescent="0.2">
      <c r="A7" s="57"/>
      <c r="B7" s="51" t="s">
        <v>224</v>
      </c>
      <c r="C7" s="90" t="s">
        <v>20</v>
      </c>
      <c r="D7" s="58">
        <v>36</v>
      </c>
      <c r="E7" s="75">
        <v>0</v>
      </c>
      <c r="F7" s="76">
        <f>D7*E7</f>
        <v>0</v>
      </c>
    </row>
    <row r="8" spans="1:6" x14ac:dyDescent="0.2">
      <c r="A8" s="57"/>
      <c r="B8" s="51"/>
      <c r="C8" s="90"/>
      <c r="D8" s="58"/>
      <c r="E8" s="75"/>
      <c r="F8" s="76"/>
    </row>
    <row r="9" spans="1:6" ht="24" x14ac:dyDescent="0.2">
      <c r="A9" s="57" t="s">
        <v>43</v>
      </c>
      <c r="B9" s="51" t="s">
        <v>226</v>
      </c>
      <c r="C9" s="90" t="s">
        <v>48</v>
      </c>
      <c r="D9" s="58">
        <v>36</v>
      </c>
      <c r="E9" s="75">
        <v>0</v>
      </c>
      <c r="F9" s="76">
        <f>D9*E9</f>
        <v>0</v>
      </c>
    </row>
    <row r="10" spans="1:6" x14ac:dyDescent="0.2">
      <c r="A10" s="57"/>
      <c r="B10" s="51"/>
      <c r="C10" s="90"/>
      <c r="D10" s="58"/>
      <c r="E10" s="75"/>
      <c r="F10" s="76"/>
    </row>
    <row r="11" spans="1:6" ht="24" x14ac:dyDescent="0.2">
      <c r="A11" s="57" t="s">
        <v>49</v>
      </c>
      <c r="B11" s="51" t="s">
        <v>188</v>
      </c>
      <c r="C11" s="55"/>
      <c r="D11" s="55"/>
      <c r="E11" s="120"/>
      <c r="F11" s="120"/>
    </row>
    <row r="12" spans="1:6" x14ac:dyDescent="0.2">
      <c r="A12" s="123"/>
      <c r="B12" s="51" t="s">
        <v>91</v>
      </c>
      <c r="C12" s="58" t="s">
        <v>70</v>
      </c>
      <c r="D12" s="58">
        <v>380</v>
      </c>
      <c r="E12" s="75">
        <v>0</v>
      </c>
      <c r="F12" s="120">
        <f>D12*E12</f>
        <v>0</v>
      </c>
    </row>
    <row r="13" spans="1:6" x14ac:dyDescent="0.2">
      <c r="A13" s="57"/>
      <c r="B13" s="51" t="s">
        <v>92</v>
      </c>
      <c r="C13" s="58" t="s">
        <v>70</v>
      </c>
      <c r="D13" s="58">
        <v>280</v>
      </c>
      <c r="E13" s="75">
        <v>0</v>
      </c>
      <c r="F13" s="120">
        <f t="shared" ref="F13:F14" si="0">D13*E13</f>
        <v>0</v>
      </c>
    </row>
    <row r="14" spans="1:6" x14ac:dyDescent="0.2">
      <c r="A14" s="117"/>
      <c r="B14" s="51" t="s">
        <v>195</v>
      </c>
      <c r="C14" s="58" t="s">
        <v>70</v>
      </c>
      <c r="D14" s="58">
        <v>85</v>
      </c>
      <c r="E14" s="75">
        <v>0</v>
      </c>
      <c r="F14" s="120">
        <f t="shared" si="0"/>
        <v>0</v>
      </c>
    </row>
    <row r="15" spans="1:6" x14ac:dyDescent="0.2">
      <c r="A15" s="57"/>
      <c r="B15" s="51"/>
      <c r="C15" s="86"/>
      <c r="D15" s="86"/>
      <c r="E15" s="87"/>
      <c r="F15" s="87"/>
    </row>
    <row r="16" spans="1:6" ht="36" x14ac:dyDescent="0.2">
      <c r="A16" s="57" t="s">
        <v>50</v>
      </c>
      <c r="B16" s="51" t="s">
        <v>156</v>
      </c>
      <c r="C16" s="52"/>
      <c r="D16" s="58">
        <v>0.5</v>
      </c>
      <c r="E16" s="91">
        <f>SUM(F12:F15)</f>
        <v>0</v>
      </c>
      <c r="F16" s="89">
        <f>D16*E16</f>
        <v>0</v>
      </c>
    </row>
    <row r="17" spans="1:6" x14ac:dyDescent="0.2">
      <c r="A17" s="124"/>
      <c r="B17" s="138"/>
      <c r="C17" s="55"/>
      <c r="D17" s="55"/>
      <c r="E17" s="120"/>
      <c r="F17" s="120"/>
    </row>
    <row r="18" spans="1:6" ht="24" x14ac:dyDescent="0.2">
      <c r="A18" s="57" t="s">
        <v>51</v>
      </c>
      <c r="B18" s="51" t="s">
        <v>196</v>
      </c>
      <c r="C18" s="139" t="s">
        <v>20</v>
      </c>
      <c r="D18" s="86">
        <v>1</v>
      </c>
      <c r="E18" s="87">
        <v>0</v>
      </c>
      <c r="F18" s="88">
        <f>D18*E18</f>
        <v>0</v>
      </c>
    </row>
    <row r="19" spans="1:6" x14ac:dyDescent="0.2">
      <c r="A19" s="124"/>
      <c r="B19" s="138"/>
      <c r="C19" s="55"/>
      <c r="D19" s="140"/>
      <c r="E19" s="125"/>
      <c r="F19" s="125"/>
    </row>
    <row r="20" spans="1:6" x14ac:dyDescent="0.2">
      <c r="A20" s="94" t="s">
        <v>52</v>
      </c>
      <c r="B20" s="141" t="s">
        <v>189</v>
      </c>
      <c r="C20" s="96" t="s">
        <v>20</v>
      </c>
      <c r="D20" s="96">
        <v>1</v>
      </c>
      <c r="E20" s="97">
        <v>0</v>
      </c>
      <c r="F20" s="97">
        <f>D20*E20</f>
        <v>0</v>
      </c>
    </row>
    <row r="21" spans="1:6" x14ac:dyDescent="0.2">
      <c r="A21" s="99"/>
      <c r="B21" s="142"/>
      <c r="C21" s="101"/>
      <c r="D21" s="101"/>
      <c r="E21" s="102"/>
      <c r="F21" s="102"/>
    </row>
    <row r="22" spans="1:6" x14ac:dyDescent="0.2">
      <c r="A22" s="57"/>
      <c r="B22" s="51"/>
      <c r="C22" s="86"/>
      <c r="D22" s="86"/>
      <c r="E22" s="87"/>
      <c r="F22" s="87"/>
    </row>
    <row r="23" spans="1:6" x14ac:dyDescent="0.2">
      <c r="A23" s="94" t="s">
        <v>56</v>
      </c>
      <c r="B23" s="126" t="s">
        <v>190</v>
      </c>
      <c r="C23" s="96" t="s">
        <v>20</v>
      </c>
      <c r="D23" s="96">
        <v>1</v>
      </c>
      <c r="E23" s="97">
        <v>0</v>
      </c>
      <c r="F23" s="97">
        <f>D23*E23</f>
        <v>0</v>
      </c>
    </row>
    <row r="24" spans="1:6" x14ac:dyDescent="0.2">
      <c r="A24" s="99"/>
      <c r="B24" s="143"/>
      <c r="C24" s="101"/>
      <c r="D24" s="101"/>
      <c r="E24" s="102"/>
      <c r="F24" s="102"/>
    </row>
    <row r="25" spans="1:6" x14ac:dyDescent="0.2">
      <c r="C25" s="36"/>
      <c r="D25" s="36"/>
      <c r="E25" s="37"/>
      <c r="F25" s="36"/>
    </row>
    <row r="26" spans="1:6" x14ac:dyDescent="0.2">
      <c r="A26" s="132"/>
      <c r="B26" s="133" t="s">
        <v>113</v>
      </c>
      <c r="C26" s="134"/>
      <c r="D26" s="134"/>
      <c r="E26" s="21"/>
      <c r="F26" s="135">
        <f>SUM(F4:F24)</f>
        <v>0</v>
      </c>
    </row>
    <row r="27" spans="1:6" x14ac:dyDescent="0.2">
      <c r="C27" s="36"/>
      <c r="D27" s="36"/>
      <c r="E27" s="37"/>
      <c r="F27" s="36"/>
    </row>
    <row r="28" spans="1:6" x14ac:dyDescent="0.2">
      <c r="C28" s="36"/>
      <c r="D28" s="36"/>
      <c r="E28" s="37"/>
      <c r="F28" s="36"/>
    </row>
    <row r="29" spans="1:6" x14ac:dyDescent="0.2">
      <c r="C29" s="36"/>
      <c r="D29" s="36"/>
      <c r="E29" s="37"/>
      <c r="F29" s="36"/>
    </row>
  </sheetData>
  <mergeCells count="12">
    <mergeCell ref="E20:E21"/>
    <mergeCell ref="F20:F21"/>
    <mergeCell ref="B23:B24"/>
    <mergeCell ref="A23:A24"/>
    <mergeCell ref="C23:C24"/>
    <mergeCell ref="D23:D24"/>
    <mergeCell ref="E23:E24"/>
    <mergeCell ref="F23:F24"/>
    <mergeCell ref="B20:B21"/>
    <mergeCell ref="A20:A21"/>
    <mergeCell ref="C20:C21"/>
    <mergeCell ref="D20:D21"/>
  </mergeCells>
  <pageMargins left="0.7" right="0.7" top="0.75" bottom="0.75" header="0.3" footer="0.3"/>
  <pageSetup paperSize="9" scale="82"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0"/>
  <sheetViews>
    <sheetView view="pageBreakPreview" topLeftCell="A8" zoomScale="120" zoomScaleNormal="100" zoomScaleSheetLayoutView="120" workbookViewId="0">
      <selection activeCell="E28" sqref="E28"/>
    </sheetView>
  </sheetViews>
  <sheetFormatPr defaultRowHeight="12" x14ac:dyDescent="0.2"/>
  <cols>
    <col min="1" max="1" width="9.140625" style="35"/>
    <col min="2" max="2" width="61.5703125" style="35" customWidth="1"/>
    <col min="3" max="3" width="9.140625" style="35"/>
    <col min="4" max="5" width="9.140625" style="70"/>
    <col min="6" max="6" width="9.42578125" style="70" bestFit="1" customWidth="1"/>
    <col min="7" max="16384" width="9.140625" style="35"/>
  </cols>
  <sheetData>
    <row r="1" spans="1:6" x14ac:dyDescent="0.2">
      <c r="A1" s="40" t="s">
        <v>114</v>
      </c>
      <c r="B1" s="39" t="s">
        <v>115</v>
      </c>
      <c r="C1" s="16"/>
      <c r="D1" s="47"/>
      <c r="E1" s="17"/>
      <c r="F1" s="24"/>
    </row>
    <row r="2" spans="1:6" ht="24" x14ac:dyDescent="0.2">
      <c r="A2" s="48" t="s">
        <v>309</v>
      </c>
      <c r="B2" s="49" t="s">
        <v>0</v>
      </c>
      <c r="C2" s="31" t="s">
        <v>1</v>
      </c>
      <c r="D2" s="43" t="s">
        <v>8</v>
      </c>
      <c r="E2" s="32" t="s">
        <v>9</v>
      </c>
      <c r="F2" s="33" t="s">
        <v>2</v>
      </c>
    </row>
    <row r="3" spans="1:6" ht="12.75" customHeight="1" x14ac:dyDescent="0.2">
      <c r="A3" s="79" t="s">
        <v>44</v>
      </c>
      <c r="B3" s="28" t="s">
        <v>116</v>
      </c>
      <c r="C3" s="25"/>
      <c r="D3" s="144"/>
      <c r="E3" s="26"/>
      <c r="F3" s="27"/>
    </row>
    <row r="4" spans="1:6" x14ac:dyDescent="0.2">
      <c r="A4" s="80"/>
      <c r="B4" s="28" t="s">
        <v>117</v>
      </c>
      <c r="C4" s="41"/>
      <c r="D4" s="60"/>
      <c r="E4" s="60"/>
      <c r="F4" s="60"/>
    </row>
    <row r="5" spans="1:6" x14ac:dyDescent="0.2">
      <c r="A5" s="80"/>
      <c r="B5" s="28" t="s">
        <v>118</v>
      </c>
      <c r="C5" s="41"/>
      <c r="D5" s="60"/>
      <c r="E5" s="60"/>
      <c r="F5" s="60"/>
    </row>
    <row r="6" spans="1:6" x14ac:dyDescent="0.2">
      <c r="A6" s="80"/>
      <c r="B6" s="28" t="s">
        <v>119</v>
      </c>
      <c r="C6" s="41"/>
      <c r="D6" s="60"/>
      <c r="E6" s="60"/>
      <c r="F6" s="60"/>
    </row>
    <row r="7" spans="1:6" ht="24" x14ac:dyDescent="0.2">
      <c r="A7" s="81"/>
      <c r="B7" s="28" t="s">
        <v>120</v>
      </c>
      <c r="C7" s="60" t="s">
        <v>20</v>
      </c>
      <c r="D7" s="60">
        <v>1</v>
      </c>
      <c r="E7" s="60">
        <v>0</v>
      </c>
      <c r="F7" s="60">
        <f>E7*D7</f>
        <v>0</v>
      </c>
    </row>
    <row r="8" spans="1:6" x14ac:dyDescent="0.2">
      <c r="A8" s="145"/>
      <c r="B8" s="28"/>
      <c r="C8" s="60"/>
      <c r="D8" s="60"/>
      <c r="E8" s="60"/>
      <c r="F8" s="60"/>
    </row>
    <row r="9" spans="1:6" x14ac:dyDescent="0.2">
      <c r="A9" s="59" t="s">
        <v>43</v>
      </c>
      <c r="B9" s="28" t="s">
        <v>121</v>
      </c>
      <c r="C9" s="60" t="s">
        <v>20</v>
      </c>
      <c r="D9" s="60">
        <v>1</v>
      </c>
      <c r="E9" s="60">
        <v>0</v>
      </c>
      <c r="F9" s="60">
        <f>E9*D9</f>
        <v>0</v>
      </c>
    </row>
    <row r="10" spans="1:6" x14ac:dyDescent="0.2">
      <c r="A10" s="145"/>
      <c r="B10" s="28"/>
      <c r="C10" s="41"/>
      <c r="D10" s="60"/>
      <c r="E10" s="60"/>
      <c r="F10" s="60"/>
    </row>
    <row r="11" spans="1:6" x14ac:dyDescent="0.2">
      <c r="A11" s="79" t="s">
        <v>49</v>
      </c>
      <c r="B11" s="28" t="s">
        <v>122</v>
      </c>
      <c r="C11" s="41"/>
      <c r="D11" s="60"/>
      <c r="E11" s="60"/>
      <c r="F11" s="60"/>
    </row>
    <row r="12" spans="1:6" x14ac:dyDescent="0.2">
      <c r="A12" s="80"/>
      <c r="B12" s="28" t="s">
        <v>123</v>
      </c>
      <c r="C12" s="41"/>
      <c r="D12" s="60"/>
      <c r="E12" s="60"/>
      <c r="F12" s="60"/>
    </row>
    <row r="13" spans="1:6" x14ac:dyDescent="0.2">
      <c r="A13" s="80"/>
      <c r="B13" s="28" t="s">
        <v>124</v>
      </c>
      <c r="C13" s="41"/>
      <c r="D13" s="60"/>
      <c r="E13" s="60"/>
      <c r="F13" s="60"/>
    </row>
    <row r="14" spans="1:6" x14ac:dyDescent="0.2">
      <c r="A14" s="80"/>
      <c r="B14" s="28" t="s">
        <v>125</v>
      </c>
      <c r="C14" s="41"/>
      <c r="D14" s="60"/>
      <c r="E14" s="60"/>
      <c r="F14" s="60"/>
    </row>
    <row r="15" spans="1:6" ht="24" x14ac:dyDescent="0.2">
      <c r="A15" s="80"/>
      <c r="B15" s="28" t="s">
        <v>126</v>
      </c>
      <c r="C15" s="41"/>
      <c r="D15" s="60"/>
      <c r="E15" s="60"/>
      <c r="F15" s="60"/>
    </row>
    <row r="16" spans="1:6" x14ac:dyDescent="0.2">
      <c r="A16" s="80"/>
      <c r="B16" s="28" t="s">
        <v>127</v>
      </c>
      <c r="C16" s="41"/>
      <c r="D16" s="60"/>
      <c r="E16" s="60"/>
      <c r="F16" s="60"/>
    </row>
    <row r="17" spans="1:6" ht="36" x14ac:dyDescent="0.2">
      <c r="A17" s="80"/>
      <c r="B17" s="28" t="s">
        <v>128</v>
      </c>
      <c r="C17" s="41"/>
      <c r="D17" s="60"/>
      <c r="E17" s="60"/>
      <c r="F17" s="60"/>
    </row>
    <row r="18" spans="1:6" ht="24" x14ac:dyDescent="0.2">
      <c r="A18" s="80"/>
      <c r="B18" s="28" t="s">
        <v>129</v>
      </c>
      <c r="C18" s="41"/>
      <c r="D18" s="60"/>
      <c r="E18" s="60"/>
      <c r="F18" s="60"/>
    </row>
    <row r="19" spans="1:6" x14ac:dyDescent="0.2">
      <c r="A19" s="81"/>
      <c r="B19" s="28" t="s">
        <v>130</v>
      </c>
      <c r="C19" s="60" t="s">
        <v>20</v>
      </c>
      <c r="D19" s="60">
        <v>1</v>
      </c>
      <c r="E19" s="60">
        <v>0</v>
      </c>
      <c r="F19" s="60">
        <f>E19*D19</f>
        <v>0</v>
      </c>
    </row>
    <row r="20" spans="1:6" x14ac:dyDescent="0.2">
      <c r="A20" s="145"/>
      <c r="B20" s="28"/>
      <c r="C20" s="60"/>
      <c r="D20" s="60"/>
      <c r="E20" s="60"/>
      <c r="F20" s="60"/>
    </row>
    <row r="21" spans="1:6" ht="24" x14ac:dyDescent="0.2">
      <c r="A21" s="59" t="s">
        <v>50</v>
      </c>
      <c r="B21" s="28" t="s">
        <v>131</v>
      </c>
      <c r="C21" s="60" t="s">
        <v>20</v>
      </c>
      <c r="D21" s="60">
        <v>1</v>
      </c>
      <c r="E21" s="60">
        <v>0</v>
      </c>
      <c r="F21" s="60">
        <f>E21*D21</f>
        <v>0</v>
      </c>
    </row>
    <row r="22" spans="1:6" x14ac:dyDescent="0.2">
      <c r="A22" s="145"/>
      <c r="B22" s="41"/>
      <c r="C22" s="41"/>
      <c r="D22" s="60"/>
      <c r="E22" s="60"/>
      <c r="F22" s="60"/>
    </row>
    <row r="23" spans="1:6" ht="36" x14ac:dyDescent="0.2">
      <c r="A23" s="59" t="s">
        <v>51</v>
      </c>
      <c r="B23" s="51" t="s">
        <v>183</v>
      </c>
      <c r="C23" s="60" t="s">
        <v>20</v>
      </c>
      <c r="D23" s="60">
        <v>1</v>
      </c>
      <c r="E23" s="60">
        <v>0</v>
      </c>
      <c r="F23" s="60">
        <f>E23*D23</f>
        <v>0</v>
      </c>
    </row>
    <row r="24" spans="1:6" x14ac:dyDescent="0.2">
      <c r="A24" s="59"/>
      <c r="B24" s="41"/>
      <c r="C24" s="41"/>
      <c r="D24" s="60"/>
      <c r="E24" s="60"/>
      <c r="F24" s="60"/>
    </row>
    <row r="25" spans="1:6" ht="24" x14ac:dyDescent="0.2">
      <c r="A25" s="59" t="s">
        <v>52</v>
      </c>
      <c r="B25" s="51" t="s">
        <v>155</v>
      </c>
      <c r="C25" s="60" t="s">
        <v>20</v>
      </c>
      <c r="D25" s="60">
        <v>1</v>
      </c>
      <c r="E25" s="60">
        <v>0</v>
      </c>
      <c r="F25" s="60">
        <f>E25*D25</f>
        <v>0</v>
      </c>
    </row>
    <row r="26" spans="1:6" x14ac:dyDescent="0.2">
      <c r="A26" s="59"/>
      <c r="B26" s="41"/>
      <c r="C26" s="41"/>
      <c r="D26" s="60"/>
      <c r="E26" s="60"/>
      <c r="F26" s="60"/>
    </row>
    <row r="27" spans="1:6" ht="24" x14ac:dyDescent="0.2">
      <c r="A27" s="59">
        <v>7</v>
      </c>
      <c r="B27" s="51" t="s">
        <v>184</v>
      </c>
      <c r="C27" s="60" t="s">
        <v>20</v>
      </c>
      <c r="D27" s="60">
        <v>1</v>
      </c>
      <c r="E27" s="60">
        <v>0</v>
      </c>
      <c r="F27" s="60">
        <f>D27*E27</f>
        <v>0</v>
      </c>
    </row>
    <row r="28" spans="1:6" x14ac:dyDescent="0.2">
      <c r="A28" s="82"/>
      <c r="B28" s="83" t="s">
        <v>132</v>
      </c>
      <c r="C28" s="84"/>
      <c r="D28" s="84"/>
      <c r="E28" s="19"/>
      <c r="F28" s="146">
        <f>SUM(F8:F27)</f>
        <v>0</v>
      </c>
    </row>
    <row r="29" spans="1:6" x14ac:dyDescent="0.2">
      <c r="A29" s="60"/>
      <c r="B29" s="41"/>
      <c r="C29" s="41"/>
      <c r="D29" s="60"/>
      <c r="E29" s="60"/>
      <c r="F29" s="60"/>
    </row>
    <row r="30" spans="1:6" x14ac:dyDescent="0.2">
      <c r="D30" s="35"/>
      <c r="E30" s="35"/>
      <c r="F30" s="35"/>
    </row>
  </sheetData>
  <mergeCells count="2">
    <mergeCell ref="A3:A7"/>
    <mergeCell ref="A11:A19"/>
  </mergeCells>
  <pageMargins left="0.7" right="0.7"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1"/>
  <sheetViews>
    <sheetView tabSelected="1" view="pageBreakPreview" zoomScale="120" zoomScaleNormal="100" zoomScaleSheetLayoutView="120" workbookViewId="0">
      <selection activeCell="I16" sqref="I16"/>
    </sheetView>
  </sheetViews>
  <sheetFormatPr defaultRowHeight="12.75" x14ac:dyDescent="0.2"/>
  <cols>
    <col min="2" max="2" width="37.7109375" customWidth="1"/>
    <col min="6" max="6" width="10.140625" bestFit="1" customWidth="1"/>
  </cols>
  <sheetData>
    <row r="1" spans="1:6" x14ac:dyDescent="0.2">
      <c r="A1" s="1" t="s">
        <v>133</v>
      </c>
      <c r="B1" s="7" t="s">
        <v>134</v>
      </c>
      <c r="C1" s="2"/>
      <c r="D1" s="3"/>
      <c r="E1" s="4"/>
      <c r="F1" s="8"/>
    </row>
    <row r="2" spans="1:6" x14ac:dyDescent="0.2">
      <c r="A2" s="9"/>
    </row>
    <row r="3" spans="1:6" x14ac:dyDescent="0.2">
      <c r="A3" s="10" t="s">
        <v>135</v>
      </c>
      <c r="B3" s="11" t="str">
        <f>'Toplotna pumpa'!B2</f>
        <v>TOPLOTNA PUMPA</v>
      </c>
      <c r="C3" s="11"/>
      <c r="D3" s="11"/>
      <c r="E3" s="11"/>
      <c r="F3" s="12">
        <f>'Toplotna pumpa'!F63</f>
        <v>0</v>
      </c>
    </row>
    <row r="4" spans="1:6" x14ac:dyDescent="0.2">
      <c r="A4" s="6"/>
      <c r="B4" s="5"/>
      <c r="C4" s="5"/>
      <c r="D4" s="5"/>
      <c r="E4" s="5"/>
      <c r="F4" s="5"/>
    </row>
    <row r="5" spans="1:6" x14ac:dyDescent="0.2">
      <c r="A5" s="10" t="s">
        <v>136</v>
      </c>
      <c r="B5" s="11" t="str">
        <f>Podstanica!B2</f>
        <v>PODSTANICA</v>
      </c>
      <c r="C5" s="11"/>
      <c r="D5" s="11"/>
      <c r="E5" s="11"/>
      <c r="F5" s="12">
        <f>Podstanica!F68</f>
        <v>0</v>
      </c>
    </row>
    <row r="6" spans="1:6" x14ac:dyDescent="0.2">
      <c r="A6" s="6"/>
      <c r="B6" s="5"/>
      <c r="C6" s="5"/>
      <c r="D6" s="5"/>
      <c r="E6" s="5"/>
      <c r="F6" s="5"/>
    </row>
    <row r="7" spans="1:6" x14ac:dyDescent="0.2">
      <c r="A7" s="10" t="s">
        <v>137</v>
      </c>
      <c r="B7" s="11" t="str">
        <f>PTV!B2</f>
        <v>SOLARNI SISTEM PRIPREME PTV</v>
      </c>
      <c r="C7" s="11"/>
      <c r="D7" s="11"/>
      <c r="E7" s="11"/>
      <c r="F7" s="12">
        <f>PTV!F38</f>
        <v>0</v>
      </c>
    </row>
    <row r="8" spans="1:6" x14ac:dyDescent="0.2">
      <c r="A8" s="6"/>
      <c r="B8" s="5"/>
      <c r="C8" s="5"/>
      <c r="D8" s="5"/>
      <c r="E8" s="5"/>
      <c r="F8" s="5"/>
    </row>
    <row r="9" spans="1:6" x14ac:dyDescent="0.2">
      <c r="A9" s="10" t="s">
        <v>138</v>
      </c>
      <c r="B9" s="11" t="str">
        <f>'Fan coil'!B2</f>
        <v>CIJEVNA MREŽA I FAN COIL UREĐAJI</v>
      </c>
      <c r="C9" s="11"/>
      <c r="D9" s="11"/>
      <c r="E9" s="11"/>
      <c r="F9" s="12">
        <f>'Fan coil'!F119</f>
        <v>0</v>
      </c>
    </row>
    <row r="10" spans="1:6" x14ac:dyDescent="0.2">
      <c r="A10" s="6"/>
      <c r="B10" s="5"/>
      <c r="C10" s="5"/>
      <c r="D10" s="5"/>
      <c r="E10" s="5"/>
      <c r="F10" s="5"/>
    </row>
    <row r="11" spans="1:6" x14ac:dyDescent="0.2">
      <c r="A11" s="10" t="s">
        <v>139</v>
      </c>
      <c r="B11" s="11" t="str">
        <f>'Radijatorsko grijanje'!B2</f>
        <v>RADIJATORSKO GRIJANJE</v>
      </c>
      <c r="C11" s="11"/>
      <c r="D11" s="11"/>
      <c r="E11" s="11"/>
      <c r="F11" s="12">
        <f>'Radijatorsko grijanje'!F26</f>
        <v>0</v>
      </c>
    </row>
    <row r="13" spans="1:6" x14ac:dyDescent="0.2">
      <c r="A13" s="10" t="s">
        <v>310</v>
      </c>
      <c r="B13" s="11" t="str">
        <f>'Ostali radovi'!B1</f>
        <v>OSTALI RADOVI</v>
      </c>
      <c r="C13" s="11"/>
      <c r="D13" s="11"/>
      <c r="E13" s="11"/>
      <c r="F13" s="12">
        <f>'Ostali radovi'!F28</f>
        <v>0</v>
      </c>
    </row>
    <row r="14" spans="1:6" x14ac:dyDescent="0.2">
      <c r="A14" s="6"/>
      <c r="B14" s="5"/>
      <c r="C14" s="5"/>
      <c r="D14" s="5"/>
      <c r="E14" s="5"/>
      <c r="F14" s="5"/>
    </row>
    <row r="15" spans="1:6" x14ac:dyDescent="0.2">
      <c r="A15" s="6"/>
      <c r="B15" s="5" t="s">
        <v>140</v>
      </c>
      <c r="C15" s="5"/>
      <c r="D15" s="5"/>
      <c r="E15" s="5"/>
      <c r="F15" s="13">
        <f>SUM(F3:F13)</f>
        <v>0</v>
      </c>
    </row>
    <row r="16" spans="1:6" x14ac:dyDescent="0.2">
      <c r="A16" s="6"/>
      <c r="B16" s="5" t="s">
        <v>22</v>
      </c>
      <c r="C16" s="5"/>
      <c r="D16" s="5"/>
      <c r="E16" s="5"/>
      <c r="F16" s="13">
        <f>F15*0.17</f>
        <v>0</v>
      </c>
    </row>
    <row r="17" spans="1:6" x14ac:dyDescent="0.2">
      <c r="A17" s="6"/>
      <c r="B17" s="5"/>
      <c r="C17" s="5"/>
      <c r="D17" s="5"/>
      <c r="E17" s="5"/>
      <c r="F17" s="13"/>
    </row>
    <row r="18" spans="1:6" x14ac:dyDescent="0.2">
      <c r="A18" s="6"/>
      <c r="B18" s="5"/>
      <c r="C18" s="5"/>
      <c r="D18" s="5"/>
      <c r="E18" s="5"/>
      <c r="F18" s="5"/>
    </row>
    <row r="19" spans="1:6" x14ac:dyDescent="0.2">
      <c r="A19" s="1"/>
      <c r="B19" s="14" t="s">
        <v>36</v>
      </c>
      <c r="C19" s="14"/>
      <c r="D19" s="14"/>
      <c r="E19" s="14"/>
      <c r="F19" s="15">
        <f>SUM(F15:F17)</f>
        <v>0</v>
      </c>
    </row>
    <row r="21" spans="1:6" x14ac:dyDescent="0.2">
      <c r="F21" s="1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Uvod</vt:lpstr>
      <vt:lpstr>Toplotna pumpa</vt:lpstr>
      <vt:lpstr>Podstanica</vt:lpstr>
      <vt:lpstr>PTV</vt:lpstr>
      <vt:lpstr>Fan coil</vt:lpstr>
      <vt:lpstr>Radijatorsko grijanje</vt:lpstr>
      <vt:lpstr>Ostali radovi</vt:lpstr>
      <vt:lpstr>Rekapitulacija</vt:lpstr>
      <vt:lpstr>Rekapitulacija!Print_Area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Elvis Hadzikadic</cp:lastModifiedBy>
  <cp:lastPrinted>2018-05-14T19:08:21Z</cp:lastPrinted>
  <dcterms:created xsi:type="dcterms:W3CDTF">2007-11-24T15:27:30Z</dcterms:created>
  <dcterms:modified xsi:type="dcterms:W3CDTF">2018-08-07T12:15:04Z</dcterms:modified>
</cp:coreProperties>
</file>