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://intranet.undp.org.ua/programme/poverty/moh/WorkF/03 - Tenders/2018 budget/108_Mortality/01_Bidding_docs/"/>
    </mc:Choice>
  </mc:AlternateContent>
  <xr:revisionPtr revIDLastSave="0" documentId="10_ncr:100000_{F020BF50-5603-44A3-A301-0D50AAF08A77}" xr6:coauthVersionLast="31" xr6:coauthVersionMax="31" xr10:uidLastSave="{00000000-0000-0000-0000-000000000000}"/>
  <bookViews>
    <workbookView xWindow="0" yWindow="0" windowWidth="28800" windowHeight="11925" xr2:uid="{00000000-000D-0000-FFFF-FFFF00000000}"/>
  </bookViews>
  <sheets>
    <sheet name="Annex 4" sheetId="2" r:id="rId1"/>
    <sheet name="Annex 5" sheetId="3" r:id="rId2"/>
  </sheets>
  <definedNames>
    <definedName name="_xlnm._FilterDatabase" localSheetId="0" hidden="1">'Annex 4'!$A$2:$X$11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J20" i="3"/>
  <c r="J19" i="3"/>
  <c r="J18" i="3"/>
  <c r="J17" i="3"/>
  <c r="J16" i="3"/>
  <c r="J15" i="3"/>
  <c r="J14" i="3"/>
  <c r="J13" i="3"/>
  <c r="K14" i="3" l="1"/>
  <c r="K15" i="3"/>
  <c r="K16" i="3"/>
  <c r="K17" i="3"/>
  <c r="K18" i="3"/>
  <c r="K19" i="3"/>
  <c r="K20" i="3"/>
  <c r="K21" i="3"/>
  <c r="K13" i="3"/>
  <c r="K23" i="3" l="1"/>
</calcChain>
</file>

<file path=xl/sharedStrings.xml><?xml version="1.0" encoding="utf-8"?>
<sst xmlns="http://schemas.openxmlformats.org/spreadsheetml/2006/main" count="134" uniqueCount="80">
  <si>
    <t>Дозировка</t>
  </si>
  <si>
    <t>Пожалуйста обратите внимание на следующее при заполнении формы Прайс-Листа:</t>
  </si>
  <si>
    <t>Цены должны быть указаны в долларах США либо в гривне на условиях DAP Kyiv. Необходимо четко указать валюту вашего предложения.</t>
  </si>
  <si>
    <t>Данная форма должна быть подписана и заверена печатью компании.</t>
  </si>
  <si>
    <t xml:space="preserve">ПРООН будет применять предложенную стоимость единицы продукции, в случае если стороны договорятся о поставке дополнительного количества </t>
  </si>
  <si>
    <t>Указанные цены должны быть зафиксированы и не могут увеличиваться. Если поставщик увеличивает цену после присуждения контракта, ПРООН будет рассматривать это как основание для расторжения контракта, удержания или гарантийного обеспечения тендерной заявки, или гарантийного обеспечения исполнения контракта и либо присуждения контракта следующему квалифицированному поставщику, либо инициации нового Запроса ценовой котировки.</t>
  </si>
  <si>
    <t>Приложение 5: ФОРМА ПРАЙС-ЛИСТА</t>
  </si>
  <si>
    <t xml:space="preserve">ПРООН оставляет за собой право изменять количество продукции до, максимум, 25% от общего количества без изменения цены единицы продукции и других условий
</t>
  </si>
  <si>
    <t>Пожалуйста, не изменяйте величины при подаче формы прайс-листа.</t>
  </si>
  <si>
    <t>Ожидаемая дата/ы поставки</t>
  </si>
  <si>
    <t>Количество единиц в первичной упаковке</t>
  </si>
  <si>
    <t>Число первичных упаковок во  вторичной упаковке</t>
  </si>
  <si>
    <t>Название производителя и страна происхождения</t>
  </si>
  <si>
    <t>Регистрация в Украине (Укажите ссылку на регистрацию)</t>
  </si>
  <si>
    <t>Регистрация в Украине (Укажите срок действия регистрации)</t>
  </si>
  <si>
    <t xml:space="preserve">GMP сертификат (Укажите срок действия сертификата) </t>
  </si>
  <si>
    <t>COPP (укажите орган, который выдал)</t>
  </si>
  <si>
    <t>COPP (Укажите срок действия сертификата)</t>
  </si>
  <si>
    <t>Оставшийся срок годности (укажите истечения срока годности продукта)</t>
  </si>
  <si>
    <t>Укажите срок поставки продукта (срок изготовления)</t>
  </si>
  <si>
    <t xml:space="preserve">Приложение 4 Техническая информация о продукте </t>
  </si>
  <si>
    <t>Если финансовая заявка подана резидентом Украины, укажите предпочтительную валюту платежа (USD или UAH).</t>
  </si>
  <si>
    <t>Скидка за объем заказа в случае присуждения более чем одного лота (если применяется)</t>
  </si>
  <si>
    <t>Общая стоимость заявки (пожалуйста укажите валюту)</t>
  </si>
  <si>
    <t>А</t>
  </si>
  <si>
    <t>B</t>
  </si>
  <si>
    <t>C</t>
  </si>
  <si>
    <t>D</t>
  </si>
  <si>
    <t>E</t>
  </si>
  <si>
    <t>F</t>
  </si>
  <si>
    <t xml:space="preserve">Цена единицы, EXW, без НДС </t>
  </si>
  <si>
    <t>Общее количество 100%</t>
  </si>
  <si>
    <t xml:space="preserve">НДС (если применим)
</t>
  </si>
  <si>
    <t xml:space="preserve">Общая цена единицы                                                                 (B + C + D)                                 </t>
  </si>
  <si>
    <t>Стоимость доставка и страховки  на условиях DAP Киев</t>
  </si>
  <si>
    <t>Общая стоимость за лот с НДС (если применим)
(A*E)</t>
  </si>
  <si>
    <t xml:space="preserve">Имя и должность подписавшегося:  </t>
  </si>
  <si>
    <t>[пожалуйста, скрепите письмо корпоративной печатью, если имеется]</t>
  </si>
  <si>
    <r>
      <t xml:space="preserve">Подпись уполномоченного лица </t>
    </r>
    <r>
      <rPr>
        <i/>
        <sz val="11"/>
        <color theme="1"/>
        <rFont val="Calibri"/>
        <family val="2"/>
        <charset val="204"/>
      </rPr>
      <t>[полное имя и инициалы]:</t>
    </r>
    <r>
      <rPr>
        <sz val="11"/>
        <color theme="1"/>
        <rFont val="Calibri"/>
        <family val="2"/>
        <charset val="204"/>
      </rPr>
      <t xml:space="preserve">  </t>
    </r>
  </si>
  <si>
    <t>Призводственная площадка/и *все площадки на которых производится продукт* (адрес, блок, подразделение)</t>
  </si>
  <si>
    <t>GMP сертификат *для каждой площадки на которой производится продукт* (укажите орган, который выдал)</t>
  </si>
  <si>
    <t>№ лота</t>
  </si>
  <si>
    <t>Международное непатентованное наименование</t>
  </si>
  <si>
    <t>Форма выпуска</t>
  </si>
  <si>
    <t>Освобождения от НДС может не быть согласно украинскому законодательству. Если НДС применяется, то его сумма должна быть четко указана в отдельной строке.</t>
  </si>
  <si>
    <t>Укажите, заинтересованы ли вы подписать долгосрочное соглашение с ПРООН в отношении предлагаемого вами продукта. Если да, будут ли применимы какие-либо специальные цены для долгосрочного соглашения.</t>
  </si>
  <si>
    <t>Подтвердите, что общая цена за единицу/лот включает стоимость фрахта и страховку в соответствии с условиями DAP-Киев (Инкотермс 2010)</t>
  </si>
  <si>
    <t xml:space="preserve">Название компании:  </t>
  </si>
  <si>
    <t>Контакты в случае вопросов:</t>
  </si>
  <si>
    <t>Торговое наименование</t>
  </si>
  <si>
    <t>Общий срок годности (указать общий срок годности в к-ве месяцев)</t>
  </si>
  <si>
    <t>Патентное свидетельство/а (указать ссылку на патент/ы, если, применимо)</t>
  </si>
  <si>
    <t>Поставщики должны указывать цену за каждый продукт на условиях EXW (Инкотермс 2010) и отдельно стоимость доставки и страховки (за единицу) на условиях DAP Киев (Инкотермс 2010), включая таможенные терминальные сборы и хранение.</t>
  </si>
  <si>
    <t xml:space="preserve">WHOPIR сертификат (Укажите срок действия сертификата) </t>
  </si>
  <si>
    <t>Общее количество</t>
  </si>
  <si>
    <t>Одобрение SRA (укажите орган, который выдал)</t>
  </si>
  <si>
    <t>Ботулинический иммуноглобулин (человеческий)</t>
  </si>
  <si>
    <t>Противодифтерийная сыворотка (лошадиная)</t>
  </si>
  <si>
    <t>Столбнячный анатоксин (человеческий)</t>
  </si>
  <si>
    <t>Антирабический иммуноглобулин (человеческий)</t>
  </si>
  <si>
    <t>Антирабическая сыворотка (лошадиная)</t>
  </si>
  <si>
    <t>Хинин дигидрохлорид</t>
  </si>
  <si>
    <t>Артесунат</t>
  </si>
  <si>
    <t>Артеметер</t>
  </si>
  <si>
    <t>Артеметер/ люмефантрин</t>
  </si>
  <si>
    <t>Флаконы, ампулы</t>
  </si>
  <si>
    <t>Таблетки, капсулы</t>
  </si>
  <si>
    <t>100 мг (15 МЕ/мл – тип А; 4 МЕ/мл – тип В)</t>
  </si>
  <si>
    <t>10,000 МЕ и/или 20,000 МЕ</t>
  </si>
  <si>
    <t>250 МЕ и/или 500 МЕ и/или 1,000 МЕ и/или 1,500 МЕ</t>
  </si>
  <si>
    <t xml:space="preserve">150 МЕ и/или 200 МЕ и/или 300 МЕ </t>
  </si>
  <si>
    <t>150 МЕ и/или 300 МЕ и/или 1 500 МЕ</t>
  </si>
  <si>
    <t>6%, 600 мг</t>
  </si>
  <si>
    <t>60 мг безводной артесунатной кислоты с отдельной ампулой с 5% раствором бикарбоната натрия</t>
  </si>
  <si>
    <t>80 мг</t>
  </si>
  <si>
    <t>Соотношение АФИ 1/6 мг (20/120 мг)</t>
  </si>
  <si>
    <t>Ампула, флакон</t>
  </si>
  <si>
    <t>МЕ</t>
  </si>
  <si>
    <t>Таблетка, капсула</t>
  </si>
  <si>
    <t xml:space="preserve">Единица измерения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</si>
</sst>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;\-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  <charset val="204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EA9DB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51">
    <xf numFmtId="0" fontId="0" fillId="0" borderId="0" xfId="0"/>
    <xf numFmtId="0" fontId="5" fillId="0" borderId="0" xfId="1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3" fillId="0" borderId="0" xfId="1" applyFont="1" applyAlignment="1"/>
    <xf numFmtId="0" fontId="4" fillId="0" borderId="0" xfId="1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5" xfId="1" applyFont="1" applyBorder="1"/>
    <xf numFmtId="0" fontId="1" fillId="0" borderId="0" xfId="1" applyFont="1"/>
    <xf numFmtId="0" fontId="10" fillId="0" borderId="0" xfId="0" applyFont="1" applyAlignment="1">
      <alignment horizontal="left" vertical="center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1" applyFont="1" applyProtection="1">
      <protection locked="0"/>
    </xf>
    <xf numFmtId="0" fontId="12" fillId="0" borderId="0" xfId="1" applyFont="1"/>
    <xf numFmtId="0" fontId="12" fillId="0" borderId="0" xfId="1" applyFont="1" applyProtection="1">
      <protection locked="0"/>
    </xf>
    <xf numFmtId="0" fontId="9" fillId="5" borderId="0" xfId="0" applyFont="1" applyFill="1" applyProtection="1">
      <protection locked="0"/>
    </xf>
    <xf numFmtId="0" fontId="9" fillId="5" borderId="5" xfId="0" applyFont="1" applyFill="1" applyBorder="1" applyProtection="1">
      <protection locked="0"/>
    </xf>
    <xf numFmtId="0" fontId="3" fillId="0" borderId="0" xfId="1" applyFont="1" applyBorder="1"/>
    <xf numFmtId="0" fontId="2" fillId="2" borderId="9" xfId="1" applyFont="1" applyFill="1" applyBorder="1" applyAlignment="1">
      <alignment horizontal="center" vertical="center" wrapText="1"/>
    </xf>
    <xf numFmtId="0" fontId="6" fillId="0" borderId="6" xfId="1" applyFont="1" applyBorder="1" applyAlignment="1"/>
    <xf numFmtId="0" fontId="6" fillId="0" borderId="5" xfId="1" applyFont="1" applyBorder="1" applyAlignment="1"/>
    <xf numFmtId="0" fontId="6" fillId="0" borderId="7" xfId="1" applyFont="1" applyBorder="1" applyAlignment="1"/>
    <xf numFmtId="0" fontId="6" fillId="0" borderId="2" xfId="1" applyFont="1" applyBorder="1" applyAlignment="1"/>
    <xf numFmtId="0" fontId="6" fillId="0" borderId="3" xfId="1" applyFont="1" applyBorder="1" applyAlignment="1"/>
    <xf numFmtId="0" fontId="6" fillId="0" borderId="4" xfId="1" applyFont="1" applyBorder="1" applyAlignment="1"/>
    <xf numFmtId="164" fontId="3" fillId="0" borderId="4" xfId="1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4" borderId="9" xfId="1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16" fillId="6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165" fontId="18" fillId="0" borderId="1" xfId="0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3" fillId="3" borderId="0" xfId="1" applyFont="1" applyFill="1" applyAlignment="1">
      <alignment vertical="center" wrapText="1"/>
    </xf>
    <xf numFmtId="0" fontId="3" fillId="3" borderId="0" xfId="1" applyFont="1" applyFill="1" applyBorder="1" applyAlignment="1">
      <alignment vertical="center" wrapText="1"/>
    </xf>
    <xf numFmtId="0" fontId="3" fillId="3" borderId="0" xfId="1" applyFont="1" applyFill="1" applyBorder="1" applyAlignment="1">
      <alignment vertical="top" wrapText="1"/>
    </xf>
    <xf numFmtId="0" fontId="3" fillId="5" borderId="0" xfId="1" applyFont="1" applyFill="1" applyBorder="1" applyAlignment="1">
      <alignment vertical="center" wrapText="1"/>
    </xf>
    <xf numFmtId="0" fontId="9" fillId="5" borderId="1" xfId="0" applyFont="1" applyFill="1" applyBorder="1" applyAlignment="1" applyProtection="1">
      <alignment horizontal="left" vertical="top" wrapText="1"/>
      <protection locked="0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left" wrapText="1"/>
    </xf>
    <xf numFmtId="0" fontId="9" fillId="0" borderId="0" xfId="1" applyFont="1" applyAlignment="1">
      <alignment horizontal="left"/>
    </xf>
    <xf numFmtId="0" fontId="14" fillId="3" borderId="0" xfId="1" applyFont="1" applyFill="1" applyAlignment="1">
      <alignment vertical="center" wrapText="1"/>
    </xf>
  </cellXfs>
  <cellStyles count="3">
    <cellStyle name="Normal" xfId="0" builtinId="0"/>
    <cellStyle name="Normal 2" xfId="1" xr:uid="{00000000-0005-0000-0000-000002000000}"/>
    <cellStyle name="Normal 2 2" xfId="2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1"/>
  <sheetViews>
    <sheetView tabSelected="1" zoomScale="90" zoomScaleNormal="90" zoomScaleSheetLayoutView="85" workbookViewId="0">
      <selection activeCell="G15" sqref="G15"/>
    </sheetView>
  </sheetViews>
  <sheetFormatPr defaultColWidth="9.140625" defaultRowHeight="15" x14ac:dyDescent="0.25"/>
  <cols>
    <col min="1" max="1" width="6" style="10" customWidth="1"/>
    <col min="2" max="2" width="24.5703125" style="10" bestFit="1" customWidth="1"/>
    <col min="3" max="3" width="30" style="34" customWidth="1"/>
    <col min="4" max="4" width="18.28515625" style="10" bestFit="1" customWidth="1"/>
    <col min="5" max="5" width="16.5703125" style="10" customWidth="1"/>
    <col min="6" max="6" width="11" style="10" customWidth="1"/>
    <col min="7" max="7" width="10.5703125" style="1" customWidth="1"/>
    <col min="8" max="10" width="9.140625" style="1"/>
    <col min="11" max="11" width="13.7109375" style="1" customWidth="1"/>
    <col min="12" max="12" width="9.5703125" style="1" customWidth="1"/>
    <col min="13" max="14" width="9.140625" style="1"/>
    <col min="15" max="15" width="14" style="1" customWidth="1"/>
    <col min="16" max="17" width="11.42578125" style="1" customWidth="1"/>
    <col min="18" max="21" width="9.140625" style="1"/>
    <col min="22" max="22" width="9.5703125" style="1" customWidth="1"/>
    <col min="23" max="16384" width="9.140625" style="1"/>
  </cols>
  <sheetData>
    <row r="1" spans="1:24" x14ac:dyDescent="0.25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24" ht="114" customHeight="1" x14ac:dyDescent="0.25">
      <c r="A2" s="35" t="s">
        <v>41</v>
      </c>
      <c r="B2" s="35" t="s">
        <v>42</v>
      </c>
      <c r="C2" s="35" t="s">
        <v>43</v>
      </c>
      <c r="D2" s="35" t="s">
        <v>0</v>
      </c>
      <c r="E2" s="35" t="s">
        <v>79</v>
      </c>
      <c r="F2" s="35" t="s">
        <v>54</v>
      </c>
      <c r="G2" s="32" t="s">
        <v>49</v>
      </c>
      <c r="H2" s="32" t="s">
        <v>10</v>
      </c>
      <c r="I2" s="32" t="s">
        <v>11</v>
      </c>
      <c r="J2" s="32" t="s">
        <v>12</v>
      </c>
      <c r="K2" s="32" t="s">
        <v>39</v>
      </c>
      <c r="L2" s="32" t="s">
        <v>55</v>
      </c>
      <c r="M2" s="32" t="s">
        <v>13</v>
      </c>
      <c r="N2" s="32" t="s">
        <v>14</v>
      </c>
      <c r="O2" s="32" t="s">
        <v>40</v>
      </c>
      <c r="P2" s="32" t="s">
        <v>15</v>
      </c>
      <c r="Q2" s="33" t="s">
        <v>53</v>
      </c>
      <c r="R2" s="33" t="s">
        <v>16</v>
      </c>
      <c r="S2" s="33" t="s">
        <v>17</v>
      </c>
      <c r="T2" s="33" t="s">
        <v>50</v>
      </c>
      <c r="U2" s="32" t="s">
        <v>18</v>
      </c>
      <c r="V2" s="32" t="s">
        <v>51</v>
      </c>
      <c r="W2" s="32" t="s">
        <v>19</v>
      </c>
      <c r="X2" s="32" t="s">
        <v>9</v>
      </c>
    </row>
    <row r="3" spans="1:24" ht="38.25" x14ac:dyDescent="0.25">
      <c r="A3" s="36">
        <v>1</v>
      </c>
      <c r="B3" s="37" t="s">
        <v>56</v>
      </c>
      <c r="C3" s="37" t="s">
        <v>65</v>
      </c>
      <c r="D3" s="37" t="s">
        <v>67</v>
      </c>
      <c r="E3" s="37" t="s">
        <v>76</v>
      </c>
      <c r="F3" s="39">
        <v>78</v>
      </c>
      <c r="G3" s="30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24" ht="25.5" x14ac:dyDescent="0.25">
      <c r="A4" s="36">
        <v>2</v>
      </c>
      <c r="B4" s="37" t="s">
        <v>57</v>
      </c>
      <c r="C4" s="37" t="s">
        <v>65</v>
      </c>
      <c r="D4" s="37" t="s">
        <v>68</v>
      </c>
      <c r="E4" s="37" t="s">
        <v>77</v>
      </c>
      <c r="F4" s="39">
        <v>5972000</v>
      </c>
      <c r="G4" s="30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24" ht="38.25" x14ac:dyDescent="0.25">
      <c r="A5" s="36">
        <v>3</v>
      </c>
      <c r="B5" s="37" t="s">
        <v>58</v>
      </c>
      <c r="C5" s="37" t="s">
        <v>65</v>
      </c>
      <c r="D5" s="37" t="s">
        <v>69</v>
      </c>
      <c r="E5" s="37" t="s">
        <v>77</v>
      </c>
      <c r="F5" s="39">
        <v>972000</v>
      </c>
      <c r="G5" s="30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4" ht="38.25" x14ac:dyDescent="0.25">
      <c r="A6" s="36">
        <v>4</v>
      </c>
      <c r="B6" s="37" t="s">
        <v>59</v>
      </c>
      <c r="C6" s="37" t="s">
        <v>65</v>
      </c>
      <c r="D6" s="37" t="s">
        <v>70</v>
      </c>
      <c r="E6" s="37" t="s">
        <v>77</v>
      </c>
      <c r="F6" s="39">
        <v>22800</v>
      </c>
      <c r="G6" s="30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ht="25.5" x14ac:dyDescent="0.25">
      <c r="A7" s="36">
        <v>5</v>
      </c>
      <c r="B7" s="37" t="s">
        <v>60</v>
      </c>
      <c r="C7" s="37" t="s">
        <v>65</v>
      </c>
      <c r="D7" s="37" t="s">
        <v>71</v>
      </c>
      <c r="E7" s="37" t="s">
        <v>77</v>
      </c>
      <c r="F7" s="39">
        <v>2191200</v>
      </c>
      <c r="G7" s="30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x14ac:dyDescent="0.25">
      <c r="A8" s="36">
        <v>6</v>
      </c>
      <c r="B8" s="37" t="s">
        <v>61</v>
      </c>
      <c r="C8" s="37" t="s">
        <v>65</v>
      </c>
      <c r="D8" s="37" t="s">
        <v>72</v>
      </c>
      <c r="E8" s="37" t="s">
        <v>76</v>
      </c>
      <c r="F8" s="39">
        <v>733</v>
      </c>
      <c r="G8" s="30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76.5" x14ac:dyDescent="0.25">
      <c r="A9" s="36">
        <v>7</v>
      </c>
      <c r="B9" s="37" t="s">
        <v>62</v>
      </c>
      <c r="C9" s="37" t="s">
        <v>65</v>
      </c>
      <c r="D9" s="37" t="s">
        <v>73</v>
      </c>
      <c r="E9" s="37" t="s">
        <v>76</v>
      </c>
      <c r="F9" s="39">
        <v>666</v>
      </c>
      <c r="G9" s="30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x14ac:dyDescent="0.25">
      <c r="A10" s="36">
        <v>8</v>
      </c>
      <c r="B10" s="37" t="s">
        <v>63</v>
      </c>
      <c r="C10" s="37" t="s">
        <v>65</v>
      </c>
      <c r="D10" s="37" t="s">
        <v>74</v>
      </c>
      <c r="E10" s="37" t="s">
        <v>76</v>
      </c>
      <c r="F10" s="39">
        <v>640</v>
      </c>
      <c r="G10" s="30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ht="25.5" x14ac:dyDescent="0.25">
      <c r="A11" s="36">
        <v>9</v>
      </c>
      <c r="B11" s="37" t="s">
        <v>64</v>
      </c>
      <c r="C11" s="37" t="s">
        <v>66</v>
      </c>
      <c r="D11" s="37" t="s">
        <v>75</v>
      </c>
      <c r="E11" s="37" t="s">
        <v>78</v>
      </c>
      <c r="F11" s="39">
        <v>3096</v>
      </c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</sheetData>
  <autoFilter ref="A2:X11" xr:uid="{00000000-0009-0000-0000-000000000000}"/>
  <mergeCells count="1">
    <mergeCell ref="A1:K1"/>
  </mergeCells>
  <pageMargins left="0.7" right="0.7" top="0.75" bottom="0.75" header="0.3" footer="0.3"/>
  <pageSetup paperSize="8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7"/>
  <sheetViews>
    <sheetView topLeftCell="A7" zoomScaleNormal="100" zoomScaleSheetLayoutView="100" workbookViewId="0">
      <selection activeCell="F13" sqref="F13:F21"/>
    </sheetView>
  </sheetViews>
  <sheetFormatPr defaultColWidth="8.85546875" defaultRowHeight="12.75" x14ac:dyDescent="0.2"/>
  <cols>
    <col min="1" max="1" width="4.7109375" style="2" customWidth="1"/>
    <col min="2" max="2" width="35.5703125" style="2" customWidth="1"/>
    <col min="3" max="3" width="19.7109375" style="2" customWidth="1"/>
    <col min="4" max="5" width="20.140625" style="2" customWidth="1"/>
    <col min="6" max="6" width="12.5703125" style="2" customWidth="1"/>
    <col min="7" max="7" width="14.85546875" style="2" customWidth="1"/>
    <col min="8" max="8" width="18.85546875" style="2" customWidth="1"/>
    <col min="9" max="10" width="12.85546875" style="2" customWidth="1"/>
    <col min="11" max="11" width="15" style="2" customWidth="1"/>
    <col min="12" max="16384" width="8.85546875" style="2"/>
  </cols>
  <sheetData>
    <row r="1" spans="1:11" x14ac:dyDescent="0.2">
      <c r="B1" s="47" t="s">
        <v>6</v>
      </c>
      <c r="C1" s="47"/>
      <c r="D1" s="47"/>
      <c r="E1" s="47"/>
      <c r="F1" s="47"/>
      <c r="G1" s="47"/>
      <c r="H1" s="47"/>
      <c r="I1" s="47"/>
      <c r="J1" s="47"/>
      <c r="K1" s="47"/>
    </row>
    <row r="2" spans="1:11" x14ac:dyDescent="0.2">
      <c r="B2" s="48" t="s">
        <v>1</v>
      </c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">
      <c r="A3" s="8">
        <v>1</v>
      </c>
      <c r="B3" s="42" t="s">
        <v>2</v>
      </c>
      <c r="C3" s="42"/>
      <c r="D3" s="42"/>
      <c r="E3" s="42"/>
      <c r="F3" s="42"/>
      <c r="G3" s="42"/>
      <c r="H3" s="42"/>
      <c r="I3" s="42"/>
      <c r="J3" s="42"/>
      <c r="K3" s="42"/>
    </row>
    <row r="4" spans="1:11" s="4" customFormat="1" ht="32.25" customHeight="1" x14ac:dyDescent="0.2">
      <c r="A4" s="3">
        <v>2</v>
      </c>
      <c r="B4" s="50" t="s">
        <v>52</v>
      </c>
      <c r="C4" s="50"/>
      <c r="D4" s="50"/>
      <c r="E4" s="50"/>
      <c r="F4" s="50"/>
      <c r="G4" s="50"/>
      <c r="H4" s="50"/>
      <c r="I4" s="50"/>
      <c r="J4" s="50"/>
      <c r="K4" s="50"/>
    </row>
    <row r="5" spans="1:11" s="4" customFormat="1" x14ac:dyDescent="0.2">
      <c r="A5" s="3">
        <v>3</v>
      </c>
      <c r="B5" s="42" t="s">
        <v>44</v>
      </c>
      <c r="C5" s="42"/>
      <c r="D5" s="42"/>
      <c r="E5" s="42"/>
      <c r="F5" s="42"/>
      <c r="G5" s="42"/>
      <c r="H5" s="42"/>
      <c r="I5" s="42"/>
      <c r="J5" s="42"/>
      <c r="K5" s="42"/>
    </row>
    <row r="6" spans="1:11" s="4" customFormat="1" ht="39" customHeight="1" x14ac:dyDescent="0.2">
      <c r="A6" s="3">
        <v>4</v>
      </c>
      <c r="B6" s="42" t="s">
        <v>5</v>
      </c>
      <c r="C6" s="42"/>
      <c r="D6" s="42"/>
      <c r="E6" s="42"/>
      <c r="F6" s="42"/>
      <c r="G6" s="42"/>
      <c r="H6" s="42"/>
      <c r="I6" s="42"/>
      <c r="J6" s="42"/>
      <c r="K6" s="42"/>
    </row>
    <row r="7" spans="1:11" s="4" customFormat="1" x14ac:dyDescent="0.2">
      <c r="A7" s="3">
        <v>5</v>
      </c>
      <c r="B7" s="42" t="s">
        <v>3</v>
      </c>
      <c r="C7" s="42"/>
      <c r="D7" s="42"/>
      <c r="E7" s="42"/>
      <c r="F7" s="42"/>
      <c r="G7" s="42"/>
      <c r="H7" s="42"/>
      <c r="I7" s="42"/>
      <c r="J7" s="42"/>
      <c r="K7" s="42"/>
    </row>
    <row r="8" spans="1:11" s="4" customFormat="1" x14ac:dyDescent="0.2">
      <c r="A8" s="5">
        <v>6</v>
      </c>
      <c r="B8" s="43" t="s">
        <v>4</v>
      </c>
      <c r="C8" s="43"/>
      <c r="D8" s="43"/>
      <c r="E8" s="43"/>
      <c r="F8" s="43"/>
      <c r="G8" s="43"/>
      <c r="H8" s="43"/>
      <c r="I8" s="43"/>
      <c r="J8" s="43"/>
      <c r="K8" s="43"/>
    </row>
    <row r="9" spans="1:11" s="4" customFormat="1" x14ac:dyDescent="0.2">
      <c r="A9" s="5">
        <v>7</v>
      </c>
      <c r="B9" s="44" t="s">
        <v>7</v>
      </c>
      <c r="C9" s="44"/>
      <c r="D9" s="44"/>
      <c r="E9" s="44"/>
      <c r="F9" s="44"/>
      <c r="G9" s="44"/>
      <c r="H9" s="44"/>
      <c r="I9" s="44"/>
      <c r="J9" s="44"/>
      <c r="K9" s="44"/>
    </row>
    <row r="10" spans="1:11" s="4" customFormat="1" x14ac:dyDescent="0.2">
      <c r="A10" s="5">
        <v>8</v>
      </c>
      <c r="B10" s="45" t="s">
        <v>8</v>
      </c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78.75" customHeight="1" x14ac:dyDescent="0.2">
      <c r="A11" s="6" t="s">
        <v>41</v>
      </c>
      <c r="B11" s="6" t="s">
        <v>42</v>
      </c>
      <c r="C11" s="6" t="s">
        <v>43</v>
      </c>
      <c r="D11" s="6" t="s">
        <v>0</v>
      </c>
      <c r="E11" s="6" t="s">
        <v>79</v>
      </c>
      <c r="F11" s="6" t="s">
        <v>31</v>
      </c>
      <c r="G11" s="6" t="s">
        <v>30</v>
      </c>
      <c r="H11" s="6" t="s">
        <v>34</v>
      </c>
      <c r="I11" s="6" t="s">
        <v>32</v>
      </c>
      <c r="J11" s="6" t="s">
        <v>33</v>
      </c>
      <c r="K11" s="6" t="s">
        <v>35</v>
      </c>
    </row>
    <row r="12" spans="1:11" ht="15" x14ac:dyDescent="0.2">
      <c r="A12" s="22"/>
      <c r="B12" s="22"/>
      <c r="C12" s="22"/>
      <c r="D12" s="22"/>
      <c r="E12" s="22"/>
      <c r="F12" s="22" t="s">
        <v>24</v>
      </c>
      <c r="G12" s="6" t="s">
        <v>25</v>
      </c>
      <c r="H12" s="6" t="s">
        <v>26</v>
      </c>
      <c r="I12" s="6" t="s">
        <v>27</v>
      </c>
      <c r="J12" s="6" t="s">
        <v>28</v>
      </c>
      <c r="K12" s="6" t="s">
        <v>29</v>
      </c>
    </row>
    <row r="13" spans="1:11" ht="38.25" x14ac:dyDescent="0.2">
      <c r="A13" s="36">
        <v>1</v>
      </c>
      <c r="B13" s="37" t="s">
        <v>56</v>
      </c>
      <c r="C13" s="37" t="s">
        <v>65</v>
      </c>
      <c r="D13" s="37" t="s">
        <v>67</v>
      </c>
      <c r="E13" s="37" t="s">
        <v>76</v>
      </c>
      <c r="F13" s="39">
        <v>78</v>
      </c>
      <c r="G13" s="29"/>
      <c r="H13" s="15"/>
      <c r="I13" s="15"/>
      <c r="J13" s="15">
        <f t="shared" ref="J13:J21" si="0">G13+H13+I13</f>
        <v>0</v>
      </c>
      <c r="K13" s="14">
        <f t="shared" ref="K13:K21" si="1">F13*J13</f>
        <v>0</v>
      </c>
    </row>
    <row r="14" spans="1:11" ht="26.25" customHeight="1" x14ac:dyDescent="0.2">
      <c r="A14" s="36">
        <v>2</v>
      </c>
      <c r="B14" s="37" t="s">
        <v>57</v>
      </c>
      <c r="C14" s="37" t="s">
        <v>65</v>
      </c>
      <c r="D14" s="37" t="s">
        <v>68</v>
      </c>
      <c r="E14" s="37" t="s">
        <v>77</v>
      </c>
      <c r="F14" s="39">
        <v>5972000</v>
      </c>
      <c r="G14" s="29"/>
      <c r="H14" s="15"/>
      <c r="I14" s="15"/>
      <c r="J14" s="15">
        <f t="shared" ref="J14:J20" si="2">G14+H14+I14</f>
        <v>0</v>
      </c>
      <c r="K14" s="14">
        <f t="shared" ref="K14:K20" si="3">F14*J14</f>
        <v>0</v>
      </c>
    </row>
    <row r="15" spans="1:11" ht="38.25" x14ac:dyDescent="0.2">
      <c r="A15" s="36">
        <v>3</v>
      </c>
      <c r="B15" s="37" t="s">
        <v>58</v>
      </c>
      <c r="C15" s="37" t="s">
        <v>65</v>
      </c>
      <c r="D15" s="37" t="s">
        <v>69</v>
      </c>
      <c r="E15" s="37" t="s">
        <v>77</v>
      </c>
      <c r="F15" s="39">
        <v>972000</v>
      </c>
      <c r="G15" s="29"/>
      <c r="H15" s="15"/>
      <c r="I15" s="15"/>
      <c r="J15" s="15">
        <f t="shared" si="2"/>
        <v>0</v>
      </c>
      <c r="K15" s="14">
        <f t="shared" si="3"/>
        <v>0</v>
      </c>
    </row>
    <row r="16" spans="1:11" ht="25.5" x14ac:dyDescent="0.2">
      <c r="A16" s="36">
        <v>4</v>
      </c>
      <c r="B16" s="37" t="s">
        <v>59</v>
      </c>
      <c r="C16" s="37" t="s">
        <v>65</v>
      </c>
      <c r="D16" s="37" t="s">
        <v>70</v>
      </c>
      <c r="E16" s="37" t="s">
        <v>77</v>
      </c>
      <c r="F16" s="39">
        <v>22800</v>
      </c>
      <c r="G16" s="29"/>
      <c r="H16" s="15"/>
      <c r="I16" s="15"/>
      <c r="J16" s="15">
        <f t="shared" si="2"/>
        <v>0</v>
      </c>
      <c r="K16" s="14">
        <f t="shared" si="3"/>
        <v>0</v>
      </c>
    </row>
    <row r="17" spans="1:11" ht="26.25" customHeight="1" x14ac:dyDescent="0.2">
      <c r="A17" s="36">
        <v>5</v>
      </c>
      <c r="B17" s="37" t="s">
        <v>60</v>
      </c>
      <c r="C17" s="37" t="s">
        <v>65</v>
      </c>
      <c r="D17" s="37" t="s">
        <v>71</v>
      </c>
      <c r="E17" s="37" t="s">
        <v>77</v>
      </c>
      <c r="F17" s="39">
        <v>2191200</v>
      </c>
      <c r="G17" s="29"/>
      <c r="H17" s="15"/>
      <c r="I17" s="15"/>
      <c r="J17" s="15">
        <f t="shared" si="2"/>
        <v>0</v>
      </c>
      <c r="K17" s="14">
        <f t="shared" si="3"/>
        <v>0</v>
      </c>
    </row>
    <row r="18" spans="1:11" ht="26.25" customHeight="1" x14ac:dyDescent="0.2">
      <c r="A18" s="36">
        <v>6</v>
      </c>
      <c r="B18" s="37" t="s">
        <v>61</v>
      </c>
      <c r="C18" s="37" t="s">
        <v>65</v>
      </c>
      <c r="D18" s="37" t="s">
        <v>72</v>
      </c>
      <c r="E18" s="37" t="s">
        <v>76</v>
      </c>
      <c r="F18" s="39">
        <v>733</v>
      </c>
      <c r="G18" s="29"/>
      <c r="H18" s="15"/>
      <c r="I18" s="15"/>
      <c r="J18" s="15">
        <f t="shared" si="2"/>
        <v>0</v>
      </c>
      <c r="K18" s="14">
        <f t="shared" si="3"/>
        <v>0</v>
      </c>
    </row>
    <row r="19" spans="1:11" ht="63.75" x14ac:dyDescent="0.2">
      <c r="A19" s="36">
        <v>7</v>
      </c>
      <c r="B19" s="37" t="s">
        <v>62</v>
      </c>
      <c r="C19" s="37" t="s">
        <v>65</v>
      </c>
      <c r="D19" s="37" t="s">
        <v>73</v>
      </c>
      <c r="E19" s="37" t="s">
        <v>76</v>
      </c>
      <c r="F19" s="39">
        <v>666</v>
      </c>
      <c r="G19" s="29"/>
      <c r="H19" s="15"/>
      <c r="I19" s="15"/>
      <c r="J19" s="15">
        <f t="shared" si="2"/>
        <v>0</v>
      </c>
      <c r="K19" s="14">
        <f t="shared" si="3"/>
        <v>0</v>
      </c>
    </row>
    <row r="20" spans="1:11" ht="37.5" customHeight="1" x14ac:dyDescent="0.2">
      <c r="A20" s="36">
        <v>8</v>
      </c>
      <c r="B20" s="37" t="s">
        <v>63</v>
      </c>
      <c r="C20" s="37" t="s">
        <v>65</v>
      </c>
      <c r="D20" s="37" t="s">
        <v>74</v>
      </c>
      <c r="E20" s="37" t="s">
        <v>76</v>
      </c>
      <c r="F20" s="39">
        <v>640</v>
      </c>
      <c r="G20" s="29"/>
      <c r="H20" s="15"/>
      <c r="I20" s="15"/>
      <c r="J20" s="15">
        <f t="shared" si="2"/>
        <v>0</v>
      </c>
      <c r="K20" s="14">
        <f t="shared" si="3"/>
        <v>0</v>
      </c>
    </row>
    <row r="21" spans="1:11" ht="26.25" customHeight="1" x14ac:dyDescent="0.2">
      <c r="A21" s="36">
        <v>9</v>
      </c>
      <c r="B21" s="37" t="s">
        <v>64</v>
      </c>
      <c r="C21" s="37" t="s">
        <v>66</v>
      </c>
      <c r="D21" s="37" t="s">
        <v>75</v>
      </c>
      <c r="E21" s="37" t="s">
        <v>78</v>
      </c>
      <c r="F21" s="39">
        <v>3096</v>
      </c>
      <c r="G21" s="29"/>
      <c r="H21" s="15"/>
      <c r="I21" s="15"/>
      <c r="J21" s="15">
        <f t="shared" si="0"/>
        <v>0</v>
      </c>
      <c r="K21" s="14">
        <f t="shared" si="1"/>
        <v>0</v>
      </c>
    </row>
    <row r="22" spans="1:11" ht="15" x14ac:dyDescent="0.25">
      <c r="A22" s="23" t="s">
        <v>22</v>
      </c>
      <c r="B22" s="24"/>
      <c r="C22" s="24"/>
      <c r="D22" s="24"/>
      <c r="E22" s="24"/>
      <c r="F22" s="24"/>
      <c r="G22" s="24"/>
      <c r="H22" s="24"/>
      <c r="I22" s="25"/>
      <c r="J22" s="12"/>
      <c r="K22" s="13"/>
    </row>
    <row r="23" spans="1:11" ht="15" x14ac:dyDescent="0.25">
      <c r="A23" s="26" t="s">
        <v>23</v>
      </c>
      <c r="B23" s="27"/>
      <c r="C23" s="27"/>
      <c r="D23" s="27"/>
      <c r="E23" s="27"/>
      <c r="F23" s="27"/>
      <c r="G23" s="27"/>
      <c r="H23" s="27"/>
      <c r="I23" s="28"/>
      <c r="J23" s="7"/>
      <c r="K23" s="14">
        <f>SUM(K13:K21)-K22</f>
        <v>0</v>
      </c>
    </row>
    <row r="24" spans="1:11" x14ac:dyDescent="0.2">
      <c r="A24" s="46" t="s">
        <v>45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1:11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</row>
    <row r="26" spans="1:11" ht="15" x14ac:dyDescent="0.25">
      <c r="A26" s="18" t="s">
        <v>21</v>
      </c>
      <c r="C26" s="17"/>
    </row>
    <row r="27" spans="1:11" x14ac:dyDescent="0.2">
      <c r="A27" s="16"/>
    </row>
    <row r="28" spans="1:11" x14ac:dyDescent="0.2">
      <c r="A28" s="19" t="s">
        <v>46</v>
      </c>
      <c r="B28" s="19"/>
      <c r="C28" s="19"/>
      <c r="D28" s="19"/>
      <c r="E28" s="19"/>
      <c r="F28" s="19"/>
      <c r="G28" s="19"/>
      <c r="H28" s="19"/>
      <c r="I28" s="19"/>
      <c r="J28" s="19"/>
      <c r="K28" s="20"/>
    </row>
    <row r="29" spans="1:11" x14ac:dyDescent="0.2">
      <c r="A29" s="16"/>
    </row>
    <row r="30" spans="1:11" ht="15" x14ac:dyDescent="0.2">
      <c r="A30" s="41" t="s">
        <v>38</v>
      </c>
      <c r="B30" s="41"/>
      <c r="C30" s="41"/>
      <c r="D30" s="41"/>
      <c r="E30" s="41"/>
      <c r="F30" s="41"/>
      <c r="G30" s="41"/>
      <c r="H30" s="41"/>
      <c r="I30" s="41"/>
      <c r="J30" s="41"/>
      <c r="K30" s="9"/>
    </row>
    <row r="31" spans="1:11" ht="15" x14ac:dyDescent="0.2">
      <c r="A31" s="41" t="s">
        <v>36</v>
      </c>
      <c r="B31" s="41"/>
      <c r="C31" s="41"/>
      <c r="D31" s="41"/>
      <c r="E31" s="41"/>
      <c r="F31" s="41"/>
      <c r="G31" s="41"/>
      <c r="H31" s="41"/>
      <c r="I31" s="41"/>
      <c r="J31" s="41"/>
      <c r="K31" s="9"/>
    </row>
    <row r="32" spans="1:11" ht="15" x14ac:dyDescent="0.2">
      <c r="A32" s="41" t="s">
        <v>47</v>
      </c>
      <c r="B32" s="41"/>
      <c r="C32" s="41"/>
      <c r="D32" s="41"/>
      <c r="E32" s="41"/>
      <c r="F32" s="41"/>
      <c r="G32" s="41"/>
      <c r="H32" s="41"/>
      <c r="I32" s="41"/>
      <c r="J32" s="41"/>
      <c r="K32" s="9"/>
    </row>
    <row r="33" spans="1:11" ht="15" x14ac:dyDescent="0.2">
      <c r="A33" s="11"/>
      <c r="B33" s="11"/>
      <c r="C33" s="11"/>
      <c r="D33" s="11"/>
      <c r="E33" s="38"/>
      <c r="F33" s="11"/>
      <c r="G33" s="11"/>
      <c r="H33" s="11"/>
      <c r="I33" s="11"/>
      <c r="J33" s="11"/>
      <c r="K33" s="21"/>
    </row>
    <row r="34" spans="1:11" ht="15" x14ac:dyDescent="0.2">
      <c r="A34" s="11" t="s">
        <v>48</v>
      </c>
      <c r="B34" s="11"/>
      <c r="C34" s="11"/>
      <c r="D34" s="11"/>
      <c r="E34" s="38"/>
      <c r="F34" s="11"/>
      <c r="G34" s="11"/>
      <c r="H34" s="11"/>
      <c r="I34" s="11"/>
      <c r="J34" s="11"/>
      <c r="K34" s="21"/>
    </row>
    <row r="35" spans="1:11" ht="1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</row>
    <row r="36" spans="1:11" ht="15" x14ac:dyDescent="0.2">
      <c r="A36" s="41" t="s">
        <v>37</v>
      </c>
      <c r="B36" s="41"/>
      <c r="C36" s="41"/>
      <c r="D36" s="41"/>
      <c r="E36" s="41"/>
      <c r="F36" s="41"/>
      <c r="G36" s="41"/>
      <c r="H36" s="41"/>
      <c r="I36" s="41"/>
      <c r="J36" s="41"/>
    </row>
    <row r="37" spans="1:11" ht="15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</row>
  </sheetData>
  <sheetProtection selectLockedCells="1"/>
  <mergeCells count="16">
    <mergeCell ref="B1:K1"/>
    <mergeCell ref="B2:K2"/>
    <mergeCell ref="B4:K4"/>
    <mergeCell ref="B5:K5"/>
    <mergeCell ref="B7:K7"/>
    <mergeCell ref="A35:J35"/>
    <mergeCell ref="A36:J36"/>
    <mergeCell ref="B6:K6"/>
    <mergeCell ref="B3:K3"/>
    <mergeCell ref="A30:J30"/>
    <mergeCell ref="A31:J31"/>
    <mergeCell ref="A32:J32"/>
    <mergeCell ref="B8:K8"/>
    <mergeCell ref="B9:K9"/>
    <mergeCell ref="B10:K10"/>
    <mergeCell ref="A24:K25"/>
  </mergeCells>
  <printOptions horizontalCentered="1"/>
  <pageMargins left="0.25" right="0.25" top="0.75" bottom="0.75" header="0.3" footer="0.3"/>
  <pageSetup paperSize="9" scale="6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 Spreadsheet" ma:contentTypeID="0x0101002C27FCC9456A8D48A156E9EA61BAE2E7005C463355F3103147AF747B793CF4A918" ma:contentTypeVersion="" ma:contentTypeDescription="" ma:contentTypeScope="" ma:versionID="3f3157d7c12a87948c5d1f3f575915e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3e687d5f98ee29b9cfcc2ff24550d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447111-7984-41C1-B453-658BB315DD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1C51D69-A11D-42A6-8A4B-E1D164C2FC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531AEC-D64F-468C-8770-E15459001FB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 4</vt:lpstr>
      <vt:lpstr>Annex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Pavlo Starobykovskyi</cp:lastModifiedBy>
  <cp:lastPrinted>2017-10-16T16:01:35Z</cp:lastPrinted>
  <dcterms:created xsi:type="dcterms:W3CDTF">2016-01-19T12:19:56Z</dcterms:created>
  <dcterms:modified xsi:type="dcterms:W3CDTF">2018-09-21T07:59:02Z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0x0101002C27FCC9456A8D48A156E9EA61BAE2E7005C463355F3103147AF747B793CF4A918</vt:lpwstr>
  </property>
</Properties>
</file>